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Tarieven\Vaste klanten\Caliber\2025\"/>
    </mc:Choice>
  </mc:AlternateContent>
  <xr:revisionPtr revIDLastSave="0" documentId="13_ncr:1_{FEB6DEB9-28B3-42A1-8B67-77FC0ACF0056}" xr6:coauthVersionLast="47" xr6:coauthVersionMax="47" xr10:uidLastSave="{00000000-0000-0000-0000-000000000000}"/>
  <workbookProtection workbookAlgorithmName="SHA-512" workbookHashValue="F0ucN6sNv1UXBeyl9BG1QynMc9k0hA27GSp1cEXgyNq+JntGGF3+y1dhi46h/QB0XjsQwQMQqaBYM4eucCqrkg==" workbookSaltValue="0iExNEjBSMemjaN/gdEW7Q==" workbookSpinCount="100000" lockStructure="1"/>
  <bookViews>
    <workbookView xWindow="28680" yWindow="-120" windowWidth="57840" windowHeight="15720" tabRatio="750" xr2:uid="{00000000-000D-0000-FFFF-FFFF00000000}"/>
  </bookViews>
  <sheets>
    <sheet name="Invoer" sheetId="2" r:id="rId1"/>
    <sheet name="Toeslagen" sheetId="10" r:id="rId2"/>
    <sheet name="Dieseltoeslag" sheetId="22" r:id="rId3"/>
    <sheet name="België" sheetId="21" r:id="rId4"/>
    <sheet name="Luxemburg" sheetId="23" r:id="rId5"/>
    <sheet name="Duitsland" sheetId="6" r:id="rId6"/>
    <sheet name="Oostenrijk" sheetId="20" r:id="rId7"/>
    <sheet name="Denemarken" sheetId="18" r:id="rId8"/>
    <sheet name="Frankrijk" sheetId="12" r:id="rId9"/>
    <sheet name="Spanje" sheetId="13" r:id="rId10"/>
    <sheet name="Portugal" sheetId="15" r:id="rId11"/>
    <sheet name="United Kingdom" sheetId="16" r:id="rId12"/>
    <sheet name="België (O)" sheetId="24" state="hidden" r:id="rId13"/>
    <sheet name="Luxemburg (O)" sheetId="25" state="hidden" r:id="rId14"/>
    <sheet name="Duitsland (O)" sheetId="26" state="hidden" r:id="rId15"/>
    <sheet name="Oostenrijk (O)" sheetId="27" state="hidden" r:id="rId16"/>
    <sheet name="Denemarken (O)" sheetId="28" state="hidden" r:id="rId17"/>
    <sheet name="Frankrijk (O)" sheetId="29" state="hidden" r:id="rId18"/>
    <sheet name="Spanje (O)" sheetId="30" state="hidden" r:id="rId19"/>
    <sheet name="Portugal (O)" sheetId="31" state="hidden" r:id="rId20"/>
    <sheet name="United Kingdom (O)" sheetId="32" state="hidden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7" i="16" l="1"/>
  <c r="S7" i="16"/>
  <c r="T7" i="16"/>
  <c r="U7" i="16"/>
  <c r="V7" i="16"/>
  <c r="W7" i="16"/>
  <c r="X7" i="16"/>
  <c r="Y7" i="16"/>
  <c r="Z7" i="16"/>
  <c r="AB7" i="16"/>
  <c r="AC7" i="16"/>
  <c r="AD7" i="16"/>
  <c r="AE7" i="16"/>
  <c r="AF7" i="16"/>
  <c r="AG7" i="16"/>
  <c r="AH7" i="16"/>
  <c r="AI7" i="16"/>
  <c r="AJ7" i="16"/>
  <c r="AK7" i="16"/>
  <c r="AL7" i="16"/>
  <c r="AN7" i="16"/>
  <c r="AO7" i="16"/>
  <c r="AP7" i="16"/>
  <c r="AQ7" i="16"/>
  <c r="AR7" i="16"/>
  <c r="AS7" i="16"/>
  <c r="AT7" i="16"/>
  <c r="AU7" i="16"/>
  <c r="AV7" i="16"/>
  <c r="AW7" i="16"/>
  <c r="AX7" i="16"/>
  <c r="AY7" i="16"/>
  <c r="BA7" i="16"/>
  <c r="BB7" i="16"/>
  <c r="BC7" i="16"/>
  <c r="BD7" i="16"/>
  <c r="BE7" i="16"/>
  <c r="BF7" i="16"/>
  <c r="BG7" i="16"/>
  <c r="BH7" i="16"/>
  <c r="BI7" i="16"/>
  <c r="BK7" i="16"/>
  <c r="BL7" i="16"/>
  <c r="BM7" i="16"/>
  <c r="BN7" i="16"/>
  <c r="BP7" i="16"/>
  <c r="BQ7" i="16"/>
  <c r="BT7" i="16"/>
  <c r="BU7" i="16"/>
  <c r="BV7" i="16"/>
  <c r="BW7" i="16"/>
  <c r="BX7" i="16"/>
  <c r="BY7" i="16"/>
  <c r="BZ7" i="16"/>
  <c r="CA7" i="16"/>
  <c r="CB7" i="16"/>
  <c r="CC7" i="16"/>
  <c r="CD7" i="16"/>
  <c r="CE7" i="16"/>
  <c r="CF7" i="16"/>
  <c r="CG7" i="16"/>
  <c r="CH7" i="16"/>
  <c r="CI7" i="16"/>
  <c r="CJ7" i="16"/>
  <c r="CK7" i="16"/>
  <c r="CL7" i="16"/>
  <c r="CM7" i="16"/>
  <c r="CN7" i="16"/>
  <c r="CP7" i="16"/>
  <c r="CR7" i="16"/>
  <c r="CS7" i="16"/>
  <c r="CT7" i="16"/>
  <c r="CU7" i="16"/>
  <c r="CV7" i="16"/>
  <c r="CW7" i="16"/>
  <c r="CX7" i="16"/>
  <c r="CY7" i="16"/>
  <c r="CZ7" i="16"/>
  <c r="DA7" i="16"/>
  <c r="DB7" i="16"/>
  <c r="DC7" i="16"/>
  <c r="DD7" i="16"/>
  <c r="DE7" i="16"/>
  <c r="DF7" i="16"/>
  <c r="DG7" i="16"/>
  <c r="DH7" i="16"/>
  <c r="DI7" i="16"/>
  <c r="DJ7" i="16"/>
  <c r="DK7" i="16"/>
  <c r="DL7" i="16"/>
  <c r="DM7" i="16"/>
  <c r="DN7" i="16"/>
  <c r="DO7" i="16"/>
  <c r="DP7" i="16"/>
  <c r="DQ7" i="16"/>
  <c r="DR7" i="16"/>
  <c r="DS7" i="16"/>
  <c r="DT7" i="16"/>
  <c r="DU7" i="16"/>
  <c r="DV7" i="16"/>
  <c r="DW7" i="16"/>
  <c r="DX7" i="16"/>
  <c r="DY7" i="16"/>
  <c r="DZ7" i="16"/>
  <c r="EA7" i="16"/>
  <c r="EB7" i="16"/>
  <c r="EC7" i="16"/>
  <c r="ED7" i="16"/>
  <c r="EE7" i="16"/>
  <c r="EF7" i="16"/>
  <c r="R8" i="16"/>
  <c r="S8" i="16"/>
  <c r="T8" i="16"/>
  <c r="U8" i="16"/>
  <c r="V8" i="16"/>
  <c r="W8" i="16"/>
  <c r="X8" i="16"/>
  <c r="Y8" i="16"/>
  <c r="Z8" i="16"/>
  <c r="AB8" i="16"/>
  <c r="AC8" i="16"/>
  <c r="AD8" i="16"/>
  <c r="AE8" i="16"/>
  <c r="AF8" i="16"/>
  <c r="AG8" i="16"/>
  <c r="AH8" i="16"/>
  <c r="AI8" i="16"/>
  <c r="AJ8" i="16"/>
  <c r="AK8" i="16"/>
  <c r="AL8" i="16"/>
  <c r="AN8" i="16"/>
  <c r="AO8" i="16"/>
  <c r="AP8" i="16"/>
  <c r="AQ8" i="16"/>
  <c r="AR8" i="16"/>
  <c r="AS8" i="16"/>
  <c r="AT8" i="16"/>
  <c r="AU8" i="16"/>
  <c r="AV8" i="16"/>
  <c r="AW8" i="16"/>
  <c r="AX8" i="16"/>
  <c r="AY8" i="16"/>
  <c r="BA8" i="16"/>
  <c r="BB8" i="16"/>
  <c r="BC8" i="16"/>
  <c r="BD8" i="16"/>
  <c r="BE8" i="16"/>
  <c r="BF8" i="16"/>
  <c r="BG8" i="16"/>
  <c r="BH8" i="16"/>
  <c r="BI8" i="16"/>
  <c r="BK8" i="16"/>
  <c r="BL8" i="16"/>
  <c r="BM8" i="16"/>
  <c r="BN8" i="16"/>
  <c r="BP8" i="16"/>
  <c r="BQ8" i="16"/>
  <c r="BT8" i="16"/>
  <c r="BU8" i="16"/>
  <c r="BV8" i="16"/>
  <c r="BW8" i="16"/>
  <c r="BX8" i="16"/>
  <c r="BY8" i="16"/>
  <c r="BZ8" i="16"/>
  <c r="CA8" i="16"/>
  <c r="CB8" i="16"/>
  <c r="CC8" i="16"/>
  <c r="CD8" i="16"/>
  <c r="CE8" i="16"/>
  <c r="CF8" i="16"/>
  <c r="CG8" i="16"/>
  <c r="CH8" i="16"/>
  <c r="CI8" i="16"/>
  <c r="CJ8" i="16"/>
  <c r="CK8" i="16"/>
  <c r="CL8" i="16"/>
  <c r="CM8" i="16"/>
  <c r="CN8" i="16"/>
  <c r="CP8" i="16"/>
  <c r="CR8" i="16"/>
  <c r="CS8" i="16"/>
  <c r="CT8" i="16"/>
  <c r="CU8" i="16"/>
  <c r="CV8" i="16"/>
  <c r="CW8" i="16"/>
  <c r="CX8" i="16"/>
  <c r="CY8" i="16"/>
  <c r="CZ8" i="16"/>
  <c r="DA8" i="16"/>
  <c r="DB8" i="16"/>
  <c r="DC8" i="16"/>
  <c r="DD8" i="16"/>
  <c r="DE8" i="16"/>
  <c r="DF8" i="16"/>
  <c r="DG8" i="16"/>
  <c r="DH8" i="16"/>
  <c r="DI8" i="16"/>
  <c r="DJ8" i="16"/>
  <c r="DK8" i="16"/>
  <c r="DL8" i="16"/>
  <c r="DM8" i="16"/>
  <c r="DN8" i="16"/>
  <c r="DO8" i="16"/>
  <c r="DP8" i="16"/>
  <c r="DQ8" i="16"/>
  <c r="DR8" i="16"/>
  <c r="DS8" i="16"/>
  <c r="DT8" i="16"/>
  <c r="DU8" i="16"/>
  <c r="DV8" i="16"/>
  <c r="DW8" i="16"/>
  <c r="DX8" i="16"/>
  <c r="DY8" i="16"/>
  <c r="DZ8" i="16"/>
  <c r="EA8" i="16"/>
  <c r="EB8" i="16"/>
  <c r="EC8" i="16"/>
  <c r="ED8" i="16"/>
  <c r="EE8" i="16"/>
  <c r="EF8" i="16"/>
  <c r="R9" i="16"/>
  <c r="S9" i="16"/>
  <c r="T9" i="16"/>
  <c r="U9" i="16"/>
  <c r="V9" i="16"/>
  <c r="W9" i="16"/>
  <c r="X9" i="16"/>
  <c r="Y9" i="16"/>
  <c r="Z9" i="16"/>
  <c r="AB9" i="16"/>
  <c r="AC9" i="16"/>
  <c r="AD9" i="16"/>
  <c r="AE9" i="16"/>
  <c r="AF9" i="16"/>
  <c r="AG9" i="16"/>
  <c r="AH9" i="16"/>
  <c r="AI9" i="16"/>
  <c r="AJ9" i="16"/>
  <c r="AK9" i="16"/>
  <c r="AL9" i="16"/>
  <c r="AN9" i="16"/>
  <c r="AO9" i="16"/>
  <c r="AP9" i="16"/>
  <c r="AQ9" i="16"/>
  <c r="AR9" i="16"/>
  <c r="AS9" i="16"/>
  <c r="AT9" i="16"/>
  <c r="AU9" i="16"/>
  <c r="AV9" i="16"/>
  <c r="AW9" i="16"/>
  <c r="AX9" i="16"/>
  <c r="AY9" i="16"/>
  <c r="BA9" i="16"/>
  <c r="BB9" i="16"/>
  <c r="BC9" i="16"/>
  <c r="BD9" i="16"/>
  <c r="BE9" i="16"/>
  <c r="BF9" i="16"/>
  <c r="BG9" i="16"/>
  <c r="BH9" i="16"/>
  <c r="BI9" i="16"/>
  <c r="BK9" i="16"/>
  <c r="BL9" i="16"/>
  <c r="BM9" i="16"/>
  <c r="BN9" i="16"/>
  <c r="BP9" i="16"/>
  <c r="BQ9" i="16"/>
  <c r="BT9" i="16"/>
  <c r="BU9" i="16"/>
  <c r="BV9" i="16"/>
  <c r="BW9" i="16"/>
  <c r="BX9" i="16"/>
  <c r="BY9" i="16"/>
  <c r="BZ9" i="16"/>
  <c r="CA9" i="16"/>
  <c r="CB9" i="16"/>
  <c r="CC9" i="16"/>
  <c r="CD9" i="16"/>
  <c r="CE9" i="16"/>
  <c r="CF9" i="16"/>
  <c r="CG9" i="16"/>
  <c r="CH9" i="16"/>
  <c r="CI9" i="16"/>
  <c r="CJ9" i="16"/>
  <c r="CK9" i="16"/>
  <c r="CL9" i="16"/>
  <c r="CM9" i="16"/>
  <c r="CN9" i="16"/>
  <c r="CP9" i="16"/>
  <c r="CR9" i="16"/>
  <c r="CS9" i="16"/>
  <c r="CT9" i="16"/>
  <c r="CU9" i="16"/>
  <c r="CV9" i="16"/>
  <c r="CW9" i="16"/>
  <c r="CX9" i="16"/>
  <c r="CY9" i="16"/>
  <c r="CZ9" i="16"/>
  <c r="DA9" i="16"/>
  <c r="DB9" i="16"/>
  <c r="DC9" i="16"/>
  <c r="DD9" i="16"/>
  <c r="DE9" i="16"/>
  <c r="DF9" i="16"/>
  <c r="DG9" i="16"/>
  <c r="DH9" i="16"/>
  <c r="DI9" i="16"/>
  <c r="DJ9" i="16"/>
  <c r="DK9" i="16"/>
  <c r="DL9" i="16"/>
  <c r="DM9" i="16"/>
  <c r="DN9" i="16"/>
  <c r="DO9" i="16"/>
  <c r="DP9" i="16"/>
  <c r="DQ9" i="16"/>
  <c r="DR9" i="16"/>
  <c r="DS9" i="16"/>
  <c r="DT9" i="16"/>
  <c r="DU9" i="16"/>
  <c r="DV9" i="16"/>
  <c r="DW9" i="16"/>
  <c r="DX9" i="16"/>
  <c r="DY9" i="16"/>
  <c r="DZ9" i="16"/>
  <c r="EA9" i="16"/>
  <c r="EB9" i="16"/>
  <c r="EC9" i="16"/>
  <c r="ED9" i="16"/>
  <c r="EE9" i="16"/>
  <c r="EF9" i="16"/>
  <c r="R10" i="16"/>
  <c r="S10" i="16"/>
  <c r="T10" i="16"/>
  <c r="U10" i="16"/>
  <c r="V10" i="16"/>
  <c r="W10" i="16"/>
  <c r="X10" i="16"/>
  <c r="Y10" i="16"/>
  <c r="Z10" i="16"/>
  <c r="AB10" i="16"/>
  <c r="AC10" i="16"/>
  <c r="AD10" i="16"/>
  <c r="AE10" i="16"/>
  <c r="AF10" i="16"/>
  <c r="AG10" i="16"/>
  <c r="AH10" i="16"/>
  <c r="AI10" i="16"/>
  <c r="AJ10" i="16"/>
  <c r="AK10" i="16"/>
  <c r="AL10" i="16"/>
  <c r="AN10" i="16"/>
  <c r="AO10" i="16"/>
  <c r="AP10" i="16"/>
  <c r="AQ10" i="16"/>
  <c r="AR10" i="16"/>
  <c r="AS10" i="16"/>
  <c r="AT10" i="16"/>
  <c r="AU10" i="16"/>
  <c r="AV10" i="16"/>
  <c r="AW10" i="16"/>
  <c r="AX10" i="16"/>
  <c r="AY10" i="16"/>
  <c r="BA10" i="16"/>
  <c r="BB10" i="16"/>
  <c r="BC10" i="16"/>
  <c r="BD10" i="16"/>
  <c r="BE10" i="16"/>
  <c r="BF10" i="16"/>
  <c r="BG10" i="16"/>
  <c r="BH10" i="16"/>
  <c r="BI10" i="16"/>
  <c r="BK10" i="16"/>
  <c r="BL10" i="16"/>
  <c r="BM10" i="16"/>
  <c r="BN10" i="16"/>
  <c r="BP10" i="16"/>
  <c r="BQ10" i="16"/>
  <c r="BT10" i="16"/>
  <c r="BU10" i="16"/>
  <c r="BV10" i="16"/>
  <c r="BW10" i="16"/>
  <c r="BX10" i="16"/>
  <c r="BY10" i="16"/>
  <c r="BZ10" i="16"/>
  <c r="CA10" i="16"/>
  <c r="CB10" i="16"/>
  <c r="CC10" i="16"/>
  <c r="CD10" i="16"/>
  <c r="CE10" i="16"/>
  <c r="CF10" i="16"/>
  <c r="CG10" i="16"/>
  <c r="CH10" i="16"/>
  <c r="CI10" i="16"/>
  <c r="CJ10" i="16"/>
  <c r="CK10" i="16"/>
  <c r="CL10" i="16"/>
  <c r="CM10" i="16"/>
  <c r="CN10" i="16"/>
  <c r="CP10" i="16"/>
  <c r="CR10" i="16"/>
  <c r="CS10" i="16"/>
  <c r="CT10" i="16"/>
  <c r="CU10" i="16"/>
  <c r="CV10" i="16"/>
  <c r="CW10" i="16"/>
  <c r="CX10" i="16"/>
  <c r="CY10" i="16"/>
  <c r="CZ10" i="16"/>
  <c r="DA10" i="16"/>
  <c r="DB10" i="16"/>
  <c r="DC10" i="16"/>
  <c r="DD10" i="16"/>
  <c r="DE10" i="16"/>
  <c r="DF10" i="16"/>
  <c r="DG10" i="16"/>
  <c r="DH10" i="16"/>
  <c r="DI10" i="16"/>
  <c r="DJ10" i="16"/>
  <c r="DK10" i="16"/>
  <c r="DL10" i="16"/>
  <c r="DM10" i="16"/>
  <c r="DN10" i="16"/>
  <c r="DO10" i="16"/>
  <c r="DP10" i="16"/>
  <c r="DQ10" i="16"/>
  <c r="DR10" i="16"/>
  <c r="DS10" i="16"/>
  <c r="DT10" i="16"/>
  <c r="DU10" i="16"/>
  <c r="DV10" i="16"/>
  <c r="DW10" i="16"/>
  <c r="DX10" i="16"/>
  <c r="DY10" i="16"/>
  <c r="DZ10" i="16"/>
  <c r="EA10" i="16"/>
  <c r="EB10" i="16"/>
  <c r="EC10" i="16"/>
  <c r="ED10" i="16"/>
  <c r="EE10" i="16"/>
  <c r="EF10" i="16"/>
  <c r="R11" i="16"/>
  <c r="S11" i="16"/>
  <c r="T11" i="16"/>
  <c r="U11" i="16"/>
  <c r="V11" i="16"/>
  <c r="W11" i="16"/>
  <c r="X11" i="16"/>
  <c r="Y11" i="16"/>
  <c r="Z11" i="16"/>
  <c r="AB11" i="16"/>
  <c r="AC11" i="16"/>
  <c r="AD11" i="16"/>
  <c r="AE11" i="16"/>
  <c r="AF11" i="16"/>
  <c r="AG11" i="16"/>
  <c r="AH11" i="16"/>
  <c r="AI11" i="16"/>
  <c r="AJ11" i="16"/>
  <c r="AK11" i="16"/>
  <c r="AL11" i="16"/>
  <c r="AN11" i="16"/>
  <c r="AO11" i="16"/>
  <c r="AP11" i="16"/>
  <c r="AQ11" i="16"/>
  <c r="AR11" i="16"/>
  <c r="AS11" i="16"/>
  <c r="AT11" i="16"/>
  <c r="AU11" i="16"/>
  <c r="AV11" i="16"/>
  <c r="AW11" i="16"/>
  <c r="AX11" i="16"/>
  <c r="AY11" i="16"/>
  <c r="BA11" i="16"/>
  <c r="BB11" i="16"/>
  <c r="BC11" i="16"/>
  <c r="BD11" i="16"/>
  <c r="BE11" i="16"/>
  <c r="BF11" i="16"/>
  <c r="BG11" i="16"/>
  <c r="BH11" i="16"/>
  <c r="BI11" i="16"/>
  <c r="BK11" i="16"/>
  <c r="BL11" i="16"/>
  <c r="BM11" i="16"/>
  <c r="BN11" i="16"/>
  <c r="BP11" i="16"/>
  <c r="BQ11" i="16"/>
  <c r="BT11" i="16"/>
  <c r="BU11" i="16"/>
  <c r="BV11" i="16"/>
  <c r="BW11" i="16"/>
  <c r="BX11" i="16"/>
  <c r="BY11" i="16"/>
  <c r="BZ11" i="16"/>
  <c r="CA11" i="16"/>
  <c r="CB11" i="16"/>
  <c r="CC11" i="16"/>
  <c r="CD11" i="16"/>
  <c r="CE11" i="16"/>
  <c r="CF11" i="16"/>
  <c r="CG11" i="16"/>
  <c r="CH11" i="16"/>
  <c r="CI11" i="16"/>
  <c r="CJ11" i="16"/>
  <c r="CK11" i="16"/>
  <c r="CL11" i="16"/>
  <c r="CM11" i="16"/>
  <c r="CN11" i="16"/>
  <c r="CP11" i="16"/>
  <c r="CR11" i="16"/>
  <c r="CS11" i="16"/>
  <c r="CT11" i="16"/>
  <c r="CU11" i="16"/>
  <c r="CV11" i="16"/>
  <c r="CW11" i="16"/>
  <c r="CX11" i="16"/>
  <c r="CY11" i="16"/>
  <c r="CZ11" i="16"/>
  <c r="DA11" i="16"/>
  <c r="DB11" i="16"/>
  <c r="DC11" i="16"/>
  <c r="DD11" i="16"/>
  <c r="DE11" i="16"/>
  <c r="DF11" i="16"/>
  <c r="DG11" i="16"/>
  <c r="DH11" i="16"/>
  <c r="DI11" i="16"/>
  <c r="DJ11" i="16"/>
  <c r="DK11" i="16"/>
  <c r="DL11" i="16"/>
  <c r="DM11" i="16"/>
  <c r="DN11" i="16"/>
  <c r="DO11" i="16"/>
  <c r="DP11" i="16"/>
  <c r="DQ11" i="16"/>
  <c r="DR11" i="16"/>
  <c r="DS11" i="16"/>
  <c r="DT11" i="16"/>
  <c r="DU11" i="16"/>
  <c r="DV11" i="16"/>
  <c r="DW11" i="16"/>
  <c r="DX11" i="16"/>
  <c r="DY11" i="16"/>
  <c r="DZ11" i="16"/>
  <c r="EA11" i="16"/>
  <c r="EB11" i="16"/>
  <c r="EC11" i="16"/>
  <c r="ED11" i="16"/>
  <c r="EE11" i="16"/>
  <c r="EF11" i="16"/>
  <c r="R12" i="16"/>
  <c r="S12" i="16"/>
  <c r="T12" i="16"/>
  <c r="U12" i="16"/>
  <c r="V12" i="16"/>
  <c r="W12" i="16"/>
  <c r="X12" i="16"/>
  <c r="Y12" i="16"/>
  <c r="Z12" i="16"/>
  <c r="AB12" i="16"/>
  <c r="AC12" i="16"/>
  <c r="AD12" i="16"/>
  <c r="AE12" i="16"/>
  <c r="AF12" i="16"/>
  <c r="AG12" i="16"/>
  <c r="AH12" i="16"/>
  <c r="AI12" i="16"/>
  <c r="AJ12" i="16"/>
  <c r="AK12" i="16"/>
  <c r="AL12" i="16"/>
  <c r="AN12" i="16"/>
  <c r="AO12" i="16"/>
  <c r="AP12" i="16"/>
  <c r="AQ12" i="16"/>
  <c r="AR12" i="16"/>
  <c r="AS12" i="16"/>
  <c r="AT12" i="16"/>
  <c r="AU12" i="16"/>
  <c r="AV12" i="16"/>
  <c r="AW12" i="16"/>
  <c r="AX12" i="16"/>
  <c r="AY12" i="16"/>
  <c r="BA12" i="16"/>
  <c r="BB12" i="16"/>
  <c r="BC12" i="16"/>
  <c r="BD12" i="16"/>
  <c r="BE12" i="16"/>
  <c r="BF12" i="16"/>
  <c r="BG12" i="16"/>
  <c r="BH12" i="16"/>
  <c r="BI12" i="16"/>
  <c r="BK12" i="16"/>
  <c r="BL12" i="16"/>
  <c r="BM12" i="16"/>
  <c r="BN12" i="16"/>
  <c r="BP12" i="16"/>
  <c r="BQ12" i="16"/>
  <c r="BT12" i="16"/>
  <c r="BU12" i="16"/>
  <c r="BV12" i="16"/>
  <c r="BW12" i="16"/>
  <c r="BX12" i="16"/>
  <c r="BY12" i="16"/>
  <c r="BZ12" i="16"/>
  <c r="CA12" i="16"/>
  <c r="CB12" i="16"/>
  <c r="CC12" i="16"/>
  <c r="CD12" i="16"/>
  <c r="CE12" i="16"/>
  <c r="CF12" i="16"/>
  <c r="CG12" i="16"/>
  <c r="CH12" i="16"/>
  <c r="CI12" i="16"/>
  <c r="CJ12" i="16"/>
  <c r="CK12" i="16"/>
  <c r="CL12" i="16"/>
  <c r="CM12" i="16"/>
  <c r="CN12" i="16"/>
  <c r="CP12" i="16"/>
  <c r="CR12" i="16"/>
  <c r="CS12" i="16"/>
  <c r="CT12" i="16"/>
  <c r="CU12" i="16"/>
  <c r="CV12" i="16"/>
  <c r="CW12" i="16"/>
  <c r="CX12" i="16"/>
  <c r="CY12" i="16"/>
  <c r="CZ12" i="16"/>
  <c r="DA12" i="16"/>
  <c r="DB12" i="16"/>
  <c r="DC12" i="16"/>
  <c r="DD12" i="16"/>
  <c r="DE12" i="16"/>
  <c r="DF12" i="16"/>
  <c r="DG12" i="16"/>
  <c r="DH12" i="16"/>
  <c r="DI12" i="16"/>
  <c r="DJ12" i="16"/>
  <c r="DK12" i="16"/>
  <c r="DL12" i="16"/>
  <c r="DM12" i="16"/>
  <c r="DN12" i="16"/>
  <c r="DO12" i="16"/>
  <c r="DP12" i="16"/>
  <c r="DQ12" i="16"/>
  <c r="DR12" i="16"/>
  <c r="DS12" i="16"/>
  <c r="DT12" i="16"/>
  <c r="DU12" i="16"/>
  <c r="DV12" i="16"/>
  <c r="DW12" i="16"/>
  <c r="DX12" i="16"/>
  <c r="DY12" i="16"/>
  <c r="DZ12" i="16"/>
  <c r="EA12" i="16"/>
  <c r="EB12" i="16"/>
  <c r="EC12" i="16"/>
  <c r="ED12" i="16"/>
  <c r="EE12" i="16"/>
  <c r="EF12" i="16"/>
  <c r="R13" i="16"/>
  <c r="S13" i="16"/>
  <c r="T13" i="16"/>
  <c r="U13" i="16"/>
  <c r="V13" i="16"/>
  <c r="W13" i="16"/>
  <c r="X13" i="16"/>
  <c r="Y13" i="16"/>
  <c r="Z13" i="16"/>
  <c r="AB13" i="16"/>
  <c r="AC13" i="16"/>
  <c r="AD13" i="16"/>
  <c r="AE13" i="16"/>
  <c r="AF13" i="16"/>
  <c r="AG13" i="16"/>
  <c r="AH13" i="16"/>
  <c r="AI13" i="16"/>
  <c r="AJ13" i="16"/>
  <c r="AK13" i="16"/>
  <c r="AL13" i="16"/>
  <c r="AN13" i="16"/>
  <c r="AO13" i="16"/>
  <c r="AP13" i="16"/>
  <c r="AQ13" i="16"/>
  <c r="AR13" i="16"/>
  <c r="AS13" i="16"/>
  <c r="AT13" i="16"/>
  <c r="AU13" i="16"/>
  <c r="AV13" i="16"/>
  <c r="AW13" i="16"/>
  <c r="AX13" i="16"/>
  <c r="AY13" i="16"/>
  <c r="BA13" i="16"/>
  <c r="BB13" i="16"/>
  <c r="BC13" i="16"/>
  <c r="BD13" i="16"/>
  <c r="BE13" i="16"/>
  <c r="BF13" i="16"/>
  <c r="BG13" i="16"/>
  <c r="BH13" i="16"/>
  <c r="BI13" i="16"/>
  <c r="BK13" i="16"/>
  <c r="BL13" i="16"/>
  <c r="BM13" i="16"/>
  <c r="BN13" i="16"/>
  <c r="BP13" i="16"/>
  <c r="BQ13" i="16"/>
  <c r="BT13" i="16"/>
  <c r="BU13" i="16"/>
  <c r="BV13" i="16"/>
  <c r="BW13" i="16"/>
  <c r="BX13" i="16"/>
  <c r="BY13" i="16"/>
  <c r="BZ13" i="16"/>
  <c r="CA13" i="16"/>
  <c r="CB13" i="16"/>
  <c r="CC13" i="16"/>
  <c r="CD13" i="16"/>
  <c r="CE13" i="16"/>
  <c r="CF13" i="16"/>
  <c r="CG13" i="16"/>
  <c r="CH13" i="16"/>
  <c r="CI13" i="16"/>
  <c r="CJ13" i="16"/>
  <c r="CK13" i="16"/>
  <c r="CL13" i="16"/>
  <c r="CM13" i="16"/>
  <c r="CN13" i="16"/>
  <c r="CP13" i="16"/>
  <c r="CR13" i="16"/>
  <c r="CS13" i="16"/>
  <c r="CT13" i="16"/>
  <c r="CU13" i="16"/>
  <c r="CV13" i="16"/>
  <c r="CW13" i="16"/>
  <c r="CX13" i="16"/>
  <c r="CY13" i="16"/>
  <c r="CZ13" i="16"/>
  <c r="DA13" i="16"/>
  <c r="DB13" i="16"/>
  <c r="DC13" i="16"/>
  <c r="DD13" i="16"/>
  <c r="DE13" i="16"/>
  <c r="DF13" i="16"/>
  <c r="DG13" i="16"/>
  <c r="DH13" i="16"/>
  <c r="DI13" i="16"/>
  <c r="DJ13" i="16"/>
  <c r="DK13" i="16"/>
  <c r="DL13" i="16"/>
  <c r="DM13" i="16"/>
  <c r="DN13" i="16"/>
  <c r="DO13" i="16"/>
  <c r="DP13" i="16"/>
  <c r="DQ13" i="16"/>
  <c r="DR13" i="16"/>
  <c r="DS13" i="16"/>
  <c r="DT13" i="16"/>
  <c r="DU13" i="16"/>
  <c r="DV13" i="16"/>
  <c r="DW13" i="16"/>
  <c r="DX13" i="16"/>
  <c r="DY13" i="16"/>
  <c r="DZ13" i="16"/>
  <c r="EA13" i="16"/>
  <c r="EB13" i="16"/>
  <c r="EC13" i="16"/>
  <c r="ED13" i="16"/>
  <c r="EE13" i="16"/>
  <c r="EF13" i="16"/>
  <c r="R14" i="16"/>
  <c r="S14" i="16"/>
  <c r="T14" i="16"/>
  <c r="U14" i="16"/>
  <c r="V14" i="16"/>
  <c r="W14" i="16"/>
  <c r="X14" i="16"/>
  <c r="Y14" i="16"/>
  <c r="Z14" i="16"/>
  <c r="AB14" i="16"/>
  <c r="AC14" i="16"/>
  <c r="AD14" i="16"/>
  <c r="AE14" i="16"/>
  <c r="AF14" i="16"/>
  <c r="AG14" i="16"/>
  <c r="AH14" i="16"/>
  <c r="AI14" i="16"/>
  <c r="AJ14" i="16"/>
  <c r="AK14" i="16"/>
  <c r="AL14" i="16"/>
  <c r="AN14" i="16"/>
  <c r="AO14" i="16"/>
  <c r="AP14" i="16"/>
  <c r="AQ14" i="16"/>
  <c r="AR14" i="16"/>
  <c r="AS14" i="16"/>
  <c r="AT14" i="16"/>
  <c r="AU14" i="16"/>
  <c r="AV14" i="16"/>
  <c r="AW14" i="16"/>
  <c r="AX14" i="16"/>
  <c r="AY14" i="16"/>
  <c r="BA14" i="16"/>
  <c r="BB14" i="16"/>
  <c r="BC14" i="16"/>
  <c r="BD14" i="16"/>
  <c r="BE14" i="16"/>
  <c r="BF14" i="16"/>
  <c r="BG14" i="16"/>
  <c r="BH14" i="16"/>
  <c r="BI14" i="16"/>
  <c r="BK14" i="16"/>
  <c r="BL14" i="16"/>
  <c r="BM14" i="16"/>
  <c r="BN14" i="16"/>
  <c r="BP14" i="16"/>
  <c r="BQ14" i="16"/>
  <c r="BT14" i="16"/>
  <c r="BU14" i="16"/>
  <c r="BV14" i="16"/>
  <c r="BW14" i="16"/>
  <c r="BX14" i="16"/>
  <c r="BY14" i="16"/>
  <c r="BZ14" i="16"/>
  <c r="CA14" i="16"/>
  <c r="CB14" i="16"/>
  <c r="CC14" i="16"/>
  <c r="CD14" i="16"/>
  <c r="CE14" i="16"/>
  <c r="CF14" i="16"/>
  <c r="CG14" i="16"/>
  <c r="CH14" i="16"/>
  <c r="CI14" i="16"/>
  <c r="CJ14" i="16"/>
  <c r="CK14" i="16"/>
  <c r="CL14" i="16"/>
  <c r="CM14" i="16"/>
  <c r="CN14" i="16"/>
  <c r="CP14" i="16"/>
  <c r="CR14" i="16"/>
  <c r="CS14" i="16"/>
  <c r="CT14" i="16"/>
  <c r="CU14" i="16"/>
  <c r="CV14" i="16"/>
  <c r="CW14" i="16"/>
  <c r="CX14" i="16"/>
  <c r="CY14" i="16"/>
  <c r="CZ14" i="16"/>
  <c r="DA14" i="16"/>
  <c r="DB14" i="16"/>
  <c r="DC14" i="16"/>
  <c r="DD14" i="16"/>
  <c r="DE14" i="16"/>
  <c r="DF14" i="16"/>
  <c r="DG14" i="16"/>
  <c r="DH14" i="16"/>
  <c r="DI14" i="16"/>
  <c r="DJ14" i="16"/>
  <c r="DK14" i="16"/>
  <c r="DL14" i="16"/>
  <c r="DM14" i="16"/>
  <c r="DN14" i="16"/>
  <c r="DO14" i="16"/>
  <c r="DP14" i="16"/>
  <c r="DQ14" i="16"/>
  <c r="DR14" i="16"/>
  <c r="DS14" i="16"/>
  <c r="DT14" i="16"/>
  <c r="DU14" i="16"/>
  <c r="DV14" i="16"/>
  <c r="DW14" i="16"/>
  <c r="DX14" i="16"/>
  <c r="DY14" i="16"/>
  <c r="DZ14" i="16"/>
  <c r="EA14" i="16"/>
  <c r="EB14" i="16"/>
  <c r="EC14" i="16"/>
  <c r="ED14" i="16"/>
  <c r="EE14" i="16"/>
  <c r="EF14" i="16"/>
  <c r="R15" i="16"/>
  <c r="S15" i="16"/>
  <c r="T15" i="16"/>
  <c r="U15" i="16"/>
  <c r="V15" i="16"/>
  <c r="W15" i="16"/>
  <c r="X15" i="16"/>
  <c r="Y15" i="16"/>
  <c r="Z15" i="16"/>
  <c r="AB15" i="16"/>
  <c r="AC15" i="16"/>
  <c r="AD15" i="16"/>
  <c r="AE15" i="16"/>
  <c r="AF15" i="16"/>
  <c r="AG15" i="16"/>
  <c r="AH15" i="16"/>
  <c r="AI15" i="16"/>
  <c r="AJ15" i="16"/>
  <c r="AK15" i="16"/>
  <c r="AL15" i="16"/>
  <c r="AN15" i="16"/>
  <c r="AO15" i="16"/>
  <c r="AP15" i="16"/>
  <c r="AQ15" i="16"/>
  <c r="AR15" i="16"/>
  <c r="AS15" i="16"/>
  <c r="AT15" i="16"/>
  <c r="AU15" i="16"/>
  <c r="AV15" i="16"/>
  <c r="AW15" i="16"/>
  <c r="AX15" i="16"/>
  <c r="AY15" i="16"/>
  <c r="BA15" i="16"/>
  <c r="BB15" i="16"/>
  <c r="BC15" i="16"/>
  <c r="BD15" i="16"/>
  <c r="BE15" i="16"/>
  <c r="BF15" i="16"/>
  <c r="BG15" i="16"/>
  <c r="BH15" i="16"/>
  <c r="BI15" i="16"/>
  <c r="BK15" i="16"/>
  <c r="BL15" i="16"/>
  <c r="BM15" i="16"/>
  <c r="BN15" i="16"/>
  <c r="BP15" i="16"/>
  <c r="BQ15" i="16"/>
  <c r="BT15" i="16"/>
  <c r="BU15" i="16"/>
  <c r="BV15" i="16"/>
  <c r="BW15" i="16"/>
  <c r="BX15" i="16"/>
  <c r="BY15" i="16"/>
  <c r="BZ15" i="16"/>
  <c r="CA15" i="16"/>
  <c r="CB15" i="16"/>
  <c r="CC15" i="16"/>
  <c r="CD15" i="16"/>
  <c r="CE15" i="16"/>
  <c r="CF15" i="16"/>
  <c r="CG15" i="16"/>
  <c r="CH15" i="16"/>
  <c r="CI15" i="16"/>
  <c r="CJ15" i="16"/>
  <c r="CK15" i="16"/>
  <c r="CL15" i="16"/>
  <c r="CM15" i="16"/>
  <c r="CN15" i="16"/>
  <c r="CP15" i="16"/>
  <c r="CR15" i="16"/>
  <c r="CS15" i="16"/>
  <c r="CT15" i="16"/>
  <c r="CU15" i="16"/>
  <c r="CV15" i="16"/>
  <c r="CW15" i="16"/>
  <c r="CX15" i="16"/>
  <c r="CY15" i="16"/>
  <c r="CZ15" i="16"/>
  <c r="DA15" i="16"/>
  <c r="DB15" i="16"/>
  <c r="DC15" i="16"/>
  <c r="DD15" i="16"/>
  <c r="DE15" i="16"/>
  <c r="DF15" i="16"/>
  <c r="DG15" i="16"/>
  <c r="DH15" i="16"/>
  <c r="DI15" i="16"/>
  <c r="DJ15" i="16"/>
  <c r="DK15" i="16"/>
  <c r="DL15" i="16"/>
  <c r="DM15" i="16"/>
  <c r="DN15" i="16"/>
  <c r="DO15" i="16"/>
  <c r="DP15" i="16"/>
  <c r="DQ15" i="16"/>
  <c r="DR15" i="16"/>
  <c r="DS15" i="16"/>
  <c r="DT15" i="16"/>
  <c r="DU15" i="16"/>
  <c r="DV15" i="16"/>
  <c r="DW15" i="16"/>
  <c r="DX15" i="16"/>
  <c r="DY15" i="16"/>
  <c r="DZ15" i="16"/>
  <c r="EA15" i="16"/>
  <c r="EB15" i="16"/>
  <c r="EC15" i="16"/>
  <c r="ED15" i="16"/>
  <c r="EE15" i="16"/>
  <c r="EF15" i="16"/>
  <c r="R16" i="16"/>
  <c r="S16" i="16"/>
  <c r="T16" i="16"/>
  <c r="U16" i="16"/>
  <c r="V16" i="16"/>
  <c r="W16" i="16"/>
  <c r="X16" i="16"/>
  <c r="Y16" i="16"/>
  <c r="Z16" i="16"/>
  <c r="AB16" i="16"/>
  <c r="AC16" i="16"/>
  <c r="AD16" i="16"/>
  <c r="AE16" i="16"/>
  <c r="AF16" i="16"/>
  <c r="AG16" i="16"/>
  <c r="AH16" i="16"/>
  <c r="AI16" i="16"/>
  <c r="AJ16" i="16"/>
  <c r="AK16" i="16"/>
  <c r="AL16" i="16"/>
  <c r="AN16" i="16"/>
  <c r="AO16" i="16"/>
  <c r="AP16" i="16"/>
  <c r="AQ16" i="16"/>
  <c r="AR16" i="16"/>
  <c r="AS16" i="16"/>
  <c r="AT16" i="16"/>
  <c r="AU16" i="16"/>
  <c r="AV16" i="16"/>
  <c r="AW16" i="16"/>
  <c r="AX16" i="16"/>
  <c r="AY16" i="16"/>
  <c r="BA16" i="16"/>
  <c r="BB16" i="16"/>
  <c r="BC16" i="16"/>
  <c r="BD16" i="16"/>
  <c r="BE16" i="16"/>
  <c r="BF16" i="16"/>
  <c r="BG16" i="16"/>
  <c r="BH16" i="16"/>
  <c r="BI16" i="16"/>
  <c r="BK16" i="16"/>
  <c r="BL16" i="16"/>
  <c r="BM16" i="16"/>
  <c r="BN16" i="16"/>
  <c r="BP16" i="16"/>
  <c r="BQ16" i="16"/>
  <c r="BT16" i="16"/>
  <c r="BU16" i="16"/>
  <c r="BV16" i="16"/>
  <c r="BW16" i="16"/>
  <c r="BX16" i="16"/>
  <c r="BY16" i="16"/>
  <c r="BZ16" i="16"/>
  <c r="CA16" i="16"/>
  <c r="CB16" i="16"/>
  <c r="CC16" i="16"/>
  <c r="CD16" i="16"/>
  <c r="CE16" i="16"/>
  <c r="CF16" i="16"/>
  <c r="CG16" i="16"/>
  <c r="CH16" i="16"/>
  <c r="CI16" i="16"/>
  <c r="CJ16" i="16"/>
  <c r="CK16" i="16"/>
  <c r="CL16" i="16"/>
  <c r="CM16" i="16"/>
  <c r="CN16" i="16"/>
  <c r="CP16" i="16"/>
  <c r="CR16" i="16"/>
  <c r="CS16" i="16"/>
  <c r="CT16" i="16"/>
  <c r="CU16" i="16"/>
  <c r="CV16" i="16"/>
  <c r="CW16" i="16"/>
  <c r="CX16" i="16"/>
  <c r="CY16" i="16"/>
  <c r="CZ16" i="16"/>
  <c r="DA16" i="16"/>
  <c r="DB16" i="16"/>
  <c r="DC16" i="16"/>
  <c r="DD16" i="16"/>
  <c r="DE16" i="16"/>
  <c r="DF16" i="16"/>
  <c r="DG16" i="16"/>
  <c r="DH16" i="16"/>
  <c r="DI16" i="16"/>
  <c r="DJ16" i="16"/>
  <c r="DK16" i="16"/>
  <c r="DL16" i="16"/>
  <c r="DM16" i="16"/>
  <c r="DN16" i="16"/>
  <c r="DO16" i="16"/>
  <c r="DP16" i="16"/>
  <c r="DQ16" i="16"/>
  <c r="DR16" i="16"/>
  <c r="DS16" i="16"/>
  <c r="DT16" i="16"/>
  <c r="DU16" i="16"/>
  <c r="DV16" i="16"/>
  <c r="DW16" i="16"/>
  <c r="DX16" i="16"/>
  <c r="DY16" i="16"/>
  <c r="DZ16" i="16"/>
  <c r="EA16" i="16"/>
  <c r="EB16" i="16"/>
  <c r="EC16" i="16"/>
  <c r="ED16" i="16"/>
  <c r="EE16" i="16"/>
  <c r="R17" i="16"/>
  <c r="S17" i="16"/>
  <c r="T17" i="16"/>
  <c r="U17" i="16"/>
  <c r="V17" i="16"/>
  <c r="W17" i="16"/>
  <c r="X17" i="16"/>
  <c r="Y17" i="16"/>
  <c r="Z17" i="16"/>
  <c r="AB17" i="16"/>
  <c r="AC17" i="16"/>
  <c r="AD17" i="16"/>
  <c r="AE17" i="16"/>
  <c r="AF17" i="16"/>
  <c r="AG17" i="16"/>
  <c r="AH17" i="16"/>
  <c r="AI17" i="16"/>
  <c r="AJ17" i="16"/>
  <c r="AK17" i="16"/>
  <c r="AL17" i="16"/>
  <c r="AN17" i="16"/>
  <c r="AO17" i="16"/>
  <c r="AP17" i="16"/>
  <c r="AQ17" i="16"/>
  <c r="AR17" i="16"/>
  <c r="AS17" i="16"/>
  <c r="AT17" i="16"/>
  <c r="AU17" i="16"/>
  <c r="AV17" i="16"/>
  <c r="AW17" i="16"/>
  <c r="AX17" i="16"/>
  <c r="AY17" i="16"/>
  <c r="BA17" i="16"/>
  <c r="BB17" i="16"/>
  <c r="BC17" i="16"/>
  <c r="BD17" i="16"/>
  <c r="BE17" i="16"/>
  <c r="BF17" i="16"/>
  <c r="BG17" i="16"/>
  <c r="BH17" i="16"/>
  <c r="BI17" i="16"/>
  <c r="BK17" i="16"/>
  <c r="BL17" i="16"/>
  <c r="BM17" i="16"/>
  <c r="BN17" i="16"/>
  <c r="BP17" i="16"/>
  <c r="BQ17" i="16"/>
  <c r="BT17" i="16"/>
  <c r="BU17" i="16"/>
  <c r="BV17" i="16"/>
  <c r="BW17" i="16"/>
  <c r="BX17" i="16"/>
  <c r="BY17" i="16"/>
  <c r="BZ17" i="16"/>
  <c r="CA17" i="16"/>
  <c r="CB17" i="16"/>
  <c r="CC17" i="16"/>
  <c r="CD17" i="16"/>
  <c r="CE17" i="16"/>
  <c r="CF17" i="16"/>
  <c r="CG17" i="16"/>
  <c r="CH17" i="16"/>
  <c r="CI17" i="16"/>
  <c r="CJ17" i="16"/>
  <c r="CK17" i="16"/>
  <c r="CL17" i="16"/>
  <c r="CM17" i="16"/>
  <c r="CN17" i="16"/>
  <c r="CP17" i="16"/>
  <c r="CR17" i="16"/>
  <c r="CS17" i="16"/>
  <c r="CT17" i="16"/>
  <c r="CU17" i="16"/>
  <c r="CV17" i="16"/>
  <c r="CW17" i="16"/>
  <c r="CX17" i="16"/>
  <c r="CY17" i="16"/>
  <c r="CZ17" i="16"/>
  <c r="DA17" i="16"/>
  <c r="DB17" i="16"/>
  <c r="DC17" i="16"/>
  <c r="DD17" i="16"/>
  <c r="DE17" i="16"/>
  <c r="DF17" i="16"/>
  <c r="DG17" i="16"/>
  <c r="DH17" i="16"/>
  <c r="DI17" i="16"/>
  <c r="DJ17" i="16"/>
  <c r="DK17" i="16"/>
  <c r="DL17" i="16"/>
  <c r="DM17" i="16"/>
  <c r="DN17" i="16"/>
  <c r="DO17" i="16"/>
  <c r="DP17" i="16"/>
  <c r="DQ17" i="16"/>
  <c r="DR17" i="16"/>
  <c r="DS17" i="16"/>
  <c r="DT17" i="16"/>
  <c r="DU17" i="16"/>
  <c r="DV17" i="16"/>
  <c r="DW17" i="16"/>
  <c r="DX17" i="16"/>
  <c r="DY17" i="16"/>
  <c r="DZ17" i="16"/>
  <c r="EA17" i="16"/>
  <c r="EB17" i="16"/>
  <c r="EC17" i="16"/>
  <c r="ED17" i="16"/>
  <c r="EE17" i="16"/>
  <c r="R18" i="16"/>
  <c r="S18" i="16"/>
  <c r="T18" i="16"/>
  <c r="U18" i="16"/>
  <c r="V18" i="16"/>
  <c r="W18" i="16"/>
  <c r="X18" i="16"/>
  <c r="Y18" i="16"/>
  <c r="Z18" i="16"/>
  <c r="AB18" i="16"/>
  <c r="AC18" i="16"/>
  <c r="AD18" i="16"/>
  <c r="AE18" i="16"/>
  <c r="AF18" i="16"/>
  <c r="AG18" i="16"/>
  <c r="AH18" i="16"/>
  <c r="AI18" i="16"/>
  <c r="AJ18" i="16"/>
  <c r="AK18" i="16"/>
  <c r="AL18" i="16"/>
  <c r="AN18" i="16"/>
  <c r="AO18" i="16"/>
  <c r="AP18" i="16"/>
  <c r="AQ18" i="16"/>
  <c r="AR18" i="16"/>
  <c r="AS18" i="16"/>
  <c r="AT18" i="16"/>
  <c r="AU18" i="16"/>
  <c r="AV18" i="16"/>
  <c r="AW18" i="16"/>
  <c r="AX18" i="16"/>
  <c r="AY18" i="16"/>
  <c r="BA18" i="16"/>
  <c r="BB18" i="16"/>
  <c r="BC18" i="16"/>
  <c r="BD18" i="16"/>
  <c r="BE18" i="16"/>
  <c r="BF18" i="16"/>
  <c r="BG18" i="16"/>
  <c r="BH18" i="16"/>
  <c r="BI18" i="16"/>
  <c r="BK18" i="16"/>
  <c r="BL18" i="16"/>
  <c r="BM18" i="16"/>
  <c r="BN18" i="16"/>
  <c r="BP18" i="16"/>
  <c r="BQ18" i="16"/>
  <c r="BT18" i="16"/>
  <c r="BU18" i="16"/>
  <c r="BV18" i="16"/>
  <c r="BW18" i="16"/>
  <c r="BX18" i="16"/>
  <c r="BY18" i="16"/>
  <c r="BZ18" i="16"/>
  <c r="CA18" i="16"/>
  <c r="CB18" i="16"/>
  <c r="CC18" i="16"/>
  <c r="CD18" i="16"/>
  <c r="CE18" i="16"/>
  <c r="CF18" i="16"/>
  <c r="CG18" i="16"/>
  <c r="CH18" i="16"/>
  <c r="CI18" i="16"/>
  <c r="CJ18" i="16"/>
  <c r="CK18" i="16"/>
  <c r="CL18" i="16"/>
  <c r="CM18" i="16"/>
  <c r="CN18" i="16"/>
  <c r="CP18" i="16"/>
  <c r="CR18" i="16"/>
  <c r="CS18" i="16"/>
  <c r="CT18" i="16"/>
  <c r="CU18" i="16"/>
  <c r="CV18" i="16"/>
  <c r="CW18" i="16"/>
  <c r="CX18" i="16"/>
  <c r="CY18" i="16"/>
  <c r="CZ18" i="16"/>
  <c r="DA18" i="16"/>
  <c r="DB18" i="16"/>
  <c r="DC18" i="16"/>
  <c r="DD18" i="16"/>
  <c r="DE18" i="16"/>
  <c r="DF18" i="16"/>
  <c r="DG18" i="16"/>
  <c r="DH18" i="16"/>
  <c r="DI18" i="16"/>
  <c r="DJ18" i="16"/>
  <c r="DK18" i="16"/>
  <c r="DL18" i="16"/>
  <c r="DM18" i="16"/>
  <c r="DN18" i="16"/>
  <c r="DO18" i="16"/>
  <c r="DP18" i="16"/>
  <c r="DQ18" i="16"/>
  <c r="DR18" i="16"/>
  <c r="DS18" i="16"/>
  <c r="DT18" i="16"/>
  <c r="DU18" i="16"/>
  <c r="DV18" i="16"/>
  <c r="DW18" i="16"/>
  <c r="DX18" i="16"/>
  <c r="DY18" i="16"/>
  <c r="DZ18" i="16"/>
  <c r="EA18" i="16"/>
  <c r="EB18" i="16"/>
  <c r="EC18" i="16"/>
  <c r="ED18" i="16"/>
  <c r="EE18" i="16"/>
  <c r="R19" i="16"/>
  <c r="S19" i="16"/>
  <c r="T19" i="16"/>
  <c r="U19" i="16"/>
  <c r="V19" i="16"/>
  <c r="W19" i="16"/>
  <c r="X19" i="16"/>
  <c r="Y19" i="16"/>
  <c r="Z19" i="16"/>
  <c r="AB19" i="16"/>
  <c r="AC19" i="16"/>
  <c r="AD19" i="16"/>
  <c r="AE19" i="16"/>
  <c r="AF19" i="16"/>
  <c r="AG19" i="16"/>
  <c r="AH19" i="16"/>
  <c r="AI19" i="16"/>
  <c r="AJ19" i="16"/>
  <c r="AK19" i="16"/>
  <c r="AL19" i="16"/>
  <c r="AN19" i="16"/>
  <c r="AO19" i="16"/>
  <c r="AP19" i="16"/>
  <c r="AQ19" i="16"/>
  <c r="AR19" i="16"/>
  <c r="AS19" i="16"/>
  <c r="AT19" i="16"/>
  <c r="AU19" i="16"/>
  <c r="AV19" i="16"/>
  <c r="AW19" i="16"/>
  <c r="AX19" i="16"/>
  <c r="AY19" i="16"/>
  <c r="BA19" i="16"/>
  <c r="BB19" i="16"/>
  <c r="BC19" i="16"/>
  <c r="BD19" i="16"/>
  <c r="BE19" i="16"/>
  <c r="BF19" i="16"/>
  <c r="BG19" i="16"/>
  <c r="BH19" i="16"/>
  <c r="BI19" i="16"/>
  <c r="BK19" i="16"/>
  <c r="BL19" i="16"/>
  <c r="BM19" i="16"/>
  <c r="BN19" i="16"/>
  <c r="BP19" i="16"/>
  <c r="BQ19" i="16"/>
  <c r="BT19" i="16"/>
  <c r="BU19" i="16"/>
  <c r="BV19" i="16"/>
  <c r="BW19" i="16"/>
  <c r="BX19" i="16"/>
  <c r="BY19" i="16"/>
  <c r="BZ19" i="16"/>
  <c r="CA19" i="16"/>
  <c r="CB19" i="16"/>
  <c r="CC19" i="16"/>
  <c r="CD19" i="16"/>
  <c r="CE19" i="16"/>
  <c r="CF19" i="16"/>
  <c r="CG19" i="16"/>
  <c r="CH19" i="16"/>
  <c r="CI19" i="16"/>
  <c r="CJ19" i="16"/>
  <c r="CK19" i="16"/>
  <c r="CL19" i="16"/>
  <c r="CM19" i="16"/>
  <c r="CN19" i="16"/>
  <c r="CP19" i="16"/>
  <c r="CR19" i="16"/>
  <c r="CS19" i="16"/>
  <c r="CT19" i="16"/>
  <c r="CU19" i="16"/>
  <c r="CV19" i="16"/>
  <c r="CW19" i="16"/>
  <c r="CX19" i="16"/>
  <c r="CY19" i="16"/>
  <c r="CZ19" i="16"/>
  <c r="DA19" i="16"/>
  <c r="DB19" i="16"/>
  <c r="DC19" i="16"/>
  <c r="DD19" i="16"/>
  <c r="DE19" i="16"/>
  <c r="DF19" i="16"/>
  <c r="DG19" i="16"/>
  <c r="DH19" i="16"/>
  <c r="DI19" i="16"/>
  <c r="DJ19" i="16"/>
  <c r="DK19" i="16"/>
  <c r="DL19" i="16"/>
  <c r="DM19" i="16"/>
  <c r="DN19" i="16"/>
  <c r="DO19" i="16"/>
  <c r="DP19" i="16"/>
  <c r="DQ19" i="16"/>
  <c r="DR19" i="16"/>
  <c r="DS19" i="16"/>
  <c r="DT19" i="16"/>
  <c r="DU19" i="16"/>
  <c r="DV19" i="16"/>
  <c r="DW19" i="16"/>
  <c r="DX19" i="16"/>
  <c r="DY19" i="16"/>
  <c r="DZ19" i="16"/>
  <c r="EA19" i="16"/>
  <c r="EB19" i="16"/>
  <c r="EC19" i="16"/>
  <c r="ED19" i="16"/>
  <c r="EE19" i="16"/>
  <c r="R20" i="16"/>
  <c r="S20" i="16"/>
  <c r="T20" i="16"/>
  <c r="U20" i="16"/>
  <c r="V20" i="16"/>
  <c r="W20" i="16"/>
  <c r="X20" i="16"/>
  <c r="Y20" i="16"/>
  <c r="Z20" i="16"/>
  <c r="AB20" i="16"/>
  <c r="AC20" i="16"/>
  <c r="AD20" i="16"/>
  <c r="AE20" i="16"/>
  <c r="AF20" i="16"/>
  <c r="AG20" i="16"/>
  <c r="AH20" i="16"/>
  <c r="AI20" i="16"/>
  <c r="AJ20" i="16"/>
  <c r="AK20" i="16"/>
  <c r="AL20" i="16"/>
  <c r="AN20" i="16"/>
  <c r="AO20" i="16"/>
  <c r="AP20" i="16"/>
  <c r="AQ20" i="16"/>
  <c r="AR20" i="16"/>
  <c r="AS20" i="16"/>
  <c r="AT20" i="16"/>
  <c r="AU20" i="16"/>
  <c r="AV20" i="16"/>
  <c r="AW20" i="16"/>
  <c r="AX20" i="16"/>
  <c r="AY20" i="16"/>
  <c r="BA20" i="16"/>
  <c r="BB20" i="16"/>
  <c r="BC20" i="16"/>
  <c r="BD20" i="16"/>
  <c r="BE20" i="16"/>
  <c r="BF20" i="16"/>
  <c r="BG20" i="16"/>
  <c r="BH20" i="16"/>
  <c r="BI20" i="16"/>
  <c r="BK20" i="16"/>
  <c r="BL20" i="16"/>
  <c r="BM20" i="16"/>
  <c r="BN20" i="16"/>
  <c r="BP20" i="16"/>
  <c r="BQ20" i="16"/>
  <c r="BT20" i="16"/>
  <c r="BU20" i="16"/>
  <c r="BV20" i="16"/>
  <c r="BW20" i="16"/>
  <c r="BX20" i="16"/>
  <c r="BY20" i="16"/>
  <c r="BZ20" i="16"/>
  <c r="CA20" i="16"/>
  <c r="CB20" i="16"/>
  <c r="CC20" i="16"/>
  <c r="CD20" i="16"/>
  <c r="CE20" i="16"/>
  <c r="CF20" i="16"/>
  <c r="CG20" i="16"/>
  <c r="CH20" i="16"/>
  <c r="CI20" i="16"/>
  <c r="CJ20" i="16"/>
  <c r="CK20" i="16"/>
  <c r="CL20" i="16"/>
  <c r="CM20" i="16"/>
  <c r="CN20" i="16"/>
  <c r="CP20" i="16"/>
  <c r="CR20" i="16"/>
  <c r="CS20" i="16"/>
  <c r="CT20" i="16"/>
  <c r="CU20" i="16"/>
  <c r="CV20" i="16"/>
  <c r="CW20" i="16"/>
  <c r="CX20" i="16"/>
  <c r="CY20" i="16"/>
  <c r="CZ20" i="16"/>
  <c r="DA20" i="16"/>
  <c r="DB20" i="16"/>
  <c r="DC20" i="16"/>
  <c r="DD20" i="16"/>
  <c r="DE20" i="16"/>
  <c r="DF20" i="16"/>
  <c r="DG20" i="16"/>
  <c r="DH20" i="16"/>
  <c r="DI20" i="16"/>
  <c r="DJ20" i="16"/>
  <c r="DK20" i="16"/>
  <c r="DL20" i="16"/>
  <c r="DM20" i="16"/>
  <c r="DN20" i="16"/>
  <c r="DO20" i="16"/>
  <c r="DP20" i="16"/>
  <c r="DQ20" i="16"/>
  <c r="DR20" i="16"/>
  <c r="DS20" i="16"/>
  <c r="DT20" i="16"/>
  <c r="DU20" i="16"/>
  <c r="DV20" i="16"/>
  <c r="DW20" i="16"/>
  <c r="DX20" i="16"/>
  <c r="DY20" i="16"/>
  <c r="DZ20" i="16"/>
  <c r="EA20" i="16"/>
  <c r="EB20" i="16"/>
  <c r="EC20" i="16"/>
  <c r="ED20" i="16"/>
  <c r="EE20" i="16"/>
  <c r="R21" i="16"/>
  <c r="S21" i="16"/>
  <c r="T21" i="16"/>
  <c r="U21" i="16"/>
  <c r="V21" i="16"/>
  <c r="W21" i="16"/>
  <c r="X21" i="16"/>
  <c r="Y21" i="16"/>
  <c r="Z21" i="16"/>
  <c r="AB21" i="16"/>
  <c r="AC21" i="16"/>
  <c r="AD21" i="16"/>
  <c r="AE21" i="16"/>
  <c r="AF21" i="16"/>
  <c r="AG21" i="16"/>
  <c r="AH21" i="16"/>
  <c r="AI21" i="16"/>
  <c r="AJ21" i="16"/>
  <c r="AK21" i="16"/>
  <c r="AL21" i="16"/>
  <c r="AN21" i="16"/>
  <c r="AO21" i="16"/>
  <c r="AP21" i="16"/>
  <c r="AQ21" i="16"/>
  <c r="AR21" i="16"/>
  <c r="AS21" i="16"/>
  <c r="AT21" i="16"/>
  <c r="AU21" i="16"/>
  <c r="AV21" i="16"/>
  <c r="AW21" i="16"/>
  <c r="AX21" i="16"/>
  <c r="AY21" i="16"/>
  <c r="BA21" i="16"/>
  <c r="BB21" i="16"/>
  <c r="BC21" i="16"/>
  <c r="BD21" i="16"/>
  <c r="BE21" i="16"/>
  <c r="BF21" i="16"/>
  <c r="BG21" i="16"/>
  <c r="BH21" i="16"/>
  <c r="BI21" i="16"/>
  <c r="BK21" i="16"/>
  <c r="BL21" i="16"/>
  <c r="BM21" i="16"/>
  <c r="BN21" i="16"/>
  <c r="BP21" i="16"/>
  <c r="BQ21" i="16"/>
  <c r="BT21" i="16"/>
  <c r="BU21" i="16"/>
  <c r="BV21" i="16"/>
  <c r="BW21" i="16"/>
  <c r="BX21" i="16"/>
  <c r="BY21" i="16"/>
  <c r="BZ21" i="16"/>
  <c r="CA21" i="16"/>
  <c r="CB21" i="16"/>
  <c r="CC21" i="16"/>
  <c r="CD21" i="16"/>
  <c r="CE21" i="16"/>
  <c r="CF21" i="16"/>
  <c r="CG21" i="16"/>
  <c r="CH21" i="16"/>
  <c r="CI21" i="16"/>
  <c r="CJ21" i="16"/>
  <c r="CK21" i="16"/>
  <c r="CL21" i="16"/>
  <c r="CM21" i="16"/>
  <c r="CN21" i="16"/>
  <c r="CP21" i="16"/>
  <c r="CR21" i="16"/>
  <c r="CS21" i="16"/>
  <c r="CT21" i="16"/>
  <c r="CU21" i="16"/>
  <c r="CV21" i="16"/>
  <c r="CW21" i="16"/>
  <c r="CX21" i="16"/>
  <c r="CY21" i="16"/>
  <c r="CZ21" i="16"/>
  <c r="DA21" i="16"/>
  <c r="DB21" i="16"/>
  <c r="DC21" i="16"/>
  <c r="DD21" i="16"/>
  <c r="DE21" i="16"/>
  <c r="DF21" i="16"/>
  <c r="DG21" i="16"/>
  <c r="DH21" i="16"/>
  <c r="DI21" i="16"/>
  <c r="DJ21" i="16"/>
  <c r="DK21" i="16"/>
  <c r="DL21" i="16"/>
  <c r="DM21" i="16"/>
  <c r="DN21" i="16"/>
  <c r="DO21" i="16"/>
  <c r="DP21" i="16"/>
  <c r="DQ21" i="16"/>
  <c r="DR21" i="16"/>
  <c r="DS21" i="16"/>
  <c r="DT21" i="16"/>
  <c r="DU21" i="16"/>
  <c r="DV21" i="16"/>
  <c r="DW21" i="16"/>
  <c r="DX21" i="16"/>
  <c r="DY21" i="16"/>
  <c r="DZ21" i="16"/>
  <c r="EA21" i="16"/>
  <c r="EB21" i="16"/>
  <c r="EC21" i="16"/>
  <c r="ED21" i="16"/>
  <c r="EE21" i="16"/>
  <c r="R22" i="16"/>
  <c r="S22" i="16"/>
  <c r="T22" i="16"/>
  <c r="U22" i="16"/>
  <c r="V22" i="16"/>
  <c r="W22" i="16"/>
  <c r="X22" i="16"/>
  <c r="Y22" i="16"/>
  <c r="Z22" i="16"/>
  <c r="AB22" i="16"/>
  <c r="AC22" i="16"/>
  <c r="AD22" i="16"/>
  <c r="AE22" i="16"/>
  <c r="AF22" i="16"/>
  <c r="AG22" i="16"/>
  <c r="AH22" i="16"/>
  <c r="AI22" i="16"/>
  <c r="AJ22" i="16"/>
  <c r="AK22" i="16"/>
  <c r="AL22" i="16"/>
  <c r="AN22" i="16"/>
  <c r="AO22" i="16"/>
  <c r="AP22" i="16"/>
  <c r="AQ22" i="16"/>
  <c r="AR22" i="16"/>
  <c r="AS22" i="16"/>
  <c r="AT22" i="16"/>
  <c r="AU22" i="16"/>
  <c r="AV22" i="16"/>
  <c r="AW22" i="16"/>
  <c r="AX22" i="16"/>
  <c r="AY22" i="16"/>
  <c r="BA22" i="16"/>
  <c r="BB22" i="16"/>
  <c r="BC22" i="16"/>
  <c r="BD22" i="16"/>
  <c r="BE22" i="16"/>
  <c r="BF22" i="16"/>
  <c r="BG22" i="16"/>
  <c r="BH22" i="16"/>
  <c r="BI22" i="16"/>
  <c r="BK22" i="16"/>
  <c r="BL22" i="16"/>
  <c r="BM22" i="16"/>
  <c r="BN22" i="16"/>
  <c r="BP22" i="16"/>
  <c r="BQ22" i="16"/>
  <c r="BT22" i="16"/>
  <c r="BU22" i="16"/>
  <c r="BV22" i="16"/>
  <c r="BW22" i="16"/>
  <c r="BX22" i="16"/>
  <c r="BY22" i="16"/>
  <c r="BZ22" i="16"/>
  <c r="CA22" i="16"/>
  <c r="CB22" i="16"/>
  <c r="CC22" i="16"/>
  <c r="CD22" i="16"/>
  <c r="CE22" i="16"/>
  <c r="CF22" i="16"/>
  <c r="CG22" i="16"/>
  <c r="CH22" i="16"/>
  <c r="CI22" i="16"/>
  <c r="CJ22" i="16"/>
  <c r="CK22" i="16"/>
  <c r="CL22" i="16"/>
  <c r="CM22" i="16"/>
  <c r="CN22" i="16"/>
  <c r="CP22" i="16"/>
  <c r="CR22" i="16"/>
  <c r="CS22" i="16"/>
  <c r="CT22" i="16"/>
  <c r="CU22" i="16"/>
  <c r="CV22" i="16"/>
  <c r="CW22" i="16"/>
  <c r="CX22" i="16"/>
  <c r="CY22" i="16"/>
  <c r="CZ22" i="16"/>
  <c r="DA22" i="16"/>
  <c r="DB22" i="16"/>
  <c r="DC22" i="16"/>
  <c r="DD22" i="16"/>
  <c r="DE22" i="16"/>
  <c r="DF22" i="16"/>
  <c r="DG22" i="16"/>
  <c r="DH22" i="16"/>
  <c r="DI22" i="16"/>
  <c r="DJ22" i="16"/>
  <c r="DK22" i="16"/>
  <c r="DL22" i="16"/>
  <c r="DM22" i="16"/>
  <c r="DN22" i="16"/>
  <c r="DO22" i="16"/>
  <c r="DP22" i="16"/>
  <c r="DQ22" i="16"/>
  <c r="DR22" i="16"/>
  <c r="DS22" i="16"/>
  <c r="DT22" i="16"/>
  <c r="DU22" i="16"/>
  <c r="DV22" i="16"/>
  <c r="DW22" i="16"/>
  <c r="DX22" i="16"/>
  <c r="DY22" i="16"/>
  <c r="DZ22" i="16"/>
  <c r="EA22" i="16"/>
  <c r="EB22" i="16"/>
  <c r="EC22" i="16"/>
  <c r="ED22" i="16"/>
  <c r="EE22" i="16"/>
  <c r="R23" i="16"/>
  <c r="S23" i="16"/>
  <c r="T23" i="16"/>
  <c r="U23" i="16"/>
  <c r="V23" i="16"/>
  <c r="W23" i="16"/>
  <c r="X23" i="16"/>
  <c r="Y23" i="16"/>
  <c r="Z23" i="16"/>
  <c r="AB23" i="16"/>
  <c r="AC23" i="16"/>
  <c r="AD23" i="16"/>
  <c r="AE23" i="16"/>
  <c r="AF23" i="16"/>
  <c r="AG23" i="16"/>
  <c r="AH23" i="16"/>
  <c r="AI23" i="16"/>
  <c r="AJ23" i="16"/>
  <c r="AK23" i="16"/>
  <c r="AL23" i="16"/>
  <c r="AN23" i="16"/>
  <c r="AO23" i="16"/>
  <c r="AP23" i="16"/>
  <c r="AQ23" i="16"/>
  <c r="AR23" i="16"/>
  <c r="AS23" i="16"/>
  <c r="AT23" i="16"/>
  <c r="AU23" i="16"/>
  <c r="AV23" i="16"/>
  <c r="AW23" i="16"/>
  <c r="AX23" i="16"/>
  <c r="AY23" i="16"/>
  <c r="BA23" i="16"/>
  <c r="BB23" i="16"/>
  <c r="BC23" i="16"/>
  <c r="BD23" i="16"/>
  <c r="BE23" i="16"/>
  <c r="BF23" i="16"/>
  <c r="BG23" i="16"/>
  <c r="BH23" i="16"/>
  <c r="BI23" i="16"/>
  <c r="BK23" i="16"/>
  <c r="BL23" i="16"/>
  <c r="BM23" i="16"/>
  <c r="BN23" i="16"/>
  <c r="BP23" i="16"/>
  <c r="BQ23" i="16"/>
  <c r="BT23" i="16"/>
  <c r="BU23" i="16"/>
  <c r="BV23" i="16"/>
  <c r="BW23" i="16"/>
  <c r="BX23" i="16"/>
  <c r="BY23" i="16"/>
  <c r="BZ23" i="16"/>
  <c r="CA23" i="16"/>
  <c r="CB23" i="16"/>
  <c r="CC23" i="16"/>
  <c r="CD23" i="16"/>
  <c r="CE23" i="16"/>
  <c r="CF23" i="16"/>
  <c r="CG23" i="16"/>
  <c r="CH23" i="16"/>
  <c r="CI23" i="16"/>
  <c r="CJ23" i="16"/>
  <c r="CK23" i="16"/>
  <c r="CL23" i="16"/>
  <c r="CM23" i="16"/>
  <c r="CN23" i="16"/>
  <c r="CP23" i="16"/>
  <c r="CR23" i="16"/>
  <c r="CS23" i="16"/>
  <c r="CT23" i="16"/>
  <c r="CU23" i="16"/>
  <c r="CV23" i="16"/>
  <c r="CW23" i="16"/>
  <c r="CX23" i="16"/>
  <c r="CY23" i="16"/>
  <c r="CZ23" i="16"/>
  <c r="DA23" i="16"/>
  <c r="DB23" i="16"/>
  <c r="DC23" i="16"/>
  <c r="DD23" i="16"/>
  <c r="DE23" i="16"/>
  <c r="DF23" i="16"/>
  <c r="DG23" i="16"/>
  <c r="DH23" i="16"/>
  <c r="DI23" i="16"/>
  <c r="DJ23" i="16"/>
  <c r="DK23" i="16"/>
  <c r="DL23" i="16"/>
  <c r="DM23" i="16"/>
  <c r="DN23" i="16"/>
  <c r="DO23" i="16"/>
  <c r="DP23" i="16"/>
  <c r="DQ23" i="16"/>
  <c r="DR23" i="16"/>
  <c r="DS23" i="16"/>
  <c r="DT23" i="16"/>
  <c r="DU23" i="16"/>
  <c r="DV23" i="16"/>
  <c r="DW23" i="16"/>
  <c r="DX23" i="16"/>
  <c r="DY23" i="16"/>
  <c r="DZ23" i="16"/>
  <c r="EA23" i="16"/>
  <c r="EB23" i="16"/>
  <c r="EC23" i="16"/>
  <c r="ED23" i="16"/>
  <c r="EE23" i="16"/>
  <c r="R24" i="16"/>
  <c r="S24" i="16"/>
  <c r="T24" i="16"/>
  <c r="U24" i="16"/>
  <c r="V24" i="16"/>
  <c r="W24" i="16"/>
  <c r="X24" i="16"/>
  <c r="Y24" i="16"/>
  <c r="Z24" i="16"/>
  <c r="AB24" i="16"/>
  <c r="AC24" i="16"/>
  <c r="AD24" i="16"/>
  <c r="AE24" i="16"/>
  <c r="AF24" i="16"/>
  <c r="AG24" i="16"/>
  <c r="AH24" i="16"/>
  <c r="AI24" i="16"/>
  <c r="AJ24" i="16"/>
  <c r="AK24" i="16"/>
  <c r="AL24" i="16"/>
  <c r="AN24" i="16"/>
  <c r="AO24" i="16"/>
  <c r="AP24" i="16"/>
  <c r="AQ24" i="16"/>
  <c r="AR24" i="16"/>
  <c r="AS24" i="16"/>
  <c r="AT24" i="16"/>
  <c r="AU24" i="16"/>
  <c r="AV24" i="16"/>
  <c r="AW24" i="16"/>
  <c r="AX24" i="16"/>
  <c r="AY24" i="16"/>
  <c r="BA24" i="16"/>
  <c r="BB24" i="16"/>
  <c r="BC24" i="16"/>
  <c r="BD24" i="16"/>
  <c r="BE24" i="16"/>
  <c r="BF24" i="16"/>
  <c r="BG24" i="16"/>
  <c r="BH24" i="16"/>
  <c r="BI24" i="16"/>
  <c r="BK24" i="16"/>
  <c r="BL24" i="16"/>
  <c r="BM24" i="16"/>
  <c r="BN24" i="16"/>
  <c r="BP24" i="16"/>
  <c r="BQ24" i="16"/>
  <c r="BT24" i="16"/>
  <c r="BU24" i="16"/>
  <c r="BV24" i="16"/>
  <c r="BW24" i="16"/>
  <c r="BX24" i="16"/>
  <c r="BY24" i="16"/>
  <c r="BZ24" i="16"/>
  <c r="CA24" i="16"/>
  <c r="CB24" i="16"/>
  <c r="CC24" i="16"/>
  <c r="CD24" i="16"/>
  <c r="CE24" i="16"/>
  <c r="CF24" i="16"/>
  <c r="CG24" i="16"/>
  <c r="CH24" i="16"/>
  <c r="CI24" i="16"/>
  <c r="CJ24" i="16"/>
  <c r="CK24" i="16"/>
  <c r="CL24" i="16"/>
  <c r="CM24" i="16"/>
  <c r="CN24" i="16"/>
  <c r="CP24" i="16"/>
  <c r="CR24" i="16"/>
  <c r="CS24" i="16"/>
  <c r="CT24" i="16"/>
  <c r="CU24" i="16"/>
  <c r="CV24" i="16"/>
  <c r="CW24" i="16"/>
  <c r="CX24" i="16"/>
  <c r="CY24" i="16"/>
  <c r="CZ24" i="16"/>
  <c r="DA24" i="16"/>
  <c r="DB24" i="16"/>
  <c r="DC24" i="16"/>
  <c r="DD24" i="16"/>
  <c r="DE24" i="16"/>
  <c r="DF24" i="16"/>
  <c r="DG24" i="16"/>
  <c r="DH24" i="16"/>
  <c r="DI24" i="16"/>
  <c r="DJ24" i="16"/>
  <c r="DK24" i="16"/>
  <c r="DL24" i="16"/>
  <c r="DM24" i="16"/>
  <c r="DN24" i="16"/>
  <c r="DO24" i="16"/>
  <c r="DP24" i="16"/>
  <c r="DQ24" i="16"/>
  <c r="DR24" i="16"/>
  <c r="DS24" i="16"/>
  <c r="DT24" i="16"/>
  <c r="DU24" i="16"/>
  <c r="DV24" i="16"/>
  <c r="DW24" i="16"/>
  <c r="DX24" i="16"/>
  <c r="DY24" i="16"/>
  <c r="DZ24" i="16"/>
  <c r="EA24" i="16"/>
  <c r="EB24" i="16"/>
  <c r="EC24" i="16"/>
  <c r="ED24" i="16"/>
  <c r="EE24" i="16"/>
  <c r="R25" i="16"/>
  <c r="S25" i="16"/>
  <c r="T25" i="16"/>
  <c r="U25" i="16"/>
  <c r="V25" i="16"/>
  <c r="W25" i="16"/>
  <c r="X25" i="16"/>
  <c r="Y25" i="16"/>
  <c r="Z25" i="16"/>
  <c r="AB25" i="16"/>
  <c r="AC25" i="16"/>
  <c r="AD25" i="16"/>
  <c r="AE25" i="16"/>
  <c r="AF25" i="16"/>
  <c r="AG25" i="16"/>
  <c r="AH25" i="16"/>
  <c r="AI25" i="16"/>
  <c r="AJ25" i="16"/>
  <c r="AK25" i="16"/>
  <c r="AL25" i="16"/>
  <c r="AN25" i="16"/>
  <c r="AO25" i="16"/>
  <c r="AP25" i="16"/>
  <c r="AQ25" i="16"/>
  <c r="AR25" i="16"/>
  <c r="AS25" i="16"/>
  <c r="AT25" i="16"/>
  <c r="AU25" i="16"/>
  <c r="AV25" i="16"/>
  <c r="AW25" i="16"/>
  <c r="AX25" i="16"/>
  <c r="AY25" i="16"/>
  <c r="BA25" i="16"/>
  <c r="BB25" i="16"/>
  <c r="BC25" i="16"/>
  <c r="BD25" i="16"/>
  <c r="BE25" i="16"/>
  <c r="BF25" i="16"/>
  <c r="BG25" i="16"/>
  <c r="BH25" i="16"/>
  <c r="BI25" i="16"/>
  <c r="BK25" i="16"/>
  <c r="BL25" i="16"/>
  <c r="BM25" i="16"/>
  <c r="BN25" i="16"/>
  <c r="BP25" i="16"/>
  <c r="BQ25" i="16"/>
  <c r="BT25" i="16"/>
  <c r="BU25" i="16"/>
  <c r="BV25" i="16"/>
  <c r="BW25" i="16"/>
  <c r="BX25" i="16"/>
  <c r="BY25" i="16"/>
  <c r="BZ25" i="16"/>
  <c r="CA25" i="16"/>
  <c r="CB25" i="16"/>
  <c r="CC25" i="16"/>
  <c r="CD25" i="16"/>
  <c r="CE25" i="16"/>
  <c r="CF25" i="16"/>
  <c r="CG25" i="16"/>
  <c r="CH25" i="16"/>
  <c r="CI25" i="16"/>
  <c r="CJ25" i="16"/>
  <c r="CK25" i="16"/>
  <c r="CL25" i="16"/>
  <c r="CM25" i="16"/>
  <c r="CN25" i="16"/>
  <c r="CP25" i="16"/>
  <c r="CR25" i="16"/>
  <c r="CS25" i="16"/>
  <c r="CT25" i="16"/>
  <c r="CU25" i="16"/>
  <c r="CV25" i="16"/>
  <c r="CW25" i="16"/>
  <c r="CX25" i="16"/>
  <c r="CY25" i="16"/>
  <c r="CZ25" i="16"/>
  <c r="DA25" i="16"/>
  <c r="DB25" i="16"/>
  <c r="DC25" i="16"/>
  <c r="DD25" i="16"/>
  <c r="DE25" i="16"/>
  <c r="DF25" i="16"/>
  <c r="DG25" i="16"/>
  <c r="DH25" i="16"/>
  <c r="DI25" i="16"/>
  <c r="DJ25" i="16"/>
  <c r="DK25" i="16"/>
  <c r="DL25" i="16"/>
  <c r="DM25" i="16"/>
  <c r="DN25" i="16"/>
  <c r="DO25" i="16"/>
  <c r="DP25" i="16"/>
  <c r="DQ25" i="16"/>
  <c r="DR25" i="16"/>
  <c r="DS25" i="16"/>
  <c r="DT25" i="16"/>
  <c r="DU25" i="16"/>
  <c r="DV25" i="16"/>
  <c r="DW25" i="16"/>
  <c r="DX25" i="16"/>
  <c r="DY25" i="16"/>
  <c r="DZ25" i="16"/>
  <c r="EA25" i="16"/>
  <c r="EB25" i="16"/>
  <c r="EC25" i="16"/>
  <c r="ED25" i="16"/>
  <c r="EE25" i="16"/>
  <c r="R26" i="16"/>
  <c r="S26" i="16"/>
  <c r="T26" i="16"/>
  <c r="U26" i="16"/>
  <c r="V26" i="16"/>
  <c r="W26" i="16"/>
  <c r="X26" i="16"/>
  <c r="Y26" i="16"/>
  <c r="Z26" i="16"/>
  <c r="AB26" i="16"/>
  <c r="AC26" i="16"/>
  <c r="AD26" i="16"/>
  <c r="AE26" i="16"/>
  <c r="AF26" i="16"/>
  <c r="AG26" i="16"/>
  <c r="AH26" i="16"/>
  <c r="AI26" i="16"/>
  <c r="AJ26" i="16"/>
  <c r="AK26" i="16"/>
  <c r="AL26" i="16"/>
  <c r="AN26" i="16"/>
  <c r="AO26" i="16"/>
  <c r="AP26" i="16"/>
  <c r="AQ26" i="16"/>
  <c r="AR26" i="16"/>
  <c r="AS26" i="16"/>
  <c r="AT26" i="16"/>
  <c r="AU26" i="16"/>
  <c r="AV26" i="16"/>
  <c r="AW26" i="16"/>
  <c r="AX26" i="16"/>
  <c r="AY26" i="16"/>
  <c r="BA26" i="16"/>
  <c r="BB26" i="16"/>
  <c r="BC26" i="16"/>
  <c r="BD26" i="16"/>
  <c r="BE26" i="16"/>
  <c r="BF26" i="16"/>
  <c r="BG26" i="16"/>
  <c r="BH26" i="16"/>
  <c r="BI26" i="16"/>
  <c r="BK26" i="16"/>
  <c r="BL26" i="16"/>
  <c r="BM26" i="16"/>
  <c r="BN26" i="16"/>
  <c r="BP26" i="16"/>
  <c r="BQ26" i="16"/>
  <c r="BT26" i="16"/>
  <c r="BU26" i="16"/>
  <c r="BV26" i="16"/>
  <c r="BW26" i="16"/>
  <c r="BX26" i="16"/>
  <c r="BY26" i="16"/>
  <c r="BZ26" i="16"/>
  <c r="CA26" i="16"/>
  <c r="CB26" i="16"/>
  <c r="CC26" i="16"/>
  <c r="CD26" i="16"/>
  <c r="CE26" i="16"/>
  <c r="CF26" i="16"/>
  <c r="CG26" i="16"/>
  <c r="CH26" i="16"/>
  <c r="CI26" i="16"/>
  <c r="CJ26" i="16"/>
  <c r="CK26" i="16"/>
  <c r="CL26" i="16"/>
  <c r="CM26" i="16"/>
  <c r="CN26" i="16"/>
  <c r="CP26" i="16"/>
  <c r="CR26" i="16"/>
  <c r="CS26" i="16"/>
  <c r="CT26" i="16"/>
  <c r="CU26" i="16"/>
  <c r="CV26" i="16"/>
  <c r="CW26" i="16"/>
  <c r="CX26" i="16"/>
  <c r="CY26" i="16"/>
  <c r="CZ26" i="16"/>
  <c r="DA26" i="16"/>
  <c r="DB26" i="16"/>
  <c r="DC26" i="16"/>
  <c r="DD26" i="16"/>
  <c r="DE26" i="16"/>
  <c r="DF26" i="16"/>
  <c r="DG26" i="16"/>
  <c r="DH26" i="16"/>
  <c r="DI26" i="16"/>
  <c r="DJ26" i="16"/>
  <c r="DK26" i="16"/>
  <c r="DL26" i="16"/>
  <c r="DM26" i="16"/>
  <c r="DN26" i="16"/>
  <c r="DO26" i="16"/>
  <c r="DP26" i="16"/>
  <c r="DQ26" i="16"/>
  <c r="DR26" i="16"/>
  <c r="DS26" i="16"/>
  <c r="DT26" i="16"/>
  <c r="DU26" i="16"/>
  <c r="DV26" i="16"/>
  <c r="DW26" i="16"/>
  <c r="DX26" i="16"/>
  <c r="DY26" i="16"/>
  <c r="DZ26" i="16"/>
  <c r="EA26" i="16"/>
  <c r="EB26" i="16"/>
  <c r="EC26" i="16"/>
  <c r="ED26" i="16"/>
  <c r="EE26" i="16"/>
  <c r="R27" i="16"/>
  <c r="S27" i="16"/>
  <c r="T27" i="16"/>
  <c r="U27" i="16"/>
  <c r="V27" i="16"/>
  <c r="W27" i="16"/>
  <c r="X27" i="16"/>
  <c r="Y27" i="16"/>
  <c r="Z27" i="16"/>
  <c r="AB27" i="16"/>
  <c r="AC27" i="16"/>
  <c r="AD27" i="16"/>
  <c r="AE27" i="16"/>
  <c r="AF27" i="16"/>
  <c r="AG27" i="16"/>
  <c r="AH27" i="16"/>
  <c r="AI27" i="16"/>
  <c r="AJ27" i="16"/>
  <c r="AK27" i="16"/>
  <c r="AL27" i="16"/>
  <c r="AN27" i="16"/>
  <c r="AO27" i="16"/>
  <c r="AP27" i="16"/>
  <c r="AQ27" i="16"/>
  <c r="AR27" i="16"/>
  <c r="AS27" i="16"/>
  <c r="AT27" i="16"/>
  <c r="AU27" i="16"/>
  <c r="AV27" i="16"/>
  <c r="AW27" i="16"/>
  <c r="AX27" i="16"/>
  <c r="AY27" i="16"/>
  <c r="BA27" i="16"/>
  <c r="BB27" i="16"/>
  <c r="BC27" i="16"/>
  <c r="BD27" i="16"/>
  <c r="BE27" i="16"/>
  <c r="BF27" i="16"/>
  <c r="BG27" i="16"/>
  <c r="BH27" i="16"/>
  <c r="BI27" i="16"/>
  <c r="BK27" i="16"/>
  <c r="BL27" i="16"/>
  <c r="BM27" i="16"/>
  <c r="BN27" i="16"/>
  <c r="BP27" i="16"/>
  <c r="BQ27" i="16"/>
  <c r="BT27" i="16"/>
  <c r="BU27" i="16"/>
  <c r="BV27" i="16"/>
  <c r="BW27" i="16"/>
  <c r="BX27" i="16"/>
  <c r="BY27" i="16"/>
  <c r="BZ27" i="16"/>
  <c r="CA27" i="16"/>
  <c r="CB27" i="16"/>
  <c r="CC27" i="16"/>
  <c r="CD27" i="16"/>
  <c r="CE27" i="16"/>
  <c r="CF27" i="16"/>
  <c r="CG27" i="16"/>
  <c r="CH27" i="16"/>
  <c r="CI27" i="16"/>
  <c r="CJ27" i="16"/>
  <c r="CK27" i="16"/>
  <c r="CL27" i="16"/>
  <c r="CM27" i="16"/>
  <c r="CN27" i="16"/>
  <c r="CP27" i="16"/>
  <c r="CR27" i="16"/>
  <c r="CS27" i="16"/>
  <c r="CT27" i="16"/>
  <c r="CU27" i="16"/>
  <c r="CV27" i="16"/>
  <c r="CW27" i="16"/>
  <c r="CX27" i="16"/>
  <c r="CY27" i="16"/>
  <c r="CZ27" i="16"/>
  <c r="DA27" i="16"/>
  <c r="DB27" i="16"/>
  <c r="DC27" i="16"/>
  <c r="DD27" i="16"/>
  <c r="DE27" i="16"/>
  <c r="DF27" i="16"/>
  <c r="DG27" i="16"/>
  <c r="DH27" i="16"/>
  <c r="DI27" i="16"/>
  <c r="DJ27" i="16"/>
  <c r="DK27" i="16"/>
  <c r="DL27" i="16"/>
  <c r="DM27" i="16"/>
  <c r="DN27" i="16"/>
  <c r="DO27" i="16"/>
  <c r="DP27" i="16"/>
  <c r="DQ27" i="16"/>
  <c r="DR27" i="16"/>
  <c r="DS27" i="16"/>
  <c r="DT27" i="16"/>
  <c r="DU27" i="16"/>
  <c r="DV27" i="16"/>
  <c r="DW27" i="16"/>
  <c r="DX27" i="16"/>
  <c r="DY27" i="16"/>
  <c r="DZ27" i="16"/>
  <c r="EA27" i="16"/>
  <c r="EB27" i="16"/>
  <c r="EC27" i="16"/>
  <c r="ED27" i="16"/>
  <c r="EE27" i="16"/>
  <c r="R28" i="16"/>
  <c r="S28" i="16"/>
  <c r="T28" i="16"/>
  <c r="U28" i="16"/>
  <c r="V28" i="16"/>
  <c r="W28" i="16"/>
  <c r="X28" i="16"/>
  <c r="Y28" i="16"/>
  <c r="Z28" i="16"/>
  <c r="AB28" i="16"/>
  <c r="AC28" i="16"/>
  <c r="AD28" i="16"/>
  <c r="AE28" i="16"/>
  <c r="AF28" i="16"/>
  <c r="AG28" i="16"/>
  <c r="AH28" i="16"/>
  <c r="AI28" i="16"/>
  <c r="AJ28" i="16"/>
  <c r="AK28" i="16"/>
  <c r="AL28" i="16"/>
  <c r="AN28" i="16"/>
  <c r="AO28" i="16"/>
  <c r="AP28" i="16"/>
  <c r="AQ28" i="16"/>
  <c r="AR28" i="16"/>
  <c r="AS28" i="16"/>
  <c r="AT28" i="16"/>
  <c r="AU28" i="16"/>
  <c r="AV28" i="16"/>
  <c r="AW28" i="16"/>
  <c r="AX28" i="16"/>
  <c r="AY28" i="16"/>
  <c r="BA28" i="16"/>
  <c r="BB28" i="16"/>
  <c r="BC28" i="16"/>
  <c r="BD28" i="16"/>
  <c r="BE28" i="16"/>
  <c r="BF28" i="16"/>
  <c r="BG28" i="16"/>
  <c r="BH28" i="16"/>
  <c r="BI28" i="16"/>
  <c r="BK28" i="16"/>
  <c r="BL28" i="16"/>
  <c r="BM28" i="16"/>
  <c r="BN28" i="16"/>
  <c r="BP28" i="16"/>
  <c r="BQ28" i="16"/>
  <c r="BT28" i="16"/>
  <c r="BU28" i="16"/>
  <c r="BV28" i="16"/>
  <c r="BW28" i="16"/>
  <c r="BX28" i="16"/>
  <c r="BY28" i="16"/>
  <c r="BZ28" i="16"/>
  <c r="CA28" i="16"/>
  <c r="CB28" i="16"/>
  <c r="CC28" i="16"/>
  <c r="CD28" i="16"/>
  <c r="CE28" i="16"/>
  <c r="CF28" i="16"/>
  <c r="CG28" i="16"/>
  <c r="CH28" i="16"/>
  <c r="CI28" i="16"/>
  <c r="CJ28" i="16"/>
  <c r="CK28" i="16"/>
  <c r="CL28" i="16"/>
  <c r="CM28" i="16"/>
  <c r="CN28" i="16"/>
  <c r="CP28" i="16"/>
  <c r="CR28" i="16"/>
  <c r="CS28" i="16"/>
  <c r="CT28" i="16"/>
  <c r="CU28" i="16"/>
  <c r="CV28" i="16"/>
  <c r="CW28" i="16"/>
  <c r="CX28" i="16"/>
  <c r="CY28" i="16"/>
  <c r="CZ28" i="16"/>
  <c r="DA28" i="16"/>
  <c r="DB28" i="16"/>
  <c r="DC28" i="16"/>
  <c r="DD28" i="16"/>
  <c r="DE28" i="16"/>
  <c r="DF28" i="16"/>
  <c r="DG28" i="16"/>
  <c r="DH28" i="16"/>
  <c r="DI28" i="16"/>
  <c r="DJ28" i="16"/>
  <c r="DK28" i="16"/>
  <c r="DL28" i="16"/>
  <c r="DM28" i="16"/>
  <c r="DN28" i="16"/>
  <c r="DO28" i="16"/>
  <c r="DP28" i="16"/>
  <c r="DQ28" i="16"/>
  <c r="DR28" i="16"/>
  <c r="DS28" i="16"/>
  <c r="DT28" i="16"/>
  <c r="DU28" i="16"/>
  <c r="DV28" i="16"/>
  <c r="DW28" i="16"/>
  <c r="DX28" i="16"/>
  <c r="DY28" i="16"/>
  <c r="DZ28" i="16"/>
  <c r="EA28" i="16"/>
  <c r="EB28" i="16"/>
  <c r="EC28" i="16"/>
  <c r="ED28" i="16"/>
  <c r="EE28" i="16"/>
  <c r="R29" i="16"/>
  <c r="S29" i="16"/>
  <c r="T29" i="16"/>
  <c r="U29" i="16"/>
  <c r="V29" i="16"/>
  <c r="W29" i="16"/>
  <c r="X29" i="16"/>
  <c r="Y29" i="16"/>
  <c r="Z29" i="16"/>
  <c r="AB29" i="16"/>
  <c r="AC29" i="16"/>
  <c r="AD29" i="16"/>
  <c r="AE29" i="16"/>
  <c r="AF29" i="16"/>
  <c r="AG29" i="16"/>
  <c r="AH29" i="16"/>
  <c r="AI29" i="16"/>
  <c r="AJ29" i="16"/>
  <c r="AK29" i="16"/>
  <c r="AL29" i="16"/>
  <c r="AN29" i="16"/>
  <c r="AO29" i="16"/>
  <c r="AP29" i="16"/>
  <c r="AQ29" i="16"/>
  <c r="AR29" i="16"/>
  <c r="AS29" i="16"/>
  <c r="AT29" i="16"/>
  <c r="AU29" i="16"/>
  <c r="AV29" i="16"/>
  <c r="AW29" i="16"/>
  <c r="AX29" i="16"/>
  <c r="AY29" i="16"/>
  <c r="BA29" i="16"/>
  <c r="BB29" i="16"/>
  <c r="BC29" i="16"/>
  <c r="BD29" i="16"/>
  <c r="BE29" i="16"/>
  <c r="BF29" i="16"/>
  <c r="BG29" i="16"/>
  <c r="BH29" i="16"/>
  <c r="BI29" i="16"/>
  <c r="BK29" i="16"/>
  <c r="BL29" i="16"/>
  <c r="BM29" i="16"/>
  <c r="BN29" i="16"/>
  <c r="BP29" i="16"/>
  <c r="BQ29" i="16"/>
  <c r="BT29" i="16"/>
  <c r="BU29" i="16"/>
  <c r="BV29" i="16"/>
  <c r="BW29" i="16"/>
  <c r="BX29" i="16"/>
  <c r="BY29" i="16"/>
  <c r="BZ29" i="16"/>
  <c r="CA29" i="16"/>
  <c r="CB29" i="16"/>
  <c r="CC29" i="16"/>
  <c r="CD29" i="16"/>
  <c r="CE29" i="16"/>
  <c r="CF29" i="16"/>
  <c r="CG29" i="16"/>
  <c r="CH29" i="16"/>
  <c r="CI29" i="16"/>
  <c r="CJ29" i="16"/>
  <c r="CK29" i="16"/>
  <c r="CL29" i="16"/>
  <c r="CM29" i="16"/>
  <c r="CN29" i="16"/>
  <c r="CP29" i="16"/>
  <c r="CR29" i="16"/>
  <c r="CS29" i="16"/>
  <c r="CT29" i="16"/>
  <c r="CU29" i="16"/>
  <c r="CV29" i="16"/>
  <c r="CW29" i="16"/>
  <c r="CX29" i="16"/>
  <c r="CY29" i="16"/>
  <c r="CZ29" i="16"/>
  <c r="DA29" i="16"/>
  <c r="DB29" i="16"/>
  <c r="DC29" i="16"/>
  <c r="DD29" i="16"/>
  <c r="DE29" i="16"/>
  <c r="DF29" i="16"/>
  <c r="DG29" i="16"/>
  <c r="DH29" i="16"/>
  <c r="DI29" i="16"/>
  <c r="DJ29" i="16"/>
  <c r="DK29" i="16"/>
  <c r="DL29" i="16"/>
  <c r="DM29" i="16"/>
  <c r="DN29" i="16"/>
  <c r="DO29" i="16"/>
  <c r="DP29" i="16"/>
  <c r="DQ29" i="16"/>
  <c r="DR29" i="16"/>
  <c r="DS29" i="16"/>
  <c r="DT29" i="16"/>
  <c r="DU29" i="16"/>
  <c r="DV29" i="16"/>
  <c r="DW29" i="16"/>
  <c r="DX29" i="16"/>
  <c r="DY29" i="16"/>
  <c r="DZ29" i="16"/>
  <c r="EA29" i="16"/>
  <c r="EB29" i="16"/>
  <c r="EC29" i="16"/>
  <c r="ED29" i="16"/>
  <c r="EE29" i="16"/>
  <c r="R30" i="16"/>
  <c r="S30" i="16"/>
  <c r="T30" i="16"/>
  <c r="U30" i="16"/>
  <c r="V30" i="16"/>
  <c r="W30" i="16"/>
  <c r="X30" i="16"/>
  <c r="Y30" i="16"/>
  <c r="Z30" i="16"/>
  <c r="AB30" i="16"/>
  <c r="AC30" i="16"/>
  <c r="AD30" i="16"/>
  <c r="AE30" i="16"/>
  <c r="AF30" i="16"/>
  <c r="AG30" i="16"/>
  <c r="AH30" i="16"/>
  <c r="AI30" i="16"/>
  <c r="AJ30" i="16"/>
  <c r="AK30" i="16"/>
  <c r="AL30" i="16"/>
  <c r="AN30" i="16"/>
  <c r="AO30" i="16"/>
  <c r="AP30" i="16"/>
  <c r="AQ30" i="16"/>
  <c r="AR30" i="16"/>
  <c r="AS30" i="16"/>
  <c r="AT30" i="16"/>
  <c r="AU30" i="16"/>
  <c r="AV30" i="16"/>
  <c r="AW30" i="16"/>
  <c r="AX30" i="16"/>
  <c r="AY30" i="16"/>
  <c r="BA30" i="16"/>
  <c r="BB30" i="16"/>
  <c r="BC30" i="16"/>
  <c r="BD30" i="16"/>
  <c r="BE30" i="16"/>
  <c r="BF30" i="16"/>
  <c r="BG30" i="16"/>
  <c r="BH30" i="16"/>
  <c r="BI30" i="16"/>
  <c r="BK30" i="16"/>
  <c r="BL30" i="16"/>
  <c r="BM30" i="16"/>
  <c r="BN30" i="16"/>
  <c r="BP30" i="16"/>
  <c r="BQ30" i="16"/>
  <c r="BT30" i="16"/>
  <c r="BU30" i="16"/>
  <c r="BV30" i="16"/>
  <c r="BW30" i="16"/>
  <c r="BX30" i="16"/>
  <c r="BY30" i="16"/>
  <c r="BZ30" i="16"/>
  <c r="CA30" i="16"/>
  <c r="CB30" i="16"/>
  <c r="CC30" i="16"/>
  <c r="CD30" i="16"/>
  <c r="CE30" i="16"/>
  <c r="CF30" i="16"/>
  <c r="CG30" i="16"/>
  <c r="CH30" i="16"/>
  <c r="CI30" i="16"/>
  <c r="CJ30" i="16"/>
  <c r="CK30" i="16"/>
  <c r="CL30" i="16"/>
  <c r="CM30" i="16"/>
  <c r="CN30" i="16"/>
  <c r="CP30" i="16"/>
  <c r="CR30" i="16"/>
  <c r="CS30" i="16"/>
  <c r="CT30" i="16"/>
  <c r="CU30" i="16"/>
  <c r="CV30" i="16"/>
  <c r="CW30" i="16"/>
  <c r="CX30" i="16"/>
  <c r="CY30" i="16"/>
  <c r="CZ30" i="16"/>
  <c r="DA30" i="16"/>
  <c r="DB30" i="16"/>
  <c r="DC30" i="16"/>
  <c r="DD30" i="16"/>
  <c r="DE30" i="16"/>
  <c r="DF30" i="16"/>
  <c r="DG30" i="16"/>
  <c r="DH30" i="16"/>
  <c r="DI30" i="16"/>
  <c r="DJ30" i="16"/>
  <c r="DK30" i="16"/>
  <c r="DL30" i="16"/>
  <c r="DM30" i="16"/>
  <c r="DN30" i="16"/>
  <c r="DO30" i="16"/>
  <c r="DP30" i="16"/>
  <c r="DQ30" i="16"/>
  <c r="DR30" i="16"/>
  <c r="DS30" i="16"/>
  <c r="DT30" i="16"/>
  <c r="DU30" i="16"/>
  <c r="DV30" i="16"/>
  <c r="DW30" i="16"/>
  <c r="DX30" i="16"/>
  <c r="DY30" i="16"/>
  <c r="DZ30" i="16"/>
  <c r="EA30" i="16"/>
  <c r="EB30" i="16"/>
  <c r="EC30" i="16"/>
  <c r="ED30" i="16"/>
  <c r="EE30" i="16"/>
  <c r="R31" i="16"/>
  <c r="S31" i="16"/>
  <c r="T31" i="16"/>
  <c r="U31" i="16"/>
  <c r="V31" i="16"/>
  <c r="W31" i="16"/>
  <c r="X31" i="16"/>
  <c r="Y31" i="16"/>
  <c r="Z31" i="16"/>
  <c r="AB31" i="16"/>
  <c r="AC31" i="16"/>
  <c r="AD31" i="16"/>
  <c r="AE31" i="16"/>
  <c r="AF31" i="16"/>
  <c r="AG31" i="16"/>
  <c r="AH31" i="16"/>
  <c r="AI31" i="16"/>
  <c r="AJ31" i="16"/>
  <c r="AK31" i="16"/>
  <c r="AL31" i="16"/>
  <c r="AN31" i="16"/>
  <c r="AO31" i="16"/>
  <c r="AP31" i="16"/>
  <c r="AQ31" i="16"/>
  <c r="AR31" i="16"/>
  <c r="AS31" i="16"/>
  <c r="AT31" i="16"/>
  <c r="AU31" i="16"/>
  <c r="AV31" i="16"/>
  <c r="AW31" i="16"/>
  <c r="AX31" i="16"/>
  <c r="AY31" i="16"/>
  <c r="BA31" i="16"/>
  <c r="BB31" i="16"/>
  <c r="BC31" i="16"/>
  <c r="BD31" i="16"/>
  <c r="BE31" i="16"/>
  <c r="BF31" i="16"/>
  <c r="BG31" i="16"/>
  <c r="BH31" i="16"/>
  <c r="BI31" i="16"/>
  <c r="BK31" i="16"/>
  <c r="BL31" i="16"/>
  <c r="BM31" i="16"/>
  <c r="BN31" i="16"/>
  <c r="BP31" i="16"/>
  <c r="BQ31" i="16"/>
  <c r="BT31" i="16"/>
  <c r="BU31" i="16"/>
  <c r="BV31" i="16"/>
  <c r="BW31" i="16"/>
  <c r="BX31" i="16"/>
  <c r="BY31" i="16"/>
  <c r="BZ31" i="16"/>
  <c r="CA31" i="16"/>
  <c r="CB31" i="16"/>
  <c r="CC31" i="16"/>
  <c r="CD31" i="16"/>
  <c r="CE31" i="16"/>
  <c r="CF31" i="16"/>
  <c r="CG31" i="16"/>
  <c r="CH31" i="16"/>
  <c r="CI31" i="16"/>
  <c r="CJ31" i="16"/>
  <c r="CK31" i="16"/>
  <c r="CL31" i="16"/>
  <c r="CM31" i="16"/>
  <c r="CN31" i="16"/>
  <c r="CP31" i="16"/>
  <c r="CR31" i="16"/>
  <c r="CS31" i="16"/>
  <c r="CT31" i="16"/>
  <c r="CU31" i="16"/>
  <c r="CV31" i="16"/>
  <c r="CW31" i="16"/>
  <c r="CX31" i="16"/>
  <c r="CY31" i="16"/>
  <c r="CZ31" i="16"/>
  <c r="DA31" i="16"/>
  <c r="DB31" i="16"/>
  <c r="DC31" i="16"/>
  <c r="DD31" i="16"/>
  <c r="DE31" i="16"/>
  <c r="DF31" i="16"/>
  <c r="DG31" i="16"/>
  <c r="DH31" i="16"/>
  <c r="DI31" i="16"/>
  <c r="DJ31" i="16"/>
  <c r="DK31" i="16"/>
  <c r="DL31" i="16"/>
  <c r="DM31" i="16"/>
  <c r="DN31" i="16"/>
  <c r="DO31" i="16"/>
  <c r="DP31" i="16"/>
  <c r="DQ31" i="16"/>
  <c r="DR31" i="16"/>
  <c r="DS31" i="16"/>
  <c r="DT31" i="16"/>
  <c r="DU31" i="16"/>
  <c r="DV31" i="16"/>
  <c r="DW31" i="16"/>
  <c r="DX31" i="16"/>
  <c r="DY31" i="16"/>
  <c r="DZ31" i="16"/>
  <c r="EA31" i="16"/>
  <c r="EB31" i="16"/>
  <c r="EC31" i="16"/>
  <c r="ED31" i="16"/>
  <c r="EE31" i="16"/>
  <c r="R32" i="16"/>
  <c r="S32" i="16"/>
  <c r="T32" i="16"/>
  <c r="U32" i="16"/>
  <c r="V32" i="16"/>
  <c r="W32" i="16"/>
  <c r="X32" i="16"/>
  <c r="Y32" i="16"/>
  <c r="Z32" i="16"/>
  <c r="AB32" i="16"/>
  <c r="AC32" i="16"/>
  <c r="AD32" i="16"/>
  <c r="AE32" i="16"/>
  <c r="AF32" i="16"/>
  <c r="AG32" i="16"/>
  <c r="AH32" i="16"/>
  <c r="AI32" i="16"/>
  <c r="AJ32" i="16"/>
  <c r="AK32" i="16"/>
  <c r="AL32" i="16"/>
  <c r="AN32" i="16"/>
  <c r="AO32" i="16"/>
  <c r="AP32" i="16"/>
  <c r="AQ32" i="16"/>
  <c r="AR32" i="16"/>
  <c r="AS32" i="16"/>
  <c r="AT32" i="16"/>
  <c r="AU32" i="16"/>
  <c r="AV32" i="16"/>
  <c r="AW32" i="16"/>
  <c r="AX32" i="16"/>
  <c r="AY32" i="16"/>
  <c r="BA32" i="16"/>
  <c r="BB32" i="16"/>
  <c r="BC32" i="16"/>
  <c r="BD32" i="16"/>
  <c r="BE32" i="16"/>
  <c r="BF32" i="16"/>
  <c r="BG32" i="16"/>
  <c r="BH32" i="16"/>
  <c r="BI32" i="16"/>
  <c r="BK32" i="16"/>
  <c r="BL32" i="16"/>
  <c r="BM32" i="16"/>
  <c r="BN32" i="16"/>
  <c r="BP32" i="16"/>
  <c r="BQ32" i="16"/>
  <c r="BT32" i="16"/>
  <c r="BU32" i="16"/>
  <c r="BV32" i="16"/>
  <c r="BW32" i="16"/>
  <c r="BX32" i="16"/>
  <c r="BY32" i="16"/>
  <c r="BZ32" i="16"/>
  <c r="CA32" i="16"/>
  <c r="CB32" i="16"/>
  <c r="CC32" i="16"/>
  <c r="CD32" i="16"/>
  <c r="CE32" i="16"/>
  <c r="CF32" i="16"/>
  <c r="CG32" i="16"/>
  <c r="CH32" i="16"/>
  <c r="CI32" i="16"/>
  <c r="CJ32" i="16"/>
  <c r="CK32" i="16"/>
  <c r="CL32" i="16"/>
  <c r="CM32" i="16"/>
  <c r="CN32" i="16"/>
  <c r="CP32" i="16"/>
  <c r="CR32" i="16"/>
  <c r="CS32" i="16"/>
  <c r="CT32" i="16"/>
  <c r="CU32" i="16"/>
  <c r="CV32" i="16"/>
  <c r="CW32" i="16"/>
  <c r="CX32" i="16"/>
  <c r="CY32" i="16"/>
  <c r="CZ32" i="16"/>
  <c r="DA32" i="16"/>
  <c r="DB32" i="16"/>
  <c r="DC32" i="16"/>
  <c r="DD32" i="16"/>
  <c r="DE32" i="16"/>
  <c r="DF32" i="16"/>
  <c r="DG32" i="16"/>
  <c r="DH32" i="16"/>
  <c r="DI32" i="16"/>
  <c r="DJ32" i="16"/>
  <c r="DK32" i="16"/>
  <c r="DL32" i="16"/>
  <c r="DM32" i="16"/>
  <c r="DN32" i="16"/>
  <c r="DO32" i="16"/>
  <c r="DP32" i="16"/>
  <c r="DQ32" i="16"/>
  <c r="DR32" i="16"/>
  <c r="DS32" i="16"/>
  <c r="DT32" i="16"/>
  <c r="DU32" i="16"/>
  <c r="DV32" i="16"/>
  <c r="DW32" i="16"/>
  <c r="DX32" i="16"/>
  <c r="DY32" i="16"/>
  <c r="DZ32" i="16"/>
  <c r="EA32" i="16"/>
  <c r="EB32" i="16"/>
  <c r="EC32" i="16"/>
  <c r="ED32" i="16"/>
  <c r="EE32" i="16"/>
  <c r="R33" i="16"/>
  <c r="S33" i="16"/>
  <c r="T33" i="16"/>
  <c r="U33" i="16"/>
  <c r="V33" i="16"/>
  <c r="W33" i="16"/>
  <c r="X33" i="16"/>
  <c r="Y33" i="16"/>
  <c r="Z33" i="16"/>
  <c r="AB33" i="16"/>
  <c r="AC33" i="16"/>
  <c r="AD33" i="16"/>
  <c r="AE33" i="16"/>
  <c r="AF33" i="16"/>
  <c r="AG33" i="16"/>
  <c r="AH33" i="16"/>
  <c r="AI33" i="16"/>
  <c r="AJ33" i="16"/>
  <c r="AK33" i="16"/>
  <c r="AL33" i="16"/>
  <c r="AN33" i="16"/>
  <c r="AO33" i="16"/>
  <c r="AP33" i="16"/>
  <c r="AQ33" i="16"/>
  <c r="AR33" i="16"/>
  <c r="AS33" i="16"/>
  <c r="AT33" i="16"/>
  <c r="AU33" i="16"/>
  <c r="AV33" i="16"/>
  <c r="AW33" i="16"/>
  <c r="AX33" i="16"/>
  <c r="AY33" i="16"/>
  <c r="BA33" i="16"/>
  <c r="BB33" i="16"/>
  <c r="BC33" i="16"/>
  <c r="BD33" i="16"/>
  <c r="BE33" i="16"/>
  <c r="BF33" i="16"/>
  <c r="BG33" i="16"/>
  <c r="BH33" i="16"/>
  <c r="BI33" i="16"/>
  <c r="BK33" i="16"/>
  <c r="BL33" i="16"/>
  <c r="BM33" i="16"/>
  <c r="BN33" i="16"/>
  <c r="BP33" i="16"/>
  <c r="BQ33" i="16"/>
  <c r="BT33" i="16"/>
  <c r="BU33" i="16"/>
  <c r="BV33" i="16"/>
  <c r="BW33" i="16"/>
  <c r="BX33" i="16"/>
  <c r="BY33" i="16"/>
  <c r="BZ33" i="16"/>
  <c r="CA33" i="16"/>
  <c r="CB33" i="16"/>
  <c r="CC33" i="16"/>
  <c r="CD33" i="16"/>
  <c r="CE33" i="16"/>
  <c r="CF33" i="16"/>
  <c r="CG33" i="16"/>
  <c r="CH33" i="16"/>
  <c r="CI33" i="16"/>
  <c r="CJ33" i="16"/>
  <c r="CK33" i="16"/>
  <c r="CL33" i="16"/>
  <c r="CM33" i="16"/>
  <c r="CN33" i="16"/>
  <c r="CP33" i="16"/>
  <c r="CR33" i="16"/>
  <c r="CS33" i="16"/>
  <c r="CT33" i="16"/>
  <c r="CU33" i="16"/>
  <c r="CV33" i="16"/>
  <c r="CW33" i="16"/>
  <c r="CX33" i="16"/>
  <c r="CY33" i="16"/>
  <c r="CZ33" i="16"/>
  <c r="DA33" i="16"/>
  <c r="DB33" i="16"/>
  <c r="DC33" i="16"/>
  <c r="DD33" i="16"/>
  <c r="DE33" i="16"/>
  <c r="DF33" i="16"/>
  <c r="DG33" i="16"/>
  <c r="DH33" i="16"/>
  <c r="DI33" i="16"/>
  <c r="DJ33" i="16"/>
  <c r="DK33" i="16"/>
  <c r="DL33" i="16"/>
  <c r="DM33" i="16"/>
  <c r="DN33" i="16"/>
  <c r="DO33" i="16"/>
  <c r="DP33" i="16"/>
  <c r="DQ33" i="16"/>
  <c r="DR33" i="16"/>
  <c r="DS33" i="16"/>
  <c r="DT33" i="16"/>
  <c r="DU33" i="16"/>
  <c r="DV33" i="16"/>
  <c r="DW33" i="16"/>
  <c r="DX33" i="16"/>
  <c r="DY33" i="16"/>
  <c r="DZ33" i="16"/>
  <c r="EA33" i="16"/>
  <c r="EB33" i="16"/>
  <c r="EC33" i="16"/>
  <c r="ED33" i="16"/>
  <c r="EE33" i="16"/>
  <c r="R34" i="16"/>
  <c r="S34" i="16"/>
  <c r="T34" i="16"/>
  <c r="U34" i="16"/>
  <c r="V34" i="16"/>
  <c r="W34" i="16"/>
  <c r="X34" i="16"/>
  <c r="Y34" i="16"/>
  <c r="Z34" i="16"/>
  <c r="AB34" i="16"/>
  <c r="AC34" i="16"/>
  <c r="AD34" i="16"/>
  <c r="AE34" i="16"/>
  <c r="AF34" i="16"/>
  <c r="AG34" i="16"/>
  <c r="AH34" i="16"/>
  <c r="AI34" i="16"/>
  <c r="AJ34" i="16"/>
  <c r="AK34" i="16"/>
  <c r="AL34" i="16"/>
  <c r="AN34" i="16"/>
  <c r="AO34" i="16"/>
  <c r="AP34" i="16"/>
  <c r="AQ34" i="16"/>
  <c r="AR34" i="16"/>
  <c r="AS34" i="16"/>
  <c r="AT34" i="16"/>
  <c r="AU34" i="16"/>
  <c r="AV34" i="16"/>
  <c r="AW34" i="16"/>
  <c r="AX34" i="16"/>
  <c r="AY34" i="16"/>
  <c r="BA34" i="16"/>
  <c r="BB34" i="16"/>
  <c r="BC34" i="16"/>
  <c r="BD34" i="16"/>
  <c r="BE34" i="16"/>
  <c r="BF34" i="16"/>
  <c r="BG34" i="16"/>
  <c r="BH34" i="16"/>
  <c r="BI34" i="16"/>
  <c r="BK34" i="16"/>
  <c r="BL34" i="16"/>
  <c r="BM34" i="16"/>
  <c r="BN34" i="16"/>
  <c r="BP34" i="16"/>
  <c r="BQ34" i="16"/>
  <c r="BT34" i="16"/>
  <c r="BU34" i="16"/>
  <c r="BV34" i="16"/>
  <c r="BW34" i="16"/>
  <c r="BX34" i="16"/>
  <c r="BY34" i="16"/>
  <c r="BZ34" i="16"/>
  <c r="CA34" i="16"/>
  <c r="CB34" i="16"/>
  <c r="CC34" i="16"/>
  <c r="CD34" i="16"/>
  <c r="CE34" i="16"/>
  <c r="CF34" i="16"/>
  <c r="CG34" i="16"/>
  <c r="CH34" i="16"/>
  <c r="CI34" i="16"/>
  <c r="CJ34" i="16"/>
  <c r="CK34" i="16"/>
  <c r="CL34" i="16"/>
  <c r="CM34" i="16"/>
  <c r="CN34" i="16"/>
  <c r="CP34" i="16"/>
  <c r="CR34" i="16"/>
  <c r="CS34" i="16"/>
  <c r="CT34" i="16"/>
  <c r="CU34" i="16"/>
  <c r="CV34" i="16"/>
  <c r="CW34" i="16"/>
  <c r="CX34" i="16"/>
  <c r="CY34" i="16"/>
  <c r="CZ34" i="16"/>
  <c r="DA34" i="16"/>
  <c r="DB34" i="16"/>
  <c r="DC34" i="16"/>
  <c r="DD34" i="16"/>
  <c r="DE34" i="16"/>
  <c r="DF34" i="16"/>
  <c r="DG34" i="16"/>
  <c r="DH34" i="16"/>
  <c r="DI34" i="16"/>
  <c r="DJ34" i="16"/>
  <c r="DK34" i="16"/>
  <c r="DL34" i="16"/>
  <c r="DM34" i="16"/>
  <c r="DN34" i="16"/>
  <c r="DO34" i="16"/>
  <c r="DP34" i="16"/>
  <c r="DQ34" i="16"/>
  <c r="DR34" i="16"/>
  <c r="DS34" i="16"/>
  <c r="DT34" i="16"/>
  <c r="DU34" i="16"/>
  <c r="DV34" i="16"/>
  <c r="DW34" i="16"/>
  <c r="DX34" i="16"/>
  <c r="DY34" i="16"/>
  <c r="DZ34" i="16"/>
  <c r="EA34" i="16"/>
  <c r="EB34" i="16"/>
  <c r="EC34" i="16"/>
  <c r="ED34" i="16"/>
  <c r="EE34" i="16"/>
  <c r="R35" i="16"/>
  <c r="S35" i="16"/>
  <c r="T35" i="16"/>
  <c r="U35" i="16"/>
  <c r="V35" i="16"/>
  <c r="W35" i="16"/>
  <c r="X35" i="16"/>
  <c r="Y35" i="16"/>
  <c r="Z35" i="16"/>
  <c r="AB35" i="16"/>
  <c r="AC35" i="16"/>
  <c r="AD35" i="16"/>
  <c r="AE35" i="16"/>
  <c r="AF35" i="16"/>
  <c r="AG35" i="16"/>
  <c r="AH35" i="16"/>
  <c r="AI35" i="16"/>
  <c r="AJ35" i="16"/>
  <c r="AK35" i="16"/>
  <c r="AL35" i="16"/>
  <c r="AN35" i="16"/>
  <c r="AO35" i="16"/>
  <c r="AP35" i="16"/>
  <c r="AQ35" i="16"/>
  <c r="AR35" i="16"/>
  <c r="AS35" i="16"/>
  <c r="AT35" i="16"/>
  <c r="AU35" i="16"/>
  <c r="AV35" i="16"/>
  <c r="AW35" i="16"/>
  <c r="AX35" i="16"/>
  <c r="AY35" i="16"/>
  <c r="BA35" i="16"/>
  <c r="BB35" i="16"/>
  <c r="BC35" i="16"/>
  <c r="BD35" i="16"/>
  <c r="BE35" i="16"/>
  <c r="BF35" i="16"/>
  <c r="BG35" i="16"/>
  <c r="BH35" i="16"/>
  <c r="BI35" i="16"/>
  <c r="BK35" i="16"/>
  <c r="BL35" i="16"/>
  <c r="BM35" i="16"/>
  <c r="BN35" i="16"/>
  <c r="BP35" i="16"/>
  <c r="BQ35" i="16"/>
  <c r="BT35" i="16"/>
  <c r="BU35" i="16"/>
  <c r="BV35" i="16"/>
  <c r="BW35" i="16"/>
  <c r="BX35" i="16"/>
  <c r="BY35" i="16"/>
  <c r="BZ35" i="16"/>
  <c r="CA35" i="16"/>
  <c r="CB35" i="16"/>
  <c r="CC35" i="16"/>
  <c r="CD35" i="16"/>
  <c r="CE35" i="16"/>
  <c r="CF35" i="16"/>
  <c r="CG35" i="16"/>
  <c r="CH35" i="16"/>
  <c r="CI35" i="16"/>
  <c r="CJ35" i="16"/>
  <c r="CK35" i="16"/>
  <c r="CL35" i="16"/>
  <c r="CM35" i="16"/>
  <c r="CN35" i="16"/>
  <c r="CP35" i="16"/>
  <c r="CR35" i="16"/>
  <c r="CS35" i="16"/>
  <c r="CT35" i="16"/>
  <c r="CU35" i="16"/>
  <c r="CV35" i="16"/>
  <c r="CW35" i="16"/>
  <c r="CX35" i="16"/>
  <c r="CY35" i="16"/>
  <c r="CZ35" i="16"/>
  <c r="DA35" i="16"/>
  <c r="DB35" i="16"/>
  <c r="DC35" i="16"/>
  <c r="DD35" i="16"/>
  <c r="DE35" i="16"/>
  <c r="DF35" i="16"/>
  <c r="DG35" i="16"/>
  <c r="DH35" i="16"/>
  <c r="DI35" i="16"/>
  <c r="DJ35" i="16"/>
  <c r="DK35" i="16"/>
  <c r="DL35" i="16"/>
  <c r="DM35" i="16"/>
  <c r="DN35" i="16"/>
  <c r="DO35" i="16"/>
  <c r="DP35" i="16"/>
  <c r="DQ35" i="16"/>
  <c r="DR35" i="16"/>
  <c r="DS35" i="16"/>
  <c r="DT35" i="16"/>
  <c r="DU35" i="16"/>
  <c r="DV35" i="16"/>
  <c r="DW35" i="16"/>
  <c r="DX35" i="16"/>
  <c r="DY35" i="16"/>
  <c r="DZ35" i="16"/>
  <c r="EA35" i="16"/>
  <c r="EB35" i="16"/>
  <c r="EC35" i="16"/>
  <c r="ED35" i="16"/>
  <c r="EE35" i="16"/>
  <c r="R36" i="16"/>
  <c r="S36" i="16"/>
  <c r="T36" i="16"/>
  <c r="U36" i="16"/>
  <c r="V36" i="16"/>
  <c r="W36" i="16"/>
  <c r="X36" i="16"/>
  <c r="Y36" i="16"/>
  <c r="Z36" i="16"/>
  <c r="AB36" i="16"/>
  <c r="AC36" i="16"/>
  <c r="AD36" i="16"/>
  <c r="AE36" i="16"/>
  <c r="AF36" i="16"/>
  <c r="AG36" i="16"/>
  <c r="AH36" i="16"/>
  <c r="AI36" i="16"/>
  <c r="AJ36" i="16"/>
  <c r="AK36" i="16"/>
  <c r="AL36" i="16"/>
  <c r="AN36" i="16"/>
  <c r="AO36" i="16"/>
  <c r="AP36" i="16"/>
  <c r="AQ36" i="16"/>
  <c r="AR36" i="16"/>
  <c r="AS36" i="16"/>
  <c r="AT36" i="16"/>
  <c r="AU36" i="16"/>
  <c r="AV36" i="16"/>
  <c r="AW36" i="16"/>
  <c r="AX36" i="16"/>
  <c r="AY36" i="16"/>
  <c r="BA36" i="16"/>
  <c r="BB36" i="16"/>
  <c r="BC36" i="16"/>
  <c r="BD36" i="16"/>
  <c r="BE36" i="16"/>
  <c r="BF36" i="16"/>
  <c r="BG36" i="16"/>
  <c r="BH36" i="16"/>
  <c r="BI36" i="16"/>
  <c r="BK36" i="16"/>
  <c r="BL36" i="16"/>
  <c r="BM36" i="16"/>
  <c r="BN36" i="16"/>
  <c r="BP36" i="16"/>
  <c r="BQ36" i="16"/>
  <c r="BT36" i="16"/>
  <c r="BU36" i="16"/>
  <c r="BV36" i="16"/>
  <c r="BW36" i="16"/>
  <c r="BX36" i="16"/>
  <c r="BY36" i="16"/>
  <c r="BZ36" i="16"/>
  <c r="CA36" i="16"/>
  <c r="CB36" i="16"/>
  <c r="CC36" i="16"/>
  <c r="CD36" i="16"/>
  <c r="CE36" i="16"/>
  <c r="CF36" i="16"/>
  <c r="CG36" i="16"/>
  <c r="CH36" i="16"/>
  <c r="CI36" i="16"/>
  <c r="CJ36" i="16"/>
  <c r="CK36" i="16"/>
  <c r="CL36" i="16"/>
  <c r="CM36" i="16"/>
  <c r="CN36" i="16"/>
  <c r="CP36" i="16"/>
  <c r="CR36" i="16"/>
  <c r="CS36" i="16"/>
  <c r="CT36" i="16"/>
  <c r="CU36" i="16"/>
  <c r="CV36" i="16"/>
  <c r="CW36" i="16"/>
  <c r="CX36" i="16"/>
  <c r="CY36" i="16"/>
  <c r="CZ36" i="16"/>
  <c r="DA36" i="16"/>
  <c r="DB36" i="16"/>
  <c r="DC36" i="16"/>
  <c r="DD36" i="16"/>
  <c r="DE36" i="16"/>
  <c r="DF36" i="16"/>
  <c r="DG36" i="16"/>
  <c r="DH36" i="16"/>
  <c r="DI36" i="16"/>
  <c r="DJ36" i="16"/>
  <c r="DK36" i="16"/>
  <c r="DL36" i="16"/>
  <c r="DM36" i="16"/>
  <c r="DN36" i="16"/>
  <c r="DO36" i="16"/>
  <c r="DP36" i="16"/>
  <c r="DQ36" i="16"/>
  <c r="DR36" i="16"/>
  <c r="DS36" i="16"/>
  <c r="DT36" i="16"/>
  <c r="DU36" i="16"/>
  <c r="DV36" i="16"/>
  <c r="DW36" i="16"/>
  <c r="DX36" i="16"/>
  <c r="DY36" i="16"/>
  <c r="DZ36" i="16"/>
  <c r="EA36" i="16"/>
  <c r="EB36" i="16"/>
  <c r="EC36" i="16"/>
  <c r="ED36" i="16"/>
  <c r="EE36" i="16"/>
  <c r="R37" i="16"/>
  <c r="S37" i="16"/>
  <c r="T37" i="16"/>
  <c r="U37" i="16"/>
  <c r="V37" i="16"/>
  <c r="W37" i="16"/>
  <c r="X37" i="16"/>
  <c r="Y37" i="16"/>
  <c r="Z37" i="16"/>
  <c r="AB37" i="16"/>
  <c r="AC37" i="16"/>
  <c r="AD37" i="16"/>
  <c r="AE37" i="16"/>
  <c r="AF37" i="16"/>
  <c r="AG37" i="16"/>
  <c r="AH37" i="16"/>
  <c r="AI37" i="16"/>
  <c r="AJ37" i="16"/>
  <c r="AK37" i="16"/>
  <c r="AL37" i="16"/>
  <c r="AN37" i="16"/>
  <c r="AO37" i="16"/>
  <c r="AP37" i="16"/>
  <c r="AQ37" i="16"/>
  <c r="AR37" i="16"/>
  <c r="AS37" i="16"/>
  <c r="AT37" i="16"/>
  <c r="AU37" i="16"/>
  <c r="AV37" i="16"/>
  <c r="AW37" i="16"/>
  <c r="AX37" i="16"/>
  <c r="AY37" i="16"/>
  <c r="BA37" i="16"/>
  <c r="BB37" i="16"/>
  <c r="BC37" i="16"/>
  <c r="BD37" i="16"/>
  <c r="BE37" i="16"/>
  <c r="BF37" i="16"/>
  <c r="BG37" i="16"/>
  <c r="BH37" i="16"/>
  <c r="BI37" i="16"/>
  <c r="BK37" i="16"/>
  <c r="BL37" i="16"/>
  <c r="BM37" i="16"/>
  <c r="BN37" i="16"/>
  <c r="BP37" i="16"/>
  <c r="BQ37" i="16"/>
  <c r="BT37" i="16"/>
  <c r="BU37" i="16"/>
  <c r="BV37" i="16"/>
  <c r="BW37" i="16"/>
  <c r="BX37" i="16"/>
  <c r="BY37" i="16"/>
  <c r="BZ37" i="16"/>
  <c r="CA37" i="16"/>
  <c r="CB37" i="16"/>
  <c r="CC37" i="16"/>
  <c r="CD37" i="16"/>
  <c r="CE37" i="16"/>
  <c r="CF37" i="16"/>
  <c r="CG37" i="16"/>
  <c r="CH37" i="16"/>
  <c r="CI37" i="16"/>
  <c r="CJ37" i="16"/>
  <c r="CK37" i="16"/>
  <c r="CL37" i="16"/>
  <c r="CM37" i="16"/>
  <c r="CN37" i="16"/>
  <c r="CP37" i="16"/>
  <c r="CR37" i="16"/>
  <c r="CS37" i="16"/>
  <c r="CT37" i="16"/>
  <c r="CU37" i="16"/>
  <c r="CV37" i="16"/>
  <c r="CW37" i="16"/>
  <c r="CX37" i="16"/>
  <c r="CY37" i="16"/>
  <c r="CZ37" i="16"/>
  <c r="DA37" i="16"/>
  <c r="DB37" i="16"/>
  <c r="DC37" i="16"/>
  <c r="DD37" i="16"/>
  <c r="DE37" i="16"/>
  <c r="DF37" i="16"/>
  <c r="DG37" i="16"/>
  <c r="DH37" i="16"/>
  <c r="DI37" i="16"/>
  <c r="DJ37" i="16"/>
  <c r="DK37" i="16"/>
  <c r="DL37" i="16"/>
  <c r="DM37" i="16"/>
  <c r="DN37" i="16"/>
  <c r="DO37" i="16"/>
  <c r="DP37" i="16"/>
  <c r="DQ37" i="16"/>
  <c r="DR37" i="16"/>
  <c r="DS37" i="16"/>
  <c r="DT37" i="16"/>
  <c r="DU37" i="16"/>
  <c r="DV37" i="16"/>
  <c r="DW37" i="16"/>
  <c r="DX37" i="16"/>
  <c r="DY37" i="16"/>
  <c r="DZ37" i="16"/>
  <c r="EA37" i="16"/>
  <c r="EB37" i="16"/>
  <c r="EC37" i="16"/>
  <c r="ED37" i="16"/>
  <c r="EE37" i="16"/>
  <c r="R38" i="16"/>
  <c r="S38" i="16"/>
  <c r="T38" i="16"/>
  <c r="U38" i="16"/>
  <c r="V38" i="16"/>
  <c r="W38" i="16"/>
  <c r="X38" i="16"/>
  <c r="Y38" i="16"/>
  <c r="Z38" i="16"/>
  <c r="AB38" i="16"/>
  <c r="AC38" i="16"/>
  <c r="AD38" i="16"/>
  <c r="AE38" i="16"/>
  <c r="AF38" i="16"/>
  <c r="AG38" i="16"/>
  <c r="AH38" i="16"/>
  <c r="AI38" i="16"/>
  <c r="AJ38" i="16"/>
  <c r="AK38" i="16"/>
  <c r="AL38" i="16"/>
  <c r="AN38" i="16"/>
  <c r="AO38" i="16"/>
  <c r="AP38" i="16"/>
  <c r="AQ38" i="16"/>
  <c r="AR38" i="16"/>
  <c r="AS38" i="16"/>
  <c r="AT38" i="16"/>
  <c r="AU38" i="16"/>
  <c r="AV38" i="16"/>
  <c r="AW38" i="16"/>
  <c r="AX38" i="16"/>
  <c r="AY38" i="16"/>
  <c r="BA38" i="16"/>
  <c r="BB38" i="16"/>
  <c r="BC38" i="16"/>
  <c r="BD38" i="16"/>
  <c r="BE38" i="16"/>
  <c r="BF38" i="16"/>
  <c r="BG38" i="16"/>
  <c r="BH38" i="16"/>
  <c r="BI38" i="16"/>
  <c r="BK38" i="16"/>
  <c r="BL38" i="16"/>
  <c r="BM38" i="16"/>
  <c r="BN38" i="16"/>
  <c r="BP38" i="16"/>
  <c r="BQ38" i="16"/>
  <c r="BT38" i="16"/>
  <c r="BU38" i="16"/>
  <c r="BV38" i="16"/>
  <c r="BW38" i="16"/>
  <c r="BX38" i="16"/>
  <c r="BY38" i="16"/>
  <c r="BZ38" i="16"/>
  <c r="CA38" i="16"/>
  <c r="CB38" i="16"/>
  <c r="CC38" i="16"/>
  <c r="CD38" i="16"/>
  <c r="CE38" i="16"/>
  <c r="CF38" i="16"/>
  <c r="CG38" i="16"/>
  <c r="CH38" i="16"/>
  <c r="CI38" i="16"/>
  <c r="CJ38" i="16"/>
  <c r="CK38" i="16"/>
  <c r="CL38" i="16"/>
  <c r="CM38" i="16"/>
  <c r="CN38" i="16"/>
  <c r="CP38" i="16"/>
  <c r="CR38" i="16"/>
  <c r="CS38" i="16"/>
  <c r="CT38" i="16"/>
  <c r="CU38" i="16"/>
  <c r="CV38" i="16"/>
  <c r="CW38" i="16"/>
  <c r="CX38" i="16"/>
  <c r="CY38" i="16"/>
  <c r="CZ38" i="16"/>
  <c r="DA38" i="16"/>
  <c r="DB38" i="16"/>
  <c r="DC38" i="16"/>
  <c r="DD38" i="16"/>
  <c r="DE38" i="16"/>
  <c r="DF38" i="16"/>
  <c r="DG38" i="16"/>
  <c r="DH38" i="16"/>
  <c r="DI38" i="16"/>
  <c r="DJ38" i="16"/>
  <c r="DK38" i="16"/>
  <c r="DL38" i="16"/>
  <c r="DM38" i="16"/>
  <c r="DN38" i="16"/>
  <c r="DO38" i="16"/>
  <c r="DP38" i="16"/>
  <c r="DQ38" i="16"/>
  <c r="DR38" i="16"/>
  <c r="DS38" i="16"/>
  <c r="DT38" i="16"/>
  <c r="DU38" i="16"/>
  <c r="DV38" i="16"/>
  <c r="DW38" i="16"/>
  <c r="DX38" i="16"/>
  <c r="DY38" i="16"/>
  <c r="DZ38" i="16"/>
  <c r="EA38" i="16"/>
  <c r="EB38" i="16"/>
  <c r="EC38" i="16"/>
  <c r="ED38" i="16"/>
  <c r="EE38" i="16"/>
  <c r="R39" i="16"/>
  <c r="S39" i="16"/>
  <c r="T39" i="16"/>
  <c r="U39" i="16"/>
  <c r="V39" i="16"/>
  <c r="W39" i="16"/>
  <c r="X39" i="16"/>
  <c r="Y39" i="16"/>
  <c r="Z39" i="16"/>
  <c r="AB39" i="16"/>
  <c r="AC39" i="16"/>
  <c r="AD39" i="16"/>
  <c r="AE39" i="16"/>
  <c r="AF39" i="16"/>
  <c r="AG39" i="16"/>
  <c r="AH39" i="16"/>
  <c r="AI39" i="16"/>
  <c r="AJ39" i="16"/>
  <c r="AK39" i="16"/>
  <c r="AL39" i="16"/>
  <c r="AN39" i="16"/>
  <c r="AO39" i="16"/>
  <c r="AP39" i="16"/>
  <c r="AQ39" i="16"/>
  <c r="AR39" i="16"/>
  <c r="AS39" i="16"/>
  <c r="AT39" i="16"/>
  <c r="AU39" i="16"/>
  <c r="AV39" i="16"/>
  <c r="AW39" i="16"/>
  <c r="AX39" i="16"/>
  <c r="AY39" i="16"/>
  <c r="BA39" i="16"/>
  <c r="BB39" i="16"/>
  <c r="BC39" i="16"/>
  <c r="BD39" i="16"/>
  <c r="BE39" i="16"/>
  <c r="BF39" i="16"/>
  <c r="BG39" i="16"/>
  <c r="BH39" i="16"/>
  <c r="BI39" i="16"/>
  <c r="BK39" i="16"/>
  <c r="BL39" i="16"/>
  <c r="BM39" i="16"/>
  <c r="BN39" i="16"/>
  <c r="BP39" i="16"/>
  <c r="BQ39" i="16"/>
  <c r="BT39" i="16"/>
  <c r="BU39" i="16"/>
  <c r="BV39" i="16"/>
  <c r="BW39" i="16"/>
  <c r="BX39" i="16"/>
  <c r="BY39" i="16"/>
  <c r="BZ39" i="16"/>
  <c r="CA39" i="16"/>
  <c r="CB39" i="16"/>
  <c r="CC39" i="16"/>
  <c r="CD39" i="16"/>
  <c r="CE39" i="16"/>
  <c r="CF39" i="16"/>
  <c r="CG39" i="16"/>
  <c r="CH39" i="16"/>
  <c r="CI39" i="16"/>
  <c r="CJ39" i="16"/>
  <c r="CK39" i="16"/>
  <c r="CL39" i="16"/>
  <c r="CM39" i="16"/>
  <c r="CN39" i="16"/>
  <c r="CP39" i="16"/>
  <c r="CR39" i="16"/>
  <c r="CS39" i="16"/>
  <c r="CT39" i="16"/>
  <c r="CU39" i="16"/>
  <c r="CV39" i="16"/>
  <c r="CW39" i="16"/>
  <c r="CX39" i="16"/>
  <c r="CY39" i="16"/>
  <c r="CZ39" i="16"/>
  <c r="DA39" i="16"/>
  <c r="DB39" i="16"/>
  <c r="DC39" i="16"/>
  <c r="DD39" i="16"/>
  <c r="DE39" i="16"/>
  <c r="DF39" i="16"/>
  <c r="DG39" i="16"/>
  <c r="DH39" i="16"/>
  <c r="DI39" i="16"/>
  <c r="DJ39" i="16"/>
  <c r="DK39" i="16"/>
  <c r="DL39" i="16"/>
  <c r="DM39" i="16"/>
  <c r="DN39" i="16"/>
  <c r="DO39" i="16"/>
  <c r="DP39" i="16"/>
  <c r="DQ39" i="16"/>
  <c r="DR39" i="16"/>
  <c r="DS39" i="16"/>
  <c r="DT39" i="16"/>
  <c r="DU39" i="16"/>
  <c r="DV39" i="16"/>
  <c r="DW39" i="16"/>
  <c r="DX39" i="16"/>
  <c r="DY39" i="16"/>
  <c r="DZ39" i="16"/>
  <c r="EA39" i="16"/>
  <c r="EB39" i="16"/>
  <c r="EC39" i="16"/>
  <c r="ED39" i="16"/>
  <c r="EE39" i="16"/>
  <c r="R40" i="16"/>
  <c r="S40" i="16"/>
  <c r="T40" i="16"/>
  <c r="U40" i="16"/>
  <c r="V40" i="16"/>
  <c r="W40" i="16"/>
  <c r="X40" i="16"/>
  <c r="Y40" i="16"/>
  <c r="Z40" i="16"/>
  <c r="AB40" i="16"/>
  <c r="AC40" i="16"/>
  <c r="AD40" i="16"/>
  <c r="AE40" i="16"/>
  <c r="AF40" i="16"/>
  <c r="AG40" i="16"/>
  <c r="AH40" i="16"/>
  <c r="AI40" i="16"/>
  <c r="AJ40" i="16"/>
  <c r="AK40" i="16"/>
  <c r="AL40" i="16"/>
  <c r="AN40" i="16"/>
  <c r="AO40" i="16"/>
  <c r="AP40" i="16"/>
  <c r="AQ40" i="16"/>
  <c r="AR40" i="16"/>
  <c r="AS40" i="16"/>
  <c r="AT40" i="16"/>
  <c r="AU40" i="16"/>
  <c r="AV40" i="16"/>
  <c r="AW40" i="16"/>
  <c r="AX40" i="16"/>
  <c r="AY40" i="16"/>
  <c r="BA40" i="16"/>
  <c r="BB40" i="16"/>
  <c r="BC40" i="16"/>
  <c r="BD40" i="16"/>
  <c r="BE40" i="16"/>
  <c r="BF40" i="16"/>
  <c r="BG40" i="16"/>
  <c r="BH40" i="16"/>
  <c r="BI40" i="16"/>
  <c r="BK40" i="16"/>
  <c r="BL40" i="16"/>
  <c r="BM40" i="16"/>
  <c r="BN40" i="16"/>
  <c r="BP40" i="16"/>
  <c r="BQ40" i="16"/>
  <c r="BT40" i="16"/>
  <c r="BU40" i="16"/>
  <c r="BV40" i="16"/>
  <c r="BW40" i="16"/>
  <c r="BX40" i="16"/>
  <c r="BY40" i="16"/>
  <c r="BZ40" i="16"/>
  <c r="CA40" i="16"/>
  <c r="CB40" i="16"/>
  <c r="CC40" i="16"/>
  <c r="CD40" i="16"/>
  <c r="CE40" i="16"/>
  <c r="CF40" i="16"/>
  <c r="CG40" i="16"/>
  <c r="CH40" i="16"/>
  <c r="CI40" i="16"/>
  <c r="CJ40" i="16"/>
  <c r="CK40" i="16"/>
  <c r="CL40" i="16"/>
  <c r="CM40" i="16"/>
  <c r="CN40" i="16"/>
  <c r="CP40" i="16"/>
  <c r="CR40" i="16"/>
  <c r="CS40" i="16"/>
  <c r="CT40" i="16"/>
  <c r="CU40" i="16"/>
  <c r="CV40" i="16"/>
  <c r="CW40" i="16"/>
  <c r="CX40" i="16"/>
  <c r="CY40" i="16"/>
  <c r="CZ40" i="16"/>
  <c r="DA40" i="16"/>
  <c r="DB40" i="16"/>
  <c r="DC40" i="16"/>
  <c r="DD40" i="16"/>
  <c r="DE40" i="16"/>
  <c r="DF40" i="16"/>
  <c r="DG40" i="16"/>
  <c r="DH40" i="16"/>
  <c r="DI40" i="16"/>
  <c r="DJ40" i="16"/>
  <c r="DK40" i="16"/>
  <c r="DL40" i="16"/>
  <c r="DM40" i="16"/>
  <c r="DN40" i="16"/>
  <c r="DO40" i="16"/>
  <c r="DP40" i="16"/>
  <c r="DQ40" i="16"/>
  <c r="DR40" i="16"/>
  <c r="DS40" i="16"/>
  <c r="DT40" i="16"/>
  <c r="DU40" i="16"/>
  <c r="DV40" i="16"/>
  <c r="DW40" i="16"/>
  <c r="DX40" i="16"/>
  <c r="DY40" i="16"/>
  <c r="DZ40" i="16"/>
  <c r="EA40" i="16"/>
  <c r="EB40" i="16"/>
  <c r="EC40" i="16"/>
  <c r="ED40" i="16"/>
  <c r="EE40" i="16"/>
  <c r="R41" i="16"/>
  <c r="S41" i="16"/>
  <c r="T41" i="16"/>
  <c r="U41" i="16"/>
  <c r="V41" i="16"/>
  <c r="W41" i="16"/>
  <c r="X41" i="16"/>
  <c r="Y41" i="16"/>
  <c r="Z41" i="16"/>
  <c r="AB41" i="16"/>
  <c r="AC41" i="16"/>
  <c r="AD41" i="16"/>
  <c r="AE41" i="16"/>
  <c r="AF41" i="16"/>
  <c r="AG41" i="16"/>
  <c r="AH41" i="16"/>
  <c r="AI41" i="16"/>
  <c r="AJ41" i="16"/>
  <c r="AK41" i="16"/>
  <c r="AL41" i="16"/>
  <c r="AN41" i="16"/>
  <c r="AO41" i="16"/>
  <c r="AP41" i="16"/>
  <c r="AQ41" i="16"/>
  <c r="AR41" i="16"/>
  <c r="AS41" i="16"/>
  <c r="AT41" i="16"/>
  <c r="AU41" i="16"/>
  <c r="AV41" i="16"/>
  <c r="AW41" i="16"/>
  <c r="AX41" i="16"/>
  <c r="AY41" i="16"/>
  <c r="BA41" i="16"/>
  <c r="BB41" i="16"/>
  <c r="BC41" i="16"/>
  <c r="BD41" i="16"/>
  <c r="BE41" i="16"/>
  <c r="BF41" i="16"/>
  <c r="BG41" i="16"/>
  <c r="BH41" i="16"/>
  <c r="BI41" i="16"/>
  <c r="BK41" i="16"/>
  <c r="BL41" i="16"/>
  <c r="BM41" i="16"/>
  <c r="BN41" i="16"/>
  <c r="BP41" i="16"/>
  <c r="BQ41" i="16"/>
  <c r="BT41" i="16"/>
  <c r="BU41" i="16"/>
  <c r="BV41" i="16"/>
  <c r="BW41" i="16"/>
  <c r="BX41" i="16"/>
  <c r="BY41" i="16"/>
  <c r="BZ41" i="16"/>
  <c r="CA41" i="16"/>
  <c r="CB41" i="16"/>
  <c r="CC41" i="16"/>
  <c r="CD41" i="16"/>
  <c r="CE41" i="16"/>
  <c r="CF41" i="16"/>
  <c r="CG41" i="16"/>
  <c r="CH41" i="16"/>
  <c r="CI41" i="16"/>
  <c r="CJ41" i="16"/>
  <c r="CK41" i="16"/>
  <c r="CL41" i="16"/>
  <c r="CM41" i="16"/>
  <c r="CN41" i="16"/>
  <c r="CP41" i="16"/>
  <c r="CR41" i="16"/>
  <c r="CS41" i="16"/>
  <c r="CT41" i="16"/>
  <c r="CU41" i="16"/>
  <c r="CV41" i="16"/>
  <c r="CW41" i="16"/>
  <c r="CX41" i="16"/>
  <c r="CY41" i="16"/>
  <c r="CZ41" i="16"/>
  <c r="DA41" i="16"/>
  <c r="DB41" i="16"/>
  <c r="DC41" i="16"/>
  <c r="DD41" i="16"/>
  <c r="DE41" i="16"/>
  <c r="DF41" i="16"/>
  <c r="DG41" i="16"/>
  <c r="DH41" i="16"/>
  <c r="DI41" i="16"/>
  <c r="DJ41" i="16"/>
  <c r="DK41" i="16"/>
  <c r="DL41" i="16"/>
  <c r="DM41" i="16"/>
  <c r="DN41" i="16"/>
  <c r="DO41" i="16"/>
  <c r="DP41" i="16"/>
  <c r="DQ41" i="16"/>
  <c r="DR41" i="16"/>
  <c r="DS41" i="16"/>
  <c r="DT41" i="16"/>
  <c r="DU41" i="16"/>
  <c r="DV41" i="16"/>
  <c r="DW41" i="16"/>
  <c r="DX41" i="16"/>
  <c r="DY41" i="16"/>
  <c r="DZ41" i="16"/>
  <c r="EA41" i="16"/>
  <c r="EB41" i="16"/>
  <c r="EC41" i="16"/>
  <c r="ED41" i="16"/>
  <c r="EE41" i="16"/>
  <c r="R42" i="16"/>
  <c r="S42" i="16"/>
  <c r="T42" i="16"/>
  <c r="U42" i="16"/>
  <c r="V42" i="16"/>
  <c r="W42" i="16"/>
  <c r="X42" i="16"/>
  <c r="Y42" i="16"/>
  <c r="Z42" i="16"/>
  <c r="AB42" i="16"/>
  <c r="AC42" i="16"/>
  <c r="AD42" i="16"/>
  <c r="AE42" i="16"/>
  <c r="AF42" i="16"/>
  <c r="AG42" i="16"/>
  <c r="AH42" i="16"/>
  <c r="AI42" i="16"/>
  <c r="AJ42" i="16"/>
  <c r="AK42" i="16"/>
  <c r="AL42" i="16"/>
  <c r="AN42" i="16"/>
  <c r="AO42" i="16"/>
  <c r="AP42" i="16"/>
  <c r="AQ42" i="16"/>
  <c r="AR42" i="16"/>
  <c r="AS42" i="16"/>
  <c r="AT42" i="16"/>
  <c r="AU42" i="16"/>
  <c r="AV42" i="16"/>
  <c r="AW42" i="16"/>
  <c r="AX42" i="16"/>
  <c r="AY42" i="16"/>
  <c r="BA42" i="16"/>
  <c r="BB42" i="16"/>
  <c r="BC42" i="16"/>
  <c r="BD42" i="16"/>
  <c r="BE42" i="16"/>
  <c r="BF42" i="16"/>
  <c r="BG42" i="16"/>
  <c r="BH42" i="16"/>
  <c r="BI42" i="16"/>
  <c r="BK42" i="16"/>
  <c r="BL42" i="16"/>
  <c r="BM42" i="16"/>
  <c r="BN42" i="16"/>
  <c r="BP42" i="16"/>
  <c r="BQ42" i="16"/>
  <c r="BT42" i="16"/>
  <c r="BU42" i="16"/>
  <c r="BV42" i="16"/>
  <c r="BW42" i="16"/>
  <c r="BX42" i="16"/>
  <c r="BY42" i="16"/>
  <c r="BZ42" i="16"/>
  <c r="CA42" i="16"/>
  <c r="CB42" i="16"/>
  <c r="CC42" i="16"/>
  <c r="CD42" i="16"/>
  <c r="CE42" i="16"/>
  <c r="CF42" i="16"/>
  <c r="CG42" i="16"/>
  <c r="CH42" i="16"/>
  <c r="CI42" i="16"/>
  <c r="CJ42" i="16"/>
  <c r="CK42" i="16"/>
  <c r="CL42" i="16"/>
  <c r="CM42" i="16"/>
  <c r="CN42" i="16"/>
  <c r="CP42" i="16"/>
  <c r="CR42" i="16"/>
  <c r="CS42" i="16"/>
  <c r="CT42" i="16"/>
  <c r="CU42" i="16"/>
  <c r="CV42" i="16"/>
  <c r="CW42" i="16"/>
  <c r="CX42" i="16"/>
  <c r="CY42" i="16"/>
  <c r="CZ42" i="16"/>
  <c r="DA42" i="16"/>
  <c r="DB42" i="16"/>
  <c r="DC42" i="16"/>
  <c r="DD42" i="16"/>
  <c r="DE42" i="16"/>
  <c r="DF42" i="16"/>
  <c r="DG42" i="16"/>
  <c r="DH42" i="16"/>
  <c r="DI42" i="16"/>
  <c r="DJ42" i="16"/>
  <c r="DK42" i="16"/>
  <c r="DL42" i="16"/>
  <c r="DM42" i="16"/>
  <c r="DN42" i="16"/>
  <c r="DO42" i="16"/>
  <c r="DP42" i="16"/>
  <c r="DQ42" i="16"/>
  <c r="DR42" i="16"/>
  <c r="DS42" i="16"/>
  <c r="DT42" i="16"/>
  <c r="DU42" i="16"/>
  <c r="DV42" i="16"/>
  <c r="DW42" i="16"/>
  <c r="DX42" i="16"/>
  <c r="DY42" i="16"/>
  <c r="DZ42" i="16"/>
  <c r="EA42" i="16"/>
  <c r="EB42" i="16"/>
  <c r="EC42" i="16"/>
  <c r="ED42" i="16"/>
  <c r="EE42" i="16"/>
  <c r="R43" i="16"/>
  <c r="S43" i="16"/>
  <c r="T43" i="16"/>
  <c r="U43" i="16"/>
  <c r="V43" i="16"/>
  <c r="W43" i="16"/>
  <c r="X43" i="16"/>
  <c r="Y43" i="16"/>
  <c r="Z43" i="16"/>
  <c r="AB43" i="16"/>
  <c r="AC43" i="16"/>
  <c r="AD43" i="16"/>
  <c r="AE43" i="16"/>
  <c r="AF43" i="16"/>
  <c r="AG43" i="16"/>
  <c r="AH43" i="16"/>
  <c r="AI43" i="16"/>
  <c r="AJ43" i="16"/>
  <c r="AK43" i="16"/>
  <c r="AL43" i="16"/>
  <c r="AN43" i="16"/>
  <c r="AO43" i="16"/>
  <c r="AP43" i="16"/>
  <c r="AQ43" i="16"/>
  <c r="AR43" i="16"/>
  <c r="AS43" i="16"/>
  <c r="AT43" i="16"/>
  <c r="AU43" i="16"/>
  <c r="AV43" i="16"/>
  <c r="AW43" i="16"/>
  <c r="AX43" i="16"/>
  <c r="AY43" i="16"/>
  <c r="BA43" i="16"/>
  <c r="BB43" i="16"/>
  <c r="BC43" i="16"/>
  <c r="BD43" i="16"/>
  <c r="BE43" i="16"/>
  <c r="BF43" i="16"/>
  <c r="BG43" i="16"/>
  <c r="BH43" i="16"/>
  <c r="BI43" i="16"/>
  <c r="BK43" i="16"/>
  <c r="BL43" i="16"/>
  <c r="BM43" i="16"/>
  <c r="BN43" i="16"/>
  <c r="BP43" i="16"/>
  <c r="BQ43" i="16"/>
  <c r="BT43" i="16"/>
  <c r="BU43" i="16"/>
  <c r="BV43" i="16"/>
  <c r="BW43" i="16"/>
  <c r="BX43" i="16"/>
  <c r="BY43" i="16"/>
  <c r="BZ43" i="16"/>
  <c r="CA43" i="16"/>
  <c r="CB43" i="16"/>
  <c r="CC43" i="16"/>
  <c r="CD43" i="16"/>
  <c r="CE43" i="16"/>
  <c r="CF43" i="16"/>
  <c r="CG43" i="16"/>
  <c r="CH43" i="16"/>
  <c r="CI43" i="16"/>
  <c r="CJ43" i="16"/>
  <c r="CK43" i="16"/>
  <c r="CL43" i="16"/>
  <c r="CM43" i="16"/>
  <c r="CN43" i="16"/>
  <c r="CP43" i="16"/>
  <c r="CR43" i="16"/>
  <c r="CS43" i="16"/>
  <c r="CT43" i="16"/>
  <c r="CU43" i="16"/>
  <c r="CV43" i="16"/>
  <c r="CW43" i="16"/>
  <c r="CX43" i="16"/>
  <c r="CY43" i="16"/>
  <c r="CZ43" i="16"/>
  <c r="DA43" i="16"/>
  <c r="DB43" i="16"/>
  <c r="DC43" i="16"/>
  <c r="DD43" i="16"/>
  <c r="DE43" i="16"/>
  <c r="DF43" i="16"/>
  <c r="DG43" i="16"/>
  <c r="DH43" i="16"/>
  <c r="DI43" i="16"/>
  <c r="DJ43" i="16"/>
  <c r="DK43" i="16"/>
  <c r="DL43" i="16"/>
  <c r="DM43" i="16"/>
  <c r="DN43" i="16"/>
  <c r="DO43" i="16"/>
  <c r="DP43" i="16"/>
  <c r="DQ43" i="16"/>
  <c r="DR43" i="16"/>
  <c r="DS43" i="16"/>
  <c r="DT43" i="16"/>
  <c r="DU43" i="16"/>
  <c r="DV43" i="16"/>
  <c r="DW43" i="16"/>
  <c r="DX43" i="16"/>
  <c r="DY43" i="16"/>
  <c r="DZ43" i="16"/>
  <c r="EA43" i="16"/>
  <c r="EB43" i="16"/>
  <c r="EC43" i="16"/>
  <c r="ED43" i="16"/>
  <c r="EE43" i="16"/>
  <c r="R44" i="16"/>
  <c r="S44" i="16"/>
  <c r="T44" i="16"/>
  <c r="U44" i="16"/>
  <c r="V44" i="16"/>
  <c r="W44" i="16"/>
  <c r="X44" i="16"/>
  <c r="Y44" i="16"/>
  <c r="Z44" i="16"/>
  <c r="AB44" i="16"/>
  <c r="AC44" i="16"/>
  <c r="AD44" i="16"/>
  <c r="AE44" i="16"/>
  <c r="AF44" i="16"/>
  <c r="AG44" i="16"/>
  <c r="AH44" i="16"/>
  <c r="AI44" i="16"/>
  <c r="AJ44" i="16"/>
  <c r="AK44" i="16"/>
  <c r="AL44" i="16"/>
  <c r="AN44" i="16"/>
  <c r="AO44" i="16"/>
  <c r="AP44" i="16"/>
  <c r="AQ44" i="16"/>
  <c r="AR44" i="16"/>
  <c r="AS44" i="16"/>
  <c r="AT44" i="16"/>
  <c r="AU44" i="16"/>
  <c r="AV44" i="16"/>
  <c r="AW44" i="16"/>
  <c r="AX44" i="16"/>
  <c r="AY44" i="16"/>
  <c r="BA44" i="16"/>
  <c r="BB44" i="16"/>
  <c r="BC44" i="16"/>
  <c r="BD44" i="16"/>
  <c r="BE44" i="16"/>
  <c r="BF44" i="16"/>
  <c r="BG44" i="16"/>
  <c r="BH44" i="16"/>
  <c r="BI44" i="16"/>
  <c r="BK44" i="16"/>
  <c r="BL44" i="16"/>
  <c r="BM44" i="16"/>
  <c r="BN44" i="16"/>
  <c r="BP44" i="16"/>
  <c r="BQ44" i="16"/>
  <c r="BT44" i="16"/>
  <c r="BU44" i="16"/>
  <c r="BV44" i="16"/>
  <c r="BW44" i="16"/>
  <c r="BX44" i="16"/>
  <c r="BY44" i="16"/>
  <c r="BZ44" i="16"/>
  <c r="CA44" i="16"/>
  <c r="CB44" i="16"/>
  <c r="CC44" i="16"/>
  <c r="CD44" i="16"/>
  <c r="CE44" i="16"/>
  <c r="CF44" i="16"/>
  <c r="CG44" i="16"/>
  <c r="CH44" i="16"/>
  <c r="CI44" i="16"/>
  <c r="CJ44" i="16"/>
  <c r="CK44" i="16"/>
  <c r="CL44" i="16"/>
  <c r="CM44" i="16"/>
  <c r="CN44" i="16"/>
  <c r="CP44" i="16"/>
  <c r="CR44" i="16"/>
  <c r="CS44" i="16"/>
  <c r="CT44" i="16"/>
  <c r="CU44" i="16"/>
  <c r="CV44" i="16"/>
  <c r="CW44" i="16"/>
  <c r="CX44" i="16"/>
  <c r="CY44" i="16"/>
  <c r="CZ44" i="16"/>
  <c r="DA44" i="16"/>
  <c r="DB44" i="16"/>
  <c r="DC44" i="16"/>
  <c r="DD44" i="16"/>
  <c r="DE44" i="16"/>
  <c r="DF44" i="16"/>
  <c r="DG44" i="16"/>
  <c r="DH44" i="16"/>
  <c r="DI44" i="16"/>
  <c r="DJ44" i="16"/>
  <c r="DK44" i="16"/>
  <c r="DL44" i="16"/>
  <c r="DM44" i="16"/>
  <c r="DN44" i="16"/>
  <c r="DO44" i="16"/>
  <c r="DP44" i="16"/>
  <c r="DQ44" i="16"/>
  <c r="DR44" i="16"/>
  <c r="DS44" i="16"/>
  <c r="DT44" i="16"/>
  <c r="DU44" i="16"/>
  <c r="DV44" i="16"/>
  <c r="DW44" i="16"/>
  <c r="DX44" i="16"/>
  <c r="DY44" i="16"/>
  <c r="DZ44" i="16"/>
  <c r="EA44" i="16"/>
  <c r="EB44" i="16"/>
  <c r="EC44" i="16"/>
  <c r="ED44" i="16"/>
  <c r="EE44" i="16"/>
  <c r="R45" i="16"/>
  <c r="S45" i="16"/>
  <c r="T45" i="16"/>
  <c r="U45" i="16"/>
  <c r="V45" i="16"/>
  <c r="W45" i="16"/>
  <c r="X45" i="16"/>
  <c r="Y45" i="16"/>
  <c r="Z45" i="16"/>
  <c r="AB45" i="16"/>
  <c r="AC45" i="16"/>
  <c r="AD45" i="16"/>
  <c r="AE45" i="16"/>
  <c r="AF45" i="16"/>
  <c r="AG45" i="16"/>
  <c r="AH45" i="16"/>
  <c r="AI45" i="16"/>
  <c r="AJ45" i="16"/>
  <c r="AK45" i="16"/>
  <c r="AL45" i="16"/>
  <c r="AN45" i="16"/>
  <c r="AO45" i="16"/>
  <c r="AP45" i="16"/>
  <c r="AQ45" i="16"/>
  <c r="AR45" i="16"/>
  <c r="AS45" i="16"/>
  <c r="AT45" i="16"/>
  <c r="AU45" i="16"/>
  <c r="AV45" i="16"/>
  <c r="AW45" i="16"/>
  <c r="AX45" i="16"/>
  <c r="AY45" i="16"/>
  <c r="BA45" i="16"/>
  <c r="BB45" i="16"/>
  <c r="BC45" i="16"/>
  <c r="BD45" i="16"/>
  <c r="BE45" i="16"/>
  <c r="BF45" i="16"/>
  <c r="BG45" i="16"/>
  <c r="BH45" i="16"/>
  <c r="BI45" i="16"/>
  <c r="BK45" i="16"/>
  <c r="BL45" i="16"/>
  <c r="BM45" i="16"/>
  <c r="BN45" i="16"/>
  <c r="BP45" i="16"/>
  <c r="BQ45" i="16"/>
  <c r="BT45" i="16"/>
  <c r="BU45" i="16"/>
  <c r="BV45" i="16"/>
  <c r="BW45" i="16"/>
  <c r="BX45" i="16"/>
  <c r="BY45" i="16"/>
  <c r="BZ45" i="16"/>
  <c r="CA45" i="16"/>
  <c r="CB45" i="16"/>
  <c r="CC45" i="16"/>
  <c r="CD45" i="16"/>
  <c r="CE45" i="16"/>
  <c r="CF45" i="16"/>
  <c r="CG45" i="16"/>
  <c r="CH45" i="16"/>
  <c r="CI45" i="16"/>
  <c r="CJ45" i="16"/>
  <c r="CK45" i="16"/>
  <c r="CL45" i="16"/>
  <c r="CM45" i="16"/>
  <c r="CN45" i="16"/>
  <c r="CP45" i="16"/>
  <c r="CR45" i="16"/>
  <c r="CS45" i="16"/>
  <c r="CT45" i="16"/>
  <c r="CU45" i="16"/>
  <c r="CV45" i="16"/>
  <c r="CW45" i="16"/>
  <c r="CX45" i="16"/>
  <c r="CY45" i="16"/>
  <c r="CZ45" i="16"/>
  <c r="DA45" i="16"/>
  <c r="DB45" i="16"/>
  <c r="DC45" i="16"/>
  <c r="DD45" i="16"/>
  <c r="DE45" i="16"/>
  <c r="DF45" i="16"/>
  <c r="DG45" i="16"/>
  <c r="DH45" i="16"/>
  <c r="DI45" i="16"/>
  <c r="DJ45" i="16"/>
  <c r="DK45" i="16"/>
  <c r="DL45" i="16"/>
  <c r="DM45" i="16"/>
  <c r="DN45" i="16"/>
  <c r="DO45" i="16"/>
  <c r="DP45" i="16"/>
  <c r="DQ45" i="16"/>
  <c r="DR45" i="16"/>
  <c r="DS45" i="16"/>
  <c r="DT45" i="16"/>
  <c r="DU45" i="16"/>
  <c r="DV45" i="16"/>
  <c r="DW45" i="16"/>
  <c r="DX45" i="16"/>
  <c r="DY45" i="16"/>
  <c r="DZ45" i="16"/>
  <c r="EA45" i="16"/>
  <c r="EB45" i="16"/>
  <c r="EC45" i="16"/>
  <c r="ED45" i="16"/>
  <c r="EE45" i="16"/>
  <c r="R46" i="16"/>
  <c r="S46" i="16"/>
  <c r="T46" i="16"/>
  <c r="U46" i="16"/>
  <c r="V46" i="16"/>
  <c r="W46" i="16"/>
  <c r="X46" i="16"/>
  <c r="Y46" i="16"/>
  <c r="Z46" i="16"/>
  <c r="AB46" i="16"/>
  <c r="AC46" i="16"/>
  <c r="AD46" i="16"/>
  <c r="AE46" i="16"/>
  <c r="AF46" i="16"/>
  <c r="AG46" i="16"/>
  <c r="AH46" i="16"/>
  <c r="AI46" i="16"/>
  <c r="AJ46" i="16"/>
  <c r="AK46" i="16"/>
  <c r="AL46" i="16"/>
  <c r="AN46" i="16"/>
  <c r="AO46" i="16"/>
  <c r="AP46" i="16"/>
  <c r="AQ46" i="16"/>
  <c r="AR46" i="16"/>
  <c r="AS46" i="16"/>
  <c r="AT46" i="16"/>
  <c r="AU46" i="16"/>
  <c r="AV46" i="16"/>
  <c r="AW46" i="16"/>
  <c r="AX46" i="16"/>
  <c r="AY46" i="16"/>
  <c r="BA46" i="16"/>
  <c r="BB46" i="16"/>
  <c r="BC46" i="16"/>
  <c r="BD46" i="16"/>
  <c r="BE46" i="16"/>
  <c r="BF46" i="16"/>
  <c r="BG46" i="16"/>
  <c r="BH46" i="16"/>
  <c r="BI46" i="16"/>
  <c r="BK46" i="16"/>
  <c r="BL46" i="16"/>
  <c r="BM46" i="16"/>
  <c r="BN46" i="16"/>
  <c r="BP46" i="16"/>
  <c r="BQ46" i="16"/>
  <c r="BT46" i="16"/>
  <c r="BU46" i="16"/>
  <c r="BV46" i="16"/>
  <c r="BW46" i="16"/>
  <c r="BX46" i="16"/>
  <c r="BY46" i="16"/>
  <c r="BZ46" i="16"/>
  <c r="CA46" i="16"/>
  <c r="CB46" i="16"/>
  <c r="CC46" i="16"/>
  <c r="CD46" i="16"/>
  <c r="CE46" i="16"/>
  <c r="CF46" i="16"/>
  <c r="CG46" i="16"/>
  <c r="CH46" i="16"/>
  <c r="CI46" i="16"/>
  <c r="CJ46" i="16"/>
  <c r="CK46" i="16"/>
  <c r="CL46" i="16"/>
  <c r="CM46" i="16"/>
  <c r="CN46" i="16"/>
  <c r="CP46" i="16"/>
  <c r="CR46" i="16"/>
  <c r="CS46" i="16"/>
  <c r="CT46" i="16"/>
  <c r="CU46" i="16"/>
  <c r="CV46" i="16"/>
  <c r="CW46" i="16"/>
  <c r="CX46" i="16"/>
  <c r="CY46" i="16"/>
  <c r="CZ46" i="16"/>
  <c r="DA46" i="16"/>
  <c r="DB46" i="16"/>
  <c r="DC46" i="16"/>
  <c r="DD46" i="16"/>
  <c r="DE46" i="16"/>
  <c r="DF46" i="16"/>
  <c r="DG46" i="16"/>
  <c r="DH46" i="16"/>
  <c r="DI46" i="16"/>
  <c r="DJ46" i="16"/>
  <c r="DK46" i="16"/>
  <c r="DL46" i="16"/>
  <c r="DM46" i="16"/>
  <c r="DN46" i="16"/>
  <c r="DO46" i="16"/>
  <c r="DP46" i="16"/>
  <c r="DQ46" i="16"/>
  <c r="DR46" i="16"/>
  <c r="DS46" i="16"/>
  <c r="DT46" i="16"/>
  <c r="DU46" i="16"/>
  <c r="DV46" i="16"/>
  <c r="DW46" i="16"/>
  <c r="DX46" i="16"/>
  <c r="DY46" i="16"/>
  <c r="DZ46" i="16"/>
  <c r="EA46" i="16"/>
  <c r="EB46" i="16"/>
  <c r="EC46" i="16"/>
  <c r="ED46" i="16"/>
  <c r="EE46" i="16"/>
  <c r="R47" i="16"/>
  <c r="S47" i="16"/>
  <c r="T47" i="16"/>
  <c r="U47" i="16"/>
  <c r="V47" i="16"/>
  <c r="W47" i="16"/>
  <c r="X47" i="16"/>
  <c r="Y47" i="16"/>
  <c r="Z47" i="16"/>
  <c r="AB47" i="16"/>
  <c r="AC47" i="16"/>
  <c r="AD47" i="16"/>
  <c r="AE47" i="16"/>
  <c r="AF47" i="16"/>
  <c r="AG47" i="16"/>
  <c r="AH47" i="16"/>
  <c r="AI47" i="16"/>
  <c r="AJ47" i="16"/>
  <c r="AK47" i="16"/>
  <c r="AL47" i="16"/>
  <c r="AN47" i="16"/>
  <c r="AO47" i="16"/>
  <c r="AP47" i="16"/>
  <c r="AQ47" i="16"/>
  <c r="AR47" i="16"/>
  <c r="AS47" i="16"/>
  <c r="AT47" i="16"/>
  <c r="AU47" i="16"/>
  <c r="AV47" i="16"/>
  <c r="AW47" i="16"/>
  <c r="AX47" i="16"/>
  <c r="AY47" i="16"/>
  <c r="BA47" i="16"/>
  <c r="BB47" i="16"/>
  <c r="BC47" i="16"/>
  <c r="BD47" i="16"/>
  <c r="BE47" i="16"/>
  <c r="BF47" i="16"/>
  <c r="BG47" i="16"/>
  <c r="BH47" i="16"/>
  <c r="BI47" i="16"/>
  <c r="BK47" i="16"/>
  <c r="BL47" i="16"/>
  <c r="BM47" i="16"/>
  <c r="BN47" i="16"/>
  <c r="BP47" i="16"/>
  <c r="BQ47" i="16"/>
  <c r="BT47" i="16"/>
  <c r="BU47" i="16"/>
  <c r="BV47" i="16"/>
  <c r="BW47" i="16"/>
  <c r="BX47" i="16"/>
  <c r="BY47" i="16"/>
  <c r="BZ47" i="16"/>
  <c r="CA47" i="16"/>
  <c r="CB47" i="16"/>
  <c r="CC47" i="16"/>
  <c r="CD47" i="16"/>
  <c r="CE47" i="16"/>
  <c r="CF47" i="16"/>
  <c r="CG47" i="16"/>
  <c r="CH47" i="16"/>
  <c r="CI47" i="16"/>
  <c r="CJ47" i="16"/>
  <c r="CK47" i="16"/>
  <c r="CL47" i="16"/>
  <c r="CM47" i="16"/>
  <c r="CN47" i="16"/>
  <c r="CP47" i="16"/>
  <c r="CR47" i="16"/>
  <c r="CS47" i="16"/>
  <c r="CT47" i="16"/>
  <c r="CU47" i="16"/>
  <c r="CV47" i="16"/>
  <c r="CW47" i="16"/>
  <c r="CX47" i="16"/>
  <c r="CY47" i="16"/>
  <c r="CZ47" i="16"/>
  <c r="DA47" i="16"/>
  <c r="DB47" i="16"/>
  <c r="DC47" i="16"/>
  <c r="DD47" i="16"/>
  <c r="DE47" i="16"/>
  <c r="DF47" i="16"/>
  <c r="DG47" i="16"/>
  <c r="DH47" i="16"/>
  <c r="DI47" i="16"/>
  <c r="DJ47" i="16"/>
  <c r="DK47" i="16"/>
  <c r="DL47" i="16"/>
  <c r="DM47" i="16"/>
  <c r="DN47" i="16"/>
  <c r="DO47" i="16"/>
  <c r="DP47" i="16"/>
  <c r="DQ47" i="16"/>
  <c r="DR47" i="16"/>
  <c r="DS47" i="16"/>
  <c r="DT47" i="16"/>
  <c r="DU47" i="16"/>
  <c r="DV47" i="16"/>
  <c r="DW47" i="16"/>
  <c r="DX47" i="16"/>
  <c r="DY47" i="16"/>
  <c r="DZ47" i="16"/>
  <c r="EA47" i="16"/>
  <c r="EB47" i="16"/>
  <c r="EC47" i="16"/>
  <c r="ED47" i="16"/>
  <c r="EE47" i="16"/>
  <c r="R48" i="16"/>
  <c r="S48" i="16"/>
  <c r="T48" i="16"/>
  <c r="U48" i="16"/>
  <c r="V48" i="16"/>
  <c r="W48" i="16"/>
  <c r="X48" i="16"/>
  <c r="Y48" i="16"/>
  <c r="Z48" i="16"/>
  <c r="AB48" i="16"/>
  <c r="AC48" i="16"/>
  <c r="AD48" i="16"/>
  <c r="AE48" i="16"/>
  <c r="AF48" i="16"/>
  <c r="AG48" i="16"/>
  <c r="AH48" i="16"/>
  <c r="AI48" i="16"/>
  <c r="AJ48" i="16"/>
  <c r="AK48" i="16"/>
  <c r="AL48" i="16"/>
  <c r="AN48" i="16"/>
  <c r="AO48" i="16"/>
  <c r="AP48" i="16"/>
  <c r="AQ48" i="16"/>
  <c r="AR48" i="16"/>
  <c r="AS48" i="16"/>
  <c r="AT48" i="16"/>
  <c r="AU48" i="16"/>
  <c r="AV48" i="16"/>
  <c r="AW48" i="16"/>
  <c r="AX48" i="16"/>
  <c r="AY48" i="16"/>
  <c r="BA48" i="16"/>
  <c r="BB48" i="16"/>
  <c r="BC48" i="16"/>
  <c r="BD48" i="16"/>
  <c r="BE48" i="16"/>
  <c r="BF48" i="16"/>
  <c r="BG48" i="16"/>
  <c r="BH48" i="16"/>
  <c r="BI48" i="16"/>
  <c r="BK48" i="16"/>
  <c r="BL48" i="16"/>
  <c r="BM48" i="16"/>
  <c r="BN48" i="16"/>
  <c r="BP48" i="16"/>
  <c r="BQ48" i="16"/>
  <c r="BT48" i="16"/>
  <c r="BU48" i="16"/>
  <c r="BV48" i="16"/>
  <c r="BW48" i="16"/>
  <c r="BX48" i="16"/>
  <c r="BY48" i="16"/>
  <c r="BZ48" i="16"/>
  <c r="CA48" i="16"/>
  <c r="CB48" i="16"/>
  <c r="CC48" i="16"/>
  <c r="CD48" i="16"/>
  <c r="CE48" i="16"/>
  <c r="CF48" i="16"/>
  <c r="CG48" i="16"/>
  <c r="CH48" i="16"/>
  <c r="CI48" i="16"/>
  <c r="CJ48" i="16"/>
  <c r="CK48" i="16"/>
  <c r="CL48" i="16"/>
  <c r="CM48" i="16"/>
  <c r="CN48" i="16"/>
  <c r="CP48" i="16"/>
  <c r="CR48" i="16"/>
  <c r="CS48" i="16"/>
  <c r="CT48" i="16"/>
  <c r="CU48" i="16"/>
  <c r="CV48" i="16"/>
  <c r="CW48" i="16"/>
  <c r="CX48" i="16"/>
  <c r="CY48" i="16"/>
  <c r="CZ48" i="16"/>
  <c r="DA48" i="16"/>
  <c r="DB48" i="16"/>
  <c r="DC48" i="16"/>
  <c r="DD48" i="16"/>
  <c r="DE48" i="16"/>
  <c r="DF48" i="16"/>
  <c r="DG48" i="16"/>
  <c r="DH48" i="16"/>
  <c r="DI48" i="16"/>
  <c r="DJ48" i="16"/>
  <c r="DK48" i="16"/>
  <c r="DL48" i="16"/>
  <c r="DM48" i="16"/>
  <c r="DN48" i="16"/>
  <c r="DO48" i="16"/>
  <c r="DP48" i="16"/>
  <c r="DQ48" i="16"/>
  <c r="DR48" i="16"/>
  <c r="DS48" i="16"/>
  <c r="DT48" i="16"/>
  <c r="DU48" i="16"/>
  <c r="DV48" i="16"/>
  <c r="DW48" i="16"/>
  <c r="DX48" i="16"/>
  <c r="DY48" i="16"/>
  <c r="DZ48" i="16"/>
  <c r="EA48" i="16"/>
  <c r="EB48" i="16"/>
  <c r="EC48" i="16"/>
  <c r="ED48" i="16"/>
  <c r="EE48" i="16"/>
  <c r="R49" i="16"/>
  <c r="S49" i="16"/>
  <c r="T49" i="16"/>
  <c r="U49" i="16"/>
  <c r="V49" i="16"/>
  <c r="W49" i="16"/>
  <c r="X49" i="16"/>
  <c r="Y49" i="16"/>
  <c r="Z49" i="16"/>
  <c r="AB49" i="16"/>
  <c r="AC49" i="16"/>
  <c r="AD49" i="16"/>
  <c r="AE49" i="16"/>
  <c r="AF49" i="16"/>
  <c r="AG49" i="16"/>
  <c r="AH49" i="16"/>
  <c r="AI49" i="16"/>
  <c r="AJ49" i="16"/>
  <c r="AK49" i="16"/>
  <c r="AL49" i="16"/>
  <c r="AN49" i="16"/>
  <c r="AO49" i="16"/>
  <c r="AP49" i="16"/>
  <c r="AQ49" i="16"/>
  <c r="AR49" i="16"/>
  <c r="AS49" i="16"/>
  <c r="AT49" i="16"/>
  <c r="AU49" i="16"/>
  <c r="AV49" i="16"/>
  <c r="AW49" i="16"/>
  <c r="AX49" i="16"/>
  <c r="AY49" i="16"/>
  <c r="BA49" i="16"/>
  <c r="BB49" i="16"/>
  <c r="BC49" i="16"/>
  <c r="BD49" i="16"/>
  <c r="BE49" i="16"/>
  <c r="BF49" i="16"/>
  <c r="BG49" i="16"/>
  <c r="BH49" i="16"/>
  <c r="BI49" i="16"/>
  <c r="BK49" i="16"/>
  <c r="BL49" i="16"/>
  <c r="BM49" i="16"/>
  <c r="BN49" i="16"/>
  <c r="BP49" i="16"/>
  <c r="BQ49" i="16"/>
  <c r="BT49" i="16"/>
  <c r="BU49" i="16"/>
  <c r="BV49" i="16"/>
  <c r="BW49" i="16"/>
  <c r="BX49" i="16"/>
  <c r="BY49" i="16"/>
  <c r="BZ49" i="16"/>
  <c r="CA49" i="16"/>
  <c r="CB49" i="16"/>
  <c r="CC49" i="16"/>
  <c r="CD49" i="16"/>
  <c r="CE49" i="16"/>
  <c r="CF49" i="16"/>
  <c r="CG49" i="16"/>
  <c r="CH49" i="16"/>
  <c r="CI49" i="16"/>
  <c r="CJ49" i="16"/>
  <c r="CK49" i="16"/>
  <c r="CL49" i="16"/>
  <c r="CM49" i="16"/>
  <c r="CN49" i="16"/>
  <c r="CP49" i="16"/>
  <c r="CR49" i="16"/>
  <c r="CS49" i="16"/>
  <c r="CT49" i="16"/>
  <c r="CU49" i="16"/>
  <c r="CV49" i="16"/>
  <c r="CW49" i="16"/>
  <c r="CX49" i="16"/>
  <c r="CY49" i="16"/>
  <c r="CZ49" i="16"/>
  <c r="DA49" i="16"/>
  <c r="DB49" i="16"/>
  <c r="DC49" i="16"/>
  <c r="DD49" i="16"/>
  <c r="DE49" i="16"/>
  <c r="DF49" i="16"/>
  <c r="DG49" i="16"/>
  <c r="DH49" i="16"/>
  <c r="DI49" i="16"/>
  <c r="DJ49" i="16"/>
  <c r="DK49" i="16"/>
  <c r="DL49" i="16"/>
  <c r="DM49" i="16"/>
  <c r="DN49" i="16"/>
  <c r="DO49" i="16"/>
  <c r="DP49" i="16"/>
  <c r="DQ49" i="16"/>
  <c r="DR49" i="16"/>
  <c r="DS49" i="16"/>
  <c r="DT49" i="16"/>
  <c r="DU49" i="16"/>
  <c r="DV49" i="16"/>
  <c r="DW49" i="16"/>
  <c r="DX49" i="16"/>
  <c r="DY49" i="16"/>
  <c r="DZ49" i="16"/>
  <c r="EA49" i="16"/>
  <c r="EB49" i="16"/>
  <c r="EC49" i="16"/>
  <c r="ED49" i="16"/>
  <c r="EE49" i="16"/>
  <c r="R50" i="16"/>
  <c r="S50" i="16"/>
  <c r="T50" i="16"/>
  <c r="U50" i="16"/>
  <c r="V50" i="16"/>
  <c r="W50" i="16"/>
  <c r="X50" i="16"/>
  <c r="Y50" i="16"/>
  <c r="Z50" i="16"/>
  <c r="AB50" i="16"/>
  <c r="AC50" i="16"/>
  <c r="AD50" i="16"/>
  <c r="AE50" i="16"/>
  <c r="AF50" i="16"/>
  <c r="AG50" i="16"/>
  <c r="AH50" i="16"/>
  <c r="AI50" i="16"/>
  <c r="AJ50" i="16"/>
  <c r="AK50" i="16"/>
  <c r="AL50" i="16"/>
  <c r="AN50" i="16"/>
  <c r="AO50" i="16"/>
  <c r="AP50" i="16"/>
  <c r="AQ50" i="16"/>
  <c r="AR50" i="16"/>
  <c r="AS50" i="16"/>
  <c r="AT50" i="16"/>
  <c r="AU50" i="16"/>
  <c r="AV50" i="16"/>
  <c r="AW50" i="16"/>
  <c r="AX50" i="16"/>
  <c r="AY50" i="16"/>
  <c r="BA50" i="16"/>
  <c r="BB50" i="16"/>
  <c r="BC50" i="16"/>
  <c r="BD50" i="16"/>
  <c r="BE50" i="16"/>
  <c r="BF50" i="16"/>
  <c r="BG50" i="16"/>
  <c r="BH50" i="16"/>
  <c r="BI50" i="16"/>
  <c r="BK50" i="16"/>
  <c r="BL50" i="16"/>
  <c r="BM50" i="16"/>
  <c r="BN50" i="16"/>
  <c r="BP50" i="16"/>
  <c r="BQ50" i="16"/>
  <c r="BT50" i="16"/>
  <c r="BU50" i="16"/>
  <c r="BV50" i="16"/>
  <c r="BW50" i="16"/>
  <c r="BX50" i="16"/>
  <c r="BY50" i="16"/>
  <c r="BZ50" i="16"/>
  <c r="CA50" i="16"/>
  <c r="CB50" i="16"/>
  <c r="CC50" i="16"/>
  <c r="CD50" i="16"/>
  <c r="CE50" i="16"/>
  <c r="CF50" i="16"/>
  <c r="CG50" i="16"/>
  <c r="CH50" i="16"/>
  <c r="CI50" i="16"/>
  <c r="CJ50" i="16"/>
  <c r="CK50" i="16"/>
  <c r="CL50" i="16"/>
  <c r="CM50" i="16"/>
  <c r="CN50" i="16"/>
  <c r="CP50" i="16"/>
  <c r="CR50" i="16"/>
  <c r="CS50" i="16"/>
  <c r="CT50" i="16"/>
  <c r="CU50" i="16"/>
  <c r="CV50" i="16"/>
  <c r="CW50" i="16"/>
  <c r="CX50" i="16"/>
  <c r="CY50" i="16"/>
  <c r="CZ50" i="16"/>
  <c r="DA50" i="16"/>
  <c r="DB50" i="16"/>
  <c r="DC50" i="16"/>
  <c r="DD50" i="16"/>
  <c r="DE50" i="16"/>
  <c r="DF50" i="16"/>
  <c r="DG50" i="16"/>
  <c r="DH50" i="16"/>
  <c r="DI50" i="16"/>
  <c r="DJ50" i="16"/>
  <c r="DK50" i="16"/>
  <c r="DL50" i="16"/>
  <c r="DM50" i="16"/>
  <c r="DN50" i="16"/>
  <c r="DO50" i="16"/>
  <c r="DP50" i="16"/>
  <c r="DQ50" i="16"/>
  <c r="DR50" i="16"/>
  <c r="DS50" i="16"/>
  <c r="DT50" i="16"/>
  <c r="DU50" i="16"/>
  <c r="DV50" i="16"/>
  <c r="DW50" i="16"/>
  <c r="DX50" i="16"/>
  <c r="DY50" i="16"/>
  <c r="DZ50" i="16"/>
  <c r="EA50" i="16"/>
  <c r="EB50" i="16"/>
  <c r="EC50" i="16"/>
  <c r="ED50" i="16"/>
  <c r="EE50" i="16"/>
  <c r="R51" i="16"/>
  <c r="S51" i="16"/>
  <c r="T51" i="16"/>
  <c r="U51" i="16"/>
  <c r="V51" i="16"/>
  <c r="W51" i="16"/>
  <c r="X51" i="16"/>
  <c r="Y51" i="16"/>
  <c r="Z51" i="16"/>
  <c r="AB51" i="16"/>
  <c r="AC51" i="16"/>
  <c r="AD51" i="16"/>
  <c r="AE51" i="16"/>
  <c r="AF51" i="16"/>
  <c r="AG51" i="16"/>
  <c r="AH51" i="16"/>
  <c r="AI51" i="16"/>
  <c r="AJ51" i="16"/>
  <c r="AK51" i="16"/>
  <c r="AL51" i="16"/>
  <c r="AN51" i="16"/>
  <c r="AO51" i="16"/>
  <c r="AP51" i="16"/>
  <c r="AQ51" i="16"/>
  <c r="AR51" i="16"/>
  <c r="AS51" i="16"/>
  <c r="AT51" i="16"/>
  <c r="AU51" i="16"/>
  <c r="AV51" i="16"/>
  <c r="AW51" i="16"/>
  <c r="AX51" i="16"/>
  <c r="AY51" i="16"/>
  <c r="BA51" i="16"/>
  <c r="BB51" i="16"/>
  <c r="BC51" i="16"/>
  <c r="BD51" i="16"/>
  <c r="BE51" i="16"/>
  <c r="BF51" i="16"/>
  <c r="BG51" i="16"/>
  <c r="BH51" i="16"/>
  <c r="BI51" i="16"/>
  <c r="BK51" i="16"/>
  <c r="BL51" i="16"/>
  <c r="BM51" i="16"/>
  <c r="BN51" i="16"/>
  <c r="BP51" i="16"/>
  <c r="BQ51" i="16"/>
  <c r="BT51" i="16"/>
  <c r="BU51" i="16"/>
  <c r="BV51" i="16"/>
  <c r="BW51" i="16"/>
  <c r="BX51" i="16"/>
  <c r="BY51" i="16"/>
  <c r="BZ51" i="16"/>
  <c r="CA51" i="16"/>
  <c r="CB51" i="16"/>
  <c r="CC51" i="16"/>
  <c r="CD51" i="16"/>
  <c r="CE51" i="16"/>
  <c r="CF51" i="16"/>
  <c r="CG51" i="16"/>
  <c r="CH51" i="16"/>
  <c r="CI51" i="16"/>
  <c r="CJ51" i="16"/>
  <c r="CK51" i="16"/>
  <c r="CL51" i="16"/>
  <c r="CM51" i="16"/>
  <c r="CN51" i="16"/>
  <c r="CP51" i="16"/>
  <c r="CR51" i="16"/>
  <c r="CS51" i="16"/>
  <c r="CT51" i="16"/>
  <c r="CU51" i="16"/>
  <c r="CV51" i="16"/>
  <c r="CW51" i="16"/>
  <c r="CX51" i="16"/>
  <c r="CY51" i="16"/>
  <c r="CZ51" i="16"/>
  <c r="DA51" i="16"/>
  <c r="DB51" i="16"/>
  <c r="DC51" i="16"/>
  <c r="DD51" i="16"/>
  <c r="DE51" i="16"/>
  <c r="DF51" i="16"/>
  <c r="DG51" i="16"/>
  <c r="DH51" i="16"/>
  <c r="DI51" i="16"/>
  <c r="DJ51" i="16"/>
  <c r="DK51" i="16"/>
  <c r="DL51" i="16"/>
  <c r="DM51" i="16"/>
  <c r="DN51" i="16"/>
  <c r="DO51" i="16"/>
  <c r="DP51" i="16"/>
  <c r="DQ51" i="16"/>
  <c r="DR51" i="16"/>
  <c r="DS51" i="16"/>
  <c r="DT51" i="16"/>
  <c r="DU51" i="16"/>
  <c r="DV51" i="16"/>
  <c r="DW51" i="16"/>
  <c r="DX51" i="16"/>
  <c r="DY51" i="16"/>
  <c r="DZ51" i="16"/>
  <c r="EA51" i="16"/>
  <c r="EB51" i="16"/>
  <c r="EC51" i="16"/>
  <c r="ED51" i="16"/>
  <c r="EE51" i="16"/>
  <c r="R52" i="16"/>
  <c r="S52" i="16"/>
  <c r="T52" i="16"/>
  <c r="U52" i="16"/>
  <c r="V52" i="16"/>
  <c r="W52" i="16"/>
  <c r="X52" i="16"/>
  <c r="Y52" i="16"/>
  <c r="Z52" i="16"/>
  <c r="AB52" i="16"/>
  <c r="AC52" i="16"/>
  <c r="AD52" i="16"/>
  <c r="AE52" i="16"/>
  <c r="AF52" i="16"/>
  <c r="AG52" i="16"/>
  <c r="AH52" i="16"/>
  <c r="AI52" i="16"/>
  <c r="AJ52" i="16"/>
  <c r="AK52" i="16"/>
  <c r="AL52" i="16"/>
  <c r="AN52" i="16"/>
  <c r="AO52" i="16"/>
  <c r="AP52" i="16"/>
  <c r="AQ52" i="16"/>
  <c r="AR52" i="16"/>
  <c r="AS52" i="16"/>
  <c r="AT52" i="16"/>
  <c r="AU52" i="16"/>
  <c r="AV52" i="16"/>
  <c r="AW52" i="16"/>
  <c r="AX52" i="16"/>
  <c r="AY52" i="16"/>
  <c r="BA52" i="16"/>
  <c r="BB52" i="16"/>
  <c r="BC52" i="16"/>
  <c r="BD52" i="16"/>
  <c r="BE52" i="16"/>
  <c r="BF52" i="16"/>
  <c r="BG52" i="16"/>
  <c r="BH52" i="16"/>
  <c r="BI52" i="16"/>
  <c r="BK52" i="16"/>
  <c r="BL52" i="16"/>
  <c r="BM52" i="16"/>
  <c r="BN52" i="16"/>
  <c r="BP52" i="16"/>
  <c r="BQ52" i="16"/>
  <c r="BT52" i="16"/>
  <c r="BU52" i="16"/>
  <c r="BV52" i="16"/>
  <c r="BW52" i="16"/>
  <c r="BX52" i="16"/>
  <c r="BY52" i="16"/>
  <c r="BZ52" i="16"/>
  <c r="CA52" i="16"/>
  <c r="CB52" i="16"/>
  <c r="CC52" i="16"/>
  <c r="CD52" i="16"/>
  <c r="CE52" i="16"/>
  <c r="CF52" i="16"/>
  <c r="CG52" i="16"/>
  <c r="CH52" i="16"/>
  <c r="CI52" i="16"/>
  <c r="CJ52" i="16"/>
  <c r="CK52" i="16"/>
  <c r="CL52" i="16"/>
  <c r="CM52" i="16"/>
  <c r="CN52" i="16"/>
  <c r="CP52" i="16"/>
  <c r="CR52" i="16"/>
  <c r="CS52" i="16"/>
  <c r="CT52" i="16"/>
  <c r="CU52" i="16"/>
  <c r="CV52" i="16"/>
  <c r="CW52" i="16"/>
  <c r="CX52" i="16"/>
  <c r="CY52" i="16"/>
  <c r="CZ52" i="16"/>
  <c r="DA52" i="16"/>
  <c r="DB52" i="16"/>
  <c r="DC52" i="16"/>
  <c r="DD52" i="16"/>
  <c r="DE52" i="16"/>
  <c r="DF52" i="16"/>
  <c r="DG52" i="16"/>
  <c r="DH52" i="16"/>
  <c r="DI52" i="16"/>
  <c r="DJ52" i="16"/>
  <c r="DK52" i="16"/>
  <c r="DL52" i="16"/>
  <c r="DM52" i="16"/>
  <c r="DN52" i="16"/>
  <c r="DO52" i="16"/>
  <c r="DP52" i="16"/>
  <c r="DQ52" i="16"/>
  <c r="DR52" i="16"/>
  <c r="DS52" i="16"/>
  <c r="DT52" i="16"/>
  <c r="DU52" i="16"/>
  <c r="DV52" i="16"/>
  <c r="DW52" i="16"/>
  <c r="DX52" i="16"/>
  <c r="DY52" i="16"/>
  <c r="DZ52" i="16"/>
  <c r="EA52" i="16"/>
  <c r="EB52" i="16"/>
  <c r="EC52" i="16"/>
  <c r="ED52" i="16"/>
  <c r="EE52" i="16"/>
  <c r="R53" i="16"/>
  <c r="S53" i="16"/>
  <c r="T53" i="16"/>
  <c r="U53" i="16"/>
  <c r="V53" i="16"/>
  <c r="W53" i="16"/>
  <c r="X53" i="16"/>
  <c r="Y53" i="16"/>
  <c r="Z53" i="16"/>
  <c r="AB53" i="16"/>
  <c r="AC53" i="16"/>
  <c r="AD53" i="16"/>
  <c r="AE53" i="16"/>
  <c r="AF53" i="16"/>
  <c r="AG53" i="16"/>
  <c r="AH53" i="16"/>
  <c r="AI53" i="16"/>
  <c r="AJ53" i="16"/>
  <c r="AK53" i="16"/>
  <c r="AL53" i="16"/>
  <c r="AN53" i="16"/>
  <c r="AO53" i="16"/>
  <c r="AP53" i="16"/>
  <c r="AQ53" i="16"/>
  <c r="AR53" i="16"/>
  <c r="AS53" i="16"/>
  <c r="AT53" i="16"/>
  <c r="AU53" i="16"/>
  <c r="AV53" i="16"/>
  <c r="AW53" i="16"/>
  <c r="AX53" i="16"/>
  <c r="AY53" i="16"/>
  <c r="BA53" i="16"/>
  <c r="BB53" i="16"/>
  <c r="BC53" i="16"/>
  <c r="BD53" i="16"/>
  <c r="BE53" i="16"/>
  <c r="BF53" i="16"/>
  <c r="BG53" i="16"/>
  <c r="BH53" i="16"/>
  <c r="BI53" i="16"/>
  <c r="BK53" i="16"/>
  <c r="BL53" i="16"/>
  <c r="BM53" i="16"/>
  <c r="BN53" i="16"/>
  <c r="BP53" i="16"/>
  <c r="BQ53" i="16"/>
  <c r="BT53" i="16"/>
  <c r="BU53" i="16"/>
  <c r="BV53" i="16"/>
  <c r="BW53" i="16"/>
  <c r="BX53" i="16"/>
  <c r="BY53" i="16"/>
  <c r="BZ53" i="16"/>
  <c r="CA53" i="16"/>
  <c r="CB53" i="16"/>
  <c r="CC53" i="16"/>
  <c r="CD53" i="16"/>
  <c r="CE53" i="16"/>
  <c r="CF53" i="16"/>
  <c r="CG53" i="16"/>
  <c r="CH53" i="16"/>
  <c r="CI53" i="16"/>
  <c r="CJ53" i="16"/>
  <c r="CK53" i="16"/>
  <c r="CL53" i="16"/>
  <c r="CM53" i="16"/>
  <c r="CN53" i="16"/>
  <c r="CP53" i="16"/>
  <c r="CR53" i="16"/>
  <c r="CS53" i="16"/>
  <c r="CT53" i="16"/>
  <c r="CU53" i="16"/>
  <c r="CV53" i="16"/>
  <c r="CW53" i="16"/>
  <c r="CX53" i="16"/>
  <c r="CY53" i="16"/>
  <c r="CZ53" i="16"/>
  <c r="DA53" i="16"/>
  <c r="DB53" i="16"/>
  <c r="DC53" i="16"/>
  <c r="DD53" i="16"/>
  <c r="DE53" i="16"/>
  <c r="DF53" i="16"/>
  <c r="DG53" i="16"/>
  <c r="DH53" i="16"/>
  <c r="DI53" i="16"/>
  <c r="DJ53" i="16"/>
  <c r="DK53" i="16"/>
  <c r="DL53" i="16"/>
  <c r="DM53" i="16"/>
  <c r="DN53" i="16"/>
  <c r="DO53" i="16"/>
  <c r="DP53" i="16"/>
  <c r="DQ53" i="16"/>
  <c r="DR53" i="16"/>
  <c r="DS53" i="16"/>
  <c r="DT53" i="16"/>
  <c r="DU53" i="16"/>
  <c r="DV53" i="16"/>
  <c r="DW53" i="16"/>
  <c r="DX53" i="16"/>
  <c r="DY53" i="16"/>
  <c r="DZ53" i="16"/>
  <c r="EA53" i="16"/>
  <c r="EB53" i="16"/>
  <c r="EC53" i="16"/>
  <c r="ED53" i="16"/>
  <c r="EE53" i="16"/>
  <c r="R54" i="16"/>
  <c r="S54" i="16"/>
  <c r="T54" i="16"/>
  <c r="U54" i="16"/>
  <c r="V54" i="16"/>
  <c r="W54" i="16"/>
  <c r="X54" i="16"/>
  <c r="Y54" i="16"/>
  <c r="Z54" i="16"/>
  <c r="AB54" i="16"/>
  <c r="AC54" i="16"/>
  <c r="AD54" i="16"/>
  <c r="AE54" i="16"/>
  <c r="AF54" i="16"/>
  <c r="AG54" i="16"/>
  <c r="AH54" i="16"/>
  <c r="AI54" i="16"/>
  <c r="AJ54" i="16"/>
  <c r="AK54" i="16"/>
  <c r="AL54" i="16"/>
  <c r="AN54" i="16"/>
  <c r="AO54" i="16"/>
  <c r="AP54" i="16"/>
  <c r="AQ54" i="16"/>
  <c r="AR54" i="16"/>
  <c r="AS54" i="16"/>
  <c r="AT54" i="16"/>
  <c r="AU54" i="16"/>
  <c r="AV54" i="16"/>
  <c r="AW54" i="16"/>
  <c r="AX54" i="16"/>
  <c r="AY54" i="16"/>
  <c r="BA54" i="16"/>
  <c r="BB54" i="16"/>
  <c r="BC54" i="16"/>
  <c r="BD54" i="16"/>
  <c r="BE54" i="16"/>
  <c r="BF54" i="16"/>
  <c r="BG54" i="16"/>
  <c r="BH54" i="16"/>
  <c r="BI54" i="16"/>
  <c r="BK54" i="16"/>
  <c r="BL54" i="16"/>
  <c r="BM54" i="16"/>
  <c r="BN54" i="16"/>
  <c r="BP54" i="16"/>
  <c r="BQ54" i="16"/>
  <c r="BT54" i="16"/>
  <c r="BU54" i="16"/>
  <c r="BV54" i="16"/>
  <c r="BW54" i="16"/>
  <c r="BX54" i="16"/>
  <c r="BY54" i="16"/>
  <c r="BZ54" i="16"/>
  <c r="CA54" i="16"/>
  <c r="CB54" i="16"/>
  <c r="CC54" i="16"/>
  <c r="CD54" i="16"/>
  <c r="CE54" i="16"/>
  <c r="CF54" i="16"/>
  <c r="CG54" i="16"/>
  <c r="CH54" i="16"/>
  <c r="CI54" i="16"/>
  <c r="CJ54" i="16"/>
  <c r="CK54" i="16"/>
  <c r="CL54" i="16"/>
  <c r="CM54" i="16"/>
  <c r="CN54" i="16"/>
  <c r="CP54" i="16"/>
  <c r="CR54" i="16"/>
  <c r="CS54" i="16"/>
  <c r="CT54" i="16"/>
  <c r="CU54" i="16"/>
  <c r="CV54" i="16"/>
  <c r="CW54" i="16"/>
  <c r="CX54" i="16"/>
  <c r="CY54" i="16"/>
  <c r="CZ54" i="16"/>
  <c r="DA54" i="16"/>
  <c r="DB54" i="16"/>
  <c r="DC54" i="16"/>
  <c r="DD54" i="16"/>
  <c r="DE54" i="16"/>
  <c r="DF54" i="16"/>
  <c r="DG54" i="16"/>
  <c r="DH54" i="16"/>
  <c r="DI54" i="16"/>
  <c r="DJ54" i="16"/>
  <c r="DK54" i="16"/>
  <c r="DL54" i="16"/>
  <c r="DM54" i="16"/>
  <c r="DN54" i="16"/>
  <c r="DO54" i="16"/>
  <c r="DP54" i="16"/>
  <c r="DQ54" i="16"/>
  <c r="DR54" i="16"/>
  <c r="DS54" i="16"/>
  <c r="DT54" i="16"/>
  <c r="DU54" i="16"/>
  <c r="DV54" i="16"/>
  <c r="DW54" i="16"/>
  <c r="DX54" i="16"/>
  <c r="DY54" i="16"/>
  <c r="DZ54" i="16"/>
  <c r="EA54" i="16"/>
  <c r="EB54" i="16"/>
  <c r="EC54" i="16"/>
  <c r="ED54" i="16"/>
  <c r="EE54" i="16"/>
  <c r="R55" i="16"/>
  <c r="S55" i="16"/>
  <c r="T55" i="16"/>
  <c r="U55" i="16"/>
  <c r="V55" i="16"/>
  <c r="W55" i="16"/>
  <c r="X55" i="16"/>
  <c r="Y55" i="16"/>
  <c r="Z55" i="16"/>
  <c r="AB55" i="16"/>
  <c r="AC55" i="16"/>
  <c r="AD55" i="16"/>
  <c r="AE55" i="16"/>
  <c r="AF55" i="16"/>
  <c r="AG55" i="16"/>
  <c r="AH55" i="16"/>
  <c r="AI55" i="16"/>
  <c r="AJ55" i="16"/>
  <c r="AK55" i="16"/>
  <c r="AL55" i="16"/>
  <c r="AN55" i="16"/>
  <c r="AO55" i="16"/>
  <c r="AP55" i="16"/>
  <c r="AQ55" i="16"/>
  <c r="AR55" i="16"/>
  <c r="AS55" i="16"/>
  <c r="AT55" i="16"/>
  <c r="AU55" i="16"/>
  <c r="AV55" i="16"/>
  <c r="AW55" i="16"/>
  <c r="AX55" i="16"/>
  <c r="AY55" i="16"/>
  <c r="BA55" i="16"/>
  <c r="BB55" i="16"/>
  <c r="BC55" i="16"/>
  <c r="BD55" i="16"/>
  <c r="BE55" i="16"/>
  <c r="BF55" i="16"/>
  <c r="BG55" i="16"/>
  <c r="BH55" i="16"/>
  <c r="BI55" i="16"/>
  <c r="BK55" i="16"/>
  <c r="BL55" i="16"/>
  <c r="BM55" i="16"/>
  <c r="BN55" i="16"/>
  <c r="BP55" i="16"/>
  <c r="BQ55" i="16"/>
  <c r="BT55" i="16"/>
  <c r="BU55" i="16"/>
  <c r="BV55" i="16"/>
  <c r="BW55" i="16"/>
  <c r="BX55" i="16"/>
  <c r="BY55" i="16"/>
  <c r="BZ55" i="16"/>
  <c r="CA55" i="16"/>
  <c r="CB55" i="16"/>
  <c r="CC55" i="16"/>
  <c r="CD55" i="16"/>
  <c r="CE55" i="16"/>
  <c r="CF55" i="16"/>
  <c r="CG55" i="16"/>
  <c r="CH55" i="16"/>
  <c r="CI55" i="16"/>
  <c r="CJ55" i="16"/>
  <c r="CK55" i="16"/>
  <c r="CL55" i="16"/>
  <c r="CM55" i="16"/>
  <c r="CN55" i="16"/>
  <c r="CP55" i="16"/>
  <c r="CR55" i="16"/>
  <c r="CS55" i="16"/>
  <c r="CT55" i="16"/>
  <c r="CU55" i="16"/>
  <c r="CV55" i="16"/>
  <c r="CW55" i="16"/>
  <c r="CX55" i="16"/>
  <c r="CY55" i="16"/>
  <c r="CZ55" i="16"/>
  <c r="DA55" i="16"/>
  <c r="DB55" i="16"/>
  <c r="DC55" i="16"/>
  <c r="DD55" i="16"/>
  <c r="DE55" i="16"/>
  <c r="DF55" i="16"/>
  <c r="DG55" i="16"/>
  <c r="DH55" i="16"/>
  <c r="DI55" i="16"/>
  <c r="DJ55" i="16"/>
  <c r="DK55" i="16"/>
  <c r="DL55" i="16"/>
  <c r="DM55" i="16"/>
  <c r="DN55" i="16"/>
  <c r="DO55" i="16"/>
  <c r="DP55" i="16"/>
  <c r="DQ55" i="16"/>
  <c r="DR55" i="16"/>
  <c r="DS55" i="16"/>
  <c r="DT55" i="16"/>
  <c r="DU55" i="16"/>
  <c r="DV55" i="16"/>
  <c r="DW55" i="16"/>
  <c r="DX55" i="16"/>
  <c r="DY55" i="16"/>
  <c r="DZ55" i="16"/>
  <c r="EA55" i="16"/>
  <c r="EB55" i="16"/>
  <c r="EC55" i="16"/>
  <c r="ED55" i="16"/>
  <c r="EE55" i="16"/>
  <c r="R56" i="16"/>
  <c r="S56" i="16"/>
  <c r="T56" i="16"/>
  <c r="U56" i="16"/>
  <c r="V56" i="16"/>
  <c r="W56" i="16"/>
  <c r="X56" i="16"/>
  <c r="Y56" i="16"/>
  <c r="Z56" i="16"/>
  <c r="AB56" i="16"/>
  <c r="AC56" i="16"/>
  <c r="AD56" i="16"/>
  <c r="AE56" i="16"/>
  <c r="AF56" i="16"/>
  <c r="AG56" i="16"/>
  <c r="AH56" i="16"/>
  <c r="AI56" i="16"/>
  <c r="AJ56" i="16"/>
  <c r="AK56" i="16"/>
  <c r="AL56" i="16"/>
  <c r="AN56" i="16"/>
  <c r="AO56" i="16"/>
  <c r="AP56" i="16"/>
  <c r="AQ56" i="16"/>
  <c r="AR56" i="16"/>
  <c r="AS56" i="16"/>
  <c r="AT56" i="16"/>
  <c r="AU56" i="16"/>
  <c r="AV56" i="16"/>
  <c r="AW56" i="16"/>
  <c r="AX56" i="16"/>
  <c r="AY56" i="16"/>
  <c r="BA56" i="16"/>
  <c r="BB56" i="16"/>
  <c r="BC56" i="16"/>
  <c r="BD56" i="16"/>
  <c r="BE56" i="16"/>
  <c r="BF56" i="16"/>
  <c r="BG56" i="16"/>
  <c r="BH56" i="16"/>
  <c r="BI56" i="16"/>
  <c r="BK56" i="16"/>
  <c r="BL56" i="16"/>
  <c r="BM56" i="16"/>
  <c r="BN56" i="16"/>
  <c r="BP56" i="16"/>
  <c r="BQ56" i="16"/>
  <c r="BT56" i="16"/>
  <c r="BU56" i="16"/>
  <c r="BV56" i="16"/>
  <c r="BW56" i="16"/>
  <c r="BX56" i="16"/>
  <c r="BY56" i="16"/>
  <c r="BZ56" i="16"/>
  <c r="CA56" i="16"/>
  <c r="CB56" i="16"/>
  <c r="CC56" i="16"/>
  <c r="CD56" i="16"/>
  <c r="CE56" i="16"/>
  <c r="CF56" i="16"/>
  <c r="CG56" i="16"/>
  <c r="CH56" i="16"/>
  <c r="CI56" i="16"/>
  <c r="CJ56" i="16"/>
  <c r="CK56" i="16"/>
  <c r="CL56" i="16"/>
  <c r="CM56" i="16"/>
  <c r="CN56" i="16"/>
  <c r="CP56" i="16"/>
  <c r="CR56" i="16"/>
  <c r="CS56" i="16"/>
  <c r="CT56" i="16"/>
  <c r="CU56" i="16"/>
  <c r="CV56" i="16"/>
  <c r="CW56" i="16"/>
  <c r="CX56" i="16"/>
  <c r="CY56" i="16"/>
  <c r="CZ56" i="16"/>
  <c r="DA56" i="16"/>
  <c r="DB56" i="16"/>
  <c r="DC56" i="16"/>
  <c r="DD56" i="16"/>
  <c r="DE56" i="16"/>
  <c r="DF56" i="16"/>
  <c r="DG56" i="16"/>
  <c r="DH56" i="16"/>
  <c r="DI56" i="16"/>
  <c r="DJ56" i="16"/>
  <c r="DK56" i="16"/>
  <c r="DL56" i="16"/>
  <c r="DM56" i="16"/>
  <c r="DN56" i="16"/>
  <c r="DO56" i="16"/>
  <c r="DP56" i="16"/>
  <c r="DQ56" i="16"/>
  <c r="DR56" i="16"/>
  <c r="DS56" i="16"/>
  <c r="DT56" i="16"/>
  <c r="DU56" i="16"/>
  <c r="DV56" i="16"/>
  <c r="DW56" i="16"/>
  <c r="DX56" i="16"/>
  <c r="DY56" i="16"/>
  <c r="DZ56" i="16"/>
  <c r="EA56" i="16"/>
  <c r="EB56" i="16"/>
  <c r="EC56" i="16"/>
  <c r="ED56" i="16"/>
  <c r="EE56" i="16"/>
  <c r="R57" i="16"/>
  <c r="S57" i="16"/>
  <c r="T57" i="16"/>
  <c r="U57" i="16"/>
  <c r="V57" i="16"/>
  <c r="W57" i="16"/>
  <c r="X57" i="16"/>
  <c r="Y57" i="16"/>
  <c r="Z57" i="16"/>
  <c r="AB57" i="16"/>
  <c r="AC57" i="16"/>
  <c r="AD57" i="16"/>
  <c r="AE57" i="16"/>
  <c r="AF57" i="16"/>
  <c r="AG57" i="16"/>
  <c r="AH57" i="16"/>
  <c r="AI57" i="16"/>
  <c r="AJ57" i="16"/>
  <c r="AK57" i="16"/>
  <c r="AL57" i="16"/>
  <c r="AN57" i="16"/>
  <c r="AO57" i="16"/>
  <c r="AP57" i="16"/>
  <c r="AQ57" i="16"/>
  <c r="AR57" i="16"/>
  <c r="AS57" i="16"/>
  <c r="AT57" i="16"/>
  <c r="AU57" i="16"/>
  <c r="AV57" i="16"/>
  <c r="AW57" i="16"/>
  <c r="AX57" i="16"/>
  <c r="AY57" i="16"/>
  <c r="BA57" i="16"/>
  <c r="BB57" i="16"/>
  <c r="BC57" i="16"/>
  <c r="BD57" i="16"/>
  <c r="BE57" i="16"/>
  <c r="BF57" i="16"/>
  <c r="BG57" i="16"/>
  <c r="BH57" i="16"/>
  <c r="BI57" i="16"/>
  <c r="BK57" i="16"/>
  <c r="BL57" i="16"/>
  <c r="BM57" i="16"/>
  <c r="BN57" i="16"/>
  <c r="BP57" i="16"/>
  <c r="BQ57" i="16"/>
  <c r="BT57" i="16"/>
  <c r="BU57" i="16"/>
  <c r="BV57" i="16"/>
  <c r="BW57" i="16"/>
  <c r="BX57" i="16"/>
  <c r="BY57" i="16"/>
  <c r="BZ57" i="16"/>
  <c r="CA57" i="16"/>
  <c r="CB57" i="16"/>
  <c r="CC57" i="16"/>
  <c r="CD57" i="16"/>
  <c r="CE57" i="16"/>
  <c r="CF57" i="16"/>
  <c r="CG57" i="16"/>
  <c r="CH57" i="16"/>
  <c r="CI57" i="16"/>
  <c r="CJ57" i="16"/>
  <c r="CK57" i="16"/>
  <c r="CL57" i="16"/>
  <c r="CM57" i="16"/>
  <c r="CN57" i="16"/>
  <c r="CP57" i="16"/>
  <c r="CR57" i="16"/>
  <c r="CS57" i="16"/>
  <c r="CT57" i="16"/>
  <c r="CU57" i="16"/>
  <c r="CV57" i="16"/>
  <c r="CW57" i="16"/>
  <c r="CX57" i="16"/>
  <c r="CY57" i="16"/>
  <c r="CZ57" i="16"/>
  <c r="DA57" i="16"/>
  <c r="DB57" i="16"/>
  <c r="DC57" i="16"/>
  <c r="DD57" i="16"/>
  <c r="DE57" i="16"/>
  <c r="DF57" i="16"/>
  <c r="DG57" i="16"/>
  <c r="DH57" i="16"/>
  <c r="DI57" i="16"/>
  <c r="DJ57" i="16"/>
  <c r="DK57" i="16"/>
  <c r="DL57" i="16"/>
  <c r="DM57" i="16"/>
  <c r="DN57" i="16"/>
  <c r="DO57" i="16"/>
  <c r="DP57" i="16"/>
  <c r="DQ57" i="16"/>
  <c r="DR57" i="16"/>
  <c r="DS57" i="16"/>
  <c r="DT57" i="16"/>
  <c r="DU57" i="16"/>
  <c r="DV57" i="16"/>
  <c r="DW57" i="16"/>
  <c r="DX57" i="16"/>
  <c r="DY57" i="16"/>
  <c r="DZ57" i="16"/>
  <c r="EA57" i="16"/>
  <c r="EB57" i="16"/>
  <c r="EC57" i="16"/>
  <c r="ED57" i="16"/>
  <c r="EE57" i="16"/>
  <c r="R58" i="16"/>
  <c r="S58" i="16"/>
  <c r="T58" i="16"/>
  <c r="U58" i="16"/>
  <c r="V58" i="16"/>
  <c r="W58" i="16"/>
  <c r="X58" i="16"/>
  <c r="Y58" i="16"/>
  <c r="Z58" i="16"/>
  <c r="AB58" i="16"/>
  <c r="AC58" i="16"/>
  <c r="AD58" i="16"/>
  <c r="AE58" i="16"/>
  <c r="AF58" i="16"/>
  <c r="AG58" i="16"/>
  <c r="AH58" i="16"/>
  <c r="AI58" i="16"/>
  <c r="AJ58" i="16"/>
  <c r="AK58" i="16"/>
  <c r="AL58" i="16"/>
  <c r="AN58" i="16"/>
  <c r="AO58" i="16"/>
  <c r="AP58" i="16"/>
  <c r="AQ58" i="16"/>
  <c r="AR58" i="16"/>
  <c r="AS58" i="16"/>
  <c r="AT58" i="16"/>
  <c r="AU58" i="16"/>
  <c r="AV58" i="16"/>
  <c r="AW58" i="16"/>
  <c r="AX58" i="16"/>
  <c r="AY58" i="16"/>
  <c r="BA58" i="16"/>
  <c r="BB58" i="16"/>
  <c r="BC58" i="16"/>
  <c r="BD58" i="16"/>
  <c r="BE58" i="16"/>
  <c r="BF58" i="16"/>
  <c r="BG58" i="16"/>
  <c r="BH58" i="16"/>
  <c r="BI58" i="16"/>
  <c r="BK58" i="16"/>
  <c r="BL58" i="16"/>
  <c r="BM58" i="16"/>
  <c r="BN58" i="16"/>
  <c r="BP58" i="16"/>
  <c r="BQ58" i="16"/>
  <c r="BT58" i="16"/>
  <c r="BU58" i="16"/>
  <c r="BV58" i="16"/>
  <c r="BW58" i="16"/>
  <c r="BX58" i="16"/>
  <c r="BY58" i="16"/>
  <c r="BZ58" i="16"/>
  <c r="CA58" i="16"/>
  <c r="CB58" i="16"/>
  <c r="CC58" i="16"/>
  <c r="CD58" i="16"/>
  <c r="CE58" i="16"/>
  <c r="CF58" i="16"/>
  <c r="CG58" i="16"/>
  <c r="CH58" i="16"/>
  <c r="CI58" i="16"/>
  <c r="CJ58" i="16"/>
  <c r="CK58" i="16"/>
  <c r="CL58" i="16"/>
  <c r="CM58" i="16"/>
  <c r="CN58" i="16"/>
  <c r="CP58" i="16"/>
  <c r="CR58" i="16"/>
  <c r="CS58" i="16"/>
  <c r="CT58" i="16"/>
  <c r="CU58" i="16"/>
  <c r="CV58" i="16"/>
  <c r="CW58" i="16"/>
  <c r="CX58" i="16"/>
  <c r="CY58" i="16"/>
  <c r="CZ58" i="16"/>
  <c r="DA58" i="16"/>
  <c r="DB58" i="16"/>
  <c r="DC58" i="16"/>
  <c r="DD58" i="16"/>
  <c r="DE58" i="16"/>
  <c r="DF58" i="16"/>
  <c r="DG58" i="16"/>
  <c r="DH58" i="16"/>
  <c r="DI58" i="16"/>
  <c r="DJ58" i="16"/>
  <c r="DK58" i="16"/>
  <c r="DL58" i="16"/>
  <c r="DM58" i="16"/>
  <c r="DN58" i="16"/>
  <c r="DO58" i="16"/>
  <c r="DP58" i="16"/>
  <c r="DQ58" i="16"/>
  <c r="DR58" i="16"/>
  <c r="DS58" i="16"/>
  <c r="DT58" i="16"/>
  <c r="DU58" i="16"/>
  <c r="DV58" i="16"/>
  <c r="DW58" i="16"/>
  <c r="DX58" i="16"/>
  <c r="DY58" i="16"/>
  <c r="DZ58" i="16"/>
  <c r="EA58" i="16"/>
  <c r="EB58" i="16"/>
  <c r="EC58" i="16"/>
  <c r="ED58" i="16"/>
  <c r="EE58" i="16"/>
  <c r="EF58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7" i="16"/>
  <c r="Z7" i="15"/>
  <c r="AA7" i="15"/>
  <c r="AB7" i="15"/>
  <c r="AC7" i="15"/>
  <c r="AD7" i="15"/>
  <c r="AE7" i="15"/>
  <c r="AF7" i="15"/>
  <c r="AG7" i="15"/>
  <c r="AH7" i="15"/>
  <c r="AI7" i="15"/>
  <c r="AJ7" i="15"/>
  <c r="AK7" i="15"/>
  <c r="AL7" i="15"/>
  <c r="AM7" i="15"/>
  <c r="AN7" i="15"/>
  <c r="AO7" i="15"/>
  <c r="AP7" i="15"/>
  <c r="AQ7" i="15"/>
  <c r="AR7" i="15"/>
  <c r="AS7" i="15"/>
  <c r="AT7" i="15"/>
  <c r="AU7" i="15"/>
  <c r="AV7" i="15"/>
  <c r="AW7" i="15"/>
  <c r="AX7" i="15"/>
  <c r="AY7" i="15"/>
  <c r="AZ7" i="15"/>
  <c r="BA7" i="15"/>
  <c r="BB7" i="15"/>
  <c r="BC7" i="15"/>
  <c r="BD7" i="15"/>
  <c r="BE7" i="15"/>
  <c r="BF7" i="15"/>
  <c r="BG7" i="15"/>
  <c r="BH7" i="15"/>
  <c r="BI7" i="15"/>
  <c r="BJ7" i="15"/>
  <c r="BK7" i="15"/>
  <c r="BL7" i="15"/>
  <c r="BM7" i="15"/>
  <c r="BN7" i="15"/>
  <c r="BO7" i="15"/>
  <c r="BP7" i="15"/>
  <c r="BQ7" i="15"/>
  <c r="BR7" i="15"/>
  <c r="BS7" i="15"/>
  <c r="BT7" i="15"/>
  <c r="BU7" i="15"/>
  <c r="BV7" i="15"/>
  <c r="BW7" i="15"/>
  <c r="BX7" i="15"/>
  <c r="BY7" i="15"/>
  <c r="BZ7" i="15"/>
  <c r="CA7" i="15"/>
  <c r="CB7" i="15"/>
  <c r="CC7" i="15"/>
  <c r="CD7" i="15"/>
  <c r="CE7" i="15"/>
  <c r="CF7" i="15"/>
  <c r="CG7" i="15"/>
  <c r="CH7" i="15"/>
  <c r="CI7" i="15"/>
  <c r="CJ7" i="15"/>
  <c r="CK7" i="15"/>
  <c r="CL7" i="15"/>
  <c r="CM7" i="15"/>
  <c r="CN7" i="15"/>
  <c r="CO7" i="15"/>
  <c r="CP7" i="15"/>
  <c r="CQ7" i="15"/>
  <c r="CR7" i="15"/>
  <c r="CS7" i="15"/>
  <c r="CT7" i="15"/>
  <c r="CU7" i="15"/>
  <c r="CV7" i="15"/>
  <c r="CW7" i="15"/>
  <c r="CX7" i="15"/>
  <c r="CY7" i="15"/>
  <c r="CZ7" i="15"/>
  <c r="Z8" i="15"/>
  <c r="AA8" i="15"/>
  <c r="AB8" i="15"/>
  <c r="AC8" i="15"/>
  <c r="AD8" i="15"/>
  <c r="AE8" i="15"/>
  <c r="AF8" i="15"/>
  <c r="AG8" i="15"/>
  <c r="AH8" i="15"/>
  <c r="AI8" i="15"/>
  <c r="AJ8" i="15"/>
  <c r="AK8" i="15"/>
  <c r="AL8" i="15"/>
  <c r="AM8" i="15"/>
  <c r="AN8" i="15"/>
  <c r="AO8" i="15"/>
  <c r="AP8" i="15"/>
  <c r="AQ8" i="15"/>
  <c r="AR8" i="15"/>
  <c r="AS8" i="15"/>
  <c r="AT8" i="15"/>
  <c r="AU8" i="15"/>
  <c r="AV8" i="15"/>
  <c r="AW8" i="15"/>
  <c r="AX8" i="15"/>
  <c r="AY8" i="15"/>
  <c r="AZ8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S9" i="15"/>
  <c r="BT9" i="15"/>
  <c r="BU9" i="15"/>
  <c r="BV9" i="15"/>
  <c r="BW9" i="15"/>
  <c r="BX9" i="15"/>
  <c r="BY9" i="15"/>
  <c r="BZ9" i="15"/>
  <c r="CA9" i="15"/>
  <c r="CB9" i="15"/>
  <c r="CC9" i="15"/>
  <c r="CD9" i="15"/>
  <c r="CE9" i="15"/>
  <c r="CF9" i="15"/>
  <c r="CG9" i="15"/>
  <c r="CH9" i="15"/>
  <c r="CI9" i="15"/>
  <c r="CJ9" i="15"/>
  <c r="CK9" i="15"/>
  <c r="CL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BM10" i="15"/>
  <c r="BN10" i="15"/>
  <c r="BO10" i="15"/>
  <c r="BP10" i="15"/>
  <c r="BQ10" i="15"/>
  <c r="BR10" i="15"/>
  <c r="BS10" i="15"/>
  <c r="BT10" i="15"/>
  <c r="BU10" i="15"/>
  <c r="BV10" i="15"/>
  <c r="BW10" i="15"/>
  <c r="BX10" i="15"/>
  <c r="BY10" i="15"/>
  <c r="BZ10" i="15"/>
  <c r="CA10" i="15"/>
  <c r="CB10" i="15"/>
  <c r="CC10" i="15"/>
  <c r="CD10" i="15"/>
  <c r="CE10" i="15"/>
  <c r="CF10" i="15"/>
  <c r="CG10" i="15"/>
  <c r="CH10" i="15"/>
  <c r="CI10" i="15"/>
  <c r="CJ10" i="15"/>
  <c r="CK10" i="15"/>
  <c r="CL10" i="15"/>
  <c r="CM10" i="15"/>
  <c r="CN10" i="15"/>
  <c r="CO10" i="15"/>
  <c r="CP10" i="15"/>
  <c r="CQ10" i="15"/>
  <c r="CR10" i="15"/>
  <c r="CS10" i="15"/>
  <c r="CT10" i="15"/>
  <c r="CU10" i="15"/>
  <c r="CV10" i="15"/>
  <c r="CW10" i="15"/>
  <c r="CX10" i="15"/>
  <c r="CY10" i="15"/>
  <c r="CZ10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C11" i="15"/>
  <c r="BD11" i="15"/>
  <c r="BE11" i="15"/>
  <c r="BF11" i="15"/>
  <c r="BG11" i="15"/>
  <c r="BH11" i="15"/>
  <c r="BI11" i="15"/>
  <c r="BJ11" i="15"/>
  <c r="BK11" i="15"/>
  <c r="BL11" i="15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B11" i="15"/>
  <c r="CC11" i="15"/>
  <c r="CD11" i="15"/>
  <c r="CE11" i="15"/>
  <c r="CF11" i="15"/>
  <c r="CG11" i="15"/>
  <c r="CH11" i="15"/>
  <c r="CI11" i="15"/>
  <c r="CJ11" i="15"/>
  <c r="CK11" i="15"/>
  <c r="CL11" i="15"/>
  <c r="CM11" i="15"/>
  <c r="CN11" i="15"/>
  <c r="CO11" i="15"/>
  <c r="CP11" i="15"/>
  <c r="CQ11" i="15"/>
  <c r="CR11" i="15"/>
  <c r="CS11" i="15"/>
  <c r="CT11" i="15"/>
  <c r="CU11" i="15"/>
  <c r="CV11" i="15"/>
  <c r="CW11" i="15"/>
  <c r="CX11" i="15"/>
  <c r="CY11" i="15"/>
  <c r="CZ11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C12" i="15"/>
  <c r="BD12" i="15"/>
  <c r="BE12" i="15"/>
  <c r="BF12" i="15"/>
  <c r="BG12" i="15"/>
  <c r="BH12" i="15"/>
  <c r="BI12" i="15"/>
  <c r="BJ12" i="15"/>
  <c r="BK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M12" i="15"/>
  <c r="CN12" i="15"/>
  <c r="CO12" i="15"/>
  <c r="CP12" i="15"/>
  <c r="CQ12" i="15"/>
  <c r="CR12" i="15"/>
  <c r="CS12" i="15"/>
  <c r="CT12" i="15"/>
  <c r="CU12" i="15"/>
  <c r="CV12" i="15"/>
  <c r="CW12" i="15"/>
  <c r="CX12" i="15"/>
  <c r="CY12" i="15"/>
  <c r="CZ12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Y13" i="15"/>
  <c r="AZ13" i="15"/>
  <c r="BA13" i="15"/>
  <c r="BB13" i="15"/>
  <c r="BC13" i="15"/>
  <c r="BD13" i="15"/>
  <c r="BE13" i="15"/>
  <c r="BF13" i="15"/>
  <c r="BG13" i="15"/>
  <c r="BH13" i="15"/>
  <c r="BI13" i="15"/>
  <c r="BJ13" i="15"/>
  <c r="BK13" i="15"/>
  <c r="BL13" i="15"/>
  <c r="BM13" i="15"/>
  <c r="BN13" i="15"/>
  <c r="BO13" i="15"/>
  <c r="BP13" i="15"/>
  <c r="BQ13" i="15"/>
  <c r="BR13" i="15"/>
  <c r="BS13" i="15"/>
  <c r="BT13" i="15"/>
  <c r="BU13" i="15"/>
  <c r="BV13" i="15"/>
  <c r="BW13" i="15"/>
  <c r="BX13" i="15"/>
  <c r="BY13" i="15"/>
  <c r="BZ13" i="15"/>
  <c r="CA13" i="15"/>
  <c r="CB13" i="15"/>
  <c r="CC13" i="15"/>
  <c r="CD13" i="15"/>
  <c r="CE13" i="15"/>
  <c r="CF13" i="15"/>
  <c r="CG13" i="15"/>
  <c r="CH13" i="15"/>
  <c r="CI13" i="15"/>
  <c r="CJ13" i="15"/>
  <c r="CK13" i="15"/>
  <c r="CL13" i="15"/>
  <c r="CM13" i="15"/>
  <c r="CN13" i="15"/>
  <c r="CO13" i="15"/>
  <c r="CP13" i="15"/>
  <c r="CQ13" i="15"/>
  <c r="CR13" i="15"/>
  <c r="CS13" i="15"/>
  <c r="CT13" i="15"/>
  <c r="CU13" i="15"/>
  <c r="CV13" i="15"/>
  <c r="CW13" i="15"/>
  <c r="CX13" i="15"/>
  <c r="CY13" i="15"/>
  <c r="CZ13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BB14" i="15"/>
  <c r="BC14" i="15"/>
  <c r="BD14" i="15"/>
  <c r="BE14" i="15"/>
  <c r="BF14" i="15"/>
  <c r="BG14" i="15"/>
  <c r="BH14" i="15"/>
  <c r="BI14" i="15"/>
  <c r="BJ14" i="15"/>
  <c r="BK14" i="15"/>
  <c r="BL14" i="15"/>
  <c r="BM14" i="15"/>
  <c r="BN14" i="15"/>
  <c r="BO14" i="15"/>
  <c r="BP14" i="15"/>
  <c r="BQ14" i="15"/>
  <c r="BR14" i="15"/>
  <c r="BS14" i="15"/>
  <c r="BT14" i="15"/>
  <c r="BU14" i="15"/>
  <c r="BV14" i="15"/>
  <c r="BW14" i="15"/>
  <c r="BX14" i="15"/>
  <c r="BY14" i="15"/>
  <c r="BZ14" i="15"/>
  <c r="CA14" i="15"/>
  <c r="CB14" i="15"/>
  <c r="CC14" i="15"/>
  <c r="CD14" i="15"/>
  <c r="CE14" i="15"/>
  <c r="CF14" i="15"/>
  <c r="CG14" i="15"/>
  <c r="CH14" i="15"/>
  <c r="CI14" i="15"/>
  <c r="CJ14" i="15"/>
  <c r="CK14" i="15"/>
  <c r="CL14" i="15"/>
  <c r="CM14" i="15"/>
  <c r="CN14" i="15"/>
  <c r="CO14" i="15"/>
  <c r="CP14" i="15"/>
  <c r="CQ14" i="15"/>
  <c r="CR14" i="15"/>
  <c r="CS14" i="15"/>
  <c r="CT14" i="15"/>
  <c r="CU14" i="15"/>
  <c r="CV14" i="15"/>
  <c r="CW14" i="15"/>
  <c r="CX14" i="15"/>
  <c r="CY14" i="15"/>
  <c r="CZ14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Z15" i="15"/>
  <c r="BA15" i="15"/>
  <c r="BB15" i="15"/>
  <c r="BC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M15" i="15"/>
  <c r="CN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BB17" i="15"/>
  <c r="BC17" i="15"/>
  <c r="BD17" i="15"/>
  <c r="BE17" i="15"/>
  <c r="BF17" i="15"/>
  <c r="BG17" i="15"/>
  <c r="BH17" i="15"/>
  <c r="BI17" i="15"/>
  <c r="BJ17" i="15"/>
  <c r="BK17" i="15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C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CP17" i="15"/>
  <c r="CQ17" i="15"/>
  <c r="CR17" i="15"/>
  <c r="CS17" i="15"/>
  <c r="CT17" i="15"/>
  <c r="CU17" i="15"/>
  <c r="CV17" i="15"/>
  <c r="CW17" i="15"/>
  <c r="CX17" i="15"/>
  <c r="CY17" i="15"/>
  <c r="CZ17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A18" i="15"/>
  <c r="BB18" i="15"/>
  <c r="BC18" i="15"/>
  <c r="BD18" i="15"/>
  <c r="BE18" i="15"/>
  <c r="BF18" i="15"/>
  <c r="BG18" i="15"/>
  <c r="BH18" i="15"/>
  <c r="BI18" i="15"/>
  <c r="BJ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CP18" i="15"/>
  <c r="CQ18" i="15"/>
  <c r="CR18" i="15"/>
  <c r="CS18" i="15"/>
  <c r="CT18" i="15"/>
  <c r="CU18" i="15"/>
  <c r="CV18" i="15"/>
  <c r="CW18" i="15"/>
  <c r="CX18" i="15"/>
  <c r="CY18" i="15"/>
  <c r="CZ18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AT19" i="15"/>
  <c r="AU19" i="15"/>
  <c r="AV19" i="15"/>
  <c r="AW19" i="15"/>
  <c r="AX19" i="15"/>
  <c r="AY19" i="15"/>
  <c r="AZ19" i="15"/>
  <c r="BA19" i="15"/>
  <c r="BB19" i="15"/>
  <c r="BC19" i="15"/>
  <c r="BD19" i="15"/>
  <c r="BE19" i="15"/>
  <c r="BF19" i="15"/>
  <c r="BG19" i="15"/>
  <c r="BH19" i="15"/>
  <c r="BI19" i="15"/>
  <c r="BJ19" i="15"/>
  <c r="BK19" i="15"/>
  <c r="BL19" i="15"/>
  <c r="BM19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Z19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M19" i="15"/>
  <c r="CN19" i="15"/>
  <c r="CO19" i="15"/>
  <c r="CP19" i="15"/>
  <c r="CQ19" i="15"/>
  <c r="CR19" i="15"/>
  <c r="CS19" i="15"/>
  <c r="CT19" i="15"/>
  <c r="CU19" i="15"/>
  <c r="CV19" i="15"/>
  <c r="CW19" i="15"/>
  <c r="CX19" i="15"/>
  <c r="CY19" i="15"/>
  <c r="CZ19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M21" i="15"/>
  <c r="CN21" i="15"/>
  <c r="CO21" i="15"/>
  <c r="CP21" i="15"/>
  <c r="CQ21" i="15"/>
  <c r="CR21" i="15"/>
  <c r="CS21" i="15"/>
  <c r="CT21" i="15"/>
  <c r="CU21" i="15"/>
  <c r="CV21" i="15"/>
  <c r="CW21" i="15"/>
  <c r="CX21" i="15"/>
  <c r="CY21" i="15"/>
  <c r="CZ21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AT22" i="15"/>
  <c r="AU22" i="15"/>
  <c r="AV22" i="15"/>
  <c r="AW22" i="15"/>
  <c r="AX22" i="15"/>
  <c r="AY22" i="15"/>
  <c r="AZ22" i="15"/>
  <c r="BA22" i="15"/>
  <c r="BB22" i="15"/>
  <c r="BC22" i="15"/>
  <c r="BD22" i="15"/>
  <c r="BE22" i="15"/>
  <c r="BF22" i="15"/>
  <c r="BG22" i="15"/>
  <c r="BH22" i="15"/>
  <c r="BI22" i="15"/>
  <c r="BJ22" i="15"/>
  <c r="BK22" i="15"/>
  <c r="BL22" i="15"/>
  <c r="BM22" i="15"/>
  <c r="BN22" i="15"/>
  <c r="BO22" i="15"/>
  <c r="BP22" i="15"/>
  <c r="BQ22" i="15"/>
  <c r="BR22" i="15"/>
  <c r="BS22" i="15"/>
  <c r="BT22" i="15"/>
  <c r="BU22" i="15"/>
  <c r="BV22" i="15"/>
  <c r="BW22" i="15"/>
  <c r="BX22" i="15"/>
  <c r="BY22" i="15"/>
  <c r="BZ22" i="15"/>
  <c r="CA22" i="15"/>
  <c r="CB22" i="15"/>
  <c r="CC22" i="15"/>
  <c r="CD22" i="15"/>
  <c r="CE22" i="15"/>
  <c r="CF22" i="15"/>
  <c r="CG22" i="15"/>
  <c r="CH22" i="15"/>
  <c r="CI22" i="15"/>
  <c r="CJ22" i="15"/>
  <c r="CK22" i="15"/>
  <c r="CL22" i="15"/>
  <c r="CM22" i="15"/>
  <c r="CN22" i="15"/>
  <c r="CO22" i="15"/>
  <c r="CP22" i="15"/>
  <c r="CQ22" i="15"/>
  <c r="CR22" i="15"/>
  <c r="CS22" i="15"/>
  <c r="CT22" i="15"/>
  <c r="CU22" i="15"/>
  <c r="CV22" i="15"/>
  <c r="CW22" i="15"/>
  <c r="CX22" i="15"/>
  <c r="CY22" i="15"/>
  <c r="CZ22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AU23" i="15"/>
  <c r="AV23" i="15"/>
  <c r="AW23" i="15"/>
  <c r="AX23" i="15"/>
  <c r="AY23" i="15"/>
  <c r="AZ23" i="15"/>
  <c r="BA23" i="15"/>
  <c r="BB23" i="15"/>
  <c r="BC23" i="15"/>
  <c r="BD23" i="15"/>
  <c r="BE23" i="15"/>
  <c r="BF23" i="15"/>
  <c r="BG23" i="15"/>
  <c r="BH23" i="15"/>
  <c r="BI23" i="15"/>
  <c r="BJ23" i="15"/>
  <c r="BK23" i="15"/>
  <c r="BL23" i="15"/>
  <c r="BM23" i="15"/>
  <c r="BN23" i="15"/>
  <c r="BO23" i="15"/>
  <c r="BP23" i="15"/>
  <c r="BQ23" i="15"/>
  <c r="BR23" i="15"/>
  <c r="BS23" i="15"/>
  <c r="BT23" i="15"/>
  <c r="BU23" i="15"/>
  <c r="BV23" i="15"/>
  <c r="BW23" i="15"/>
  <c r="BX23" i="15"/>
  <c r="BY23" i="15"/>
  <c r="BZ23" i="15"/>
  <c r="CA23" i="15"/>
  <c r="CB23" i="15"/>
  <c r="CC23" i="15"/>
  <c r="CD23" i="15"/>
  <c r="CE23" i="15"/>
  <c r="CF23" i="15"/>
  <c r="CG23" i="15"/>
  <c r="CH23" i="15"/>
  <c r="CI23" i="15"/>
  <c r="CJ23" i="15"/>
  <c r="CK23" i="15"/>
  <c r="CL23" i="15"/>
  <c r="CM23" i="15"/>
  <c r="CN23" i="15"/>
  <c r="CO23" i="15"/>
  <c r="CP23" i="15"/>
  <c r="CQ23" i="15"/>
  <c r="CR23" i="15"/>
  <c r="CS23" i="15"/>
  <c r="CT23" i="15"/>
  <c r="CU23" i="15"/>
  <c r="CV23" i="15"/>
  <c r="CW23" i="15"/>
  <c r="CX23" i="15"/>
  <c r="CY23" i="15"/>
  <c r="CZ23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BG24" i="15"/>
  <c r="BH24" i="15"/>
  <c r="BI24" i="15"/>
  <c r="BJ24" i="15"/>
  <c r="BK24" i="15"/>
  <c r="BL24" i="15"/>
  <c r="BM24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Z24" i="15"/>
  <c r="CA24" i="15"/>
  <c r="CB24" i="15"/>
  <c r="CC24" i="15"/>
  <c r="CD24" i="15"/>
  <c r="CE24" i="15"/>
  <c r="CF24" i="15"/>
  <c r="CG24" i="15"/>
  <c r="CH24" i="15"/>
  <c r="CI24" i="15"/>
  <c r="CJ24" i="15"/>
  <c r="CK24" i="15"/>
  <c r="CL24" i="15"/>
  <c r="CM24" i="15"/>
  <c r="CN24" i="15"/>
  <c r="CO24" i="15"/>
  <c r="CP24" i="15"/>
  <c r="CQ24" i="15"/>
  <c r="CR24" i="15"/>
  <c r="CS24" i="15"/>
  <c r="CT24" i="15"/>
  <c r="CU24" i="15"/>
  <c r="CV24" i="15"/>
  <c r="CW24" i="15"/>
  <c r="CX24" i="15"/>
  <c r="CY24" i="15"/>
  <c r="CZ24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AS25" i="15"/>
  <c r="AT25" i="15"/>
  <c r="AU25" i="15"/>
  <c r="AV25" i="15"/>
  <c r="AW25" i="15"/>
  <c r="AX25" i="15"/>
  <c r="AY25" i="15"/>
  <c r="AZ25" i="15"/>
  <c r="BA25" i="15"/>
  <c r="BB25" i="15"/>
  <c r="BC25" i="15"/>
  <c r="BD25" i="15"/>
  <c r="BE25" i="15"/>
  <c r="BF25" i="15"/>
  <c r="BG25" i="15"/>
  <c r="BH25" i="15"/>
  <c r="BI25" i="15"/>
  <c r="BJ25" i="15"/>
  <c r="BK25" i="15"/>
  <c r="BL25" i="15"/>
  <c r="BM25" i="15"/>
  <c r="BN25" i="15"/>
  <c r="BO25" i="15"/>
  <c r="BP25" i="15"/>
  <c r="BQ25" i="15"/>
  <c r="BR25" i="15"/>
  <c r="BS25" i="15"/>
  <c r="BT25" i="15"/>
  <c r="BU25" i="15"/>
  <c r="BV25" i="15"/>
  <c r="BW25" i="15"/>
  <c r="BX25" i="15"/>
  <c r="BY25" i="15"/>
  <c r="BZ25" i="15"/>
  <c r="CA25" i="15"/>
  <c r="CB25" i="15"/>
  <c r="CC25" i="15"/>
  <c r="CD25" i="15"/>
  <c r="CE25" i="15"/>
  <c r="CF25" i="15"/>
  <c r="CG25" i="15"/>
  <c r="CH25" i="15"/>
  <c r="CI25" i="15"/>
  <c r="CJ25" i="15"/>
  <c r="CK25" i="15"/>
  <c r="CL25" i="15"/>
  <c r="CM25" i="15"/>
  <c r="CN25" i="15"/>
  <c r="CO25" i="15"/>
  <c r="CP25" i="15"/>
  <c r="CQ25" i="15"/>
  <c r="CR25" i="15"/>
  <c r="CS25" i="15"/>
  <c r="CT25" i="15"/>
  <c r="CU25" i="15"/>
  <c r="CV25" i="15"/>
  <c r="CW25" i="15"/>
  <c r="CX25" i="15"/>
  <c r="CY25" i="15"/>
  <c r="CZ25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BA26" i="15"/>
  <c r="BB26" i="15"/>
  <c r="BC26" i="15"/>
  <c r="BD26" i="15"/>
  <c r="BE26" i="15"/>
  <c r="BF26" i="15"/>
  <c r="BG26" i="15"/>
  <c r="BH26" i="15"/>
  <c r="BI26" i="15"/>
  <c r="BJ26" i="15"/>
  <c r="BK26" i="15"/>
  <c r="BL26" i="15"/>
  <c r="BM26" i="15"/>
  <c r="BN26" i="15"/>
  <c r="BO26" i="15"/>
  <c r="BP26" i="15"/>
  <c r="BQ26" i="15"/>
  <c r="BR26" i="15"/>
  <c r="BS26" i="15"/>
  <c r="BT26" i="15"/>
  <c r="BU26" i="15"/>
  <c r="BV26" i="15"/>
  <c r="BW26" i="15"/>
  <c r="BX26" i="15"/>
  <c r="BY26" i="15"/>
  <c r="BZ26" i="15"/>
  <c r="CA26" i="15"/>
  <c r="CB26" i="15"/>
  <c r="CC26" i="15"/>
  <c r="CD26" i="15"/>
  <c r="CE26" i="15"/>
  <c r="CF26" i="15"/>
  <c r="CG26" i="15"/>
  <c r="CH26" i="15"/>
  <c r="CI26" i="15"/>
  <c r="CJ26" i="15"/>
  <c r="CK26" i="15"/>
  <c r="CL26" i="15"/>
  <c r="CM26" i="15"/>
  <c r="CN26" i="15"/>
  <c r="CO26" i="15"/>
  <c r="CP26" i="15"/>
  <c r="CQ26" i="15"/>
  <c r="CR26" i="15"/>
  <c r="CS26" i="15"/>
  <c r="CT26" i="15"/>
  <c r="CU26" i="15"/>
  <c r="CV26" i="15"/>
  <c r="CW26" i="15"/>
  <c r="CX26" i="15"/>
  <c r="CY26" i="15"/>
  <c r="CZ26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BB27" i="15"/>
  <c r="BC27" i="15"/>
  <c r="BD27" i="15"/>
  <c r="BE27" i="15"/>
  <c r="BF27" i="15"/>
  <c r="BG27" i="15"/>
  <c r="BH27" i="15"/>
  <c r="BI27" i="15"/>
  <c r="BJ27" i="15"/>
  <c r="BK27" i="15"/>
  <c r="BL27" i="15"/>
  <c r="BM27" i="15"/>
  <c r="BN27" i="15"/>
  <c r="BO27" i="15"/>
  <c r="BP27" i="15"/>
  <c r="BQ27" i="15"/>
  <c r="BR27" i="15"/>
  <c r="BS27" i="15"/>
  <c r="BT27" i="15"/>
  <c r="BU27" i="15"/>
  <c r="BV27" i="15"/>
  <c r="BW27" i="15"/>
  <c r="BX27" i="15"/>
  <c r="BY27" i="15"/>
  <c r="BZ27" i="15"/>
  <c r="CA27" i="15"/>
  <c r="CB27" i="15"/>
  <c r="CC27" i="15"/>
  <c r="CD27" i="15"/>
  <c r="CE27" i="15"/>
  <c r="CF27" i="15"/>
  <c r="CG27" i="15"/>
  <c r="CH27" i="15"/>
  <c r="CI27" i="15"/>
  <c r="CJ27" i="15"/>
  <c r="CK27" i="15"/>
  <c r="CL27" i="15"/>
  <c r="CM27" i="15"/>
  <c r="CN27" i="15"/>
  <c r="CO27" i="15"/>
  <c r="CP27" i="15"/>
  <c r="CQ27" i="15"/>
  <c r="CR27" i="15"/>
  <c r="CS27" i="15"/>
  <c r="CT27" i="15"/>
  <c r="CU27" i="15"/>
  <c r="CV27" i="15"/>
  <c r="CW27" i="15"/>
  <c r="CX27" i="15"/>
  <c r="CY27" i="15"/>
  <c r="CZ27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BM28" i="15"/>
  <c r="BN28" i="15"/>
  <c r="BO28" i="15"/>
  <c r="BP28" i="15"/>
  <c r="BQ28" i="15"/>
  <c r="BR28" i="15"/>
  <c r="BS28" i="15"/>
  <c r="BT28" i="15"/>
  <c r="BU28" i="15"/>
  <c r="BV28" i="15"/>
  <c r="BW28" i="15"/>
  <c r="BX28" i="15"/>
  <c r="BY28" i="15"/>
  <c r="BZ28" i="15"/>
  <c r="CA28" i="15"/>
  <c r="CB28" i="15"/>
  <c r="CC28" i="15"/>
  <c r="CD28" i="15"/>
  <c r="CE28" i="15"/>
  <c r="CF28" i="15"/>
  <c r="CG28" i="15"/>
  <c r="CH28" i="15"/>
  <c r="CI28" i="15"/>
  <c r="CJ28" i="15"/>
  <c r="CK28" i="15"/>
  <c r="CL28" i="15"/>
  <c r="CM28" i="15"/>
  <c r="CN28" i="15"/>
  <c r="CO28" i="15"/>
  <c r="CP28" i="15"/>
  <c r="CQ28" i="15"/>
  <c r="CR28" i="15"/>
  <c r="CS28" i="15"/>
  <c r="CT28" i="15"/>
  <c r="CU28" i="15"/>
  <c r="CV28" i="15"/>
  <c r="CW28" i="15"/>
  <c r="CX28" i="15"/>
  <c r="CY28" i="15"/>
  <c r="CZ28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AT29" i="15"/>
  <c r="AU29" i="15"/>
  <c r="AV29" i="15"/>
  <c r="AW29" i="15"/>
  <c r="AX29" i="15"/>
  <c r="AY29" i="15"/>
  <c r="AZ29" i="15"/>
  <c r="BA29" i="15"/>
  <c r="BB29" i="15"/>
  <c r="BC29" i="15"/>
  <c r="BD29" i="15"/>
  <c r="BE29" i="15"/>
  <c r="BF29" i="15"/>
  <c r="BG29" i="15"/>
  <c r="BH29" i="15"/>
  <c r="BI29" i="15"/>
  <c r="BJ29" i="15"/>
  <c r="BK29" i="15"/>
  <c r="BL29" i="15"/>
  <c r="BM29" i="15"/>
  <c r="BN29" i="15"/>
  <c r="BO29" i="15"/>
  <c r="BP29" i="15"/>
  <c r="BQ29" i="15"/>
  <c r="BR29" i="15"/>
  <c r="BS29" i="15"/>
  <c r="BT29" i="15"/>
  <c r="BU29" i="15"/>
  <c r="BV29" i="15"/>
  <c r="BW29" i="15"/>
  <c r="BX29" i="15"/>
  <c r="BY29" i="15"/>
  <c r="BZ29" i="15"/>
  <c r="CA29" i="15"/>
  <c r="CB29" i="15"/>
  <c r="CC29" i="15"/>
  <c r="CD29" i="15"/>
  <c r="CE29" i="15"/>
  <c r="CF29" i="15"/>
  <c r="CG29" i="15"/>
  <c r="CH29" i="15"/>
  <c r="CI29" i="15"/>
  <c r="CJ29" i="15"/>
  <c r="CK29" i="15"/>
  <c r="CL29" i="15"/>
  <c r="CM29" i="15"/>
  <c r="CN29" i="15"/>
  <c r="CO29" i="15"/>
  <c r="CP29" i="15"/>
  <c r="CQ29" i="15"/>
  <c r="CR29" i="15"/>
  <c r="CS29" i="15"/>
  <c r="CT29" i="15"/>
  <c r="CU29" i="15"/>
  <c r="CV29" i="15"/>
  <c r="CW29" i="15"/>
  <c r="CX29" i="15"/>
  <c r="CY29" i="15"/>
  <c r="CZ29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BM30" i="15"/>
  <c r="BN30" i="15"/>
  <c r="BO30" i="15"/>
  <c r="BP30" i="15"/>
  <c r="BQ30" i="15"/>
  <c r="BR30" i="15"/>
  <c r="BS30" i="15"/>
  <c r="BT30" i="15"/>
  <c r="BU30" i="15"/>
  <c r="BV30" i="15"/>
  <c r="BW30" i="15"/>
  <c r="BX30" i="15"/>
  <c r="BY30" i="15"/>
  <c r="BZ30" i="15"/>
  <c r="CA30" i="15"/>
  <c r="CB30" i="15"/>
  <c r="CC30" i="15"/>
  <c r="CD30" i="15"/>
  <c r="CE30" i="15"/>
  <c r="CF30" i="15"/>
  <c r="CG30" i="15"/>
  <c r="CH30" i="15"/>
  <c r="CI30" i="15"/>
  <c r="CJ30" i="15"/>
  <c r="CK30" i="15"/>
  <c r="CL30" i="15"/>
  <c r="CM30" i="15"/>
  <c r="CN30" i="15"/>
  <c r="CO30" i="15"/>
  <c r="CP30" i="15"/>
  <c r="CQ30" i="15"/>
  <c r="CR30" i="15"/>
  <c r="CS30" i="15"/>
  <c r="CT30" i="15"/>
  <c r="CU30" i="15"/>
  <c r="CV30" i="15"/>
  <c r="CW30" i="15"/>
  <c r="CX30" i="15"/>
  <c r="CY30" i="15"/>
  <c r="CZ30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Z31" i="15"/>
  <c r="BA31" i="15"/>
  <c r="BB31" i="15"/>
  <c r="BC31" i="15"/>
  <c r="BD31" i="15"/>
  <c r="BE31" i="15"/>
  <c r="BF31" i="15"/>
  <c r="BG31" i="15"/>
  <c r="BH31" i="15"/>
  <c r="BI31" i="15"/>
  <c r="BJ31" i="15"/>
  <c r="BK31" i="15"/>
  <c r="BL31" i="15"/>
  <c r="BM31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C31" i="15"/>
  <c r="CD31" i="15"/>
  <c r="CE31" i="15"/>
  <c r="CF31" i="15"/>
  <c r="CG31" i="15"/>
  <c r="CH31" i="15"/>
  <c r="CI31" i="15"/>
  <c r="CJ31" i="15"/>
  <c r="CK31" i="15"/>
  <c r="CL31" i="15"/>
  <c r="CM31" i="15"/>
  <c r="CN31" i="15"/>
  <c r="CO31" i="15"/>
  <c r="CP31" i="15"/>
  <c r="CQ31" i="15"/>
  <c r="CR31" i="15"/>
  <c r="CS31" i="15"/>
  <c r="CT31" i="15"/>
  <c r="CU31" i="15"/>
  <c r="CV31" i="15"/>
  <c r="CW31" i="15"/>
  <c r="CX31" i="15"/>
  <c r="CY31" i="15"/>
  <c r="CZ31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BB32" i="15"/>
  <c r="BC32" i="15"/>
  <c r="BD32" i="15"/>
  <c r="BE32" i="15"/>
  <c r="BF32" i="15"/>
  <c r="BG32" i="15"/>
  <c r="BH32" i="15"/>
  <c r="BI32" i="15"/>
  <c r="BJ32" i="15"/>
  <c r="BK32" i="15"/>
  <c r="BL32" i="15"/>
  <c r="BM32" i="15"/>
  <c r="BN32" i="15"/>
  <c r="BO32" i="15"/>
  <c r="BP32" i="15"/>
  <c r="BQ32" i="15"/>
  <c r="BR32" i="15"/>
  <c r="BS32" i="15"/>
  <c r="BT32" i="15"/>
  <c r="BU32" i="15"/>
  <c r="BV32" i="15"/>
  <c r="BW32" i="15"/>
  <c r="BX32" i="15"/>
  <c r="BY32" i="15"/>
  <c r="BZ32" i="15"/>
  <c r="CA32" i="15"/>
  <c r="CB32" i="15"/>
  <c r="CC32" i="15"/>
  <c r="CD32" i="15"/>
  <c r="CE32" i="15"/>
  <c r="CF32" i="15"/>
  <c r="CG32" i="15"/>
  <c r="CH32" i="15"/>
  <c r="CI32" i="15"/>
  <c r="CJ32" i="15"/>
  <c r="CK32" i="15"/>
  <c r="CL32" i="15"/>
  <c r="CM32" i="15"/>
  <c r="CN32" i="15"/>
  <c r="CO32" i="15"/>
  <c r="CP32" i="15"/>
  <c r="CQ32" i="15"/>
  <c r="CR32" i="15"/>
  <c r="CS32" i="15"/>
  <c r="CT32" i="15"/>
  <c r="CU32" i="15"/>
  <c r="CV32" i="15"/>
  <c r="CW32" i="15"/>
  <c r="CX32" i="15"/>
  <c r="CY32" i="15"/>
  <c r="CZ32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Z33" i="15"/>
  <c r="BA33" i="15"/>
  <c r="BB33" i="15"/>
  <c r="BC33" i="15"/>
  <c r="BD33" i="15"/>
  <c r="BE33" i="15"/>
  <c r="BF33" i="15"/>
  <c r="BG33" i="15"/>
  <c r="BH33" i="15"/>
  <c r="BI33" i="15"/>
  <c r="BJ33" i="15"/>
  <c r="BK33" i="15"/>
  <c r="BL33" i="15"/>
  <c r="BM33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Z33" i="15"/>
  <c r="CA33" i="15"/>
  <c r="CB33" i="15"/>
  <c r="CC33" i="15"/>
  <c r="CD33" i="15"/>
  <c r="CE33" i="15"/>
  <c r="CF33" i="15"/>
  <c r="CG33" i="15"/>
  <c r="CH33" i="15"/>
  <c r="CI33" i="15"/>
  <c r="CJ33" i="15"/>
  <c r="CK33" i="15"/>
  <c r="CL33" i="15"/>
  <c r="CM33" i="15"/>
  <c r="CN33" i="15"/>
  <c r="CO33" i="15"/>
  <c r="CP33" i="15"/>
  <c r="CQ33" i="15"/>
  <c r="CR33" i="15"/>
  <c r="CS33" i="15"/>
  <c r="CT33" i="15"/>
  <c r="CU33" i="15"/>
  <c r="CV33" i="15"/>
  <c r="CW33" i="15"/>
  <c r="CX33" i="15"/>
  <c r="CY33" i="15"/>
  <c r="CZ33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X34" i="15"/>
  <c r="AY34" i="15"/>
  <c r="AZ34" i="15"/>
  <c r="BA34" i="15"/>
  <c r="BB34" i="15"/>
  <c r="BC34" i="15"/>
  <c r="BD34" i="15"/>
  <c r="BE34" i="15"/>
  <c r="BF34" i="15"/>
  <c r="BG34" i="15"/>
  <c r="BH34" i="15"/>
  <c r="BI34" i="15"/>
  <c r="BJ34" i="15"/>
  <c r="BK34" i="15"/>
  <c r="BL34" i="15"/>
  <c r="BM34" i="15"/>
  <c r="BN34" i="15"/>
  <c r="BO34" i="15"/>
  <c r="BP34" i="15"/>
  <c r="BQ34" i="15"/>
  <c r="BR34" i="15"/>
  <c r="BS34" i="15"/>
  <c r="BT34" i="15"/>
  <c r="BU34" i="15"/>
  <c r="BV34" i="15"/>
  <c r="BW34" i="15"/>
  <c r="BX34" i="15"/>
  <c r="BY34" i="15"/>
  <c r="BZ34" i="15"/>
  <c r="CA34" i="15"/>
  <c r="CB34" i="15"/>
  <c r="CC34" i="15"/>
  <c r="CD34" i="15"/>
  <c r="CE34" i="15"/>
  <c r="CF34" i="15"/>
  <c r="CG34" i="15"/>
  <c r="CH34" i="15"/>
  <c r="CI34" i="15"/>
  <c r="CJ34" i="15"/>
  <c r="CK34" i="15"/>
  <c r="CL34" i="15"/>
  <c r="CM34" i="15"/>
  <c r="CN34" i="15"/>
  <c r="CO34" i="15"/>
  <c r="CP34" i="15"/>
  <c r="CQ34" i="15"/>
  <c r="CR34" i="15"/>
  <c r="CS34" i="15"/>
  <c r="CT34" i="15"/>
  <c r="CU34" i="15"/>
  <c r="CV34" i="15"/>
  <c r="CW34" i="15"/>
  <c r="CX34" i="15"/>
  <c r="CY34" i="15"/>
  <c r="CZ34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BB35" i="15"/>
  <c r="BC35" i="15"/>
  <c r="BD35" i="15"/>
  <c r="BE35" i="15"/>
  <c r="BF35" i="15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CE35" i="15"/>
  <c r="CF35" i="15"/>
  <c r="CG35" i="15"/>
  <c r="CH35" i="15"/>
  <c r="CI35" i="15"/>
  <c r="CJ35" i="15"/>
  <c r="CK35" i="15"/>
  <c r="CL35" i="15"/>
  <c r="CM35" i="15"/>
  <c r="CN35" i="15"/>
  <c r="CO35" i="15"/>
  <c r="CP35" i="15"/>
  <c r="CQ35" i="15"/>
  <c r="CR35" i="15"/>
  <c r="CS35" i="15"/>
  <c r="CT35" i="15"/>
  <c r="CU35" i="15"/>
  <c r="CV35" i="15"/>
  <c r="CW35" i="15"/>
  <c r="CX35" i="15"/>
  <c r="CY35" i="15"/>
  <c r="CZ35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BB36" i="15"/>
  <c r="BC36" i="15"/>
  <c r="BD36" i="15"/>
  <c r="BE36" i="15"/>
  <c r="BF36" i="15"/>
  <c r="BG36" i="15"/>
  <c r="BH36" i="15"/>
  <c r="BI36" i="15"/>
  <c r="BJ36" i="15"/>
  <c r="BK36" i="15"/>
  <c r="BL36" i="15"/>
  <c r="BM36" i="15"/>
  <c r="BN36" i="15"/>
  <c r="BO36" i="15"/>
  <c r="BP36" i="15"/>
  <c r="BQ36" i="15"/>
  <c r="BR36" i="15"/>
  <c r="BS36" i="15"/>
  <c r="BT36" i="15"/>
  <c r="BU36" i="15"/>
  <c r="BV36" i="15"/>
  <c r="BW36" i="15"/>
  <c r="BX36" i="15"/>
  <c r="BY36" i="15"/>
  <c r="BZ36" i="15"/>
  <c r="CA36" i="15"/>
  <c r="CB36" i="15"/>
  <c r="CC36" i="15"/>
  <c r="CD36" i="15"/>
  <c r="CE36" i="15"/>
  <c r="CF36" i="15"/>
  <c r="CG36" i="15"/>
  <c r="CH36" i="15"/>
  <c r="CI36" i="15"/>
  <c r="CJ36" i="15"/>
  <c r="CK36" i="15"/>
  <c r="CL36" i="15"/>
  <c r="CM36" i="15"/>
  <c r="CN36" i="15"/>
  <c r="CO36" i="15"/>
  <c r="CP36" i="15"/>
  <c r="CQ36" i="15"/>
  <c r="CR36" i="15"/>
  <c r="CS36" i="15"/>
  <c r="CT36" i="15"/>
  <c r="CU36" i="15"/>
  <c r="CV36" i="15"/>
  <c r="CW36" i="15"/>
  <c r="CX36" i="15"/>
  <c r="CY36" i="15"/>
  <c r="CZ36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AT37" i="15"/>
  <c r="AU37" i="15"/>
  <c r="AV37" i="15"/>
  <c r="AW37" i="15"/>
  <c r="AX37" i="15"/>
  <c r="AY37" i="15"/>
  <c r="AZ37" i="15"/>
  <c r="BA37" i="15"/>
  <c r="BB37" i="15"/>
  <c r="BC37" i="15"/>
  <c r="BD37" i="15"/>
  <c r="BE37" i="15"/>
  <c r="BF37" i="15"/>
  <c r="BG37" i="15"/>
  <c r="BH37" i="15"/>
  <c r="BI37" i="15"/>
  <c r="BJ37" i="15"/>
  <c r="BK37" i="15"/>
  <c r="BL37" i="15"/>
  <c r="BM37" i="15"/>
  <c r="BN37" i="15"/>
  <c r="BO37" i="15"/>
  <c r="BP37" i="15"/>
  <c r="BQ37" i="15"/>
  <c r="BR37" i="15"/>
  <c r="BS37" i="15"/>
  <c r="BT37" i="15"/>
  <c r="BU37" i="15"/>
  <c r="BV37" i="15"/>
  <c r="BW37" i="15"/>
  <c r="BX37" i="15"/>
  <c r="BY37" i="15"/>
  <c r="BZ37" i="15"/>
  <c r="CA37" i="15"/>
  <c r="CB37" i="15"/>
  <c r="CC37" i="15"/>
  <c r="CD37" i="15"/>
  <c r="CE37" i="15"/>
  <c r="CF37" i="15"/>
  <c r="CG37" i="15"/>
  <c r="CH37" i="15"/>
  <c r="CI37" i="15"/>
  <c r="CJ37" i="15"/>
  <c r="CK37" i="15"/>
  <c r="CL37" i="15"/>
  <c r="CM37" i="15"/>
  <c r="CN37" i="15"/>
  <c r="CO37" i="15"/>
  <c r="CP37" i="15"/>
  <c r="CQ37" i="15"/>
  <c r="CR37" i="15"/>
  <c r="CS37" i="15"/>
  <c r="CT37" i="15"/>
  <c r="CU37" i="15"/>
  <c r="CV37" i="15"/>
  <c r="CW37" i="15"/>
  <c r="CX37" i="15"/>
  <c r="CY37" i="15"/>
  <c r="CZ37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AT38" i="15"/>
  <c r="AU38" i="15"/>
  <c r="AV38" i="15"/>
  <c r="AW38" i="15"/>
  <c r="AX38" i="15"/>
  <c r="AY38" i="15"/>
  <c r="AZ38" i="15"/>
  <c r="BA38" i="15"/>
  <c r="BB38" i="15"/>
  <c r="BC38" i="15"/>
  <c r="BD38" i="15"/>
  <c r="BE38" i="15"/>
  <c r="BF38" i="15"/>
  <c r="BG38" i="15"/>
  <c r="BH38" i="15"/>
  <c r="BI38" i="15"/>
  <c r="BJ38" i="15"/>
  <c r="BK38" i="15"/>
  <c r="BL38" i="15"/>
  <c r="BM38" i="15"/>
  <c r="BN38" i="15"/>
  <c r="BO38" i="15"/>
  <c r="BP38" i="15"/>
  <c r="BQ38" i="15"/>
  <c r="BR38" i="15"/>
  <c r="BS38" i="15"/>
  <c r="BT38" i="15"/>
  <c r="BU38" i="15"/>
  <c r="BV38" i="15"/>
  <c r="BW38" i="15"/>
  <c r="BX38" i="15"/>
  <c r="BY38" i="15"/>
  <c r="BZ38" i="15"/>
  <c r="CA38" i="15"/>
  <c r="CB38" i="15"/>
  <c r="CC38" i="15"/>
  <c r="CD38" i="15"/>
  <c r="CE38" i="15"/>
  <c r="CF38" i="15"/>
  <c r="CG38" i="15"/>
  <c r="CH38" i="15"/>
  <c r="CI38" i="15"/>
  <c r="CJ38" i="15"/>
  <c r="CK38" i="15"/>
  <c r="CL38" i="15"/>
  <c r="CM38" i="15"/>
  <c r="CN38" i="15"/>
  <c r="CO38" i="15"/>
  <c r="CP38" i="15"/>
  <c r="CQ38" i="15"/>
  <c r="CR38" i="15"/>
  <c r="CS38" i="15"/>
  <c r="CT38" i="15"/>
  <c r="CU38" i="15"/>
  <c r="CV38" i="15"/>
  <c r="CW38" i="15"/>
  <c r="CX38" i="15"/>
  <c r="CY38" i="15"/>
  <c r="CZ38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Z39" i="15"/>
  <c r="BA39" i="15"/>
  <c r="BB39" i="15"/>
  <c r="BC39" i="15"/>
  <c r="BD39" i="15"/>
  <c r="BE39" i="15"/>
  <c r="BF39" i="15"/>
  <c r="BG39" i="15"/>
  <c r="BH39" i="15"/>
  <c r="BI39" i="15"/>
  <c r="BJ39" i="15"/>
  <c r="BK39" i="15"/>
  <c r="BL39" i="15"/>
  <c r="BM39" i="15"/>
  <c r="BN39" i="15"/>
  <c r="BO39" i="15"/>
  <c r="BP39" i="15"/>
  <c r="BQ39" i="15"/>
  <c r="BR39" i="15"/>
  <c r="BS39" i="15"/>
  <c r="BT39" i="15"/>
  <c r="BU39" i="15"/>
  <c r="BV39" i="15"/>
  <c r="BW39" i="15"/>
  <c r="BX39" i="15"/>
  <c r="BY39" i="15"/>
  <c r="BZ39" i="15"/>
  <c r="CA39" i="15"/>
  <c r="CB39" i="15"/>
  <c r="CC39" i="15"/>
  <c r="CD39" i="15"/>
  <c r="CE39" i="15"/>
  <c r="CF39" i="15"/>
  <c r="CG39" i="15"/>
  <c r="CH39" i="15"/>
  <c r="CI39" i="15"/>
  <c r="CJ39" i="15"/>
  <c r="CK39" i="15"/>
  <c r="CL39" i="15"/>
  <c r="CM39" i="15"/>
  <c r="CN39" i="15"/>
  <c r="CO39" i="15"/>
  <c r="CP39" i="15"/>
  <c r="CQ39" i="15"/>
  <c r="CR39" i="15"/>
  <c r="CS39" i="15"/>
  <c r="CT39" i="15"/>
  <c r="CU39" i="15"/>
  <c r="CV39" i="15"/>
  <c r="CW39" i="15"/>
  <c r="CX39" i="15"/>
  <c r="CY39" i="15"/>
  <c r="CZ39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BK40" i="15"/>
  <c r="BL40" i="15"/>
  <c r="BM40" i="15"/>
  <c r="BN40" i="15"/>
  <c r="BO40" i="15"/>
  <c r="BP40" i="15"/>
  <c r="BQ40" i="15"/>
  <c r="BR40" i="15"/>
  <c r="BS40" i="15"/>
  <c r="BT40" i="15"/>
  <c r="BU40" i="15"/>
  <c r="BV40" i="15"/>
  <c r="BW40" i="15"/>
  <c r="BX40" i="15"/>
  <c r="BY40" i="15"/>
  <c r="BZ40" i="15"/>
  <c r="CA40" i="15"/>
  <c r="CB40" i="15"/>
  <c r="CC40" i="15"/>
  <c r="CD40" i="15"/>
  <c r="CE40" i="15"/>
  <c r="CF40" i="15"/>
  <c r="CG40" i="15"/>
  <c r="CH40" i="15"/>
  <c r="CI40" i="15"/>
  <c r="CJ40" i="15"/>
  <c r="CK40" i="15"/>
  <c r="CL40" i="15"/>
  <c r="CM40" i="15"/>
  <c r="CN40" i="15"/>
  <c r="CO40" i="15"/>
  <c r="CP40" i="15"/>
  <c r="CQ40" i="15"/>
  <c r="CR40" i="15"/>
  <c r="CS40" i="15"/>
  <c r="CT40" i="15"/>
  <c r="CU40" i="15"/>
  <c r="CV40" i="15"/>
  <c r="CW40" i="15"/>
  <c r="CX40" i="15"/>
  <c r="CY40" i="15"/>
  <c r="CZ40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AT41" i="15"/>
  <c r="AU41" i="15"/>
  <c r="AV41" i="15"/>
  <c r="AW41" i="15"/>
  <c r="AX41" i="15"/>
  <c r="AY41" i="15"/>
  <c r="AZ41" i="15"/>
  <c r="BA41" i="15"/>
  <c r="BB41" i="15"/>
  <c r="BC41" i="15"/>
  <c r="BD41" i="15"/>
  <c r="BE41" i="15"/>
  <c r="BF41" i="15"/>
  <c r="BG41" i="15"/>
  <c r="BH41" i="15"/>
  <c r="BI41" i="15"/>
  <c r="BJ41" i="15"/>
  <c r="BK41" i="15"/>
  <c r="BL41" i="15"/>
  <c r="BM41" i="15"/>
  <c r="BN41" i="15"/>
  <c r="BO41" i="15"/>
  <c r="BP41" i="15"/>
  <c r="BQ41" i="15"/>
  <c r="BR41" i="15"/>
  <c r="BS41" i="15"/>
  <c r="BT41" i="15"/>
  <c r="BU41" i="15"/>
  <c r="BV41" i="15"/>
  <c r="BW41" i="15"/>
  <c r="BX41" i="15"/>
  <c r="BY41" i="15"/>
  <c r="BZ41" i="15"/>
  <c r="CA41" i="15"/>
  <c r="CB41" i="15"/>
  <c r="CC41" i="15"/>
  <c r="CD41" i="15"/>
  <c r="CE41" i="15"/>
  <c r="CF41" i="15"/>
  <c r="CG41" i="15"/>
  <c r="CH41" i="15"/>
  <c r="CI41" i="15"/>
  <c r="CJ41" i="15"/>
  <c r="CK41" i="15"/>
  <c r="CL41" i="15"/>
  <c r="CM41" i="15"/>
  <c r="CN41" i="15"/>
  <c r="CO41" i="15"/>
  <c r="CP41" i="15"/>
  <c r="CQ41" i="15"/>
  <c r="CR41" i="15"/>
  <c r="CS41" i="15"/>
  <c r="CT41" i="15"/>
  <c r="CU41" i="15"/>
  <c r="CV41" i="15"/>
  <c r="CW41" i="15"/>
  <c r="CX41" i="15"/>
  <c r="CY41" i="15"/>
  <c r="CZ41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BA42" i="15"/>
  <c r="BB42" i="15"/>
  <c r="BC42" i="15"/>
  <c r="BD42" i="15"/>
  <c r="BE42" i="15"/>
  <c r="BF42" i="15"/>
  <c r="BG42" i="15"/>
  <c r="BH42" i="15"/>
  <c r="BI42" i="15"/>
  <c r="BJ42" i="15"/>
  <c r="BK42" i="15"/>
  <c r="BL42" i="15"/>
  <c r="BM42" i="15"/>
  <c r="BN42" i="15"/>
  <c r="BO42" i="15"/>
  <c r="BP42" i="15"/>
  <c r="BQ42" i="15"/>
  <c r="BR42" i="15"/>
  <c r="BS42" i="15"/>
  <c r="BT42" i="15"/>
  <c r="BU42" i="15"/>
  <c r="BV42" i="15"/>
  <c r="BW42" i="15"/>
  <c r="BX42" i="15"/>
  <c r="BY42" i="15"/>
  <c r="BZ42" i="15"/>
  <c r="CA42" i="15"/>
  <c r="CB42" i="15"/>
  <c r="CC42" i="15"/>
  <c r="CD42" i="15"/>
  <c r="CE42" i="15"/>
  <c r="CF42" i="15"/>
  <c r="CG42" i="15"/>
  <c r="CH42" i="15"/>
  <c r="CI42" i="15"/>
  <c r="CJ42" i="15"/>
  <c r="CK42" i="15"/>
  <c r="CL42" i="15"/>
  <c r="CM42" i="15"/>
  <c r="CN42" i="15"/>
  <c r="CO42" i="15"/>
  <c r="CP42" i="15"/>
  <c r="CQ42" i="15"/>
  <c r="CR42" i="15"/>
  <c r="CS42" i="15"/>
  <c r="CT42" i="15"/>
  <c r="CU42" i="15"/>
  <c r="CV42" i="15"/>
  <c r="CW42" i="15"/>
  <c r="CX42" i="15"/>
  <c r="CY42" i="15"/>
  <c r="CZ42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BB43" i="15"/>
  <c r="BC43" i="15"/>
  <c r="BD43" i="15"/>
  <c r="BE43" i="15"/>
  <c r="BF43" i="15"/>
  <c r="BG43" i="15"/>
  <c r="BH43" i="15"/>
  <c r="BI43" i="15"/>
  <c r="BJ43" i="15"/>
  <c r="BK43" i="15"/>
  <c r="BL43" i="15"/>
  <c r="BM43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M43" i="15"/>
  <c r="CN43" i="15"/>
  <c r="CO43" i="15"/>
  <c r="CP43" i="15"/>
  <c r="CQ43" i="15"/>
  <c r="CR43" i="15"/>
  <c r="CS43" i="15"/>
  <c r="CT43" i="15"/>
  <c r="CU43" i="15"/>
  <c r="CV43" i="15"/>
  <c r="CW43" i="15"/>
  <c r="CX43" i="15"/>
  <c r="CY43" i="15"/>
  <c r="CZ43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Z44" i="15"/>
  <c r="BA44" i="15"/>
  <c r="BB44" i="15"/>
  <c r="BC44" i="15"/>
  <c r="BD44" i="15"/>
  <c r="BE44" i="15"/>
  <c r="BF44" i="15"/>
  <c r="BG44" i="15"/>
  <c r="BH44" i="15"/>
  <c r="BI44" i="15"/>
  <c r="BJ44" i="15"/>
  <c r="BK44" i="15"/>
  <c r="BL44" i="15"/>
  <c r="BM44" i="15"/>
  <c r="BN44" i="15"/>
  <c r="BO44" i="15"/>
  <c r="BP44" i="15"/>
  <c r="BQ44" i="15"/>
  <c r="BR44" i="15"/>
  <c r="BS44" i="15"/>
  <c r="BT44" i="15"/>
  <c r="BU44" i="15"/>
  <c r="BV44" i="15"/>
  <c r="BW44" i="15"/>
  <c r="BX44" i="15"/>
  <c r="BY44" i="15"/>
  <c r="BZ44" i="15"/>
  <c r="CA44" i="15"/>
  <c r="CB44" i="15"/>
  <c r="CC44" i="15"/>
  <c r="CD44" i="15"/>
  <c r="CE44" i="15"/>
  <c r="CF44" i="15"/>
  <c r="CG44" i="15"/>
  <c r="CH44" i="15"/>
  <c r="CI44" i="15"/>
  <c r="CJ44" i="15"/>
  <c r="CK44" i="15"/>
  <c r="CL44" i="15"/>
  <c r="CM44" i="15"/>
  <c r="CN44" i="15"/>
  <c r="CO44" i="15"/>
  <c r="CP44" i="15"/>
  <c r="CQ44" i="15"/>
  <c r="CR44" i="15"/>
  <c r="CS44" i="15"/>
  <c r="CT44" i="15"/>
  <c r="CU44" i="15"/>
  <c r="CV44" i="15"/>
  <c r="CW44" i="15"/>
  <c r="CX44" i="15"/>
  <c r="CY44" i="15"/>
  <c r="CZ44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BB45" i="15"/>
  <c r="BC45" i="15"/>
  <c r="BD45" i="15"/>
  <c r="BE45" i="15"/>
  <c r="BF45" i="15"/>
  <c r="BG45" i="15"/>
  <c r="BH45" i="15"/>
  <c r="BI45" i="15"/>
  <c r="BJ45" i="15"/>
  <c r="BK45" i="15"/>
  <c r="BL45" i="15"/>
  <c r="BM45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Z45" i="15"/>
  <c r="CA45" i="15"/>
  <c r="CB45" i="15"/>
  <c r="CC45" i="15"/>
  <c r="CD45" i="15"/>
  <c r="CE45" i="15"/>
  <c r="CF45" i="15"/>
  <c r="CG45" i="15"/>
  <c r="CH45" i="15"/>
  <c r="CI45" i="15"/>
  <c r="CJ45" i="15"/>
  <c r="CK45" i="15"/>
  <c r="CL45" i="15"/>
  <c r="CM45" i="15"/>
  <c r="CN45" i="15"/>
  <c r="CO45" i="15"/>
  <c r="CP45" i="15"/>
  <c r="CQ45" i="15"/>
  <c r="CR45" i="15"/>
  <c r="CS45" i="15"/>
  <c r="CT45" i="15"/>
  <c r="CU45" i="15"/>
  <c r="CV45" i="15"/>
  <c r="CW45" i="15"/>
  <c r="CX45" i="15"/>
  <c r="CY45" i="15"/>
  <c r="CZ45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BM46" i="15"/>
  <c r="BN46" i="15"/>
  <c r="BO46" i="15"/>
  <c r="BP46" i="15"/>
  <c r="BQ46" i="15"/>
  <c r="BR46" i="15"/>
  <c r="BS46" i="15"/>
  <c r="BT46" i="15"/>
  <c r="BU46" i="15"/>
  <c r="BV46" i="15"/>
  <c r="BW46" i="15"/>
  <c r="BX46" i="15"/>
  <c r="BY46" i="15"/>
  <c r="BZ46" i="15"/>
  <c r="CA46" i="15"/>
  <c r="CB46" i="15"/>
  <c r="CC46" i="15"/>
  <c r="CD46" i="15"/>
  <c r="CE46" i="15"/>
  <c r="CF46" i="15"/>
  <c r="CG46" i="15"/>
  <c r="CH46" i="15"/>
  <c r="CI46" i="15"/>
  <c r="CJ46" i="15"/>
  <c r="CK46" i="15"/>
  <c r="CL46" i="15"/>
  <c r="CM46" i="15"/>
  <c r="CN46" i="15"/>
  <c r="CO46" i="15"/>
  <c r="CP46" i="15"/>
  <c r="CQ46" i="15"/>
  <c r="CR46" i="15"/>
  <c r="CS46" i="15"/>
  <c r="CT46" i="15"/>
  <c r="CU46" i="15"/>
  <c r="CV46" i="15"/>
  <c r="CW46" i="15"/>
  <c r="CX46" i="15"/>
  <c r="CY46" i="15"/>
  <c r="CZ46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Z47" i="15"/>
  <c r="BA47" i="15"/>
  <c r="BB47" i="15"/>
  <c r="BC47" i="15"/>
  <c r="BD47" i="15"/>
  <c r="BE47" i="15"/>
  <c r="BF47" i="15"/>
  <c r="BG47" i="15"/>
  <c r="BH47" i="15"/>
  <c r="BI47" i="15"/>
  <c r="BJ47" i="15"/>
  <c r="BK47" i="15"/>
  <c r="BL47" i="15"/>
  <c r="BM47" i="15"/>
  <c r="BN47" i="15"/>
  <c r="BO47" i="15"/>
  <c r="BP47" i="15"/>
  <c r="BQ47" i="15"/>
  <c r="BR47" i="15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M47" i="15"/>
  <c r="CN47" i="15"/>
  <c r="CO47" i="15"/>
  <c r="CP47" i="15"/>
  <c r="CQ47" i="15"/>
  <c r="CR47" i="15"/>
  <c r="CS47" i="15"/>
  <c r="CT47" i="15"/>
  <c r="CU47" i="15"/>
  <c r="CV47" i="15"/>
  <c r="CW47" i="15"/>
  <c r="CX47" i="15"/>
  <c r="CY47" i="15"/>
  <c r="CZ47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BB48" i="15"/>
  <c r="BC48" i="15"/>
  <c r="BD48" i="15"/>
  <c r="BE48" i="15"/>
  <c r="BF48" i="15"/>
  <c r="BG48" i="15"/>
  <c r="BH48" i="15"/>
  <c r="BI48" i="15"/>
  <c r="BJ48" i="15"/>
  <c r="BK48" i="15"/>
  <c r="BL48" i="15"/>
  <c r="BM48" i="15"/>
  <c r="BN48" i="15"/>
  <c r="BO48" i="15"/>
  <c r="BP48" i="15"/>
  <c r="BQ48" i="15"/>
  <c r="BR48" i="15"/>
  <c r="BS48" i="15"/>
  <c r="BT48" i="15"/>
  <c r="BU48" i="15"/>
  <c r="BV48" i="15"/>
  <c r="BW48" i="15"/>
  <c r="BX48" i="15"/>
  <c r="BY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M48" i="15"/>
  <c r="CN48" i="15"/>
  <c r="CO48" i="15"/>
  <c r="CP48" i="15"/>
  <c r="CQ48" i="15"/>
  <c r="CR48" i="15"/>
  <c r="CS48" i="15"/>
  <c r="CT48" i="15"/>
  <c r="CU48" i="15"/>
  <c r="CV48" i="15"/>
  <c r="CW48" i="15"/>
  <c r="CX48" i="15"/>
  <c r="CY48" i="15"/>
  <c r="CZ48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AU49" i="15"/>
  <c r="AV49" i="15"/>
  <c r="AW49" i="15"/>
  <c r="AX49" i="15"/>
  <c r="AY49" i="15"/>
  <c r="AZ49" i="15"/>
  <c r="BA49" i="15"/>
  <c r="BB49" i="15"/>
  <c r="BC49" i="15"/>
  <c r="BD49" i="15"/>
  <c r="BE49" i="15"/>
  <c r="BF49" i="15"/>
  <c r="BG49" i="15"/>
  <c r="BH49" i="15"/>
  <c r="BI49" i="15"/>
  <c r="BJ49" i="15"/>
  <c r="BK49" i="15"/>
  <c r="BL49" i="15"/>
  <c r="BM49" i="15"/>
  <c r="BN49" i="15"/>
  <c r="BO49" i="15"/>
  <c r="BP49" i="15"/>
  <c r="BQ49" i="15"/>
  <c r="BR49" i="15"/>
  <c r="BS49" i="15"/>
  <c r="BT49" i="15"/>
  <c r="BU49" i="15"/>
  <c r="BV49" i="15"/>
  <c r="BW49" i="15"/>
  <c r="BX49" i="15"/>
  <c r="BY49" i="15"/>
  <c r="BZ49" i="15"/>
  <c r="CA49" i="15"/>
  <c r="CB49" i="15"/>
  <c r="CC49" i="15"/>
  <c r="CD49" i="15"/>
  <c r="CE49" i="15"/>
  <c r="CF49" i="15"/>
  <c r="CG49" i="15"/>
  <c r="CH49" i="15"/>
  <c r="CI49" i="15"/>
  <c r="CJ49" i="15"/>
  <c r="CK49" i="15"/>
  <c r="CL49" i="15"/>
  <c r="CM49" i="15"/>
  <c r="CN49" i="15"/>
  <c r="CO49" i="15"/>
  <c r="CP49" i="15"/>
  <c r="CQ49" i="15"/>
  <c r="CR49" i="15"/>
  <c r="CS49" i="15"/>
  <c r="CT49" i="15"/>
  <c r="CU49" i="15"/>
  <c r="CV49" i="15"/>
  <c r="CW49" i="15"/>
  <c r="CX49" i="15"/>
  <c r="CY49" i="15"/>
  <c r="CZ49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Y50" i="15"/>
  <c r="AZ50" i="15"/>
  <c r="BA50" i="15"/>
  <c r="BB50" i="15"/>
  <c r="BC50" i="15"/>
  <c r="BD50" i="15"/>
  <c r="BE50" i="15"/>
  <c r="BF50" i="15"/>
  <c r="BG50" i="15"/>
  <c r="BH50" i="15"/>
  <c r="BI50" i="15"/>
  <c r="BJ50" i="15"/>
  <c r="BK50" i="15"/>
  <c r="BL50" i="15"/>
  <c r="BM50" i="15"/>
  <c r="BN50" i="15"/>
  <c r="BO50" i="15"/>
  <c r="BP50" i="15"/>
  <c r="BQ50" i="15"/>
  <c r="BR50" i="15"/>
  <c r="BS50" i="15"/>
  <c r="BT50" i="15"/>
  <c r="BU50" i="15"/>
  <c r="BV50" i="15"/>
  <c r="BW50" i="15"/>
  <c r="BX50" i="15"/>
  <c r="BY50" i="15"/>
  <c r="BZ50" i="15"/>
  <c r="CA50" i="15"/>
  <c r="CB50" i="15"/>
  <c r="CC50" i="15"/>
  <c r="CD50" i="15"/>
  <c r="CE50" i="15"/>
  <c r="CF50" i="15"/>
  <c r="CG50" i="15"/>
  <c r="CH50" i="15"/>
  <c r="CI50" i="15"/>
  <c r="CJ50" i="15"/>
  <c r="CK50" i="15"/>
  <c r="CL50" i="15"/>
  <c r="CM50" i="15"/>
  <c r="CN50" i="15"/>
  <c r="CO50" i="15"/>
  <c r="CP50" i="15"/>
  <c r="CQ50" i="15"/>
  <c r="CR50" i="15"/>
  <c r="CS50" i="15"/>
  <c r="CT50" i="15"/>
  <c r="CU50" i="15"/>
  <c r="CV50" i="15"/>
  <c r="CW50" i="15"/>
  <c r="CX50" i="15"/>
  <c r="CY50" i="15"/>
  <c r="CZ50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51" i="15"/>
  <c r="AX51" i="15"/>
  <c r="AY51" i="15"/>
  <c r="AZ51" i="15"/>
  <c r="BA51" i="15"/>
  <c r="BB51" i="15"/>
  <c r="BC51" i="15"/>
  <c r="BD51" i="15"/>
  <c r="BE51" i="15"/>
  <c r="BF51" i="15"/>
  <c r="BG51" i="15"/>
  <c r="BH51" i="15"/>
  <c r="BI51" i="15"/>
  <c r="BJ51" i="15"/>
  <c r="BK51" i="15"/>
  <c r="BL51" i="15"/>
  <c r="BM51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Z51" i="15"/>
  <c r="CA51" i="15"/>
  <c r="CB51" i="15"/>
  <c r="CC51" i="15"/>
  <c r="CD51" i="15"/>
  <c r="CE51" i="15"/>
  <c r="CF51" i="15"/>
  <c r="CG51" i="15"/>
  <c r="CH51" i="15"/>
  <c r="CI51" i="15"/>
  <c r="CJ51" i="15"/>
  <c r="CK51" i="15"/>
  <c r="CL51" i="15"/>
  <c r="CM51" i="15"/>
  <c r="CN51" i="15"/>
  <c r="CO51" i="15"/>
  <c r="CP51" i="15"/>
  <c r="CQ51" i="15"/>
  <c r="CR51" i="15"/>
  <c r="CS51" i="15"/>
  <c r="CT51" i="15"/>
  <c r="CU51" i="15"/>
  <c r="CV51" i="15"/>
  <c r="CW51" i="15"/>
  <c r="CX51" i="15"/>
  <c r="CY51" i="15"/>
  <c r="CZ51" i="15"/>
  <c r="Z52" i="15"/>
  <c r="AA52" i="15"/>
  <c r="AB52" i="15"/>
  <c r="AC52" i="15"/>
  <c r="AD52" i="15"/>
  <c r="AE52" i="15"/>
  <c r="AF52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AS52" i="15"/>
  <c r="AT52" i="15"/>
  <c r="AU52" i="15"/>
  <c r="AV52" i="15"/>
  <c r="AW52" i="15"/>
  <c r="AX52" i="15"/>
  <c r="AY52" i="15"/>
  <c r="AZ52" i="15"/>
  <c r="BA52" i="15"/>
  <c r="BB52" i="15"/>
  <c r="BC52" i="15"/>
  <c r="BD52" i="15"/>
  <c r="BE52" i="15"/>
  <c r="BF52" i="15"/>
  <c r="BG52" i="15"/>
  <c r="BH52" i="15"/>
  <c r="BI52" i="15"/>
  <c r="BJ52" i="15"/>
  <c r="BK52" i="15"/>
  <c r="BL52" i="15"/>
  <c r="BM52" i="15"/>
  <c r="BN52" i="15"/>
  <c r="BO52" i="15"/>
  <c r="BP52" i="15"/>
  <c r="BQ52" i="15"/>
  <c r="BR52" i="15"/>
  <c r="BS52" i="15"/>
  <c r="BT52" i="15"/>
  <c r="BU52" i="15"/>
  <c r="BV52" i="15"/>
  <c r="BW52" i="15"/>
  <c r="BX52" i="15"/>
  <c r="BY52" i="15"/>
  <c r="BZ52" i="15"/>
  <c r="CA52" i="15"/>
  <c r="CB52" i="15"/>
  <c r="CC52" i="15"/>
  <c r="CD52" i="15"/>
  <c r="CE52" i="15"/>
  <c r="CF52" i="15"/>
  <c r="CG52" i="15"/>
  <c r="CH52" i="15"/>
  <c r="CI52" i="15"/>
  <c r="CJ52" i="15"/>
  <c r="CK52" i="15"/>
  <c r="CL52" i="15"/>
  <c r="CM52" i="15"/>
  <c r="CN52" i="15"/>
  <c r="CO52" i="15"/>
  <c r="CP52" i="15"/>
  <c r="CQ52" i="15"/>
  <c r="CR52" i="15"/>
  <c r="CS52" i="15"/>
  <c r="CT52" i="15"/>
  <c r="CU52" i="15"/>
  <c r="CV52" i="15"/>
  <c r="CW52" i="15"/>
  <c r="CX52" i="15"/>
  <c r="CY52" i="15"/>
  <c r="CZ52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T53" i="15"/>
  <c r="AU53" i="15"/>
  <c r="AV53" i="15"/>
  <c r="AW53" i="15"/>
  <c r="AX53" i="15"/>
  <c r="AY53" i="15"/>
  <c r="AZ53" i="15"/>
  <c r="BA53" i="15"/>
  <c r="BB53" i="15"/>
  <c r="BC53" i="15"/>
  <c r="BD53" i="15"/>
  <c r="BE53" i="15"/>
  <c r="BF53" i="15"/>
  <c r="BG53" i="15"/>
  <c r="BH53" i="15"/>
  <c r="BI53" i="15"/>
  <c r="BJ53" i="15"/>
  <c r="BK53" i="15"/>
  <c r="BL53" i="15"/>
  <c r="BM53" i="15"/>
  <c r="BN53" i="15"/>
  <c r="BO53" i="15"/>
  <c r="BP53" i="15"/>
  <c r="BQ53" i="15"/>
  <c r="BR53" i="15"/>
  <c r="BS53" i="15"/>
  <c r="BT53" i="15"/>
  <c r="BU53" i="15"/>
  <c r="BV53" i="15"/>
  <c r="BW53" i="15"/>
  <c r="BX53" i="15"/>
  <c r="BY53" i="15"/>
  <c r="BZ53" i="15"/>
  <c r="CA53" i="15"/>
  <c r="CB53" i="15"/>
  <c r="CC53" i="15"/>
  <c r="CD53" i="15"/>
  <c r="CE53" i="15"/>
  <c r="CF53" i="15"/>
  <c r="CG53" i="15"/>
  <c r="CH53" i="15"/>
  <c r="CI53" i="15"/>
  <c r="CJ53" i="15"/>
  <c r="CK53" i="15"/>
  <c r="CL53" i="15"/>
  <c r="CM53" i="15"/>
  <c r="CN53" i="15"/>
  <c r="CO53" i="15"/>
  <c r="CP53" i="15"/>
  <c r="CQ53" i="15"/>
  <c r="CR53" i="15"/>
  <c r="CS53" i="15"/>
  <c r="CT53" i="15"/>
  <c r="CU53" i="15"/>
  <c r="CV53" i="15"/>
  <c r="CW53" i="15"/>
  <c r="CX53" i="15"/>
  <c r="CY53" i="15"/>
  <c r="CZ53" i="15"/>
  <c r="Z54" i="15"/>
  <c r="AA54" i="15"/>
  <c r="AB54" i="15"/>
  <c r="AC54" i="15"/>
  <c r="AD54" i="15"/>
  <c r="AE54" i="15"/>
  <c r="AF54" i="15"/>
  <c r="AG54" i="15"/>
  <c r="AH54" i="15"/>
  <c r="AI54" i="15"/>
  <c r="AJ54" i="15"/>
  <c r="AK54" i="15"/>
  <c r="AL54" i="15"/>
  <c r="AM54" i="15"/>
  <c r="AN54" i="15"/>
  <c r="AO54" i="15"/>
  <c r="AP54" i="15"/>
  <c r="AQ54" i="15"/>
  <c r="AR54" i="15"/>
  <c r="AS54" i="15"/>
  <c r="AT54" i="15"/>
  <c r="AU54" i="15"/>
  <c r="AV54" i="15"/>
  <c r="AW54" i="15"/>
  <c r="AX54" i="15"/>
  <c r="AY54" i="15"/>
  <c r="AZ54" i="15"/>
  <c r="BA54" i="15"/>
  <c r="BB54" i="15"/>
  <c r="BC54" i="15"/>
  <c r="BD54" i="15"/>
  <c r="BE54" i="15"/>
  <c r="BF54" i="15"/>
  <c r="BG54" i="15"/>
  <c r="BH54" i="15"/>
  <c r="BI54" i="15"/>
  <c r="BJ54" i="15"/>
  <c r="BK54" i="15"/>
  <c r="BL54" i="15"/>
  <c r="BM54" i="15"/>
  <c r="BN54" i="15"/>
  <c r="BO54" i="15"/>
  <c r="BP54" i="15"/>
  <c r="BQ54" i="15"/>
  <c r="BR54" i="15"/>
  <c r="BS54" i="15"/>
  <c r="BT54" i="15"/>
  <c r="BU54" i="15"/>
  <c r="BV54" i="15"/>
  <c r="BW54" i="15"/>
  <c r="BX54" i="15"/>
  <c r="BY54" i="15"/>
  <c r="BZ54" i="15"/>
  <c r="CA54" i="15"/>
  <c r="CB54" i="15"/>
  <c r="CC54" i="15"/>
  <c r="CD54" i="15"/>
  <c r="CE54" i="15"/>
  <c r="CF54" i="15"/>
  <c r="CG54" i="15"/>
  <c r="CH54" i="15"/>
  <c r="CI54" i="15"/>
  <c r="CJ54" i="15"/>
  <c r="CK54" i="15"/>
  <c r="CL54" i="15"/>
  <c r="CM54" i="15"/>
  <c r="CN54" i="15"/>
  <c r="CO54" i="15"/>
  <c r="CP54" i="15"/>
  <c r="CQ54" i="15"/>
  <c r="CR54" i="15"/>
  <c r="CS54" i="15"/>
  <c r="CT54" i="15"/>
  <c r="CU54" i="15"/>
  <c r="CV54" i="15"/>
  <c r="CW54" i="15"/>
  <c r="CX54" i="15"/>
  <c r="CY54" i="15"/>
  <c r="CZ54" i="15"/>
  <c r="Z55" i="15"/>
  <c r="AA55" i="15"/>
  <c r="AB55" i="15"/>
  <c r="AC55" i="15"/>
  <c r="AD55" i="15"/>
  <c r="AE55" i="15"/>
  <c r="AF55" i="15"/>
  <c r="AG55" i="15"/>
  <c r="AH55" i="15"/>
  <c r="AI55" i="15"/>
  <c r="AJ55" i="15"/>
  <c r="AK55" i="15"/>
  <c r="AL55" i="15"/>
  <c r="AM55" i="15"/>
  <c r="AN55" i="15"/>
  <c r="AO55" i="15"/>
  <c r="AP55" i="15"/>
  <c r="AQ55" i="15"/>
  <c r="AR55" i="15"/>
  <c r="AS55" i="15"/>
  <c r="AT55" i="15"/>
  <c r="AU55" i="15"/>
  <c r="AV55" i="15"/>
  <c r="AW55" i="15"/>
  <c r="AX55" i="15"/>
  <c r="AY55" i="15"/>
  <c r="AZ55" i="15"/>
  <c r="BA55" i="15"/>
  <c r="BB55" i="15"/>
  <c r="BC55" i="15"/>
  <c r="BD55" i="15"/>
  <c r="BE55" i="15"/>
  <c r="BF55" i="15"/>
  <c r="BG55" i="15"/>
  <c r="BH55" i="15"/>
  <c r="BI55" i="15"/>
  <c r="BJ55" i="15"/>
  <c r="BK55" i="15"/>
  <c r="BL55" i="15"/>
  <c r="BM55" i="15"/>
  <c r="BN55" i="15"/>
  <c r="BO55" i="15"/>
  <c r="BP55" i="15"/>
  <c r="BQ55" i="15"/>
  <c r="BR55" i="15"/>
  <c r="BS55" i="15"/>
  <c r="BT55" i="15"/>
  <c r="BU55" i="15"/>
  <c r="BV55" i="15"/>
  <c r="BW55" i="15"/>
  <c r="BX55" i="15"/>
  <c r="BY55" i="15"/>
  <c r="BZ55" i="15"/>
  <c r="CA55" i="15"/>
  <c r="CB55" i="15"/>
  <c r="CC55" i="15"/>
  <c r="CD55" i="15"/>
  <c r="CE55" i="15"/>
  <c r="CF55" i="15"/>
  <c r="CG55" i="15"/>
  <c r="CH55" i="15"/>
  <c r="CI55" i="15"/>
  <c r="CJ55" i="15"/>
  <c r="CK55" i="15"/>
  <c r="CL55" i="15"/>
  <c r="CM55" i="15"/>
  <c r="CN55" i="15"/>
  <c r="CO55" i="15"/>
  <c r="CP55" i="15"/>
  <c r="CQ55" i="15"/>
  <c r="CR55" i="15"/>
  <c r="CS55" i="15"/>
  <c r="CT55" i="15"/>
  <c r="CU55" i="15"/>
  <c r="CV55" i="15"/>
  <c r="CW55" i="15"/>
  <c r="CX55" i="15"/>
  <c r="CY55" i="15"/>
  <c r="CZ55" i="15"/>
  <c r="Z56" i="15"/>
  <c r="AA56" i="15"/>
  <c r="AB56" i="15"/>
  <c r="AC56" i="15"/>
  <c r="AD56" i="15"/>
  <c r="AE56" i="15"/>
  <c r="AF56" i="15"/>
  <c r="AG56" i="15"/>
  <c r="AH56" i="15"/>
  <c r="AI56" i="15"/>
  <c r="AJ56" i="15"/>
  <c r="AK56" i="15"/>
  <c r="AL56" i="15"/>
  <c r="AM56" i="15"/>
  <c r="AN56" i="15"/>
  <c r="AO56" i="15"/>
  <c r="AP56" i="15"/>
  <c r="AQ56" i="15"/>
  <c r="AR56" i="15"/>
  <c r="AS56" i="15"/>
  <c r="AT56" i="15"/>
  <c r="AU56" i="15"/>
  <c r="AV56" i="15"/>
  <c r="AW56" i="15"/>
  <c r="AX56" i="15"/>
  <c r="AY56" i="15"/>
  <c r="AZ56" i="15"/>
  <c r="BA56" i="15"/>
  <c r="BB56" i="15"/>
  <c r="BC56" i="15"/>
  <c r="BD56" i="15"/>
  <c r="BE56" i="15"/>
  <c r="BF56" i="15"/>
  <c r="BG56" i="15"/>
  <c r="BH56" i="15"/>
  <c r="BI56" i="15"/>
  <c r="BJ56" i="15"/>
  <c r="BK56" i="15"/>
  <c r="BL56" i="15"/>
  <c r="BM56" i="15"/>
  <c r="BN56" i="15"/>
  <c r="BO56" i="15"/>
  <c r="BP56" i="15"/>
  <c r="BQ56" i="15"/>
  <c r="BR56" i="15"/>
  <c r="BS56" i="15"/>
  <c r="BT56" i="15"/>
  <c r="BU56" i="15"/>
  <c r="BV56" i="15"/>
  <c r="BW56" i="15"/>
  <c r="BX56" i="15"/>
  <c r="BY56" i="15"/>
  <c r="BZ56" i="15"/>
  <c r="CA56" i="15"/>
  <c r="CB56" i="15"/>
  <c r="CC56" i="15"/>
  <c r="CD56" i="15"/>
  <c r="CE56" i="15"/>
  <c r="CF56" i="15"/>
  <c r="CG56" i="15"/>
  <c r="CH56" i="15"/>
  <c r="CI56" i="15"/>
  <c r="CJ56" i="15"/>
  <c r="CK56" i="15"/>
  <c r="CL56" i="15"/>
  <c r="CM56" i="15"/>
  <c r="CN56" i="15"/>
  <c r="CO56" i="15"/>
  <c r="CP56" i="15"/>
  <c r="CQ56" i="15"/>
  <c r="CR56" i="15"/>
  <c r="CS56" i="15"/>
  <c r="CT56" i="15"/>
  <c r="CU56" i="15"/>
  <c r="CV56" i="15"/>
  <c r="CW56" i="15"/>
  <c r="CX56" i="15"/>
  <c r="CY56" i="15"/>
  <c r="CZ56" i="15"/>
  <c r="Z57" i="15"/>
  <c r="AA57" i="15"/>
  <c r="AB57" i="15"/>
  <c r="AC57" i="15"/>
  <c r="AD57" i="15"/>
  <c r="AE57" i="15"/>
  <c r="AF57" i="15"/>
  <c r="AG57" i="15"/>
  <c r="AH57" i="15"/>
  <c r="AI57" i="15"/>
  <c r="AJ57" i="15"/>
  <c r="AK57" i="15"/>
  <c r="AL57" i="15"/>
  <c r="AM57" i="15"/>
  <c r="AN57" i="15"/>
  <c r="AO57" i="15"/>
  <c r="AP57" i="15"/>
  <c r="AQ57" i="15"/>
  <c r="AR57" i="15"/>
  <c r="AS57" i="15"/>
  <c r="AT57" i="15"/>
  <c r="AU57" i="15"/>
  <c r="AV57" i="15"/>
  <c r="AW57" i="15"/>
  <c r="AX57" i="15"/>
  <c r="AY57" i="15"/>
  <c r="AZ57" i="15"/>
  <c r="BA57" i="15"/>
  <c r="BB57" i="15"/>
  <c r="BC57" i="15"/>
  <c r="BD57" i="15"/>
  <c r="BE57" i="15"/>
  <c r="BF57" i="15"/>
  <c r="BG57" i="15"/>
  <c r="BH57" i="15"/>
  <c r="BI57" i="15"/>
  <c r="BJ57" i="15"/>
  <c r="BK57" i="15"/>
  <c r="BL57" i="15"/>
  <c r="BM57" i="15"/>
  <c r="BN57" i="15"/>
  <c r="BO57" i="15"/>
  <c r="BP57" i="15"/>
  <c r="BQ57" i="15"/>
  <c r="BR57" i="15"/>
  <c r="BS57" i="15"/>
  <c r="BT57" i="15"/>
  <c r="BU57" i="15"/>
  <c r="BV57" i="15"/>
  <c r="BW57" i="15"/>
  <c r="BX57" i="15"/>
  <c r="BY57" i="15"/>
  <c r="BZ57" i="15"/>
  <c r="CA57" i="15"/>
  <c r="CB57" i="15"/>
  <c r="CC57" i="15"/>
  <c r="CD57" i="15"/>
  <c r="CE57" i="15"/>
  <c r="CF57" i="15"/>
  <c r="CG57" i="15"/>
  <c r="CH57" i="15"/>
  <c r="CI57" i="15"/>
  <c r="CJ57" i="15"/>
  <c r="CK57" i="15"/>
  <c r="CL57" i="15"/>
  <c r="CM57" i="15"/>
  <c r="CN57" i="15"/>
  <c r="CO57" i="15"/>
  <c r="CP57" i="15"/>
  <c r="CQ57" i="15"/>
  <c r="CR57" i="15"/>
  <c r="CS57" i="15"/>
  <c r="CT57" i="15"/>
  <c r="CU57" i="15"/>
  <c r="CV57" i="15"/>
  <c r="CW57" i="15"/>
  <c r="CX57" i="15"/>
  <c r="CY57" i="15"/>
  <c r="CZ57" i="15"/>
  <c r="Z58" i="15"/>
  <c r="AA58" i="15"/>
  <c r="AB58" i="15"/>
  <c r="AC58" i="15"/>
  <c r="AD58" i="15"/>
  <c r="AE58" i="15"/>
  <c r="AF58" i="15"/>
  <c r="AG58" i="15"/>
  <c r="AH58" i="15"/>
  <c r="AI58" i="15"/>
  <c r="AJ58" i="15"/>
  <c r="AK58" i="15"/>
  <c r="AL58" i="15"/>
  <c r="AM58" i="15"/>
  <c r="AN58" i="15"/>
  <c r="AO58" i="15"/>
  <c r="AP58" i="15"/>
  <c r="AQ58" i="15"/>
  <c r="AR58" i="15"/>
  <c r="AS58" i="15"/>
  <c r="AT58" i="15"/>
  <c r="AU58" i="15"/>
  <c r="AV58" i="15"/>
  <c r="AW58" i="15"/>
  <c r="AX58" i="15"/>
  <c r="AY58" i="15"/>
  <c r="AZ58" i="15"/>
  <c r="BA58" i="15"/>
  <c r="BB58" i="15"/>
  <c r="BC58" i="15"/>
  <c r="BD58" i="15"/>
  <c r="BE58" i="15"/>
  <c r="BF58" i="15"/>
  <c r="BG58" i="15"/>
  <c r="BH58" i="15"/>
  <c r="BI58" i="15"/>
  <c r="BJ58" i="15"/>
  <c r="BK58" i="15"/>
  <c r="BL58" i="15"/>
  <c r="BM58" i="15"/>
  <c r="BN58" i="15"/>
  <c r="BO58" i="15"/>
  <c r="BP58" i="15"/>
  <c r="BQ58" i="15"/>
  <c r="BR58" i="15"/>
  <c r="BS58" i="15"/>
  <c r="BT58" i="15"/>
  <c r="BU58" i="15"/>
  <c r="BV58" i="15"/>
  <c r="BW58" i="15"/>
  <c r="BX58" i="15"/>
  <c r="BY58" i="15"/>
  <c r="BZ58" i="15"/>
  <c r="CA58" i="15"/>
  <c r="CB58" i="15"/>
  <c r="CC58" i="15"/>
  <c r="CD58" i="15"/>
  <c r="CE58" i="15"/>
  <c r="CF58" i="15"/>
  <c r="CG58" i="15"/>
  <c r="CH58" i="15"/>
  <c r="CI58" i="15"/>
  <c r="CJ58" i="15"/>
  <c r="CK58" i="15"/>
  <c r="CL58" i="15"/>
  <c r="CM58" i="15"/>
  <c r="CN58" i="15"/>
  <c r="CO58" i="15"/>
  <c r="CP58" i="15"/>
  <c r="CQ58" i="15"/>
  <c r="CR58" i="15"/>
  <c r="CS58" i="15"/>
  <c r="CT58" i="15"/>
  <c r="CU58" i="15"/>
  <c r="CV58" i="15"/>
  <c r="CW58" i="15"/>
  <c r="CX58" i="15"/>
  <c r="CY58" i="15"/>
  <c r="CZ58" i="15"/>
  <c r="Y8" i="15"/>
  <c r="Y9" i="15"/>
  <c r="Y10" i="15"/>
  <c r="Y11" i="15"/>
  <c r="Y12" i="15"/>
  <c r="Y13" i="15"/>
  <c r="Y14" i="15"/>
  <c r="Y15" i="15"/>
  <c r="Y16" i="15"/>
  <c r="Y17" i="15"/>
  <c r="Y18" i="15"/>
  <c r="Y19" i="15"/>
  <c r="Y20" i="15"/>
  <c r="Y21" i="15"/>
  <c r="Y22" i="15"/>
  <c r="Y23" i="15"/>
  <c r="Y24" i="15"/>
  <c r="Y25" i="15"/>
  <c r="Y26" i="15"/>
  <c r="Y27" i="15"/>
  <c r="Y28" i="15"/>
  <c r="Y29" i="15"/>
  <c r="Y30" i="15"/>
  <c r="Y31" i="15"/>
  <c r="Y32" i="15"/>
  <c r="Y33" i="15"/>
  <c r="Y34" i="15"/>
  <c r="Y35" i="15"/>
  <c r="Y36" i="15"/>
  <c r="Y37" i="15"/>
  <c r="Y38" i="15"/>
  <c r="Y39" i="15"/>
  <c r="Y40" i="15"/>
  <c r="Y41" i="15"/>
  <c r="Y42" i="15"/>
  <c r="Y43" i="15"/>
  <c r="Y44" i="15"/>
  <c r="Y45" i="15"/>
  <c r="Y46" i="15"/>
  <c r="Y47" i="15"/>
  <c r="Y48" i="15"/>
  <c r="Y49" i="15"/>
  <c r="Y50" i="15"/>
  <c r="Y51" i="15"/>
  <c r="Y52" i="15"/>
  <c r="Y53" i="15"/>
  <c r="Y54" i="15"/>
  <c r="Y55" i="15"/>
  <c r="Y56" i="15"/>
  <c r="Y57" i="15"/>
  <c r="Y58" i="15"/>
  <c r="Y7" i="15"/>
  <c r="Q7" i="13"/>
  <c r="R7" i="13"/>
  <c r="S7" i="13"/>
  <c r="T7" i="13"/>
  <c r="U7" i="13"/>
  <c r="V7" i="13"/>
  <c r="W7" i="13"/>
  <c r="X7" i="13"/>
  <c r="Y7" i="13"/>
  <c r="Z7" i="13"/>
  <c r="AA7" i="13"/>
  <c r="AB7" i="13"/>
  <c r="AC7" i="13"/>
  <c r="AD7" i="13"/>
  <c r="AE7" i="13"/>
  <c r="AF7" i="13"/>
  <c r="AG7" i="13"/>
  <c r="AH7" i="13"/>
  <c r="AI7" i="13"/>
  <c r="AJ7" i="13"/>
  <c r="AK7" i="13"/>
  <c r="AL7" i="13"/>
  <c r="AM7" i="13"/>
  <c r="AN7" i="13"/>
  <c r="AO7" i="13"/>
  <c r="AP7" i="13"/>
  <c r="AQ7" i="13"/>
  <c r="AR7" i="13"/>
  <c r="AS7" i="13"/>
  <c r="AT7" i="13"/>
  <c r="AU7" i="13"/>
  <c r="AV7" i="13"/>
  <c r="AW7" i="13"/>
  <c r="AX7" i="13"/>
  <c r="AY7" i="13"/>
  <c r="AZ7" i="13"/>
  <c r="BA7" i="13"/>
  <c r="BB7" i="13"/>
  <c r="BC7" i="13"/>
  <c r="BD7" i="13"/>
  <c r="BE7" i="13"/>
  <c r="BF7" i="13"/>
  <c r="BG7" i="13"/>
  <c r="BH7" i="13"/>
  <c r="BI7" i="13"/>
  <c r="BJ7" i="13"/>
  <c r="BK7" i="13"/>
  <c r="BL7" i="13"/>
  <c r="BM7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B9" i="13"/>
  <c r="BC9" i="13"/>
  <c r="BD9" i="13"/>
  <c r="BE9" i="13"/>
  <c r="BF9" i="13"/>
  <c r="BG9" i="13"/>
  <c r="BH9" i="13"/>
  <c r="BI9" i="13"/>
  <c r="BJ9" i="13"/>
  <c r="BK9" i="13"/>
  <c r="BL9" i="13"/>
  <c r="BM9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B10" i="13"/>
  <c r="BC10" i="13"/>
  <c r="BD10" i="13"/>
  <c r="BE10" i="13"/>
  <c r="BF10" i="13"/>
  <c r="BG10" i="13"/>
  <c r="BH10" i="13"/>
  <c r="BI10" i="13"/>
  <c r="BJ10" i="13"/>
  <c r="BK10" i="13"/>
  <c r="BL10" i="13"/>
  <c r="BM10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B11" i="13"/>
  <c r="BC11" i="13"/>
  <c r="BD11" i="13"/>
  <c r="BE11" i="13"/>
  <c r="BF11" i="13"/>
  <c r="BG11" i="13"/>
  <c r="BH11" i="13"/>
  <c r="BI11" i="13"/>
  <c r="BJ11" i="13"/>
  <c r="BK11" i="13"/>
  <c r="BL11" i="13"/>
  <c r="BM11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B12" i="13"/>
  <c r="BC12" i="13"/>
  <c r="BD12" i="13"/>
  <c r="BE12" i="13"/>
  <c r="BF12" i="13"/>
  <c r="BG12" i="13"/>
  <c r="BH12" i="13"/>
  <c r="BI12" i="13"/>
  <c r="BJ12" i="13"/>
  <c r="BK12" i="13"/>
  <c r="BL12" i="13"/>
  <c r="BM12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B13" i="13"/>
  <c r="BC13" i="13"/>
  <c r="BD13" i="13"/>
  <c r="BE13" i="13"/>
  <c r="BF13" i="13"/>
  <c r="BG13" i="13"/>
  <c r="BH13" i="13"/>
  <c r="BI13" i="13"/>
  <c r="BJ13" i="13"/>
  <c r="BK13" i="13"/>
  <c r="BL13" i="13"/>
  <c r="BM13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B14" i="13"/>
  <c r="BC14" i="13"/>
  <c r="BD14" i="13"/>
  <c r="BE14" i="13"/>
  <c r="BF14" i="13"/>
  <c r="BG14" i="13"/>
  <c r="BH14" i="13"/>
  <c r="BI14" i="13"/>
  <c r="BJ14" i="13"/>
  <c r="BK14" i="13"/>
  <c r="BL14" i="13"/>
  <c r="BM14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AI15" i="13"/>
  <c r="AJ15" i="13"/>
  <c r="AK15" i="13"/>
  <c r="AL15" i="13"/>
  <c r="AM15" i="13"/>
  <c r="AN15" i="13"/>
  <c r="AO15" i="13"/>
  <c r="AP15" i="13"/>
  <c r="AQ15" i="13"/>
  <c r="AR15" i="13"/>
  <c r="AS15" i="13"/>
  <c r="AT15" i="13"/>
  <c r="AU15" i="13"/>
  <c r="AV15" i="13"/>
  <c r="AW15" i="13"/>
  <c r="AX15" i="13"/>
  <c r="AY15" i="13"/>
  <c r="AZ15" i="13"/>
  <c r="BA15" i="13"/>
  <c r="BB15" i="13"/>
  <c r="BC15" i="13"/>
  <c r="BD15" i="13"/>
  <c r="BE15" i="13"/>
  <c r="BF15" i="13"/>
  <c r="BG15" i="13"/>
  <c r="BH15" i="13"/>
  <c r="BI15" i="13"/>
  <c r="BJ15" i="13"/>
  <c r="BK15" i="13"/>
  <c r="BL15" i="13"/>
  <c r="BM15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B16" i="13"/>
  <c r="BC16" i="13"/>
  <c r="BD16" i="13"/>
  <c r="BE16" i="13"/>
  <c r="BF16" i="13"/>
  <c r="BG16" i="13"/>
  <c r="BH16" i="13"/>
  <c r="BI16" i="13"/>
  <c r="BJ16" i="13"/>
  <c r="BK16" i="13"/>
  <c r="BL16" i="13"/>
  <c r="BM16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B17" i="13"/>
  <c r="BC17" i="13"/>
  <c r="BD17" i="13"/>
  <c r="BE17" i="13"/>
  <c r="BF17" i="13"/>
  <c r="BG17" i="13"/>
  <c r="BH17" i="13"/>
  <c r="BI17" i="13"/>
  <c r="BJ17" i="13"/>
  <c r="BK17" i="13"/>
  <c r="BL17" i="13"/>
  <c r="BM17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B18" i="13"/>
  <c r="BC18" i="13"/>
  <c r="BD18" i="13"/>
  <c r="BE18" i="13"/>
  <c r="BF18" i="13"/>
  <c r="BG18" i="13"/>
  <c r="BH18" i="13"/>
  <c r="BI18" i="13"/>
  <c r="BJ18" i="13"/>
  <c r="BK18" i="13"/>
  <c r="BL18" i="13"/>
  <c r="BM18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B19" i="13"/>
  <c r="BC19" i="13"/>
  <c r="BD19" i="13"/>
  <c r="BE19" i="13"/>
  <c r="BF19" i="13"/>
  <c r="BG19" i="13"/>
  <c r="BH19" i="13"/>
  <c r="BI19" i="13"/>
  <c r="BJ19" i="13"/>
  <c r="BK19" i="13"/>
  <c r="BL19" i="13"/>
  <c r="BM19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B20" i="13"/>
  <c r="BC20" i="13"/>
  <c r="BD20" i="13"/>
  <c r="BE20" i="13"/>
  <c r="BF20" i="13"/>
  <c r="BG20" i="13"/>
  <c r="BH20" i="13"/>
  <c r="BI20" i="13"/>
  <c r="BJ20" i="13"/>
  <c r="BK20" i="13"/>
  <c r="BL20" i="13"/>
  <c r="BM20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B21" i="13"/>
  <c r="BC21" i="13"/>
  <c r="BD21" i="13"/>
  <c r="BE21" i="13"/>
  <c r="BF21" i="13"/>
  <c r="BG21" i="13"/>
  <c r="BH21" i="13"/>
  <c r="BI21" i="13"/>
  <c r="BJ21" i="13"/>
  <c r="BK21" i="13"/>
  <c r="BL21" i="13"/>
  <c r="BM21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B22" i="13"/>
  <c r="BC22" i="13"/>
  <c r="BD22" i="13"/>
  <c r="BE22" i="13"/>
  <c r="BF22" i="13"/>
  <c r="BG22" i="13"/>
  <c r="BH22" i="13"/>
  <c r="BI22" i="13"/>
  <c r="BJ22" i="13"/>
  <c r="BK22" i="13"/>
  <c r="BL22" i="13"/>
  <c r="BM22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B23" i="13"/>
  <c r="BC23" i="13"/>
  <c r="BD23" i="13"/>
  <c r="BE23" i="13"/>
  <c r="BF23" i="13"/>
  <c r="BG23" i="13"/>
  <c r="BH23" i="13"/>
  <c r="BI23" i="13"/>
  <c r="BJ23" i="13"/>
  <c r="BK23" i="13"/>
  <c r="BL23" i="13"/>
  <c r="BM23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B24" i="13"/>
  <c r="BC24" i="13"/>
  <c r="BD24" i="13"/>
  <c r="BE24" i="13"/>
  <c r="BF24" i="13"/>
  <c r="BG24" i="13"/>
  <c r="BH24" i="13"/>
  <c r="BI24" i="13"/>
  <c r="BJ24" i="13"/>
  <c r="BK24" i="13"/>
  <c r="BL24" i="13"/>
  <c r="BM24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B25" i="13"/>
  <c r="BC25" i="13"/>
  <c r="BD25" i="13"/>
  <c r="BE25" i="13"/>
  <c r="BF25" i="13"/>
  <c r="BG25" i="13"/>
  <c r="BH25" i="13"/>
  <c r="BI25" i="13"/>
  <c r="BJ25" i="13"/>
  <c r="BK25" i="13"/>
  <c r="BL25" i="13"/>
  <c r="BM25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B26" i="13"/>
  <c r="BC26" i="13"/>
  <c r="BD26" i="13"/>
  <c r="BE26" i="13"/>
  <c r="BF26" i="13"/>
  <c r="BG26" i="13"/>
  <c r="BH26" i="13"/>
  <c r="BI26" i="13"/>
  <c r="BJ26" i="13"/>
  <c r="BK26" i="13"/>
  <c r="BL26" i="13"/>
  <c r="BM26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B27" i="13"/>
  <c r="BC27" i="13"/>
  <c r="BD27" i="13"/>
  <c r="BE27" i="13"/>
  <c r="BF27" i="13"/>
  <c r="BG27" i="13"/>
  <c r="BH27" i="13"/>
  <c r="BI27" i="13"/>
  <c r="BJ27" i="13"/>
  <c r="BK27" i="13"/>
  <c r="BL27" i="13"/>
  <c r="BM27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B28" i="13"/>
  <c r="BC28" i="13"/>
  <c r="BD28" i="13"/>
  <c r="BE28" i="13"/>
  <c r="BF28" i="13"/>
  <c r="BG28" i="13"/>
  <c r="BH28" i="13"/>
  <c r="BI28" i="13"/>
  <c r="BJ28" i="13"/>
  <c r="BK28" i="13"/>
  <c r="BL28" i="13"/>
  <c r="BM28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B29" i="13"/>
  <c r="BC29" i="13"/>
  <c r="BD29" i="13"/>
  <c r="BE29" i="13"/>
  <c r="BF29" i="13"/>
  <c r="BG29" i="13"/>
  <c r="BH29" i="13"/>
  <c r="BI29" i="13"/>
  <c r="BJ29" i="13"/>
  <c r="BK29" i="13"/>
  <c r="BL29" i="13"/>
  <c r="BM29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B30" i="13"/>
  <c r="BC30" i="13"/>
  <c r="BD30" i="13"/>
  <c r="BE30" i="13"/>
  <c r="BF30" i="13"/>
  <c r="BG30" i="13"/>
  <c r="BH30" i="13"/>
  <c r="BI30" i="13"/>
  <c r="BJ30" i="13"/>
  <c r="BK30" i="13"/>
  <c r="BL30" i="13"/>
  <c r="BM30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AG31" i="13"/>
  <c r="AH31" i="13"/>
  <c r="AI31" i="13"/>
  <c r="AJ31" i="13"/>
  <c r="AK31" i="13"/>
  <c r="AL31" i="13"/>
  <c r="AM31" i="13"/>
  <c r="AN31" i="13"/>
  <c r="AO31" i="13"/>
  <c r="AP31" i="13"/>
  <c r="AQ31" i="13"/>
  <c r="AR31" i="13"/>
  <c r="AS31" i="13"/>
  <c r="AT31" i="13"/>
  <c r="AU31" i="13"/>
  <c r="AV31" i="13"/>
  <c r="AW31" i="13"/>
  <c r="AX31" i="13"/>
  <c r="AY31" i="13"/>
  <c r="AZ31" i="13"/>
  <c r="BA31" i="13"/>
  <c r="BB31" i="13"/>
  <c r="BC31" i="13"/>
  <c r="BD31" i="13"/>
  <c r="BE31" i="13"/>
  <c r="BF31" i="13"/>
  <c r="BG31" i="13"/>
  <c r="BH31" i="13"/>
  <c r="BI31" i="13"/>
  <c r="BJ31" i="13"/>
  <c r="BK31" i="13"/>
  <c r="BL31" i="13"/>
  <c r="BM31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B32" i="13"/>
  <c r="BC32" i="13"/>
  <c r="BD32" i="13"/>
  <c r="BE32" i="13"/>
  <c r="BF32" i="13"/>
  <c r="BG32" i="13"/>
  <c r="BH32" i="13"/>
  <c r="BI32" i="13"/>
  <c r="BJ32" i="13"/>
  <c r="BK32" i="13"/>
  <c r="BL32" i="13"/>
  <c r="BM32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B33" i="13"/>
  <c r="BC33" i="13"/>
  <c r="BD33" i="13"/>
  <c r="BE33" i="13"/>
  <c r="BF33" i="13"/>
  <c r="BG33" i="13"/>
  <c r="BH33" i="13"/>
  <c r="BI33" i="13"/>
  <c r="BJ33" i="13"/>
  <c r="BK33" i="13"/>
  <c r="BL33" i="13"/>
  <c r="BM33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B34" i="13"/>
  <c r="BC34" i="13"/>
  <c r="BD34" i="13"/>
  <c r="BE34" i="13"/>
  <c r="BF34" i="13"/>
  <c r="BG34" i="13"/>
  <c r="BH34" i="13"/>
  <c r="BI34" i="13"/>
  <c r="BJ34" i="13"/>
  <c r="BK34" i="13"/>
  <c r="BL34" i="13"/>
  <c r="BM34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B35" i="13"/>
  <c r="BC35" i="13"/>
  <c r="BD35" i="13"/>
  <c r="BE35" i="13"/>
  <c r="BF35" i="13"/>
  <c r="BG35" i="13"/>
  <c r="BH35" i="13"/>
  <c r="BI35" i="13"/>
  <c r="BJ35" i="13"/>
  <c r="BK35" i="13"/>
  <c r="BL35" i="13"/>
  <c r="BM35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B36" i="13"/>
  <c r="BC36" i="13"/>
  <c r="BD36" i="13"/>
  <c r="BE36" i="13"/>
  <c r="BF36" i="13"/>
  <c r="BG36" i="13"/>
  <c r="BH36" i="13"/>
  <c r="BI36" i="13"/>
  <c r="BJ36" i="13"/>
  <c r="BK36" i="13"/>
  <c r="BL36" i="13"/>
  <c r="BM36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B37" i="13"/>
  <c r="BC37" i="13"/>
  <c r="BD37" i="13"/>
  <c r="BE37" i="13"/>
  <c r="BF37" i="13"/>
  <c r="BG37" i="13"/>
  <c r="BH37" i="13"/>
  <c r="BI37" i="13"/>
  <c r="BJ37" i="13"/>
  <c r="BK37" i="13"/>
  <c r="BL37" i="13"/>
  <c r="BM37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AG38" i="13"/>
  <c r="AH38" i="13"/>
  <c r="AI38" i="13"/>
  <c r="AJ38" i="13"/>
  <c r="AK38" i="13"/>
  <c r="AL38" i="13"/>
  <c r="AM38" i="13"/>
  <c r="AN38" i="13"/>
  <c r="AO38" i="13"/>
  <c r="AP38" i="13"/>
  <c r="AQ38" i="13"/>
  <c r="AR38" i="13"/>
  <c r="AS38" i="13"/>
  <c r="AT38" i="13"/>
  <c r="AU38" i="13"/>
  <c r="AV38" i="13"/>
  <c r="AW38" i="13"/>
  <c r="AX38" i="13"/>
  <c r="AY38" i="13"/>
  <c r="AZ38" i="13"/>
  <c r="BA38" i="13"/>
  <c r="BB38" i="13"/>
  <c r="BC38" i="13"/>
  <c r="BD38" i="13"/>
  <c r="BE38" i="13"/>
  <c r="BF38" i="13"/>
  <c r="BG38" i="13"/>
  <c r="BH38" i="13"/>
  <c r="BI38" i="13"/>
  <c r="BJ38" i="13"/>
  <c r="BK38" i="13"/>
  <c r="BL38" i="13"/>
  <c r="BM38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B39" i="13"/>
  <c r="BC39" i="13"/>
  <c r="BD39" i="13"/>
  <c r="BE39" i="13"/>
  <c r="BF39" i="13"/>
  <c r="BG39" i="13"/>
  <c r="BH39" i="13"/>
  <c r="BI39" i="13"/>
  <c r="BJ39" i="13"/>
  <c r="BK39" i="13"/>
  <c r="BL39" i="13"/>
  <c r="BM39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B40" i="13"/>
  <c r="BC40" i="13"/>
  <c r="BD40" i="13"/>
  <c r="BE40" i="13"/>
  <c r="BF40" i="13"/>
  <c r="BG40" i="13"/>
  <c r="BH40" i="13"/>
  <c r="BI40" i="13"/>
  <c r="BJ40" i="13"/>
  <c r="BK40" i="13"/>
  <c r="BL40" i="13"/>
  <c r="BM40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B41" i="13"/>
  <c r="BC41" i="13"/>
  <c r="BD41" i="13"/>
  <c r="BE41" i="13"/>
  <c r="BF41" i="13"/>
  <c r="BG41" i="13"/>
  <c r="BH41" i="13"/>
  <c r="BI41" i="13"/>
  <c r="BJ41" i="13"/>
  <c r="BK41" i="13"/>
  <c r="BL41" i="13"/>
  <c r="BM41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B42" i="13"/>
  <c r="BC42" i="13"/>
  <c r="BD42" i="13"/>
  <c r="BE42" i="13"/>
  <c r="BF42" i="13"/>
  <c r="BG42" i="13"/>
  <c r="BH42" i="13"/>
  <c r="BI42" i="13"/>
  <c r="BJ42" i="13"/>
  <c r="BK42" i="13"/>
  <c r="BL42" i="13"/>
  <c r="BM42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B43" i="13"/>
  <c r="BC43" i="13"/>
  <c r="BD43" i="13"/>
  <c r="BE43" i="13"/>
  <c r="BF43" i="13"/>
  <c r="BG43" i="13"/>
  <c r="BH43" i="13"/>
  <c r="BI43" i="13"/>
  <c r="BJ43" i="13"/>
  <c r="BK43" i="13"/>
  <c r="BL43" i="13"/>
  <c r="BM43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B44" i="13"/>
  <c r="BC44" i="13"/>
  <c r="BD44" i="13"/>
  <c r="BE44" i="13"/>
  <c r="BF44" i="13"/>
  <c r="BG44" i="13"/>
  <c r="BH44" i="13"/>
  <c r="BI44" i="13"/>
  <c r="BJ44" i="13"/>
  <c r="BK44" i="13"/>
  <c r="BL44" i="13"/>
  <c r="BM44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B45" i="13"/>
  <c r="BC45" i="13"/>
  <c r="BD45" i="13"/>
  <c r="BE45" i="13"/>
  <c r="BF45" i="13"/>
  <c r="BG45" i="13"/>
  <c r="BH45" i="13"/>
  <c r="BI45" i="13"/>
  <c r="BJ45" i="13"/>
  <c r="BK45" i="13"/>
  <c r="BL45" i="13"/>
  <c r="BM45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B46" i="13"/>
  <c r="BC46" i="13"/>
  <c r="BD46" i="13"/>
  <c r="BE46" i="13"/>
  <c r="BF46" i="13"/>
  <c r="BG46" i="13"/>
  <c r="BH46" i="13"/>
  <c r="BI46" i="13"/>
  <c r="BJ46" i="13"/>
  <c r="BK46" i="13"/>
  <c r="BL46" i="13"/>
  <c r="BM46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B47" i="13"/>
  <c r="BC47" i="13"/>
  <c r="BD47" i="13"/>
  <c r="BE47" i="13"/>
  <c r="BF47" i="13"/>
  <c r="BG47" i="13"/>
  <c r="BH47" i="13"/>
  <c r="BI47" i="13"/>
  <c r="BJ47" i="13"/>
  <c r="BK47" i="13"/>
  <c r="BL47" i="13"/>
  <c r="BM47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AG48" i="13"/>
  <c r="AH48" i="13"/>
  <c r="AI48" i="13"/>
  <c r="AJ48" i="13"/>
  <c r="AK48" i="13"/>
  <c r="AL48" i="13"/>
  <c r="AM48" i="13"/>
  <c r="AN48" i="13"/>
  <c r="AO48" i="13"/>
  <c r="AP48" i="13"/>
  <c r="AQ48" i="13"/>
  <c r="AR48" i="13"/>
  <c r="AS48" i="13"/>
  <c r="AT48" i="13"/>
  <c r="AU48" i="13"/>
  <c r="AV48" i="13"/>
  <c r="AW48" i="13"/>
  <c r="AX48" i="13"/>
  <c r="AY48" i="13"/>
  <c r="AZ48" i="13"/>
  <c r="BA48" i="13"/>
  <c r="BB48" i="13"/>
  <c r="BC48" i="13"/>
  <c r="BD48" i="13"/>
  <c r="BE48" i="13"/>
  <c r="BF48" i="13"/>
  <c r="BG48" i="13"/>
  <c r="BH48" i="13"/>
  <c r="BI48" i="13"/>
  <c r="BJ48" i="13"/>
  <c r="BK48" i="13"/>
  <c r="BL48" i="13"/>
  <c r="BM48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B49" i="13"/>
  <c r="BC49" i="13"/>
  <c r="BD49" i="13"/>
  <c r="BE49" i="13"/>
  <c r="BF49" i="13"/>
  <c r="BG49" i="13"/>
  <c r="BH49" i="13"/>
  <c r="BI49" i="13"/>
  <c r="BJ49" i="13"/>
  <c r="BK49" i="13"/>
  <c r="BL49" i="13"/>
  <c r="BM49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B50" i="13"/>
  <c r="BC50" i="13"/>
  <c r="BD50" i="13"/>
  <c r="BE50" i="13"/>
  <c r="BF50" i="13"/>
  <c r="BG50" i="13"/>
  <c r="BH50" i="13"/>
  <c r="BI50" i="13"/>
  <c r="BJ50" i="13"/>
  <c r="BK50" i="13"/>
  <c r="BL50" i="13"/>
  <c r="BM50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B51" i="13"/>
  <c r="BC51" i="13"/>
  <c r="BD51" i="13"/>
  <c r="BE51" i="13"/>
  <c r="BF51" i="13"/>
  <c r="BG51" i="13"/>
  <c r="BH51" i="13"/>
  <c r="BI51" i="13"/>
  <c r="BJ51" i="13"/>
  <c r="BK51" i="13"/>
  <c r="BL51" i="13"/>
  <c r="BM51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B52" i="13"/>
  <c r="BC52" i="13"/>
  <c r="BD52" i="13"/>
  <c r="BE52" i="13"/>
  <c r="BF52" i="13"/>
  <c r="BG52" i="13"/>
  <c r="BH52" i="13"/>
  <c r="BI52" i="13"/>
  <c r="BJ52" i="13"/>
  <c r="BK52" i="13"/>
  <c r="BL52" i="13"/>
  <c r="BM52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B53" i="13"/>
  <c r="BC53" i="13"/>
  <c r="BD53" i="13"/>
  <c r="BE53" i="13"/>
  <c r="BF53" i="13"/>
  <c r="BG53" i="13"/>
  <c r="BH53" i="13"/>
  <c r="BI53" i="13"/>
  <c r="BJ53" i="13"/>
  <c r="BK53" i="13"/>
  <c r="BL53" i="13"/>
  <c r="BM53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B54" i="13"/>
  <c r="BC54" i="13"/>
  <c r="BD54" i="13"/>
  <c r="BE54" i="13"/>
  <c r="BF54" i="13"/>
  <c r="BG54" i="13"/>
  <c r="BH54" i="13"/>
  <c r="BI54" i="13"/>
  <c r="BJ54" i="13"/>
  <c r="BK54" i="13"/>
  <c r="BL54" i="13"/>
  <c r="BM54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B55" i="13"/>
  <c r="BC55" i="13"/>
  <c r="BD55" i="13"/>
  <c r="BE55" i="13"/>
  <c r="BF55" i="13"/>
  <c r="BG55" i="13"/>
  <c r="BH55" i="13"/>
  <c r="BI55" i="13"/>
  <c r="BJ55" i="13"/>
  <c r="BK55" i="13"/>
  <c r="BL55" i="13"/>
  <c r="BM55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B56" i="13"/>
  <c r="BC56" i="13"/>
  <c r="BD56" i="13"/>
  <c r="BE56" i="13"/>
  <c r="BF56" i="13"/>
  <c r="BG56" i="13"/>
  <c r="BH56" i="13"/>
  <c r="BI56" i="13"/>
  <c r="BJ56" i="13"/>
  <c r="BK56" i="13"/>
  <c r="BL56" i="13"/>
  <c r="BM56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B57" i="13"/>
  <c r="BC57" i="13"/>
  <c r="BD57" i="13"/>
  <c r="BE57" i="13"/>
  <c r="BF57" i="13"/>
  <c r="BG57" i="13"/>
  <c r="BH57" i="13"/>
  <c r="BI57" i="13"/>
  <c r="BJ57" i="13"/>
  <c r="BK57" i="13"/>
  <c r="BL57" i="13"/>
  <c r="BM57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B58" i="13"/>
  <c r="BC58" i="13"/>
  <c r="BD58" i="13"/>
  <c r="BE58" i="13"/>
  <c r="BF58" i="13"/>
  <c r="BG58" i="13"/>
  <c r="BH58" i="13"/>
  <c r="BI58" i="13"/>
  <c r="BJ58" i="13"/>
  <c r="BK58" i="13"/>
  <c r="BL58" i="13"/>
  <c r="BM58" i="13"/>
  <c r="P8" i="13"/>
  <c r="P9" i="13"/>
  <c r="P10" i="13"/>
  <c r="P11" i="13"/>
  <c r="P12" i="13"/>
  <c r="P13" i="13"/>
  <c r="P14" i="13"/>
  <c r="P15" i="13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7" i="13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CL7" i="12"/>
  <c r="CM7" i="12"/>
  <c r="CN7" i="12"/>
  <c r="CO7" i="12"/>
  <c r="CP7" i="12"/>
  <c r="CQ7" i="12"/>
  <c r="CR7" i="12"/>
  <c r="CS7" i="12"/>
  <c r="CT7" i="12"/>
  <c r="CU7" i="12"/>
  <c r="CV7" i="12"/>
  <c r="CW7" i="12"/>
  <c r="CX7" i="12"/>
  <c r="CY7" i="12"/>
  <c r="CZ7" i="12"/>
  <c r="DA7" i="12"/>
  <c r="DB7" i="12"/>
  <c r="DC7" i="12"/>
  <c r="DD7" i="12"/>
  <c r="DE7" i="12"/>
  <c r="DF7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B8" i="12"/>
  <c r="BC8" i="12"/>
  <c r="BD8" i="12"/>
  <c r="BE8" i="12"/>
  <c r="BF8" i="12"/>
  <c r="BG8" i="12"/>
  <c r="BH8" i="12"/>
  <c r="BI8" i="12"/>
  <c r="BJ8" i="12"/>
  <c r="BK8" i="12"/>
  <c r="BL8" i="12"/>
  <c r="BM8" i="12"/>
  <c r="BN8" i="12"/>
  <c r="BO8" i="12"/>
  <c r="BP8" i="12"/>
  <c r="BQ8" i="12"/>
  <c r="BR8" i="12"/>
  <c r="BS8" i="12"/>
  <c r="BT8" i="12"/>
  <c r="BU8" i="12"/>
  <c r="BV8" i="12"/>
  <c r="BW8" i="12"/>
  <c r="BX8" i="12"/>
  <c r="BY8" i="12"/>
  <c r="BZ8" i="12"/>
  <c r="CA8" i="12"/>
  <c r="CB8" i="12"/>
  <c r="CC8" i="12"/>
  <c r="CD8" i="12"/>
  <c r="CE8" i="12"/>
  <c r="CF8" i="12"/>
  <c r="CG8" i="12"/>
  <c r="CH8" i="12"/>
  <c r="CI8" i="12"/>
  <c r="CJ8" i="12"/>
  <c r="CK8" i="12"/>
  <c r="CL8" i="12"/>
  <c r="CM8" i="12"/>
  <c r="CN8" i="12"/>
  <c r="CO8" i="12"/>
  <c r="CP8" i="12"/>
  <c r="CQ8" i="12"/>
  <c r="CR8" i="12"/>
  <c r="CS8" i="12"/>
  <c r="CT8" i="12"/>
  <c r="CU8" i="12"/>
  <c r="CV8" i="12"/>
  <c r="CW8" i="12"/>
  <c r="CX8" i="12"/>
  <c r="CY8" i="12"/>
  <c r="CZ8" i="12"/>
  <c r="DA8" i="12"/>
  <c r="DB8" i="12"/>
  <c r="DC8" i="12"/>
  <c r="DD8" i="12"/>
  <c r="DE8" i="12"/>
  <c r="DF8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BB9" i="12"/>
  <c r="BC9" i="12"/>
  <c r="BD9" i="12"/>
  <c r="BE9" i="12"/>
  <c r="BF9" i="12"/>
  <c r="BG9" i="12"/>
  <c r="BH9" i="12"/>
  <c r="BI9" i="12"/>
  <c r="BJ9" i="12"/>
  <c r="BK9" i="12"/>
  <c r="BL9" i="12"/>
  <c r="BM9" i="12"/>
  <c r="BN9" i="12"/>
  <c r="BO9" i="12"/>
  <c r="BP9" i="12"/>
  <c r="BQ9" i="12"/>
  <c r="BR9" i="12"/>
  <c r="BS9" i="12"/>
  <c r="BT9" i="12"/>
  <c r="BU9" i="12"/>
  <c r="BV9" i="12"/>
  <c r="BW9" i="12"/>
  <c r="BX9" i="12"/>
  <c r="BY9" i="12"/>
  <c r="BZ9" i="12"/>
  <c r="CA9" i="12"/>
  <c r="CB9" i="12"/>
  <c r="CC9" i="12"/>
  <c r="CD9" i="12"/>
  <c r="CE9" i="12"/>
  <c r="CF9" i="12"/>
  <c r="CG9" i="12"/>
  <c r="CH9" i="12"/>
  <c r="CI9" i="12"/>
  <c r="CJ9" i="12"/>
  <c r="CK9" i="12"/>
  <c r="CL9" i="12"/>
  <c r="CM9" i="12"/>
  <c r="CN9" i="12"/>
  <c r="CO9" i="12"/>
  <c r="CP9" i="12"/>
  <c r="CQ9" i="12"/>
  <c r="CR9" i="12"/>
  <c r="CS9" i="12"/>
  <c r="CT9" i="12"/>
  <c r="CU9" i="12"/>
  <c r="CV9" i="12"/>
  <c r="CW9" i="12"/>
  <c r="CX9" i="12"/>
  <c r="CY9" i="12"/>
  <c r="CZ9" i="12"/>
  <c r="DA9" i="12"/>
  <c r="DB9" i="12"/>
  <c r="DC9" i="12"/>
  <c r="DD9" i="12"/>
  <c r="DE9" i="12"/>
  <c r="DF9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CT10" i="12"/>
  <c r="CU10" i="12"/>
  <c r="CV10" i="12"/>
  <c r="CW10" i="12"/>
  <c r="CX10" i="12"/>
  <c r="CY10" i="12"/>
  <c r="CZ10" i="12"/>
  <c r="DA10" i="12"/>
  <c r="DB10" i="12"/>
  <c r="DC10" i="12"/>
  <c r="DD10" i="12"/>
  <c r="DE10" i="12"/>
  <c r="DF10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BB11" i="12"/>
  <c r="BC11" i="12"/>
  <c r="BD11" i="12"/>
  <c r="BE11" i="12"/>
  <c r="BF11" i="12"/>
  <c r="BG11" i="12"/>
  <c r="BH11" i="12"/>
  <c r="BI11" i="12"/>
  <c r="BJ11" i="12"/>
  <c r="BK11" i="12"/>
  <c r="BL11" i="12"/>
  <c r="BM11" i="12"/>
  <c r="BN11" i="12"/>
  <c r="BO11" i="12"/>
  <c r="BP11" i="12"/>
  <c r="BQ11" i="12"/>
  <c r="BR11" i="12"/>
  <c r="BS11" i="12"/>
  <c r="BT11" i="12"/>
  <c r="BU11" i="12"/>
  <c r="BV11" i="12"/>
  <c r="BW11" i="12"/>
  <c r="BX11" i="12"/>
  <c r="BY11" i="12"/>
  <c r="BZ11" i="12"/>
  <c r="CA11" i="12"/>
  <c r="CB11" i="12"/>
  <c r="CC11" i="12"/>
  <c r="CD11" i="12"/>
  <c r="CE11" i="12"/>
  <c r="CF11" i="12"/>
  <c r="CG11" i="12"/>
  <c r="CH11" i="12"/>
  <c r="CI11" i="12"/>
  <c r="CJ11" i="12"/>
  <c r="CK11" i="12"/>
  <c r="CL11" i="12"/>
  <c r="CM11" i="12"/>
  <c r="CN11" i="12"/>
  <c r="CO11" i="12"/>
  <c r="CP11" i="12"/>
  <c r="CQ11" i="12"/>
  <c r="CR11" i="12"/>
  <c r="CS11" i="12"/>
  <c r="CT11" i="12"/>
  <c r="CU11" i="12"/>
  <c r="CV11" i="12"/>
  <c r="CW11" i="12"/>
  <c r="CX11" i="12"/>
  <c r="CY11" i="12"/>
  <c r="CZ11" i="12"/>
  <c r="DA11" i="12"/>
  <c r="DB11" i="12"/>
  <c r="DC11" i="12"/>
  <c r="DD11" i="12"/>
  <c r="DE11" i="12"/>
  <c r="DF11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BB12" i="12"/>
  <c r="BC12" i="12"/>
  <c r="BD12" i="12"/>
  <c r="BE12" i="12"/>
  <c r="BF12" i="12"/>
  <c r="BG12" i="12"/>
  <c r="BH12" i="12"/>
  <c r="BI12" i="12"/>
  <c r="BJ12" i="12"/>
  <c r="BK12" i="12"/>
  <c r="BL12" i="12"/>
  <c r="BM12" i="12"/>
  <c r="BN12" i="12"/>
  <c r="BO12" i="12"/>
  <c r="BP12" i="12"/>
  <c r="BQ12" i="12"/>
  <c r="BR12" i="12"/>
  <c r="BS12" i="12"/>
  <c r="BT12" i="12"/>
  <c r="BU12" i="12"/>
  <c r="BV12" i="12"/>
  <c r="BW12" i="12"/>
  <c r="BX12" i="12"/>
  <c r="BY12" i="12"/>
  <c r="BZ12" i="12"/>
  <c r="CA12" i="12"/>
  <c r="CB12" i="12"/>
  <c r="CC12" i="12"/>
  <c r="CD12" i="12"/>
  <c r="CE12" i="12"/>
  <c r="CF12" i="12"/>
  <c r="CG12" i="12"/>
  <c r="CH12" i="12"/>
  <c r="CI12" i="12"/>
  <c r="CJ12" i="12"/>
  <c r="CK12" i="12"/>
  <c r="CL12" i="12"/>
  <c r="CM12" i="12"/>
  <c r="CN12" i="12"/>
  <c r="CO12" i="12"/>
  <c r="CP12" i="12"/>
  <c r="CQ12" i="12"/>
  <c r="CR12" i="12"/>
  <c r="CS12" i="12"/>
  <c r="CT12" i="12"/>
  <c r="CU12" i="12"/>
  <c r="CV12" i="12"/>
  <c r="CW12" i="12"/>
  <c r="CX12" i="12"/>
  <c r="CY12" i="12"/>
  <c r="CZ12" i="12"/>
  <c r="DA12" i="12"/>
  <c r="DB12" i="12"/>
  <c r="DC12" i="12"/>
  <c r="DD12" i="12"/>
  <c r="DE12" i="12"/>
  <c r="DF12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BB13" i="12"/>
  <c r="BC13" i="12"/>
  <c r="BD13" i="12"/>
  <c r="BE13" i="12"/>
  <c r="BF13" i="12"/>
  <c r="BG13" i="12"/>
  <c r="BH13" i="12"/>
  <c r="BI13" i="12"/>
  <c r="BJ13" i="12"/>
  <c r="BK13" i="12"/>
  <c r="BL13" i="12"/>
  <c r="BM13" i="12"/>
  <c r="BN13" i="12"/>
  <c r="BO13" i="12"/>
  <c r="BP13" i="12"/>
  <c r="BQ13" i="12"/>
  <c r="BR13" i="12"/>
  <c r="BS13" i="12"/>
  <c r="BT13" i="12"/>
  <c r="BU13" i="12"/>
  <c r="BV13" i="12"/>
  <c r="BW13" i="12"/>
  <c r="BX13" i="12"/>
  <c r="BY13" i="12"/>
  <c r="BZ13" i="12"/>
  <c r="CA13" i="12"/>
  <c r="CB13" i="12"/>
  <c r="CC13" i="12"/>
  <c r="CD13" i="12"/>
  <c r="CE13" i="12"/>
  <c r="CF13" i="12"/>
  <c r="CG13" i="12"/>
  <c r="CH13" i="12"/>
  <c r="CI13" i="12"/>
  <c r="CJ13" i="12"/>
  <c r="CK13" i="12"/>
  <c r="CL13" i="12"/>
  <c r="CM13" i="12"/>
  <c r="CN13" i="12"/>
  <c r="CO13" i="12"/>
  <c r="CP13" i="12"/>
  <c r="CQ13" i="12"/>
  <c r="CR13" i="12"/>
  <c r="CS13" i="12"/>
  <c r="CT13" i="12"/>
  <c r="CU13" i="12"/>
  <c r="CV13" i="12"/>
  <c r="CW13" i="12"/>
  <c r="CX13" i="12"/>
  <c r="CY13" i="12"/>
  <c r="CZ13" i="12"/>
  <c r="DA13" i="12"/>
  <c r="DB13" i="12"/>
  <c r="DC13" i="12"/>
  <c r="DD13" i="12"/>
  <c r="DE13" i="12"/>
  <c r="DF13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BB14" i="12"/>
  <c r="BC14" i="12"/>
  <c r="BD14" i="12"/>
  <c r="BE14" i="12"/>
  <c r="BF14" i="12"/>
  <c r="BG14" i="12"/>
  <c r="BH14" i="12"/>
  <c r="BI14" i="12"/>
  <c r="BJ14" i="12"/>
  <c r="BK14" i="12"/>
  <c r="BL14" i="12"/>
  <c r="BM14" i="12"/>
  <c r="BN14" i="12"/>
  <c r="BO14" i="12"/>
  <c r="BP14" i="12"/>
  <c r="BQ14" i="12"/>
  <c r="BR14" i="12"/>
  <c r="BS14" i="12"/>
  <c r="BT14" i="12"/>
  <c r="BU14" i="12"/>
  <c r="BV14" i="12"/>
  <c r="BW14" i="12"/>
  <c r="BX14" i="12"/>
  <c r="BY14" i="12"/>
  <c r="BZ14" i="12"/>
  <c r="CA14" i="12"/>
  <c r="CB14" i="12"/>
  <c r="CC14" i="12"/>
  <c r="CD14" i="12"/>
  <c r="CE14" i="12"/>
  <c r="CF14" i="12"/>
  <c r="CG14" i="12"/>
  <c r="CH14" i="12"/>
  <c r="CI14" i="12"/>
  <c r="CJ14" i="12"/>
  <c r="CK14" i="12"/>
  <c r="CL14" i="12"/>
  <c r="CM14" i="12"/>
  <c r="CN14" i="12"/>
  <c r="CO14" i="12"/>
  <c r="CP14" i="12"/>
  <c r="CQ14" i="12"/>
  <c r="CR14" i="12"/>
  <c r="CS14" i="12"/>
  <c r="CT14" i="12"/>
  <c r="CU14" i="12"/>
  <c r="CV14" i="12"/>
  <c r="CW14" i="12"/>
  <c r="CX14" i="12"/>
  <c r="CY14" i="12"/>
  <c r="CZ14" i="12"/>
  <c r="DA14" i="12"/>
  <c r="DB14" i="12"/>
  <c r="DC14" i="12"/>
  <c r="DD14" i="12"/>
  <c r="DE14" i="12"/>
  <c r="DF14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CF15" i="12"/>
  <c r="CG15" i="12"/>
  <c r="CH15" i="12"/>
  <c r="CI15" i="12"/>
  <c r="CJ15" i="12"/>
  <c r="CK15" i="12"/>
  <c r="CL15" i="12"/>
  <c r="CM15" i="12"/>
  <c r="CN15" i="12"/>
  <c r="CO15" i="12"/>
  <c r="CP15" i="12"/>
  <c r="CQ15" i="12"/>
  <c r="CR15" i="12"/>
  <c r="CS15" i="12"/>
  <c r="CT15" i="12"/>
  <c r="CU15" i="12"/>
  <c r="CV15" i="12"/>
  <c r="CW15" i="12"/>
  <c r="CX15" i="12"/>
  <c r="CY15" i="12"/>
  <c r="CZ15" i="12"/>
  <c r="DA15" i="12"/>
  <c r="DB15" i="12"/>
  <c r="DC15" i="12"/>
  <c r="DD15" i="12"/>
  <c r="DE15" i="12"/>
  <c r="DF15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BB16" i="12"/>
  <c r="BC16" i="12"/>
  <c r="BD16" i="12"/>
  <c r="BE16" i="12"/>
  <c r="BF16" i="12"/>
  <c r="BG16" i="12"/>
  <c r="BH16" i="12"/>
  <c r="BI16" i="12"/>
  <c r="BJ16" i="12"/>
  <c r="BK16" i="12"/>
  <c r="BL16" i="12"/>
  <c r="BM16" i="12"/>
  <c r="BN16" i="12"/>
  <c r="BO16" i="12"/>
  <c r="BP16" i="12"/>
  <c r="BQ16" i="12"/>
  <c r="BR16" i="12"/>
  <c r="BS16" i="12"/>
  <c r="BT16" i="12"/>
  <c r="BU16" i="12"/>
  <c r="BV16" i="12"/>
  <c r="BW16" i="12"/>
  <c r="BX16" i="12"/>
  <c r="BY16" i="12"/>
  <c r="BZ16" i="12"/>
  <c r="CA16" i="12"/>
  <c r="CB16" i="12"/>
  <c r="CC16" i="12"/>
  <c r="CD16" i="12"/>
  <c r="CE16" i="12"/>
  <c r="CF16" i="12"/>
  <c r="CG16" i="12"/>
  <c r="CH16" i="12"/>
  <c r="CI16" i="12"/>
  <c r="CJ16" i="12"/>
  <c r="CK16" i="12"/>
  <c r="CL16" i="12"/>
  <c r="CM16" i="12"/>
  <c r="CN16" i="12"/>
  <c r="CO16" i="12"/>
  <c r="CP16" i="12"/>
  <c r="CQ16" i="12"/>
  <c r="CR16" i="12"/>
  <c r="CS16" i="12"/>
  <c r="CT16" i="12"/>
  <c r="CU16" i="12"/>
  <c r="CV16" i="12"/>
  <c r="CW16" i="12"/>
  <c r="CX16" i="12"/>
  <c r="CY16" i="12"/>
  <c r="CZ16" i="12"/>
  <c r="DA16" i="12"/>
  <c r="DB16" i="12"/>
  <c r="DC16" i="12"/>
  <c r="DD16" i="12"/>
  <c r="DE16" i="12"/>
  <c r="DF16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BB17" i="12"/>
  <c r="BC17" i="12"/>
  <c r="BD17" i="12"/>
  <c r="BE17" i="12"/>
  <c r="BF17" i="12"/>
  <c r="BG17" i="12"/>
  <c r="BH17" i="12"/>
  <c r="BI17" i="12"/>
  <c r="BJ17" i="12"/>
  <c r="BK17" i="12"/>
  <c r="BL17" i="12"/>
  <c r="BM17" i="12"/>
  <c r="BN17" i="12"/>
  <c r="BO17" i="12"/>
  <c r="BP17" i="12"/>
  <c r="BQ17" i="12"/>
  <c r="BR17" i="12"/>
  <c r="BS17" i="12"/>
  <c r="BT17" i="12"/>
  <c r="BU17" i="12"/>
  <c r="BV17" i="12"/>
  <c r="BW17" i="12"/>
  <c r="BX17" i="12"/>
  <c r="BY17" i="12"/>
  <c r="BZ17" i="12"/>
  <c r="CA17" i="12"/>
  <c r="CB17" i="12"/>
  <c r="CC17" i="12"/>
  <c r="CD17" i="12"/>
  <c r="CE17" i="12"/>
  <c r="CF17" i="12"/>
  <c r="CG17" i="12"/>
  <c r="CH17" i="12"/>
  <c r="CI17" i="12"/>
  <c r="CJ17" i="12"/>
  <c r="CK17" i="12"/>
  <c r="CL17" i="12"/>
  <c r="CM17" i="12"/>
  <c r="CN17" i="12"/>
  <c r="CO17" i="12"/>
  <c r="CP17" i="12"/>
  <c r="CQ17" i="12"/>
  <c r="CR17" i="12"/>
  <c r="CS17" i="12"/>
  <c r="CT17" i="12"/>
  <c r="CU17" i="12"/>
  <c r="CV17" i="12"/>
  <c r="CW17" i="12"/>
  <c r="CX17" i="12"/>
  <c r="CY17" i="12"/>
  <c r="CZ17" i="12"/>
  <c r="DA17" i="12"/>
  <c r="DB17" i="12"/>
  <c r="DC17" i="12"/>
  <c r="DD17" i="12"/>
  <c r="DE17" i="12"/>
  <c r="DF17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BB18" i="12"/>
  <c r="BC18" i="12"/>
  <c r="BD18" i="12"/>
  <c r="BE18" i="12"/>
  <c r="BF18" i="12"/>
  <c r="BG18" i="12"/>
  <c r="BH18" i="12"/>
  <c r="BI18" i="12"/>
  <c r="BJ18" i="12"/>
  <c r="BK18" i="12"/>
  <c r="BL18" i="12"/>
  <c r="BM18" i="12"/>
  <c r="BN18" i="12"/>
  <c r="BO18" i="12"/>
  <c r="BP18" i="12"/>
  <c r="BQ18" i="12"/>
  <c r="BR18" i="12"/>
  <c r="BS18" i="12"/>
  <c r="BT18" i="12"/>
  <c r="BU18" i="12"/>
  <c r="BV18" i="12"/>
  <c r="BW18" i="12"/>
  <c r="BX18" i="12"/>
  <c r="BY18" i="12"/>
  <c r="BZ18" i="12"/>
  <c r="CA18" i="12"/>
  <c r="CB18" i="12"/>
  <c r="CC18" i="12"/>
  <c r="CD18" i="12"/>
  <c r="CE18" i="12"/>
  <c r="CF18" i="12"/>
  <c r="CG18" i="12"/>
  <c r="CH18" i="12"/>
  <c r="CI18" i="12"/>
  <c r="CJ18" i="12"/>
  <c r="CK18" i="12"/>
  <c r="CL18" i="12"/>
  <c r="CM18" i="12"/>
  <c r="CN18" i="12"/>
  <c r="CO18" i="12"/>
  <c r="CP18" i="12"/>
  <c r="CQ18" i="12"/>
  <c r="CR18" i="12"/>
  <c r="CS18" i="12"/>
  <c r="CT18" i="12"/>
  <c r="CU18" i="12"/>
  <c r="CV18" i="12"/>
  <c r="CW18" i="12"/>
  <c r="CX18" i="12"/>
  <c r="CY18" i="12"/>
  <c r="CZ18" i="12"/>
  <c r="DA18" i="12"/>
  <c r="DB18" i="12"/>
  <c r="DC18" i="12"/>
  <c r="DD18" i="12"/>
  <c r="DE18" i="12"/>
  <c r="DF18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BB19" i="12"/>
  <c r="BC19" i="12"/>
  <c r="BD19" i="12"/>
  <c r="BE19" i="12"/>
  <c r="BF19" i="12"/>
  <c r="BG19" i="12"/>
  <c r="BH19" i="12"/>
  <c r="BI19" i="12"/>
  <c r="BJ19" i="12"/>
  <c r="BK19" i="12"/>
  <c r="BL19" i="12"/>
  <c r="BM19" i="12"/>
  <c r="BN19" i="12"/>
  <c r="BO19" i="12"/>
  <c r="BP19" i="12"/>
  <c r="BQ19" i="12"/>
  <c r="BR19" i="12"/>
  <c r="BS19" i="12"/>
  <c r="BT19" i="12"/>
  <c r="BU19" i="12"/>
  <c r="BV19" i="12"/>
  <c r="BW19" i="12"/>
  <c r="BX19" i="12"/>
  <c r="BY19" i="12"/>
  <c r="BZ19" i="12"/>
  <c r="CA19" i="12"/>
  <c r="CB19" i="12"/>
  <c r="CC19" i="12"/>
  <c r="CD19" i="12"/>
  <c r="CE19" i="12"/>
  <c r="CF19" i="12"/>
  <c r="CG19" i="12"/>
  <c r="CH19" i="12"/>
  <c r="CI19" i="12"/>
  <c r="CJ19" i="12"/>
  <c r="CK19" i="12"/>
  <c r="CL19" i="12"/>
  <c r="CM19" i="12"/>
  <c r="CN19" i="12"/>
  <c r="CO19" i="12"/>
  <c r="CP19" i="12"/>
  <c r="CQ19" i="12"/>
  <c r="CR19" i="12"/>
  <c r="CS19" i="12"/>
  <c r="CT19" i="12"/>
  <c r="CU19" i="12"/>
  <c r="CV19" i="12"/>
  <c r="CW19" i="12"/>
  <c r="CX19" i="12"/>
  <c r="CY19" i="12"/>
  <c r="CZ19" i="12"/>
  <c r="DA19" i="12"/>
  <c r="DB19" i="12"/>
  <c r="DC19" i="12"/>
  <c r="DD19" i="12"/>
  <c r="DE19" i="12"/>
  <c r="DF19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G20" i="12"/>
  <c r="CH20" i="12"/>
  <c r="CI20" i="12"/>
  <c r="CJ20" i="12"/>
  <c r="CK20" i="12"/>
  <c r="CL20" i="12"/>
  <c r="CM20" i="12"/>
  <c r="CN20" i="12"/>
  <c r="CO20" i="12"/>
  <c r="CP20" i="12"/>
  <c r="CQ20" i="12"/>
  <c r="CR20" i="12"/>
  <c r="CS20" i="12"/>
  <c r="CT20" i="12"/>
  <c r="CU20" i="12"/>
  <c r="CV20" i="12"/>
  <c r="CW20" i="12"/>
  <c r="CX20" i="12"/>
  <c r="CY20" i="12"/>
  <c r="CZ20" i="12"/>
  <c r="DA20" i="12"/>
  <c r="DB20" i="12"/>
  <c r="DC20" i="12"/>
  <c r="DD20" i="12"/>
  <c r="DE20" i="12"/>
  <c r="DF20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BB21" i="12"/>
  <c r="BC21" i="12"/>
  <c r="BD21" i="12"/>
  <c r="BE21" i="12"/>
  <c r="BF21" i="12"/>
  <c r="BG21" i="12"/>
  <c r="BH21" i="12"/>
  <c r="BI21" i="12"/>
  <c r="BJ21" i="12"/>
  <c r="BK21" i="12"/>
  <c r="BL21" i="12"/>
  <c r="BM21" i="12"/>
  <c r="BN21" i="12"/>
  <c r="BO21" i="12"/>
  <c r="BP21" i="12"/>
  <c r="BQ21" i="12"/>
  <c r="BR21" i="12"/>
  <c r="BS21" i="12"/>
  <c r="BT21" i="12"/>
  <c r="BU21" i="12"/>
  <c r="BV21" i="12"/>
  <c r="BW21" i="12"/>
  <c r="BX21" i="12"/>
  <c r="BY21" i="12"/>
  <c r="BZ21" i="12"/>
  <c r="CA21" i="12"/>
  <c r="CB21" i="12"/>
  <c r="CC21" i="12"/>
  <c r="CD21" i="12"/>
  <c r="CE21" i="12"/>
  <c r="CF21" i="12"/>
  <c r="CG21" i="12"/>
  <c r="CH21" i="12"/>
  <c r="CI21" i="12"/>
  <c r="CJ21" i="12"/>
  <c r="CK21" i="12"/>
  <c r="CL21" i="12"/>
  <c r="CM21" i="12"/>
  <c r="CN21" i="12"/>
  <c r="CO21" i="12"/>
  <c r="CP21" i="12"/>
  <c r="CQ21" i="12"/>
  <c r="CR21" i="12"/>
  <c r="CS21" i="12"/>
  <c r="CT21" i="12"/>
  <c r="CU21" i="12"/>
  <c r="CV21" i="12"/>
  <c r="CW21" i="12"/>
  <c r="CX21" i="12"/>
  <c r="CY21" i="12"/>
  <c r="CZ21" i="12"/>
  <c r="DA21" i="12"/>
  <c r="DB21" i="12"/>
  <c r="DC21" i="12"/>
  <c r="DD21" i="12"/>
  <c r="DE21" i="12"/>
  <c r="DF21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BB22" i="12"/>
  <c r="BC22" i="12"/>
  <c r="BD22" i="12"/>
  <c r="BE22" i="12"/>
  <c r="BF22" i="12"/>
  <c r="BG22" i="12"/>
  <c r="BH22" i="12"/>
  <c r="BI22" i="12"/>
  <c r="BJ22" i="12"/>
  <c r="BK22" i="12"/>
  <c r="BL22" i="12"/>
  <c r="BM22" i="12"/>
  <c r="BN22" i="12"/>
  <c r="BO22" i="12"/>
  <c r="BP22" i="12"/>
  <c r="BQ22" i="12"/>
  <c r="BR22" i="12"/>
  <c r="BS22" i="12"/>
  <c r="BT22" i="12"/>
  <c r="BU22" i="12"/>
  <c r="BV22" i="12"/>
  <c r="BW22" i="12"/>
  <c r="BX22" i="12"/>
  <c r="BY22" i="12"/>
  <c r="BZ22" i="12"/>
  <c r="CA22" i="12"/>
  <c r="CB22" i="12"/>
  <c r="CC22" i="12"/>
  <c r="CD22" i="12"/>
  <c r="CE22" i="12"/>
  <c r="CF22" i="12"/>
  <c r="CG22" i="12"/>
  <c r="CH22" i="12"/>
  <c r="CI22" i="12"/>
  <c r="CJ22" i="12"/>
  <c r="CK22" i="12"/>
  <c r="CL22" i="12"/>
  <c r="CM22" i="12"/>
  <c r="CN22" i="12"/>
  <c r="CO22" i="12"/>
  <c r="CP22" i="12"/>
  <c r="CQ22" i="12"/>
  <c r="CR22" i="12"/>
  <c r="CS22" i="12"/>
  <c r="CT22" i="12"/>
  <c r="CU22" i="12"/>
  <c r="CV22" i="12"/>
  <c r="CW22" i="12"/>
  <c r="CX22" i="12"/>
  <c r="CY22" i="12"/>
  <c r="CZ22" i="12"/>
  <c r="DA22" i="12"/>
  <c r="DB22" i="12"/>
  <c r="DC22" i="12"/>
  <c r="DD22" i="12"/>
  <c r="DE22" i="12"/>
  <c r="DF22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K23" i="12"/>
  <c r="CL23" i="12"/>
  <c r="CM23" i="12"/>
  <c r="CN23" i="12"/>
  <c r="CO23" i="12"/>
  <c r="CP23" i="12"/>
  <c r="CQ23" i="12"/>
  <c r="CR23" i="12"/>
  <c r="CS23" i="12"/>
  <c r="CT23" i="12"/>
  <c r="CU23" i="12"/>
  <c r="CV23" i="12"/>
  <c r="CW23" i="12"/>
  <c r="CX23" i="12"/>
  <c r="CY23" i="12"/>
  <c r="CZ23" i="12"/>
  <c r="DA23" i="12"/>
  <c r="DB23" i="12"/>
  <c r="DC23" i="12"/>
  <c r="DD23" i="12"/>
  <c r="DE23" i="12"/>
  <c r="DF23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BB24" i="12"/>
  <c r="BC24" i="12"/>
  <c r="BD24" i="12"/>
  <c r="BE24" i="12"/>
  <c r="BF24" i="12"/>
  <c r="BG24" i="12"/>
  <c r="BH24" i="12"/>
  <c r="BI24" i="12"/>
  <c r="BJ24" i="12"/>
  <c r="BK24" i="12"/>
  <c r="BL24" i="12"/>
  <c r="BM24" i="12"/>
  <c r="BN24" i="12"/>
  <c r="BO24" i="12"/>
  <c r="BP24" i="12"/>
  <c r="BQ24" i="12"/>
  <c r="BR24" i="12"/>
  <c r="BS24" i="12"/>
  <c r="BT24" i="12"/>
  <c r="BU24" i="12"/>
  <c r="BV24" i="12"/>
  <c r="BW24" i="12"/>
  <c r="BX24" i="12"/>
  <c r="BY24" i="12"/>
  <c r="BZ24" i="12"/>
  <c r="CA24" i="12"/>
  <c r="CB24" i="12"/>
  <c r="CC24" i="12"/>
  <c r="CD24" i="12"/>
  <c r="CE24" i="12"/>
  <c r="CF24" i="12"/>
  <c r="CG24" i="12"/>
  <c r="CH24" i="12"/>
  <c r="CI24" i="12"/>
  <c r="CJ24" i="12"/>
  <c r="CK24" i="12"/>
  <c r="CL24" i="12"/>
  <c r="CM24" i="12"/>
  <c r="CN24" i="12"/>
  <c r="CO24" i="12"/>
  <c r="CP24" i="12"/>
  <c r="CQ24" i="12"/>
  <c r="CR24" i="12"/>
  <c r="CS24" i="12"/>
  <c r="CT24" i="12"/>
  <c r="CU24" i="12"/>
  <c r="CV24" i="12"/>
  <c r="CW24" i="12"/>
  <c r="CX24" i="12"/>
  <c r="CY24" i="12"/>
  <c r="CZ24" i="12"/>
  <c r="DA24" i="12"/>
  <c r="DB24" i="12"/>
  <c r="DC24" i="12"/>
  <c r="DD24" i="12"/>
  <c r="DE24" i="12"/>
  <c r="DF24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BB25" i="12"/>
  <c r="BC25" i="12"/>
  <c r="BD25" i="12"/>
  <c r="BE25" i="12"/>
  <c r="BF25" i="12"/>
  <c r="BG25" i="12"/>
  <c r="BH25" i="12"/>
  <c r="BI25" i="12"/>
  <c r="BJ25" i="12"/>
  <c r="BK25" i="12"/>
  <c r="BL25" i="12"/>
  <c r="BM25" i="12"/>
  <c r="BN25" i="12"/>
  <c r="BO25" i="12"/>
  <c r="BP25" i="12"/>
  <c r="BQ25" i="12"/>
  <c r="BR25" i="12"/>
  <c r="BS25" i="12"/>
  <c r="BT25" i="12"/>
  <c r="BU25" i="12"/>
  <c r="BV25" i="12"/>
  <c r="BW25" i="12"/>
  <c r="BX25" i="12"/>
  <c r="BY25" i="12"/>
  <c r="BZ25" i="12"/>
  <c r="CA25" i="12"/>
  <c r="CB25" i="12"/>
  <c r="CC25" i="12"/>
  <c r="CD25" i="12"/>
  <c r="CE25" i="12"/>
  <c r="CF25" i="12"/>
  <c r="CG25" i="12"/>
  <c r="CH25" i="12"/>
  <c r="CI25" i="12"/>
  <c r="CJ25" i="12"/>
  <c r="CK25" i="12"/>
  <c r="CL25" i="12"/>
  <c r="CM25" i="12"/>
  <c r="CN25" i="12"/>
  <c r="CO25" i="12"/>
  <c r="CP25" i="12"/>
  <c r="CQ25" i="12"/>
  <c r="CR25" i="12"/>
  <c r="CS25" i="12"/>
  <c r="CT25" i="12"/>
  <c r="CU25" i="12"/>
  <c r="CV25" i="12"/>
  <c r="CW25" i="12"/>
  <c r="CX25" i="12"/>
  <c r="CY25" i="12"/>
  <c r="CZ25" i="12"/>
  <c r="DA25" i="12"/>
  <c r="DB25" i="12"/>
  <c r="DC25" i="12"/>
  <c r="DD25" i="12"/>
  <c r="DE25" i="12"/>
  <c r="DF25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BB26" i="12"/>
  <c r="BC26" i="12"/>
  <c r="BD26" i="12"/>
  <c r="BE26" i="12"/>
  <c r="BF26" i="12"/>
  <c r="BG26" i="12"/>
  <c r="BH26" i="12"/>
  <c r="BI26" i="12"/>
  <c r="BJ26" i="12"/>
  <c r="BK26" i="12"/>
  <c r="BL26" i="12"/>
  <c r="BM26" i="12"/>
  <c r="BN26" i="12"/>
  <c r="BO26" i="12"/>
  <c r="BP26" i="12"/>
  <c r="BQ26" i="12"/>
  <c r="BR26" i="12"/>
  <c r="BS26" i="12"/>
  <c r="BT26" i="12"/>
  <c r="BU26" i="12"/>
  <c r="BV26" i="12"/>
  <c r="BW26" i="12"/>
  <c r="BX26" i="12"/>
  <c r="BY26" i="12"/>
  <c r="BZ26" i="12"/>
  <c r="CA26" i="12"/>
  <c r="CB26" i="12"/>
  <c r="CC26" i="12"/>
  <c r="CD26" i="12"/>
  <c r="CE26" i="12"/>
  <c r="CF26" i="12"/>
  <c r="CG26" i="12"/>
  <c r="CH26" i="12"/>
  <c r="CI26" i="12"/>
  <c r="CJ26" i="12"/>
  <c r="CK26" i="12"/>
  <c r="CL26" i="12"/>
  <c r="CM26" i="12"/>
  <c r="CN26" i="12"/>
  <c r="CO26" i="12"/>
  <c r="CP26" i="12"/>
  <c r="CQ26" i="12"/>
  <c r="CR26" i="12"/>
  <c r="CS26" i="12"/>
  <c r="CT26" i="12"/>
  <c r="CU26" i="12"/>
  <c r="CV26" i="12"/>
  <c r="CW26" i="12"/>
  <c r="CX26" i="12"/>
  <c r="CY26" i="12"/>
  <c r="CZ26" i="12"/>
  <c r="DA26" i="12"/>
  <c r="DB26" i="12"/>
  <c r="DC26" i="12"/>
  <c r="DD26" i="12"/>
  <c r="DE26" i="12"/>
  <c r="DF26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BB27" i="12"/>
  <c r="BC27" i="12"/>
  <c r="BD27" i="12"/>
  <c r="BE27" i="12"/>
  <c r="BF27" i="12"/>
  <c r="BG27" i="12"/>
  <c r="BH27" i="12"/>
  <c r="BI27" i="12"/>
  <c r="BJ27" i="12"/>
  <c r="BK27" i="12"/>
  <c r="BL27" i="12"/>
  <c r="BM27" i="12"/>
  <c r="BN27" i="12"/>
  <c r="BO27" i="12"/>
  <c r="BP27" i="12"/>
  <c r="BQ27" i="12"/>
  <c r="BR27" i="12"/>
  <c r="BS27" i="12"/>
  <c r="BT27" i="12"/>
  <c r="BU27" i="12"/>
  <c r="BV27" i="12"/>
  <c r="BW27" i="12"/>
  <c r="BX27" i="12"/>
  <c r="BY27" i="12"/>
  <c r="BZ27" i="12"/>
  <c r="CA27" i="12"/>
  <c r="CB27" i="12"/>
  <c r="CC27" i="12"/>
  <c r="CD27" i="12"/>
  <c r="CE27" i="12"/>
  <c r="CF27" i="12"/>
  <c r="CG27" i="12"/>
  <c r="CH27" i="12"/>
  <c r="CI27" i="12"/>
  <c r="CJ27" i="12"/>
  <c r="CK27" i="12"/>
  <c r="CL27" i="12"/>
  <c r="CM27" i="12"/>
  <c r="CN27" i="12"/>
  <c r="CO27" i="12"/>
  <c r="CP27" i="12"/>
  <c r="CQ27" i="12"/>
  <c r="CR27" i="12"/>
  <c r="CS27" i="12"/>
  <c r="CT27" i="12"/>
  <c r="CU27" i="12"/>
  <c r="CV27" i="12"/>
  <c r="CW27" i="12"/>
  <c r="CX27" i="12"/>
  <c r="CY27" i="12"/>
  <c r="CZ27" i="12"/>
  <c r="DA27" i="12"/>
  <c r="DB27" i="12"/>
  <c r="DC27" i="12"/>
  <c r="DD27" i="12"/>
  <c r="DE27" i="12"/>
  <c r="DF27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BD28" i="12"/>
  <c r="BE28" i="12"/>
  <c r="BF28" i="12"/>
  <c r="BG28" i="12"/>
  <c r="BH28" i="12"/>
  <c r="BI28" i="12"/>
  <c r="BJ28" i="12"/>
  <c r="BK28" i="12"/>
  <c r="BL28" i="12"/>
  <c r="BM28" i="12"/>
  <c r="BN28" i="12"/>
  <c r="BO28" i="12"/>
  <c r="BP28" i="12"/>
  <c r="BQ28" i="12"/>
  <c r="BR28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CF28" i="12"/>
  <c r="CG28" i="12"/>
  <c r="CH28" i="12"/>
  <c r="CI28" i="12"/>
  <c r="CJ28" i="12"/>
  <c r="CK28" i="12"/>
  <c r="CL28" i="12"/>
  <c r="CM28" i="12"/>
  <c r="CN28" i="12"/>
  <c r="CO28" i="12"/>
  <c r="CP28" i="12"/>
  <c r="CQ28" i="12"/>
  <c r="CR28" i="12"/>
  <c r="CS28" i="12"/>
  <c r="CT28" i="12"/>
  <c r="CU28" i="12"/>
  <c r="CV28" i="12"/>
  <c r="CW28" i="12"/>
  <c r="CX28" i="12"/>
  <c r="CY28" i="12"/>
  <c r="CZ28" i="12"/>
  <c r="DA28" i="12"/>
  <c r="DB28" i="12"/>
  <c r="DC28" i="12"/>
  <c r="DD28" i="12"/>
  <c r="DE28" i="12"/>
  <c r="DF28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BB29" i="12"/>
  <c r="BC29" i="12"/>
  <c r="BD29" i="12"/>
  <c r="BE29" i="12"/>
  <c r="BF29" i="12"/>
  <c r="BG29" i="12"/>
  <c r="BH29" i="12"/>
  <c r="BI29" i="12"/>
  <c r="BJ29" i="12"/>
  <c r="BK29" i="12"/>
  <c r="BL29" i="12"/>
  <c r="BM29" i="12"/>
  <c r="BN29" i="12"/>
  <c r="BO29" i="12"/>
  <c r="BP29" i="12"/>
  <c r="BQ29" i="12"/>
  <c r="BR29" i="12"/>
  <c r="BS29" i="12"/>
  <c r="BT29" i="12"/>
  <c r="BU29" i="12"/>
  <c r="BV29" i="12"/>
  <c r="BW29" i="12"/>
  <c r="BX29" i="12"/>
  <c r="BY29" i="12"/>
  <c r="BZ29" i="12"/>
  <c r="CA29" i="12"/>
  <c r="CB29" i="12"/>
  <c r="CC29" i="12"/>
  <c r="CD29" i="12"/>
  <c r="CE29" i="12"/>
  <c r="CF29" i="12"/>
  <c r="CG29" i="12"/>
  <c r="CH29" i="12"/>
  <c r="CI29" i="12"/>
  <c r="CJ29" i="12"/>
  <c r="CK29" i="12"/>
  <c r="CL29" i="12"/>
  <c r="CM29" i="12"/>
  <c r="CN29" i="12"/>
  <c r="CO29" i="12"/>
  <c r="CP29" i="12"/>
  <c r="CQ29" i="12"/>
  <c r="CR29" i="12"/>
  <c r="CS29" i="12"/>
  <c r="CT29" i="12"/>
  <c r="CU29" i="12"/>
  <c r="CV29" i="12"/>
  <c r="CW29" i="12"/>
  <c r="CX29" i="12"/>
  <c r="CY29" i="12"/>
  <c r="CZ29" i="12"/>
  <c r="DA29" i="12"/>
  <c r="DB29" i="12"/>
  <c r="DC29" i="12"/>
  <c r="DD29" i="12"/>
  <c r="DE29" i="12"/>
  <c r="DF29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BB30" i="12"/>
  <c r="BC30" i="12"/>
  <c r="BD30" i="12"/>
  <c r="BE30" i="12"/>
  <c r="BF30" i="12"/>
  <c r="BG30" i="12"/>
  <c r="BH30" i="12"/>
  <c r="BI30" i="12"/>
  <c r="BJ30" i="12"/>
  <c r="BK30" i="12"/>
  <c r="BL30" i="12"/>
  <c r="BM30" i="12"/>
  <c r="BN30" i="12"/>
  <c r="BO30" i="12"/>
  <c r="BP30" i="12"/>
  <c r="BQ30" i="12"/>
  <c r="BR30" i="12"/>
  <c r="BS30" i="12"/>
  <c r="BT30" i="12"/>
  <c r="BU30" i="12"/>
  <c r="BV30" i="12"/>
  <c r="BW30" i="12"/>
  <c r="BX30" i="12"/>
  <c r="BY30" i="12"/>
  <c r="BZ30" i="12"/>
  <c r="CA30" i="12"/>
  <c r="CB30" i="12"/>
  <c r="CC30" i="12"/>
  <c r="CD30" i="12"/>
  <c r="CE30" i="12"/>
  <c r="CF30" i="12"/>
  <c r="CG30" i="12"/>
  <c r="CH30" i="12"/>
  <c r="CI30" i="12"/>
  <c r="CJ30" i="12"/>
  <c r="CK30" i="12"/>
  <c r="CL30" i="12"/>
  <c r="CM30" i="12"/>
  <c r="CN30" i="12"/>
  <c r="CO30" i="12"/>
  <c r="CP30" i="12"/>
  <c r="CQ30" i="12"/>
  <c r="CR30" i="12"/>
  <c r="CS30" i="12"/>
  <c r="CT30" i="12"/>
  <c r="CU30" i="12"/>
  <c r="CV30" i="12"/>
  <c r="CW30" i="12"/>
  <c r="CX30" i="12"/>
  <c r="CY30" i="12"/>
  <c r="CZ30" i="12"/>
  <c r="DA30" i="12"/>
  <c r="DB30" i="12"/>
  <c r="DC30" i="12"/>
  <c r="DD30" i="12"/>
  <c r="DE30" i="12"/>
  <c r="DF30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J31" i="12"/>
  <c r="BK31" i="12"/>
  <c r="BL31" i="12"/>
  <c r="BM31" i="12"/>
  <c r="BN31" i="12"/>
  <c r="BO31" i="12"/>
  <c r="BP31" i="12"/>
  <c r="BQ31" i="12"/>
  <c r="BR31" i="12"/>
  <c r="BS31" i="12"/>
  <c r="BT31" i="12"/>
  <c r="BU31" i="12"/>
  <c r="BV31" i="12"/>
  <c r="BW31" i="12"/>
  <c r="BX31" i="12"/>
  <c r="BY31" i="12"/>
  <c r="BZ31" i="12"/>
  <c r="CA31" i="12"/>
  <c r="CB31" i="12"/>
  <c r="CC31" i="12"/>
  <c r="CD31" i="12"/>
  <c r="CE31" i="12"/>
  <c r="CF31" i="12"/>
  <c r="CG31" i="12"/>
  <c r="CH31" i="12"/>
  <c r="CI31" i="12"/>
  <c r="CJ31" i="12"/>
  <c r="CK31" i="12"/>
  <c r="CL31" i="12"/>
  <c r="CM31" i="12"/>
  <c r="CN31" i="12"/>
  <c r="CO31" i="12"/>
  <c r="CP31" i="12"/>
  <c r="CQ31" i="12"/>
  <c r="CR31" i="12"/>
  <c r="CS31" i="12"/>
  <c r="CT31" i="12"/>
  <c r="CU31" i="12"/>
  <c r="CV31" i="12"/>
  <c r="CW31" i="12"/>
  <c r="CX31" i="12"/>
  <c r="CY31" i="12"/>
  <c r="CZ31" i="12"/>
  <c r="DA31" i="12"/>
  <c r="DB31" i="12"/>
  <c r="DC31" i="12"/>
  <c r="DD31" i="12"/>
  <c r="DE31" i="12"/>
  <c r="DF31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J32" i="12"/>
  <c r="BK32" i="12"/>
  <c r="BL32" i="12"/>
  <c r="BM32" i="12"/>
  <c r="BN32" i="12"/>
  <c r="BO32" i="12"/>
  <c r="BP32" i="12"/>
  <c r="BQ32" i="12"/>
  <c r="BR32" i="12"/>
  <c r="BS32" i="12"/>
  <c r="BT32" i="12"/>
  <c r="BU32" i="12"/>
  <c r="BV32" i="12"/>
  <c r="BW32" i="12"/>
  <c r="BX32" i="12"/>
  <c r="BY32" i="12"/>
  <c r="BZ32" i="12"/>
  <c r="CA32" i="12"/>
  <c r="CB32" i="12"/>
  <c r="CC32" i="12"/>
  <c r="CD32" i="12"/>
  <c r="CE32" i="12"/>
  <c r="CF32" i="12"/>
  <c r="CG32" i="12"/>
  <c r="CH32" i="12"/>
  <c r="CI32" i="12"/>
  <c r="CJ32" i="12"/>
  <c r="CK32" i="12"/>
  <c r="CL32" i="12"/>
  <c r="CM32" i="12"/>
  <c r="CN32" i="12"/>
  <c r="CO32" i="12"/>
  <c r="CP32" i="12"/>
  <c r="CQ32" i="12"/>
  <c r="CR32" i="12"/>
  <c r="CS32" i="12"/>
  <c r="CT32" i="12"/>
  <c r="CU32" i="12"/>
  <c r="CV32" i="12"/>
  <c r="CW32" i="12"/>
  <c r="CX32" i="12"/>
  <c r="CY32" i="12"/>
  <c r="CZ32" i="12"/>
  <c r="DA32" i="12"/>
  <c r="DB32" i="12"/>
  <c r="DC32" i="12"/>
  <c r="DD32" i="12"/>
  <c r="DE32" i="12"/>
  <c r="DF32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J33" i="12"/>
  <c r="BK33" i="12"/>
  <c r="BL33" i="12"/>
  <c r="BM33" i="12"/>
  <c r="BN33" i="12"/>
  <c r="BO33" i="12"/>
  <c r="BP33" i="12"/>
  <c r="BQ33" i="12"/>
  <c r="BR33" i="12"/>
  <c r="BS33" i="12"/>
  <c r="BT33" i="12"/>
  <c r="BU33" i="12"/>
  <c r="BV33" i="12"/>
  <c r="BW33" i="12"/>
  <c r="BX33" i="12"/>
  <c r="BY33" i="12"/>
  <c r="BZ33" i="12"/>
  <c r="CA33" i="12"/>
  <c r="CB33" i="12"/>
  <c r="CC33" i="12"/>
  <c r="CD33" i="12"/>
  <c r="CE33" i="12"/>
  <c r="CF33" i="12"/>
  <c r="CG33" i="12"/>
  <c r="CH33" i="12"/>
  <c r="CI33" i="12"/>
  <c r="CJ33" i="12"/>
  <c r="CK33" i="12"/>
  <c r="CL33" i="12"/>
  <c r="CM33" i="12"/>
  <c r="CN33" i="12"/>
  <c r="CO33" i="12"/>
  <c r="CP33" i="12"/>
  <c r="CQ33" i="12"/>
  <c r="CR33" i="12"/>
  <c r="CS33" i="12"/>
  <c r="CT33" i="12"/>
  <c r="CU33" i="12"/>
  <c r="CV33" i="12"/>
  <c r="CW33" i="12"/>
  <c r="CX33" i="12"/>
  <c r="CY33" i="12"/>
  <c r="CZ33" i="12"/>
  <c r="DA33" i="12"/>
  <c r="DB33" i="12"/>
  <c r="DC33" i="12"/>
  <c r="DD33" i="12"/>
  <c r="DE33" i="12"/>
  <c r="DF33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BJ34" i="12"/>
  <c r="BK34" i="12"/>
  <c r="BL34" i="12"/>
  <c r="BM34" i="12"/>
  <c r="BN34" i="12"/>
  <c r="BO34" i="12"/>
  <c r="BP34" i="12"/>
  <c r="BQ34" i="12"/>
  <c r="BR34" i="12"/>
  <c r="BS34" i="12"/>
  <c r="BT34" i="12"/>
  <c r="BU34" i="12"/>
  <c r="BV34" i="12"/>
  <c r="BW34" i="12"/>
  <c r="BX34" i="12"/>
  <c r="BY34" i="12"/>
  <c r="BZ34" i="12"/>
  <c r="CA34" i="12"/>
  <c r="CB34" i="12"/>
  <c r="CC34" i="12"/>
  <c r="CD34" i="12"/>
  <c r="CE34" i="12"/>
  <c r="CF34" i="12"/>
  <c r="CG34" i="12"/>
  <c r="CH34" i="12"/>
  <c r="CI34" i="12"/>
  <c r="CJ34" i="12"/>
  <c r="CK34" i="12"/>
  <c r="CL34" i="12"/>
  <c r="CM34" i="12"/>
  <c r="CN34" i="12"/>
  <c r="CO34" i="12"/>
  <c r="CP34" i="12"/>
  <c r="CQ34" i="12"/>
  <c r="CR34" i="12"/>
  <c r="CS34" i="12"/>
  <c r="CT34" i="12"/>
  <c r="CU34" i="12"/>
  <c r="CV34" i="12"/>
  <c r="CW34" i="12"/>
  <c r="CX34" i="12"/>
  <c r="CY34" i="12"/>
  <c r="CZ34" i="12"/>
  <c r="DA34" i="12"/>
  <c r="DB34" i="12"/>
  <c r="DC34" i="12"/>
  <c r="DD34" i="12"/>
  <c r="DE34" i="12"/>
  <c r="DF34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BJ35" i="12"/>
  <c r="BK35" i="12"/>
  <c r="BL35" i="12"/>
  <c r="BM35" i="12"/>
  <c r="BN35" i="12"/>
  <c r="BO35" i="12"/>
  <c r="BP35" i="12"/>
  <c r="BQ35" i="12"/>
  <c r="BR35" i="12"/>
  <c r="BS35" i="12"/>
  <c r="BT35" i="12"/>
  <c r="BU35" i="12"/>
  <c r="BV35" i="12"/>
  <c r="BW35" i="12"/>
  <c r="BX35" i="12"/>
  <c r="BY35" i="12"/>
  <c r="BZ35" i="12"/>
  <c r="CA35" i="12"/>
  <c r="CB35" i="12"/>
  <c r="CC35" i="12"/>
  <c r="CD35" i="12"/>
  <c r="CE35" i="12"/>
  <c r="CF35" i="12"/>
  <c r="CG35" i="12"/>
  <c r="CH35" i="12"/>
  <c r="CI35" i="12"/>
  <c r="CJ35" i="12"/>
  <c r="CK35" i="12"/>
  <c r="CL35" i="12"/>
  <c r="CM35" i="12"/>
  <c r="CN35" i="12"/>
  <c r="CO35" i="12"/>
  <c r="CP35" i="12"/>
  <c r="CQ35" i="12"/>
  <c r="CR35" i="12"/>
  <c r="CS35" i="12"/>
  <c r="CT35" i="12"/>
  <c r="CU35" i="12"/>
  <c r="CV35" i="12"/>
  <c r="CW35" i="12"/>
  <c r="CX35" i="12"/>
  <c r="CY35" i="12"/>
  <c r="CZ35" i="12"/>
  <c r="DA35" i="12"/>
  <c r="DB35" i="12"/>
  <c r="DC35" i="12"/>
  <c r="DD35" i="12"/>
  <c r="DE35" i="12"/>
  <c r="DF35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BB36" i="12"/>
  <c r="BC36" i="12"/>
  <c r="BD36" i="12"/>
  <c r="BE36" i="12"/>
  <c r="BF36" i="12"/>
  <c r="BG36" i="12"/>
  <c r="BH36" i="12"/>
  <c r="BI36" i="12"/>
  <c r="BJ36" i="12"/>
  <c r="BK36" i="12"/>
  <c r="BL36" i="12"/>
  <c r="BM36" i="12"/>
  <c r="BN36" i="12"/>
  <c r="BO36" i="12"/>
  <c r="BP36" i="12"/>
  <c r="BQ36" i="12"/>
  <c r="BR36" i="12"/>
  <c r="BS36" i="12"/>
  <c r="BT36" i="12"/>
  <c r="BU36" i="12"/>
  <c r="BV36" i="12"/>
  <c r="BW36" i="12"/>
  <c r="BX36" i="12"/>
  <c r="BY36" i="12"/>
  <c r="BZ36" i="12"/>
  <c r="CA36" i="12"/>
  <c r="CB36" i="12"/>
  <c r="CC36" i="12"/>
  <c r="CD36" i="12"/>
  <c r="CE36" i="12"/>
  <c r="CF36" i="12"/>
  <c r="CG36" i="12"/>
  <c r="CH36" i="12"/>
  <c r="CI36" i="12"/>
  <c r="CJ36" i="12"/>
  <c r="CK36" i="12"/>
  <c r="CL36" i="12"/>
  <c r="CM36" i="12"/>
  <c r="CN36" i="12"/>
  <c r="CO36" i="12"/>
  <c r="CP36" i="12"/>
  <c r="CQ36" i="12"/>
  <c r="CR36" i="12"/>
  <c r="CS36" i="12"/>
  <c r="CT36" i="12"/>
  <c r="CU36" i="12"/>
  <c r="CV36" i="12"/>
  <c r="CW36" i="12"/>
  <c r="CX36" i="12"/>
  <c r="CY36" i="12"/>
  <c r="CZ36" i="12"/>
  <c r="DA36" i="12"/>
  <c r="DB36" i="12"/>
  <c r="DC36" i="12"/>
  <c r="DD36" i="12"/>
  <c r="DE36" i="12"/>
  <c r="DF36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BB37" i="12"/>
  <c r="BC37" i="12"/>
  <c r="BD37" i="12"/>
  <c r="BE37" i="12"/>
  <c r="BF37" i="12"/>
  <c r="BG37" i="12"/>
  <c r="BH37" i="12"/>
  <c r="BI37" i="12"/>
  <c r="BJ37" i="12"/>
  <c r="BK37" i="12"/>
  <c r="BL37" i="12"/>
  <c r="BM37" i="12"/>
  <c r="BN37" i="12"/>
  <c r="BO37" i="12"/>
  <c r="BP37" i="12"/>
  <c r="BQ37" i="12"/>
  <c r="BR37" i="12"/>
  <c r="BS37" i="12"/>
  <c r="BT37" i="12"/>
  <c r="BU37" i="12"/>
  <c r="BV37" i="12"/>
  <c r="BW37" i="12"/>
  <c r="BX37" i="12"/>
  <c r="BY37" i="12"/>
  <c r="BZ37" i="12"/>
  <c r="CA37" i="12"/>
  <c r="CB37" i="12"/>
  <c r="CC37" i="12"/>
  <c r="CD37" i="12"/>
  <c r="CE37" i="12"/>
  <c r="CF37" i="12"/>
  <c r="CG37" i="12"/>
  <c r="CH37" i="12"/>
  <c r="CI37" i="12"/>
  <c r="CJ37" i="12"/>
  <c r="CK37" i="12"/>
  <c r="CL37" i="12"/>
  <c r="CM37" i="12"/>
  <c r="CN37" i="12"/>
  <c r="CO37" i="12"/>
  <c r="CP37" i="12"/>
  <c r="CQ37" i="12"/>
  <c r="CR37" i="12"/>
  <c r="CS37" i="12"/>
  <c r="CT37" i="12"/>
  <c r="CU37" i="12"/>
  <c r="CV37" i="12"/>
  <c r="CW37" i="12"/>
  <c r="CX37" i="12"/>
  <c r="CY37" i="12"/>
  <c r="CZ37" i="12"/>
  <c r="DA37" i="12"/>
  <c r="DB37" i="12"/>
  <c r="DC37" i="12"/>
  <c r="DD37" i="12"/>
  <c r="DE37" i="12"/>
  <c r="DF37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S38" i="12"/>
  <c r="AT38" i="12"/>
  <c r="AU38" i="12"/>
  <c r="AV38" i="12"/>
  <c r="AW38" i="12"/>
  <c r="AX38" i="12"/>
  <c r="AY38" i="12"/>
  <c r="AZ38" i="12"/>
  <c r="BA38" i="12"/>
  <c r="BB38" i="12"/>
  <c r="BC38" i="12"/>
  <c r="BD38" i="12"/>
  <c r="BE38" i="12"/>
  <c r="BF38" i="12"/>
  <c r="BG38" i="12"/>
  <c r="BH38" i="12"/>
  <c r="BI38" i="12"/>
  <c r="BJ38" i="12"/>
  <c r="BK38" i="12"/>
  <c r="BL38" i="12"/>
  <c r="BM38" i="12"/>
  <c r="BN38" i="12"/>
  <c r="BO38" i="12"/>
  <c r="BP38" i="12"/>
  <c r="BQ38" i="12"/>
  <c r="BR38" i="12"/>
  <c r="BS38" i="12"/>
  <c r="BT38" i="12"/>
  <c r="BU38" i="12"/>
  <c r="BV38" i="12"/>
  <c r="BW38" i="12"/>
  <c r="BX38" i="12"/>
  <c r="BY38" i="12"/>
  <c r="BZ38" i="12"/>
  <c r="CA38" i="12"/>
  <c r="CB38" i="12"/>
  <c r="CC38" i="12"/>
  <c r="CD38" i="12"/>
  <c r="CE38" i="12"/>
  <c r="CF38" i="12"/>
  <c r="CG38" i="12"/>
  <c r="CH38" i="12"/>
  <c r="CI38" i="12"/>
  <c r="CJ38" i="12"/>
  <c r="CK38" i="12"/>
  <c r="CL38" i="12"/>
  <c r="CM38" i="12"/>
  <c r="CN38" i="12"/>
  <c r="CO38" i="12"/>
  <c r="CP38" i="12"/>
  <c r="CQ38" i="12"/>
  <c r="CR38" i="12"/>
  <c r="CS38" i="12"/>
  <c r="CT38" i="12"/>
  <c r="CU38" i="12"/>
  <c r="CV38" i="12"/>
  <c r="CW38" i="12"/>
  <c r="CX38" i="12"/>
  <c r="CY38" i="12"/>
  <c r="CZ38" i="12"/>
  <c r="DA38" i="12"/>
  <c r="DB38" i="12"/>
  <c r="DC38" i="12"/>
  <c r="DD38" i="12"/>
  <c r="DE38" i="12"/>
  <c r="DF38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BB39" i="12"/>
  <c r="BC39" i="12"/>
  <c r="BD39" i="12"/>
  <c r="BE39" i="12"/>
  <c r="BF39" i="12"/>
  <c r="BG39" i="12"/>
  <c r="BH39" i="12"/>
  <c r="BI39" i="12"/>
  <c r="BJ39" i="12"/>
  <c r="BK39" i="12"/>
  <c r="BL39" i="12"/>
  <c r="BM39" i="12"/>
  <c r="BN39" i="12"/>
  <c r="BO39" i="12"/>
  <c r="BP39" i="12"/>
  <c r="BQ39" i="12"/>
  <c r="BR39" i="12"/>
  <c r="BS39" i="12"/>
  <c r="BT39" i="12"/>
  <c r="BU39" i="12"/>
  <c r="BV39" i="12"/>
  <c r="BW39" i="12"/>
  <c r="BX39" i="12"/>
  <c r="BY39" i="12"/>
  <c r="BZ39" i="12"/>
  <c r="CA39" i="12"/>
  <c r="CB39" i="12"/>
  <c r="CC39" i="12"/>
  <c r="CD39" i="12"/>
  <c r="CE39" i="12"/>
  <c r="CF39" i="12"/>
  <c r="CG39" i="12"/>
  <c r="CH39" i="12"/>
  <c r="CI39" i="12"/>
  <c r="CJ39" i="12"/>
  <c r="CK39" i="12"/>
  <c r="CL39" i="12"/>
  <c r="CM39" i="12"/>
  <c r="CN39" i="12"/>
  <c r="CO39" i="12"/>
  <c r="CP39" i="12"/>
  <c r="CQ39" i="12"/>
  <c r="CR39" i="12"/>
  <c r="CS39" i="12"/>
  <c r="CT39" i="12"/>
  <c r="CU39" i="12"/>
  <c r="CV39" i="12"/>
  <c r="CW39" i="12"/>
  <c r="CX39" i="12"/>
  <c r="CY39" i="12"/>
  <c r="CZ39" i="12"/>
  <c r="DA39" i="12"/>
  <c r="DB39" i="12"/>
  <c r="DC39" i="12"/>
  <c r="DD39" i="12"/>
  <c r="DE39" i="12"/>
  <c r="DF39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BB40" i="12"/>
  <c r="BC40" i="12"/>
  <c r="BD40" i="12"/>
  <c r="BE40" i="12"/>
  <c r="BF40" i="12"/>
  <c r="BG40" i="12"/>
  <c r="BH40" i="12"/>
  <c r="BI40" i="12"/>
  <c r="BJ40" i="12"/>
  <c r="BK40" i="12"/>
  <c r="BL40" i="12"/>
  <c r="BM40" i="12"/>
  <c r="BN40" i="12"/>
  <c r="BO40" i="12"/>
  <c r="BP40" i="12"/>
  <c r="BQ40" i="12"/>
  <c r="BR40" i="12"/>
  <c r="BS40" i="12"/>
  <c r="BT40" i="12"/>
  <c r="BU40" i="12"/>
  <c r="BV40" i="12"/>
  <c r="BW40" i="12"/>
  <c r="BX40" i="12"/>
  <c r="BY40" i="12"/>
  <c r="BZ40" i="12"/>
  <c r="CA40" i="12"/>
  <c r="CB40" i="12"/>
  <c r="CC40" i="12"/>
  <c r="CD40" i="12"/>
  <c r="CE40" i="12"/>
  <c r="CF40" i="12"/>
  <c r="CG40" i="12"/>
  <c r="CH40" i="12"/>
  <c r="CI40" i="12"/>
  <c r="CJ40" i="12"/>
  <c r="CK40" i="12"/>
  <c r="CL40" i="12"/>
  <c r="CM40" i="12"/>
  <c r="CN40" i="12"/>
  <c r="CO40" i="12"/>
  <c r="CP40" i="12"/>
  <c r="CQ40" i="12"/>
  <c r="CR40" i="12"/>
  <c r="CS40" i="12"/>
  <c r="CT40" i="12"/>
  <c r="CU40" i="12"/>
  <c r="CV40" i="12"/>
  <c r="CW40" i="12"/>
  <c r="CX40" i="12"/>
  <c r="CY40" i="12"/>
  <c r="CZ40" i="12"/>
  <c r="DA40" i="12"/>
  <c r="DB40" i="12"/>
  <c r="DC40" i="12"/>
  <c r="DD40" i="12"/>
  <c r="DE40" i="12"/>
  <c r="DF40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BB41" i="12"/>
  <c r="BC41" i="12"/>
  <c r="BD41" i="12"/>
  <c r="BE41" i="12"/>
  <c r="BF41" i="12"/>
  <c r="BG41" i="12"/>
  <c r="BH41" i="12"/>
  <c r="BI41" i="12"/>
  <c r="BJ41" i="12"/>
  <c r="BK41" i="12"/>
  <c r="BL41" i="12"/>
  <c r="BM41" i="12"/>
  <c r="BN41" i="12"/>
  <c r="BO41" i="12"/>
  <c r="BP41" i="12"/>
  <c r="BQ41" i="12"/>
  <c r="BR41" i="12"/>
  <c r="BS41" i="12"/>
  <c r="BT41" i="12"/>
  <c r="BU41" i="12"/>
  <c r="BV41" i="12"/>
  <c r="BW41" i="12"/>
  <c r="BX41" i="12"/>
  <c r="BY41" i="12"/>
  <c r="BZ41" i="12"/>
  <c r="CA41" i="12"/>
  <c r="CB41" i="12"/>
  <c r="CC41" i="12"/>
  <c r="CD41" i="12"/>
  <c r="CE41" i="12"/>
  <c r="CF41" i="12"/>
  <c r="CG41" i="12"/>
  <c r="CH41" i="12"/>
  <c r="CI41" i="12"/>
  <c r="CJ41" i="12"/>
  <c r="CK41" i="12"/>
  <c r="CL41" i="12"/>
  <c r="CM41" i="12"/>
  <c r="CN41" i="12"/>
  <c r="CO41" i="12"/>
  <c r="CP41" i="12"/>
  <c r="CQ41" i="12"/>
  <c r="CR41" i="12"/>
  <c r="CS41" i="12"/>
  <c r="CT41" i="12"/>
  <c r="CU41" i="12"/>
  <c r="CV41" i="12"/>
  <c r="CW41" i="12"/>
  <c r="CX41" i="12"/>
  <c r="CY41" i="12"/>
  <c r="CZ41" i="12"/>
  <c r="DA41" i="12"/>
  <c r="DB41" i="12"/>
  <c r="DC41" i="12"/>
  <c r="DD41" i="12"/>
  <c r="DE41" i="12"/>
  <c r="DF41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BB42" i="12"/>
  <c r="BC42" i="12"/>
  <c r="BD42" i="12"/>
  <c r="BE42" i="12"/>
  <c r="BF42" i="12"/>
  <c r="BG42" i="12"/>
  <c r="BH42" i="12"/>
  <c r="BI42" i="12"/>
  <c r="BJ42" i="12"/>
  <c r="BK42" i="12"/>
  <c r="BL42" i="12"/>
  <c r="BM42" i="12"/>
  <c r="BN42" i="12"/>
  <c r="BO42" i="12"/>
  <c r="BP42" i="12"/>
  <c r="BQ42" i="12"/>
  <c r="BR42" i="12"/>
  <c r="BS42" i="12"/>
  <c r="BT42" i="12"/>
  <c r="BU42" i="12"/>
  <c r="BV42" i="12"/>
  <c r="BW42" i="12"/>
  <c r="BX42" i="12"/>
  <c r="BY42" i="12"/>
  <c r="BZ42" i="12"/>
  <c r="CA42" i="12"/>
  <c r="CB42" i="12"/>
  <c r="CC42" i="12"/>
  <c r="CD42" i="12"/>
  <c r="CE42" i="12"/>
  <c r="CF42" i="12"/>
  <c r="CG42" i="12"/>
  <c r="CH42" i="12"/>
  <c r="CI42" i="12"/>
  <c r="CJ42" i="12"/>
  <c r="CK42" i="12"/>
  <c r="CL42" i="12"/>
  <c r="CM42" i="12"/>
  <c r="CN42" i="12"/>
  <c r="CO42" i="12"/>
  <c r="CP42" i="12"/>
  <c r="CQ42" i="12"/>
  <c r="CR42" i="12"/>
  <c r="CS42" i="12"/>
  <c r="CT42" i="12"/>
  <c r="CU42" i="12"/>
  <c r="CV42" i="12"/>
  <c r="CW42" i="12"/>
  <c r="CX42" i="12"/>
  <c r="CY42" i="12"/>
  <c r="CZ42" i="12"/>
  <c r="DA42" i="12"/>
  <c r="DB42" i="12"/>
  <c r="DC42" i="12"/>
  <c r="DD42" i="12"/>
  <c r="DE42" i="12"/>
  <c r="DF42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BB43" i="12"/>
  <c r="BC43" i="12"/>
  <c r="BD43" i="12"/>
  <c r="BE43" i="12"/>
  <c r="BF43" i="12"/>
  <c r="BG43" i="12"/>
  <c r="BH43" i="12"/>
  <c r="BI43" i="12"/>
  <c r="BJ43" i="12"/>
  <c r="BK43" i="12"/>
  <c r="BL43" i="12"/>
  <c r="BM43" i="12"/>
  <c r="BN43" i="12"/>
  <c r="BO43" i="12"/>
  <c r="BP43" i="12"/>
  <c r="BQ43" i="12"/>
  <c r="BR43" i="12"/>
  <c r="BS43" i="12"/>
  <c r="BT43" i="12"/>
  <c r="BU43" i="12"/>
  <c r="BV43" i="12"/>
  <c r="BW43" i="12"/>
  <c r="BX43" i="12"/>
  <c r="BY43" i="12"/>
  <c r="BZ43" i="12"/>
  <c r="CA43" i="12"/>
  <c r="CB43" i="12"/>
  <c r="CC43" i="12"/>
  <c r="CD43" i="12"/>
  <c r="CE43" i="12"/>
  <c r="CF43" i="12"/>
  <c r="CG43" i="12"/>
  <c r="CH43" i="12"/>
  <c r="CI43" i="12"/>
  <c r="CJ43" i="12"/>
  <c r="CK43" i="12"/>
  <c r="CL43" i="12"/>
  <c r="CM43" i="12"/>
  <c r="CN43" i="12"/>
  <c r="CO43" i="12"/>
  <c r="CP43" i="12"/>
  <c r="CQ43" i="12"/>
  <c r="CR43" i="12"/>
  <c r="CS43" i="12"/>
  <c r="CT43" i="12"/>
  <c r="CU43" i="12"/>
  <c r="CV43" i="12"/>
  <c r="CW43" i="12"/>
  <c r="CX43" i="12"/>
  <c r="CY43" i="12"/>
  <c r="CZ43" i="12"/>
  <c r="DA43" i="12"/>
  <c r="DB43" i="12"/>
  <c r="DC43" i="12"/>
  <c r="DD43" i="12"/>
  <c r="DE43" i="12"/>
  <c r="DF43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BB44" i="12"/>
  <c r="BC44" i="12"/>
  <c r="BD44" i="12"/>
  <c r="BE44" i="12"/>
  <c r="BF44" i="12"/>
  <c r="BG44" i="12"/>
  <c r="BH44" i="12"/>
  <c r="BI44" i="12"/>
  <c r="BJ44" i="12"/>
  <c r="BK44" i="12"/>
  <c r="BL44" i="12"/>
  <c r="BM44" i="12"/>
  <c r="BN44" i="12"/>
  <c r="BO44" i="12"/>
  <c r="BP44" i="12"/>
  <c r="BQ44" i="12"/>
  <c r="BR44" i="12"/>
  <c r="BS44" i="12"/>
  <c r="BT44" i="12"/>
  <c r="BU44" i="12"/>
  <c r="BV44" i="12"/>
  <c r="BW44" i="12"/>
  <c r="BX44" i="12"/>
  <c r="BY44" i="12"/>
  <c r="BZ44" i="12"/>
  <c r="CA44" i="12"/>
  <c r="CB44" i="12"/>
  <c r="CC44" i="12"/>
  <c r="CD44" i="12"/>
  <c r="CE44" i="12"/>
  <c r="CF44" i="12"/>
  <c r="CG44" i="12"/>
  <c r="CH44" i="12"/>
  <c r="CI44" i="12"/>
  <c r="CJ44" i="12"/>
  <c r="CK44" i="12"/>
  <c r="CL44" i="12"/>
  <c r="CM44" i="12"/>
  <c r="CN44" i="12"/>
  <c r="CO44" i="12"/>
  <c r="CP44" i="12"/>
  <c r="CQ44" i="12"/>
  <c r="CR44" i="12"/>
  <c r="CS44" i="12"/>
  <c r="CT44" i="12"/>
  <c r="CU44" i="12"/>
  <c r="CV44" i="12"/>
  <c r="CW44" i="12"/>
  <c r="CX44" i="12"/>
  <c r="CY44" i="12"/>
  <c r="CZ44" i="12"/>
  <c r="DA44" i="12"/>
  <c r="DB44" i="12"/>
  <c r="DC44" i="12"/>
  <c r="DD44" i="12"/>
  <c r="DE44" i="12"/>
  <c r="DF44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BB45" i="12"/>
  <c r="BC45" i="12"/>
  <c r="BD45" i="12"/>
  <c r="BE45" i="12"/>
  <c r="BF45" i="12"/>
  <c r="BG45" i="12"/>
  <c r="BH45" i="12"/>
  <c r="BI45" i="12"/>
  <c r="BJ45" i="12"/>
  <c r="BK45" i="12"/>
  <c r="BL45" i="12"/>
  <c r="BM45" i="12"/>
  <c r="BN45" i="12"/>
  <c r="BO45" i="12"/>
  <c r="BP45" i="12"/>
  <c r="BQ45" i="12"/>
  <c r="BR45" i="12"/>
  <c r="BS45" i="12"/>
  <c r="BT45" i="12"/>
  <c r="BU45" i="12"/>
  <c r="BV45" i="12"/>
  <c r="BW45" i="12"/>
  <c r="BX45" i="12"/>
  <c r="BY45" i="12"/>
  <c r="BZ45" i="12"/>
  <c r="CA45" i="12"/>
  <c r="CB45" i="12"/>
  <c r="CC45" i="12"/>
  <c r="CD45" i="12"/>
  <c r="CE45" i="12"/>
  <c r="CF45" i="12"/>
  <c r="CG45" i="12"/>
  <c r="CH45" i="12"/>
  <c r="CI45" i="12"/>
  <c r="CJ45" i="12"/>
  <c r="CK45" i="12"/>
  <c r="CL45" i="12"/>
  <c r="CM45" i="12"/>
  <c r="CN45" i="12"/>
  <c r="CO45" i="12"/>
  <c r="CP45" i="12"/>
  <c r="CQ45" i="12"/>
  <c r="CR45" i="12"/>
  <c r="CS45" i="12"/>
  <c r="CT45" i="12"/>
  <c r="CU45" i="12"/>
  <c r="CV45" i="12"/>
  <c r="CW45" i="12"/>
  <c r="CX45" i="12"/>
  <c r="CY45" i="12"/>
  <c r="CZ45" i="12"/>
  <c r="DA45" i="12"/>
  <c r="DB45" i="12"/>
  <c r="DC45" i="12"/>
  <c r="DD45" i="12"/>
  <c r="DE45" i="12"/>
  <c r="DF45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BB46" i="12"/>
  <c r="BC46" i="12"/>
  <c r="BD46" i="12"/>
  <c r="BE46" i="12"/>
  <c r="BF46" i="12"/>
  <c r="BG46" i="12"/>
  <c r="BH46" i="12"/>
  <c r="BI46" i="12"/>
  <c r="BJ46" i="12"/>
  <c r="BK46" i="12"/>
  <c r="BL46" i="12"/>
  <c r="BM46" i="12"/>
  <c r="BN46" i="12"/>
  <c r="BO46" i="12"/>
  <c r="BP46" i="12"/>
  <c r="BQ46" i="12"/>
  <c r="BR46" i="12"/>
  <c r="BS46" i="12"/>
  <c r="BT46" i="12"/>
  <c r="BU46" i="12"/>
  <c r="BV46" i="12"/>
  <c r="BW46" i="12"/>
  <c r="BX46" i="12"/>
  <c r="BY46" i="12"/>
  <c r="BZ46" i="12"/>
  <c r="CA46" i="12"/>
  <c r="CB46" i="12"/>
  <c r="CC46" i="12"/>
  <c r="CD46" i="12"/>
  <c r="CE46" i="12"/>
  <c r="CF46" i="12"/>
  <c r="CG46" i="12"/>
  <c r="CH46" i="12"/>
  <c r="CI46" i="12"/>
  <c r="CJ46" i="12"/>
  <c r="CK46" i="12"/>
  <c r="CL46" i="12"/>
  <c r="CM46" i="12"/>
  <c r="CN46" i="12"/>
  <c r="CO46" i="12"/>
  <c r="CP46" i="12"/>
  <c r="CQ46" i="12"/>
  <c r="CR46" i="12"/>
  <c r="CS46" i="12"/>
  <c r="CT46" i="12"/>
  <c r="CU46" i="12"/>
  <c r="CV46" i="12"/>
  <c r="CW46" i="12"/>
  <c r="CX46" i="12"/>
  <c r="CY46" i="12"/>
  <c r="CZ46" i="12"/>
  <c r="DA46" i="12"/>
  <c r="DB46" i="12"/>
  <c r="DC46" i="12"/>
  <c r="DD46" i="12"/>
  <c r="DE46" i="12"/>
  <c r="DF46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BB47" i="12"/>
  <c r="BC47" i="12"/>
  <c r="BD47" i="12"/>
  <c r="BE47" i="12"/>
  <c r="BF47" i="12"/>
  <c r="BG47" i="12"/>
  <c r="BH47" i="12"/>
  <c r="BI47" i="12"/>
  <c r="BJ47" i="12"/>
  <c r="BK47" i="12"/>
  <c r="BL47" i="12"/>
  <c r="BM47" i="12"/>
  <c r="BN47" i="12"/>
  <c r="BO47" i="12"/>
  <c r="BP47" i="12"/>
  <c r="BQ47" i="12"/>
  <c r="BR47" i="12"/>
  <c r="BS47" i="12"/>
  <c r="BT47" i="12"/>
  <c r="BU47" i="12"/>
  <c r="BV47" i="12"/>
  <c r="BW47" i="12"/>
  <c r="BX47" i="12"/>
  <c r="BY47" i="12"/>
  <c r="BZ47" i="12"/>
  <c r="CA47" i="12"/>
  <c r="CB47" i="12"/>
  <c r="CC47" i="12"/>
  <c r="CD47" i="12"/>
  <c r="CE47" i="12"/>
  <c r="CF47" i="12"/>
  <c r="CG47" i="12"/>
  <c r="CH47" i="12"/>
  <c r="CI47" i="12"/>
  <c r="CJ47" i="12"/>
  <c r="CK47" i="12"/>
  <c r="CL47" i="12"/>
  <c r="CM47" i="12"/>
  <c r="CN47" i="12"/>
  <c r="CO47" i="12"/>
  <c r="CP47" i="12"/>
  <c r="CQ47" i="12"/>
  <c r="CR47" i="12"/>
  <c r="CS47" i="12"/>
  <c r="CT47" i="12"/>
  <c r="CU47" i="12"/>
  <c r="CV47" i="12"/>
  <c r="CW47" i="12"/>
  <c r="CX47" i="12"/>
  <c r="CY47" i="12"/>
  <c r="CZ47" i="12"/>
  <c r="DA47" i="12"/>
  <c r="DB47" i="12"/>
  <c r="DC47" i="12"/>
  <c r="DD47" i="12"/>
  <c r="DE47" i="12"/>
  <c r="DF47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S48" i="12"/>
  <c r="AT48" i="12"/>
  <c r="AU48" i="12"/>
  <c r="AV48" i="12"/>
  <c r="AW48" i="12"/>
  <c r="AX48" i="12"/>
  <c r="AY48" i="12"/>
  <c r="AZ48" i="12"/>
  <c r="BA48" i="12"/>
  <c r="BB48" i="12"/>
  <c r="BC48" i="12"/>
  <c r="BD48" i="12"/>
  <c r="BE48" i="12"/>
  <c r="BF48" i="12"/>
  <c r="BG48" i="12"/>
  <c r="BH48" i="12"/>
  <c r="BI48" i="12"/>
  <c r="BJ48" i="12"/>
  <c r="BK48" i="12"/>
  <c r="BL48" i="12"/>
  <c r="BM48" i="12"/>
  <c r="BN48" i="12"/>
  <c r="BO48" i="12"/>
  <c r="BP48" i="12"/>
  <c r="BQ48" i="12"/>
  <c r="BR48" i="12"/>
  <c r="BS48" i="12"/>
  <c r="BT48" i="12"/>
  <c r="BU48" i="12"/>
  <c r="BV48" i="12"/>
  <c r="BW48" i="12"/>
  <c r="BX48" i="12"/>
  <c r="BY48" i="12"/>
  <c r="BZ48" i="12"/>
  <c r="CA48" i="12"/>
  <c r="CB48" i="12"/>
  <c r="CC48" i="12"/>
  <c r="CD48" i="12"/>
  <c r="CE48" i="12"/>
  <c r="CF48" i="12"/>
  <c r="CG48" i="12"/>
  <c r="CH48" i="12"/>
  <c r="CI48" i="12"/>
  <c r="CJ48" i="12"/>
  <c r="CK48" i="12"/>
  <c r="CL48" i="12"/>
  <c r="CM48" i="12"/>
  <c r="CN48" i="12"/>
  <c r="CO48" i="12"/>
  <c r="CP48" i="12"/>
  <c r="CQ48" i="12"/>
  <c r="CR48" i="12"/>
  <c r="CS48" i="12"/>
  <c r="CT48" i="12"/>
  <c r="CU48" i="12"/>
  <c r="CV48" i="12"/>
  <c r="CW48" i="12"/>
  <c r="CX48" i="12"/>
  <c r="CY48" i="12"/>
  <c r="CZ48" i="12"/>
  <c r="DA48" i="12"/>
  <c r="DB48" i="12"/>
  <c r="DC48" i="12"/>
  <c r="DD48" i="12"/>
  <c r="DE48" i="12"/>
  <c r="DF48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BB49" i="12"/>
  <c r="BC49" i="12"/>
  <c r="BD49" i="12"/>
  <c r="BE49" i="12"/>
  <c r="BF49" i="12"/>
  <c r="BG49" i="12"/>
  <c r="BH49" i="12"/>
  <c r="BI49" i="12"/>
  <c r="BJ49" i="12"/>
  <c r="BK49" i="12"/>
  <c r="BL49" i="12"/>
  <c r="BM49" i="12"/>
  <c r="BN49" i="12"/>
  <c r="BO49" i="12"/>
  <c r="BP49" i="12"/>
  <c r="BQ49" i="12"/>
  <c r="BR49" i="12"/>
  <c r="BS49" i="12"/>
  <c r="BT49" i="12"/>
  <c r="BU49" i="12"/>
  <c r="BV49" i="12"/>
  <c r="BW49" i="12"/>
  <c r="BX49" i="12"/>
  <c r="BY49" i="12"/>
  <c r="BZ49" i="12"/>
  <c r="CA49" i="12"/>
  <c r="CB49" i="12"/>
  <c r="CC49" i="12"/>
  <c r="CD49" i="12"/>
  <c r="CE49" i="12"/>
  <c r="CF49" i="12"/>
  <c r="CG49" i="12"/>
  <c r="CH49" i="12"/>
  <c r="CI49" i="12"/>
  <c r="CJ49" i="12"/>
  <c r="CK49" i="12"/>
  <c r="CL49" i="12"/>
  <c r="CM49" i="12"/>
  <c r="CN49" i="12"/>
  <c r="CO49" i="12"/>
  <c r="CP49" i="12"/>
  <c r="CQ49" i="12"/>
  <c r="CR49" i="12"/>
  <c r="CS49" i="12"/>
  <c r="CT49" i="12"/>
  <c r="CU49" i="12"/>
  <c r="CV49" i="12"/>
  <c r="CW49" i="12"/>
  <c r="CX49" i="12"/>
  <c r="CY49" i="12"/>
  <c r="CZ49" i="12"/>
  <c r="DA49" i="12"/>
  <c r="DB49" i="12"/>
  <c r="DC49" i="12"/>
  <c r="DD49" i="12"/>
  <c r="DE49" i="12"/>
  <c r="DF49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BB50" i="12"/>
  <c r="BC50" i="12"/>
  <c r="BD50" i="12"/>
  <c r="BE50" i="12"/>
  <c r="BF50" i="12"/>
  <c r="BG50" i="12"/>
  <c r="BH50" i="12"/>
  <c r="BI50" i="12"/>
  <c r="BJ50" i="12"/>
  <c r="BK50" i="12"/>
  <c r="BL50" i="12"/>
  <c r="BM50" i="12"/>
  <c r="BN50" i="12"/>
  <c r="BO50" i="12"/>
  <c r="BP50" i="12"/>
  <c r="BQ50" i="12"/>
  <c r="BR50" i="12"/>
  <c r="BS50" i="12"/>
  <c r="BT50" i="12"/>
  <c r="BU50" i="12"/>
  <c r="BV50" i="12"/>
  <c r="BW50" i="12"/>
  <c r="BX50" i="12"/>
  <c r="BY50" i="12"/>
  <c r="BZ50" i="12"/>
  <c r="CA50" i="12"/>
  <c r="CB50" i="12"/>
  <c r="CC50" i="12"/>
  <c r="CD50" i="12"/>
  <c r="CE50" i="12"/>
  <c r="CF50" i="12"/>
  <c r="CG50" i="12"/>
  <c r="CH50" i="12"/>
  <c r="CI50" i="12"/>
  <c r="CJ50" i="12"/>
  <c r="CK50" i="12"/>
  <c r="CL50" i="12"/>
  <c r="CM50" i="12"/>
  <c r="CN50" i="12"/>
  <c r="CO50" i="12"/>
  <c r="CP50" i="12"/>
  <c r="CQ50" i="12"/>
  <c r="CR50" i="12"/>
  <c r="CS50" i="12"/>
  <c r="CT50" i="12"/>
  <c r="CU50" i="12"/>
  <c r="CV50" i="12"/>
  <c r="CW50" i="12"/>
  <c r="CX50" i="12"/>
  <c r="CY50" i="12"/>
  <c r="CZ50" i="12"/>
  <c r="DA50" i="12"/>
  <c r="DB50" i="12"/>
  <c r="DC50" i="12"/>
  <c r="DD50" i="12"/>
  <c r="DE50" i="12"/>
  <c r="DF50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BB51" i="12"/>
  <c r="BC51" i="12"/>
  <c r="BD51" i="12"/>
  <c r="BE51" i="12"/>
  <c r="BF51" i="12"/>
  <c r="BG51" i="12"/>
  <c r="BH51" i="12"/>
  <c r="BI51" i="12"/>
  <c r="BJ51" i="12"/>
  <c r="BK51" i="12"/>
  <c r="BL51" i="12"/>
  <c r="BM51" i="12"/>
  <c r="BN51" i="12"/>
  <c r="BO51" i="12"/>
  <c r="BP51" i="12"/>
  <c r="BQ51" i="12"/>
  <c r="BR51" i="12"/>
  <c r="BS51" i="12"/>
  <c r="BT51" i="12"/>
  <c r="BU51" i="12"/>
  <c r="BV51" i="12"/>
  <c r="BW51" i="12"/>
  <c r="BX51" i="12"/>
  <c r="BY51" i="12"/>
  <c r="BZ51" i="12"/>
  <c r="CA51" i="12"/>
  <c r="CB51" i="12"/>
  <c r="CC51" i="12"/>
  <c r="CD51" i="12"/>
  <c r="CE51" i="12"/>
  <c r="CF51" i="12"/>
  <c r="CG51" i="12"/>
  <c r="CH51" i="12"/>
  <c r="CI51" i="12"/>
  <c r="CJ51" i="12"/>
  <c r="CK51" i="12"/>
  <c r="CL51" i="12"/>
  <c r="CM51" i="12"/>
  <c r="CN51" i="12"/>
  <c r="CO51" i="12"/>
  <c r="CP51" i="12"/>
  <c r="CQ51" i="12"/>
  <c r="CR51" i="12"/>
  <c r="CS51" i="12"/>
  <c r="CT51" i="12"/>
  <c r="CU51" i="12"/>
  <c r="CV51" i="12"/>
  <c r="CW51" i="12"/>
  <c r="CX51" i="12"/>
  <c r="CY51" i="12"/>
  <c r="CZ51" i="12"/>
  <c r="DA51" i="12"/>
  <c r="DB51" i="12"/>
  <c r="DC51" i="12"/>
  <c r="DD51" i="12"/>
  <c r="DE51" i="12"/>
  <c r="DF51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BB52" i="12"/>
  <c r="BC52" i="12"/>
  <c r="BD52" i="12"/>
  <c r="BE52" i="12"/>
  <c r="BF52" i="12"/>
  <c r="BG52" i="12"/>
  <c r="BH52" i="12"/>
  <c r="BI52" i="12"/>
  <c r="BJ52" i="12"/>
  <c r="BK52" i="12"/>
  <c r="BL52" i="12"/>
  <c r="BM52" i="12"/>
  <c r="BN52" i="12"/>
  <c r="BO52" i="12"/>
  <c r="BP52" i="12"/>
  <c r="BQ52" i="12"/>
  <c r="BR52" i="12"/>
  <c r="BS52" i="12"/>
  <c r="BT52" i="12"/>
  <c r="BU52" i="12"/>
  <c r="BV52" i="12"/>
  <c r="BW52" i="12"/>
  <c r="BX52" i="12"/>
  <c r="BY52" i="12"/>
  <c r="BZ52" i="12"/>
  <c r="CA52" i="12"/>
  <c r="CB52" i="12"/>
  <c r="CC52" i="12"/>
  <c r="CD52" i="12"/>
  <c r="CE52" i="12"/>
  <c r="CF52" i="12"/>
  <c r="CG52" i="12"/>
  <c r="CH52" i="12"/>
  <c r="CI52" i="12"/>
  <c r="CJ52" i="12"/>
  <c r="CK52" i="12"/>
  <c r="CL52" i="12"/>
  <c r="CM52" i="12"/>
  <c r="CN52" i="12"/>
  <c r="CO52" i="12"/>
  <c r="CP52" i="12"/>
  <c r="CQ52" i="12"/>
  <c r="CR52" i="12"/>
  <c r="CS52" i="12"/>
  <c r="CT52" i="12"/>
  <c r="CU52" i="12"/>
  <c r="CV52" i="12"/>
  <c r="CW52" i="12"/>
  <c r="CX52" i="12"/>
  <c r="CY52" i="12"/>
  <c r="CZ52" i="12"/>
  <c r="DA52" i="12"/>
  <c r="DB52" i="12"/>
  <c r="DC52" i="12"/>
  <c r="DD52" i="12"/>
  <c r="DE52" i="12"/>
  <c r="DF52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BB53" i="12"/>
  <c r="BC53" i="12"/>
  <c r="BD53" i="12"/>
  <c r="BE53" i="12"/>
  <c r="BF53" i="12"/>
  <c r="BG53" i="12"/>
  <c r="BH53" i="12"/>
  <c r="BI53" i="12"/>
  <c r="BJ53" i="12"/>
  <c r="BK53" i="12"/>
  <c r="BL53" i="12"/>
  <c r="BM53" i="12"/>
  <c r="BN53" i="12"/>
  <c r="BO53" i="12"/>
  <c r="BP53" i="12"/>
  <c r="BQ53" i="12"/>
  <c r="BR53" i="12"/>
  <c r="BS53" i="12"/>
  <c r="BT53" i="12"/>
  <c r="BU53" i="12"/>
  <c r="BV53" i="12"/>
  <c r="BW53" i="12"/>
  <c r="BX53" i="12"/>
  <c r="BY53" i="12"/>
  <c r="BZ53" i="12"/>
  <c r="CA53" i="12"/>
  <c r="CB53" i="12"/>
  <c r="CC53" i="12"/>
  <c r="CD53" i="12"/>
  <c r="CE53" i="12"/>
  <c r="CF53" i="12"/>
  <c r="CG53" i="12"/>
  <c r="CH53" i="12"/>
  <c r="CI53" i="12"/>
  <c r="CJ53" i="12"/>
  <c r="CK53" i="12"/>
  <c r="CL53" i="12"/>
  <c r="CM53" i="12"/>
  <c r="CN53" i="12"/>
  <c r="CO53" i="12"/>
  <c r="CP53" i="12"/>
  <c r="CQ53" i="12"/>
  <c r="CR53" i="12"/>
  <c r="CS53" i="12"/>
  <c r="CT53" i="12"/>
  <c r="CU53" i="12"/>
  <c r="CV53" i="12"/>
  <c r="CW53" i="12"/>
  <c r="CX53" i="12"/>
  <c r="CY53" i="12"/>
  <c r="CZ53" i="12"/>
  <c r="DA53" i="12"/>
  <c r="DB53" i="12"/>
  <c r="DC53" i="12"/>
  <c r="DD53" i="12"/>
  <c r="DE53" i="12"/>
  <c r="DF53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BB54" i="12"/>
  <c r="BC54" i="12"/>
  <c r="BD54" i="12"/>
  <c r="BE54" i="12"/>
  <c r="BF54" i="12"/>
  <c r="BG54" i="12"/>
  <c r="BH54" i="12"/>
  <c r="BI54" i="12"/>
  <c r="BJ54" i="12"/>
  <c r="BK54" i="12"/>
  <c r="BL54" i="12"/>
  <c r="BM54" i="12"/>
  <c r="BN54" i="12"/>
  <c r="BO54" i="12"/>
  <c r="BP54" i="12"/>
  <c r="BQ54" i="12"/>
  <c r="BR54" i="12"/>
  <c r="BS54" i="12"/>
  <c r="BT54" i="12"/>
  <c r="BU54" i="12"/>
  <c r="BV54" i="12"/>
  <c r="BW54" i="12"/>
  <c r="BX54" i="12"/>
  <c r="BY54" i="12"/>
  <c r="BZ54" i="12"/>
  <c r="CA54" i="12"/>
  <c r="CB54" i="12"/>
  <c r="CC54" i="12"/>
  <c r="CD54" i="12"/>
  <c r="CE54" i="12"/>
  <c r="CF54" i="12"/>
  <c r="CG54" i="12"/>
  <c r="CH54" i="12"/>
  <c r="CI54" i="12"/>
  <c r="CJ54" i="12"/>
  <c r="CK54" i="12"/>
  <c r="CL54" i="12"/>
  <c r="CM54" i="12"/>
  <c r="CN54" i="12"/>
  <c r="CO54" i="12"/>
  <c r="CP54" i="12"/>
  <c r="CQ54" i="12"/>
  <c r="CR54" i="12"/>
  <c r="CS54" i="12"/>
  <c r="CT54" i="12"/>
  <c r="CU54" i="12"/>
  <c r="CV54" i="12"/>
  <c r="CW54" i="12"/>
  <c r="CX54" i="12"/>
  <c r="CY54" i="12"/>
  <c r="CZ54" i="12"/>
  <c r="DA54" i="12"/>
  <c r="DB54" i="12"/>
  <c r="DC54" i="12"/>
  <c r="DD54" i="12"/>
  <c r="DE54" i="12"/>
  <c r="DF54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BB55" i="12"/>
  <c r="BC55" i="12"/>
  <c r="BD55" i="12"/>
  <c r="BE55" i="12"/>
  <c r="BF55" i="12"/>
  <c r="BG55" i="12"/>
  <c r="BH55" i="12"/>
  <c r="BI55" i="12"/>
  <c r="BJ55" i="12"/>
  <c r="BK55" i="12"/>
  <c r="BL55" i="12"/>
  <c r="BM55" i="12"/>
  <c r="BN55" i="12"/>
  <c r="BO55" i="12"/>
  <c r="BP55" i="12"/>
  <c r="BQ55" i="12"/>
  <c r="BR55" i="12"/>
  <c r="BS55" i="12"/>
  <c r="BT55" i="12"/>
  <c r="BU55" i="12"/>
  <c r="BV55" i="12"/>
  <c r="BW55" i="12"/>
  <c r="BX55" i="12"/>
  <c r="BY55" i="12"/>
  <c r="BZ55" i="12"/>
  <c r="CA55" i="12"/>
  <c r="CB55" i="12"/>
  <c r="CC55" i="12"/>
  <c r="CD55" i="12"/>
  <c r="CE55" i="12"/>
  <c r="CF55" i="12"/>
  <c r="CG55" i="12"/>
  <c r="CH55" i="12"/>
  <c r="CI55" i="12"/>
  <c r="CJ55" i="12"/>
  <c r="CK55" i="12"/>
  <c r="CL55" i="12"/>
  <c r="CM55" i="12"/>
  <c r="CN55" i="12"/>
  <c r="CO55" i="12"/>
  <c r="CP55" i="12"/>
  <c r="CQ55" i="12"/>
  <c r="CR55" i="12"/>
  <c r="CS55" i="12"/>
  <c r="CT55" i="12"/>
  <c r="CU55" i="12"/>
  <c r="CV55" i="12"/>
  <c r="CW55" i="12"/>
  <c r="CX55" i="12"/>
  <c r="CY55" i="12"/>
  <c r="CZ55" i="12"/>
  <c r="DA55" i="12"/>
  <c r="DB55" i="12"/>
  <c r="DC55" i="12"/>
  <c r="DD55" i="12"/>
  <c r="DE55" i="12"/>
  <c r="DF55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BB56" i="12"/>
  <c r="BC56" i="12"/>
  <c r="BD56" i="12"/>
  <c r="BE56" i="12"/>
  <c r="BF56" i="12"/>
  <c r="BG56" i="12"/>
  <c r="BH56" i="12"/>
  <c r="BI56" i="12"/>
  <c r="BJ56" i="12"/>
  <c r="BK56" i="12"/>
  <c r="BL56" i="12"/>
  <c r="BM56" i="12"/>
  <c r="BN56" i="12"/>
  <c r="BO56" i="12"/>
  <c r="BP56" i="12"/>
  <c r="BQ56" i="12"/>
  <c r="BR56" i="12"/>
  <c r="BS56" i="12"/>
  <c r="BT56" i="12"/>
  <c r="BU56" i="12"/>
  <c r="BV56" i="12"/>
  <c r="BW56" i="12"/>
  <c r="BX56" i="12"/>
  <c r="BY56" i="12"/>
  <c r="BZ56" i="12"/>
  <c r="CA56" i="12"/>
  <c r="CB56" i="12"/>
  <c r="CC56" i="12"/>
  <c r="CD56" i="12"/>
  <c r="CE56" i="12"/>
  <c r="CF56" i="12"/>
  <c r="CG56" i="12"/>
  <c r="CH56" i="12"/>
  <c r="CI56" i="12"/>
  <c r="CJ56" i="12"/>
  <c r="CK56" i="12"/>
  <c r="CL56" i="12"/>
  <c r="CM56" i="12"/>
  <c r="CN56" i="12"/>
  <c r="CO56" i="12"/>
  <c r="CP56" i="12"/>
  <c r="CQ56" i="12"/>
  <c r="CR56" i="12"/>
  <c r="CS56" i="12"/>
  <c r="CT56" i="12"/>
  <c r="CU56" i="12"/>
  <c r="CV56" i="12"/>
  <c r="CW56" i="12"/>
  <c r="CX56" i="12"/>
  <c r="CY56" i="12"/>
  <c r="CZ56" i="12"/>
  <c r="DA56" i="12"/>
  <c r="DB56" i="12"/>
  <c r="DC56" i="12"/>
  <c r="DD56" i="12"/>
  <c r="DE56" i="12"/>
  <c r="DF56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BB57" i="12"/>
  <c r="BC57" i="12"/>
  <c r="BD57" i="12"/>
  <c r="BE57" i="12"/>
  <c r="BF57" i="12"/>
  <c r="BG57" i="12"/>
  <c r="BH57" i="12"/>
  <c r="BI57" i="12"/>
  <c r="BJ57" i="12"/>
  <c r="BK57" i="12"/>
  <c r="BL57" i="12"/>
  <c r="BM57" i="12"/>
  <c r="BN57" i="12"/>
  <c r="BO57" i="12"/>
  <c r="BP57" i="12"/>
  <c r="BQ57" i="12"/>
  <c r="BR57" i="12"/>
  <c r="BS57" i="12"/>
  <c r="BT57" i="12"/>
  <c r="BU57" i="12"/>
  <c r="BV57" i="12"/>
  <c r="BW57" i="12"/>
  <c r="BX57" i="12"/>
  <c r="BY57" i="12"/>
  <c r="BZ57" i="12"/>
  <c r="CA57" i="12"/>
  <c r="CB57" i="12"/>
  <c r="CC57" i="12"/>
  <c r="CD57" i="12"/>
  <c r="CE57" i="12"/>
  <c r="CF57" i="12"/>
  <c r="CG57" i="12"/>
  <c r="CH57" i="12"/>
  <c r="CI57" i="12"/>
  <c r="CJ57" i="12"/>
  <c r="CK57" i="12"/>
  <c r="CL57" i="12"/>
  <c r="CM57" i="12"/>
  <c r="CN57" i="12"/>
  <c r="CO57" i="12"/>
  <c r="CP57" i="12"/>
  <c r="CQ57" i="12"/>
  <c r="CR57" i="12"/>
  <c r="CS57" i="12"/>
  <c r="CT57" i="12"/>
  <c r="CU57" i="12"/>
  <c r="CV57" i="12"/>
  <c r="CW57" i="12"/>
  <c r="CX57" i="12"/>
  <c r="CY57" i="12"/>
  <c r="CZ57" i="12"/>
  <c r="DA57" i="12"/>
  <c r="DB57" i="12"/>
  <c r="DC57" i="12"/>
  <c r="DD57" i="12"/>
  <c r="DE57" i="12"/>
  <c r="DF57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BB58" i="12"/>
  <c r="BC58" i="12"/>
  <c r="BD58" i="12"/>
  <c r="BE58" i="12"/>
  <c r="BF58" i="12"/>
  <c r="BG58" i="12"/>
  <c r="BH58" i="12"/>
  <c r="BI58" i="12"/>
  <c r="BJ58" i="12"/>
  <c r="BK58" i="12"/>
  <c r="BL58" i="12"/>
  <c r="BM58" i="12"/>
  <c r="BN58" i="12"/>
  <c r="BO58" i="12"/>
  <c r="BP58" i="12"/>
  <c r="BQ58" i="12"/>
  <c r="BR58" i="12"/>
  <c r="BS58" i="12"/>
  <c r="BT58" i="12"/>
  <c r="BU58" i="12"/>
  <c r="BV58" i="12"/>
  <c r="BW58" i="12"/>
  <c r="BX58" i="12"/>
  <c r="BY58" i="12"/>
  <c r="BZ58" i="12"/>
  <c r="CA58" i="12"/>
  <c r="CB58" i="12"/>
  <c r="CC58" i="12"/>
  <c r="CD58" i="12"/>
  <c r="CE58" i="12"/>
  <c r="CF58" i="12"/>
  <c r="CG58" i="12"/>
  <c r="CH58" i="12"/>
  <c r="CI58" i="12"/>
  <c r="CJ58" i="12"/>
  <c r="CK58" i="12"/>
  <c r="CL58" i="12"/>
  <c r="CM58" i="12"/>
  <c r="CN58" i="12"/>
  <c r="CO58" i="12"/>
  <c r="CP58" i="12"/>
  <c r="CQ58" i="12"/>
  <c r="CR58" i="12"/>
  <c r="CS58" i="12"/>
  <c r="CT58" i="12"/>
  <c r="CU58" i="12"/>
  <c r="CV58" i="12"/>
  <c r="CW58" i="12"/>
  <c r="CX58" i="12"/>
  <c r="CY58" i="12"/>
  <c r="CZ58" i="12"/>
  <c r="DA58" i="12"/>
  <c r="DB58" i="12"/>
  <c r="DC58" i="12"/>
  <c r="DD58" i="12"/>
  <c r="DE58" i="12"/>
  <c r="DF58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7" i="12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AO7" i="18"/>
  <c r="AP7" i="18"/>
  <c r="AQ7" i="18"/>
  <c r="AR7" i="18"/>
  <c r="AS7" i="18"/>
  <c r="AT7" i="18"/>
  <c r="AU7" i="18"/>
  <c r="AV7" i="18"/>
  <c r="AW7" i="18"/>
  <c r="AX7" i="18"/>
  <c r="AY7" i="18"/>
  <c r="AZ7" i="18"/>
  <c r="BA7" i="18"/>
  <c r="BB7" i="18"/>
  <c r="BC7" i="18"/>
  <c r="BD7" i="18"/>
  <c r="BE7" i="18"/>
  <c r="BF7" i="18"/>
  <c r="BG7" i="18"/>
  <c r="BH7" i="18"/>
  <c r="BI7" i="18"/>
  <c r="BJ7" i="18"/>
  <c r="BK7" i="18"/>
  <c r="BL7" i="18"/>
  <c r="BM7" i="18"/>
  <c r="BN7" i="18"/>
  <c r="BO7" i="18"/>
  <c r="BP7" i="18"/>
  <c r="BQ7" i="18"/>
  <c r="BR7" i="18"/>
  <c r="BS7" i="18"/>
  <c r="BT7" i="18"/>
  <c r="BU7" i="18"/>
  <c r="BV7" i="18"/>
  <c r="BW7" i="18"/>
  <c r="BX7" i="18"/>
  <c r="BY7" i="18"/>
  <c r="BZ7" i="18"/>
  <c r="CA7" i="18"/>
  <c r="CB7" i="18"/>
  <c r="CC7" i="18"/>
  <c r="CD7" i="18"/>
  <c r="CE7" i="18"/>
  <c r="CF7" i="18"/>
  <c r="CG7" i="18"/>
  <c r="CH7" i="18"/>
  <c r="CI7" i="18"/>
  <c r="CJ7" i="18"/>
  <c r="CK7" i="18"/>
  <c r="CL7" i="18"/>
  <c r="CM7" i="18"/>
  <c r="CN7" i="18"/>
  <c r="CO7" i="18"/>
  <c r="CP7" i="18"/>
  <c r="CQ7" i="18"/>
  <c r="CR7" i="18"/>
  <c r="CS7" i="18"/>
  <c r="CT7" i="18"/>
  <c r="CU7" i="18"/>
  <c r="CV7" i="18"/>
  <c r="CW7" i="18"/>
  <c r="CX7" i="18"/>
  <c r="CY7" i="18"/>
  <c r="CZ7" i="18"/>
  <c r="DA7" i="18"/>
  <c r="DB7" i="18"/>
  <c r="DC7" i="18"/>
  <c r="DD7" i="18"/>
  <c r="DE7" i="18"/>
  <c r="DF7" i="18"/>
  <c r="DG7" i="18"/>
  <c r="DH7" i="18"/>
  <c r="DI7" i="18"/>
  <c r="DJ7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AO8" i="18"/>
  <c r="AP8" i="18"/>
  <c r="AQ8" i="18"/>
  <c r="AR8" i="18"/>
  <c r="AS8" i="18"/>
  <c r="AT8" i="18"/>
  <c r="AU8" i="18"/>
  <c r="AV8" i="18"/>
  <c r="AW8" i="18"/>
  <c r="AX8" i="18"/>
  <c r="AY8" i="18"/>
  <c r="AZ8" i="18"/>
  <c r="BA8" i="18"/>
  <c r="BB8" i="18"/>
  <c r="BC8" i="18"/>
  <c r="BD8" i="18"/>
  <c r="BE8" i="18"/>
  <c r="BF8" i="18"/>
  <c r="BG8" i="18"/>
  <c r="BH8" i="18"/>
  <c r="BI8" i="18"/>
  <c r="BJ8" i="18"/>
  <c r="BK8" i="18"/>
  <c r="BL8" i="18"/>
  <c r="BM8" i="18"/>
  <c r="BN8" i="18"/>
  <c r="BO8" i="18"/>
  <c r="BP8" i="18"/>
  <c r="BQ8" i="18"/>
  <c r="BR8" i="18"/>
  <c r="BS8" i="18"/>
  <c r="BT8" i="18"/>
  <c r="BU8" i="18"/>
  <c r="BV8" i="18"/>
  <c r="BW8" i="18"/>
  <c r="BX8" i="18"/>
  <c r="BY8" i="18"/>
  <c r="BZ8" i="18"/>
  <c r="CA8" i="18"/>
  <c r="CB8" i="18"/>
  <c r="CC8" i="18"/>
  <c r="CD8" i="18"/>
  <c r="CE8" i="18"/>
  <c r="CF8" i="18"/>
  <c r="CG8" i="18"/>
  <c r="CH8" i="18"/>
  <c r="CI8" i="18"/>
  <c r="CJ8" i="18"/>
  <c r="CK8" i="18"/>
  <c r="CL8" i="18"/>
  <c r="CM8" i="18"/>
  <c r="CN8" i="18"/>
  <c r="CO8" i="18"/>
  <c r="CP8" i="18"/>
  <c r="CQ8" i="18"/>
  <c r="CR8" i="18"/>
  <c r="CS8" i="18"/>
  <c r="CT8" i="18"/>
  <c r="CU8" i="18"/>
  <c r="CV8" i="18"/>
  <c r="CW8" i="18"/>
  <c r="CX8" i="18"/>
  <c r="CY8" i="18"/>
  <c r="CZ8" i="18"/>
  <c r="DA8" i="18"/>
  <c r="DB8" i="18"/>
  <c r="DC8" i="18"/>
  <c r="DD8" i="18"/>
  <c r="DE8" i="18"/>
  <c r="DF8" i="18"/>
  <c r="DG8" i="18"/>
  <c r="DH8" i="18"/>
  <c r="DI8" i="18"/>
  <c r="DJ8" i="18"/>
  <c r="Z9" i="18"/>
  <c r="AA9" i="18"/>
  <c r="AB9" i="18"/>
  <c r="AC9" i="18"/>
  <c r="AD9" i="18"/>
  <c r="AE9" i="18"/>
  <c r="AF9" i="18"/>
  <c r="AG9" i="18"/>
  <c r="AH9" i="18"/>
  <c r="AI9" i="18"/>
  <c r="AJ9" i="18"/>
  <c r="AK9" i="18"/>
  <c r="AL9" i="18"/>
  <c r="AM9" i="18"/>
  <c r="AN9" i="18"/>
  <c r="AO9" i="18"/>
  <c r="AP9" i="18"/>
  <c r="AQ9" i="18"/>
  <c r="AR9" i="18"/>
  <c r="AS9" i="18"/>
  <c r="AT9" i="18"/>
  <c r="AU9" i="18"/>
  <c r="AV9" i="18"/>
  <c r="AW9" i="18"/>
  <c r="AX9" i="18"/>
  <c r="AY9" i="18"/>
  <c r="AZ9" i="18"/>
  <c r="BA9" i="18"/>
  <c r="BB9" i="18"/>
  <c r="BC9" i="18"/>
  <c r="BD9" i="18"/>
  <c r="BE9" i="18"/>
  <c r="BF9" i="18"/>
  <c r="BG9" i="18"/>
  <c r="BH9" i="18"/>
  <c r="BI9" i="18"/>
  <c r="BJ9" i="18"/>
  <c r="BK9" i="18"/>
  <c r="BL9" i="18"/>
  <c r="BM9" i="18"/>
  <c r="BN9" i="18"/>
  <c r="BO9" i="18"/>
  <c r="BP9" i="18"/>
  <c r="BQ9" i="18"/>
  <c r="BR9" i="18"/>
  <c r="BS9" i="18"/>
  <c r="BT9" i="18"/>
  <c r="BU9" i="18"/>
  <c r="BV9" i="18"/>
  <c r="BW9" i="18"/>
  <c r="BX9" i="18"/>
  <c r="BY9" i="18"/>
  <c r="BZ9" i="18"/>
  <c r="CA9" i="18"/>
  <c r="CB9" i="18"/>
  <c r="CC9" i="18"/>
  <c r="CD9" i="18"/>
  <c r="CE9" i="18"/>
  <c r="CF9" i="18"/>
  <c r="CG9" i="18"/>
  <c r="CH9" i="18"/>
  <c r="CI9" i="18"/>
  <c r="CJ9" i="18"/>
  <c r="CK9" i="18"/>
  <c r="CL9" i="18"/>
  <c r="CM9" i="18"/>
  <c r="CN9" i="18"/>
  <c r="CO9" i="18"/>
  <c r="CP9" i="18"/>
  <c r="CQ9" i="18"/>
  <c r="CR9" i="18"/>
  <c r="CS9" i="18"/>
  <c r="CT9" i="18"/>
  <c r="CU9" i="18"/>
  <c r="CV9" i="18"/>
  <c r="CW9" i="18"/>
  <c r="CX9" i="18"/>
  <c r="CY9" i="18"/>
  <c r="CZ9" i="18"/>
  <c r="DA9" i="18"/>
  <c r="DB9" i="18"/>
  <c r="DC9" i="18"/>
  <c r="DD9" i="18"/>
  <c r="DE9" i="18"/>
  <c r="DF9" i="18"/>
  <c r="DG9" i="18"/>
  <c r="DH9" i="18"/>
  <c r="DI9" i="18"/>
  <c r="DJ9" i="18"/>
  <c r="Z10" i="18"/>
  <c r="AA10" i="18"/>
  <c r="AB10" i="18"/>
  <c r="AC10" i="18"/>
  <c r="AD10" i="18"/>
  <c r="AE10" i="18"/>
  <c r="AF10" i="18"/>
  <c r="AG10" i="18"/>
  <c r="AH10" i="18"/>
  <c r="AI10" i="18"/>
  <c r="AJ10" i="18"/>
  <c r="AK10" i="18"/>
  <c r="AL10" i="18"/>
  <c r="AM10" i="18"/>
  <c r="AN10" i="18"/>
  <c r="AO10" i="18"/>
  <c r="AP10" i="18"/>
  <c r="AQ10" i="18"/>
  <c r="AR10" i="18"/>
  <c r="AS10" i="18"/>
  <c r="AT10" i="18"/>
  <c r="AU10" i="18"/>
  <c r="AV10" i="18"/>
  <c r="AW10" i="18"/>
  <c r="AX10" i="18"/>
  <c r="AY10" i="18"/>
  <c r="AZ10" i="18"/>
  <c r="BA10" i="18"/>
  <c r="BB10" i="18"/>
  <c r="BC10" i="18"/>
  <c r="BD10" i="18"/>
  <c r="BE10" i="18"/>
  <c r="BF10" i="18"/>
  <c r="BG10" i="18"/>
  <c r="BH10" i="18"/>
  <c r="BI10" i="18"/>
  <c r="BJ10" i="18"/>
  <c r="BK10" i="18"/>
  <c r="BL10" i="18"/>
  <c r="BM10" i="18"/>
  <c r="BN10" i="18"/>
  <c r="BO10" i="18"/>
  <c r="BP10" i="18"/>
  <c r="BQ10" i="18"/>
  <c r="BR10" i="18"/>
  <c r="BS10" i="18"/>
  <c r="BT10" i="18"/>
  <c r="BU10" i="18"/>
  <c r="BV10" i="18"/>
  <c r="BW10" i="18"/>
  <c r="BX10" i="18"/>
  <c r="BY10" i="18"/>
  <c r="BZ10" i="18"/>
  <c r="CA10" i="18"/>
  <c r="CB10" i="18"/>
  <c r="CC10" i="18"/>
  <c r="CD10" i="18"/>
  <c r="CE10" i="18"/>
  <c r="CF10" i="18"/>
  <c r="CG10" i="18"/>
  <c r="CH10" i="18"/>
  <c r="CI10" i="18"/>
  <c r="CJ10" i="18"/>
  <c r="CK10" i="18"/>
  <c r="CL10" i="18"/>
  <c r="CM10" i="18"/>
  <c r="CN10" i="18"/>
  <c r="CO10" i="18"/>
  <c r="CP10" i="18"/>
  <c r="CQ10" i="18"/>
  <c r="CR10" i="18"/>
  <c r="CS10" i="18"/>
  <c r="CT10" i="18"/>
  <c r="CU10" i="18"/>
  <c r="CV10" i="18"/>
  <c r="CW10" i="18"/>
  <c r="CX10" i="18"/>
  <c r="CY10" i="18"/>
  <c r="CZ10" i="18"/>
  <c r="DA10" i="18"/>
  <c r="DB10" i="18"/>
  <c r="DC10" i="18"/>
  <c r="DD10" i="18"/>
  <c r="DE10" i="18"/>
  <c r="DF10" i="18"/>
  <c r="DG10" i="18"/>
  <c r="DH10" i="18"/>
  <c r="DI10" i="18"/>
  <c r="DJ10" i="18"/>
  <c r="Z11" i="18"/>
  <c r="AA11" i="18"/>
  <c r="AB11" i="18"/>
  <c r="AC11" i="18"/>
  <c r="AD11" i="18"/>
  <c r="AE11" i="18"/>
  <c r="AF11" i="18"/>
  <c r="AG11" i="18"/>
  <c r="AH11" i="18"/>
  <c r="AI11" i="18"/>
  <c r="AJ11" i="18"/>
  <c r="AK11" i="18"/>
  <c r="AL11" i="18"/>
  <c r="AM11" i="18"/>
  <c r="AN11" i="18"/>
  <c r="AO11" i="18"/>
  <c r="AP11" i="18"/>
  <c r="AQ11" i="18"/>
  <c r="AR11" i="18"/>
  <c r="AS11" i="18"/>
  <c r="AT11" i="18"/>
  <c r="AU11" i="18"/>
  <c r="AV11" i="18"/>
  <c r="AW11" i="18"/>
  <c r="AX11" i="18"/>
  <c r="AY11" i="18"/>
  <c r="AZ11" i="18"/>
  <c r="BA11" i="18"/>
  <c r="BB11" i="18"/>
  <c r="BC11" i="18"/>
  <c r="BD11" i="18"/>
  <c r="BE11" i="18"/>
  <c r="BF11" i="18"/>
  <c r="BG11" i="18"/>
  <c r="BH11" i="18"/>
  <c r="BI11" i="18"/>
  <c r="BJ11" i="18"/>
  <c r="BK11" i="18"/>
  <c r="BL11" i="18"/>
  <c r="BM11" i="18"/>
  <c r="BN11" i="18"/>
  <c r="BO11" i="18"/>
  <c r="BP11" i="18"/>
  <c r="BQ11" i="18"/>
  <c r="BR11" i="18"/>
  <c r="BS11" i="18"/>
  <c r="BT11" i="18"/>
  <c r="BU11" i="18"/>
  <c r="BV11" i="18"/>
  <c r="BW11" i="18"/>
  <c r="BX11" i="18"/>
  <c r="BY11" i="18"/>
  <c r="BZ11" i="18"/>
  <c r="CA11" i="18"/>
  <c r="CB11" i="18"/>
  <c r="CC11" i="18"/>
  <c r="CD11" i="18"/>
  <c r="CE11" i="18"/>
  <c r="CF11" i="18"/>
  <c r="CG11" i="18"/>
  <c r="CH11" i="18"/>
  <c r="CI11" i="18"/>
  <c r="CJ11" i="18"/>
  <c r="CK11" i="18"/>
  <c r="CL11" i="18"/>
  <c r="CM11" i="18"/>
  <c r="CN11" i="18"/>
  <c r="CO11" i="18"/>
  <c r="CP11" i="18"/>
  <c r="CQ11" i="18"/>
  <c r="CR11" i="18"/>
  <c r="CS11" i="18"/>
  <c r="CT11" i="18"/>
  <c r="CU11" i="18"/>
  <c r="CV11" i="18"/>
  <c r="CW11" i="18"/>
  <c r="CX11" i="18"/>
  <c r="CY11" i="18"/>
  <c r="CZ11" i="18"/>
  <c r="DA11" i="18"/>
  <c r="DB11" i="18"/>
  <c r="DC11" i="18"/>
  <c r="DD11" i="18"/>
  <c r="DE11" i="18"/>
  <c r="DF11" i="18"/>
  <c r="DG11" i="18"/>
  <c r="DH11" i="18"/>
  <c r="DI11" i="18"/>
  <c r="DJ11" i="18"/>
  <c r="Z12" i="18"/>
  <c r="AA12" i="18"/>
  <c r="AB12" i="18"/>
  <c r="AC12" i="18"/>
  <c r="AD12" i="18"/>
  <c r="AE12" i="18"/>
  <c r="AF12" i="18"/>
  <c r="AG12" i="18"/>
  <c r="AH12" i="18"/>
  <c r="AI12" i="18"/>
  <c r="AJ12" i="18"/>
  <c r="AK12" i="18"/>
  <c r="AL12" i="18"/>
  <c r="AM12" i="18"/>
  <c r="AN12" i="18"/>
  <c r="AO12" i="18"/>
  <c r="AP12" i="18"/>
  <c r="AQ12" i="18"/>
  <c r="AR12" i="18"/>
  <c r="AS12" i="18"/>
  <c r="AT12" i="18"/>
  <c r="AU12" i="18"/>
  <c r="AV12" i="18"/>
  <c r="AW12" i="18"/>
  <c r="AX12" i="18"/>
  <c r="AY12" i="18"/>
  <c r="AZ12" i="18"/>
  <c r="BA12" i="18"/>
  <c r="BB12" i="18"/>
  <c r="BC12" i="18"/>
  <c r="BD12" i="18"/>
  <c r="BE12" i="18"/>
  <c r="BF12" i="18"/>
  <c r="BG12" i="18"/>
  <c r="BH12" i="18"/>
  <c r="BI12" i="18"/>
  <c r="BJ12" i="18"/>
  <c r="BK12" i="18"/>
  <c r="BL12" i="18"/>
  <c r="BM12" i="18"/>
  <c r="BN12" i="18"/>
  <c r="BO12" i="18"/>
  <c r="BP12" i="18"/>
  <c r="BQ12" i="18"/>
  <c r="BR12" i="18"/>
  <c r="BS12" i="18"/>
  <c r="BT12" i="18"/>
  <c r="BU12" i="18"/>
  <c r="BV12" i="18"/>
  <c r="BW12" i="18"/>
  <c r="BX12" i="18"/>
  <c r="BY12" i="18"/>
  <c r="BZ12" i="18"/>
  <c r="CA12" i="18"/>
  <c r="CB12" i="18"/>
  <c r="CC12" i="18"/>
  <c r="CD12" i="18"/>
  <c r="CE12" i="18"/>
  <c r="CF12" i="18"/>
  <c r="CG12" i="18"/>
  <c r="CH12" i="18"/>
  <c r="CI12" i="18"/>
  <c r="CJ12" i="18"/>
  <c r="CK12" i="18"/>
  <c r="CL12" i="18"/>
  <c r="CM12" i="18"/>
  <c r="CN12" i="18"/>
  <c r="CO12" i="18"/>
  <c r="CP12" i="18"/>
  <c r="CQ12" i="18"/>
  <c r="CR12" i="18"/>
  <c r="CS12" i="18"/>
  <c r="CT12" i="18"/>
  <c r="CU12" i="18"/>
  <c r="CV12" i="18"/>
  <c r="CW12" i="18"/>
  <c r="CX12" i="18"/>
  <c r="CY12" i="18"/>
  <c r="CZ12" i="18"/>
  <c r="DA12" i="18"/>
  <c r="DB12" i="18"/>
  <c r="DC12" i="18"/>
  <c r="DD12" i="18"/>
  <c r="DE12" i="18"/>
  <c r="DF12" i="18"/>
  <c r="DG12" i="18"/>
  <c r="DH12" i="18"/>
  <c r="DI12" i="18"/>
  <c r="DJ12" i="18"/>
  <c r="Z13" i="18"/>
  <c r="AA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U13" i="18"/>
  <c r="AV13" i="18"/>
  <c r="AW13" i="18"/>
  <c r="AX13" i="18"/>
  <c r="AY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BR13" i="18"/>
  <c r="BS13" i="18"/>
  <c r="BT13" i="18"/>
  <c r="BU13" i="18"/>
  <c r="BV13" i="18"/>
  <c r="BW13" i="18"/>
  <c r="BX13" i="18"/>
  <c r="BY13" i="18"/>
  <c r="BZ13" i="18"/>
  <c r="CA13" i="18"/>
  <c r="CB13" i="18"/>
  <c r="CC13" i="18"/>
  <c r="CD13" i="18"/>
  <c r="CE13" i="18"/>
  <c r="CF13" i="18"/>
  <c r="CG13" i="18"/>
  <c r="CH13" i="18"/>
  <c r="CI13" i="18"/>
  <c r="CJ13" i="18"/>
  <c r="CK13" i="18"/>
  <c r="CL13" i="18"/>
  <c r="CM13" i="18"/>
  <c r="CN13" i="18"/>
  <c r="CO13" i="18"/>
  <c r="CP13" i="18"/>
  <c r="CQ13" i="18"/>
  <c r="CR13" i="18"/>
  <c r="CS13" i="18"/>
  <c r="CT13" i="18"/>
  <c r="CU13" i="18"/>
  <c r="CV13" i="18"/>
  <c r="CW13" i="18"/>
  <c r="CX13" i="18"/>
  <c r="CY13" i="18"/>
  <c r="CZ13" i="18"/>
  <c r="DA13" i="18"/>
  <c r="DB13" i="18"/>
  <c r="DC13" i="18"/>
  <c r="DD13" i="18"/>
  <c r="DE13" i="18"/>
  <c r="DF13" i="18"/>
  <c r="DG13" i="18"/>
  <c r="DH13" i="18"/>
  <c r="DI13" i="18"/>
  <c r="DJ13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BR14" i="18"/>
  <c r="BS14" i="18"/>
  <c r="BT14" i="18"/>
  <c r="BU14" i="18"/>
  <c r="BV14" i="18"/>
  <c r="BW14" i="18"/>
  <c r="BX14" i="18"/>
  <c r="BY14" i="18"/>
  <c r="BZ14" i="18"/>
  <c r="CA14" i="18"/>
  <c r="CB14" i="18"/>
  <c r="CC14" i="18"/>
  <c r="CD14" i="18"/>
  <c r="CE14" i="18"/>
  <c r="CF14" i="18"/>
  <c r="CG14" i="18"/>
  <c r="CH14" i="18"/>
  <c r="CI14" i="18"/>
  <c r="CJ14" i="18"/>
  <c r="CK14" i="18"/>
  <c r="CL14" i="18"/>
  <c r="CM14" i="18"/>
  <c r="CN14" i="18"/>
  <c r="CO14" i="18"/>
  <c r="CP14" i="18"/>
  <c r="CQ14" i="18"/>
  <c r="CR14" i="18"/>
  <c r="CS14" i="18"/>
  <c r="CT14" i="18"/>
  <c r="CU14" i="18"/>
  <c r="CV14" i="18"/>
  <c r="CW14" i="18"/>
  <c r="CX14" i="18"/>
  <c r="CY14" i="18"/>
  <c r="CZ14" i="18"/>
  <c r="DA14" i="18"/>
  <c r="DB14" i="18"/>
  <c r="DC14" i="18"/>
  <c r="DD14" i="18"/>
  <c r="DE14" i="18"/>
  <c r="DF14" i="18"/>
  <c r="DG14" i="18"/>
  <c r="DH14" i="18"/>
  <c r="DI14" i="18"/>
  <c r="DJ14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BR15" i="18"/>
  <c r="BS15" i="18"/>
  <c r="BT15" i="18"/>
  <c r="BU15" i="18"/>
  <c r="BV15" i="18"/>
  <c r="BW15" i="18"/>
  <c r="BX15" i="18"/>
  <c r="BY15" i="18"/>
  <c r="BZ15" i="18"/>
  <c r="CA15" i="18"/>
  <c r="CB15" i="18"/>
  <c r="CC15" i="18"/>
  <c r="CD15" i="18"/>
  <c r="CE15" i="18"/>
  <c r="CF15" i="18"/>
  <c r="CG15" i="18"/>
  <c r="CH15" i="18"/>
  <c r="CI15" i="18"/>
  <c r="CJ15" i="18"/>
  <c r="CK15" i="18"/>
  <c r="CL15" i="18"/>
  <c r="CM15" i="18"/>
  <c r="CN15" i="18"/>
  <c r="CO15" i="18"/>
  <c r="CP15" i="18"/>
  <c r="CQ15" i="18"/>
  <c r="CR15" i="18"/>
  <c r="CS15" i="18"/>
  <c r="CT15" i="18"/>
  <c r="CU15" i="18"/>
  <c r="CV15" i="18"/>
  <c r="CW15" i="18"/>
  <c r="CX15" i="18"/>
  <c r="CY15" i="18"/>
  <c r="CZ15" i="18"/>
  <c r="DA15" i="18"/>
  <c r="DB15" i="18"/>
  <c r="DC15" i="18"/>
  <c r="DD15" i="18"/>
  <c r="DE15" i="18"/>
  <c r="DF15" i="18"/>
  <c r="DG15" i="18"/>
  <c r="DH15" i="18"/>
  <c r="DI15" i="18"/>
  <c r="DJ15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BR16" i="18"/>
  <c r="BS16" i="18"/>
  <c r="BT16" i="18"/>
  <c r="BU16" i="18"/>
  <c r="BV16" i="18"/>
  <c r="BW16" i="18"/>
  <c r="BX16" i="18"/>
  <c r="BY16" i="18"/>
  <c r="BZ16" i="18"/>
  <c r="CA16" i="18"/>
  <c r="CB16" i="18"/>
  <c r="CC16" i="18"/>
  <c r="CD16" i="18"/>
  <c r="CE16" i="18"/>
  <c r="CF16" i="18"/>
  <c r="CG16" i="18"/>
  <c r="CH16" i="18"/>
  <c r="CI16" i="18"/>
  <c r="CJ16" i="18"/>
  <c r="CK16" i="18"/>
  <c r="CL16" i="18"/>
  <c r="CM16" i="18"/>
  <c r="CN16" i="18"/>
  <c r="CO16" i="18"/>
  <c r="CP16" i="18"/>
  <c r="CQ16" i="18"/>
  <c r="CR16" i="18"/>
  <c r="CS16" i="18"/>
  <c r="CT16" i="18"/>
  <c r="CU16" i="18"/>
  <c r="CV16" i="18"/>
  <c r="CW16" i="18"/>
  <c r="CX16" i="18"/>
  <c r="CY16" i="18"/>
  <c r="CZ16" i="18"/>
  <c r="DA16" i="18"/>
  <c r="DB16" i="18"/>
  <c r="DC16" i="18"/>
  <c r="DD16" i="18"/>
  <c r="DE16" i="18"/>
  <c r="DF16" i="18"/>
  <c r="DG16" i="18"/>
  <c r="DH16" i="18"/>
  <c r="DI16" i="18"/>
  <c r="DJ16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BR17" i="18"/>
  <c r="BS17" i="18"/>
  <c r="BT17" i="18"/>
  <c r="BU17" i="18"/>
  <c r="BV17" i="18"/>
  <c r="BW17" i="18"/>
  <c r="BX17" i="18"/>
  <c r="BY17" i="18"/>
  <c r="BZ17" i="18"/>
  <c r="CA17" i="18"/>
  <c r="CB17" i="18"/>
  <c r="CC17" i="18"/>
  <c r="CD17" i="18"/>
  <c r="CE17" i="18"/>
  <c r="CF17" i="18"/>
  <c r="CG17" i="18"/>
  <c r="CH17" i="18"/>
  <c r="CI17" i="18"/>
  <c r="CJ17" i="18"/>
  <c r="CK17" i="18"/>
  <c r="CL17" i="18"/>
  <c r="CM17" i="18"/>
  <c r="CN17" i="18"/>
  <c r="CO17" i="18"/>
  <c r="CP17" i="18"/>
  <c r="CQ17" i="18"/>
  <c r="CR17" i="18"/>
  <c r="CS17" i="18"/>
  <c r="CT17" i="18"/>
  <c r="CU17" i="18"/>
  <c r="CV17" i="18"/>
  <c r="CW17" i="18"/>
  <c r="CX17" i="18"/>
  <c r="CY17" i="18"/>
  <c r="CZ17" i="18"/>
  <c r="DA17" i="18"/>
  <c r="DB17" i="18"/>
  <c r="DC17" i="18"/>
  <c r="DD17" i="18"/>
  <c r="DE17" i="18"/>
  <c r="DF17" i="18"/>
  <c r="DG17" i="18"/>
  <c r="DH17" i="18"/>
  <c r="DI17" i="18"/>
  <c r="DJ17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BR18" i="18"/>
  <c r="BS18" i="18"/>
  <c r="BT18" i="18"/>
  <c r="BU18" i="18"/>
  <c r="BV18" i="18"/>
  <c r="BW18" i="18"/>
  <c r="BX18" i="18"/>
  <c r="BY18" i="18"/>
  <c r="BZ18" i="18"/>
  <c r="CA18" i="18"/>
  <c r="CB18" i="18"/>
  <c r="CC18" i="18"/>
  <c r="CD18" i="18"/>
  <c r="CE18" i="18"/>
  <c r="CF18" i="18"/>
  <c r="CG18" i="18"/>
  <c r="CH18" i="18"/>
  <c r="CI18" i="18"/>
  <c r="CJ18" i="18"/>
  <c r="CK18" i="18"/>
  <c r="CL18" i="18"/>
  <c r="CM18" i="18"/>
  <c r="CN18" i="18"/>
  <c r="CO18" i="18"/>
  <c r="CP18" i="18"/>
  <c r="CQ18" i="18"/>
  <c r="CR18" i="18"/>
  <c r="CS18" i="18"/>
  <c r="CT18" i="18"/>
  <c r="CU18" i="18"/>
  <c r="CV18" i="18"/>
  <c r="CW18" i="18"/>
  <c r="CX18" i="18"/>
  <c r="CY18" i="18"/>
  <c r="CZ18" i="18"/>
  <c r="DA18" i="18"/>
  <c r="DB18" i="18"/>
  <c r="DC18" i="18"/>
  <c r="DD18" i="18"/>
  <c r="DE18" i="18"/>
  <c r="DF18" i="18"/>
  <c r="DG18" i="18"/>
  <c r="DH18" i="18"/>
  <c r="DI18" i="18"/>
  <c r="DJ18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BR19" i="18"/>
  <c r="BS19" i="18"/>
  <c r="BT19" i="18"/>
  <c r="BU19" i="18"/>
  <c r="BV19" i="18"/>
  <c r="BW19" i="18"/>
  <c r="BX19" i="18"/>
  <c r="BY19" i="18"/>
  <c r="BZ19" i="18"/>
  <c r="CA19" i="18"/>
  <c r="CB19" i="18"/>
  <c r="CC19" i="18"/>
  <c r="CD19" i="18"/>
  <c r="CE19" i="18"/>
  <c r="CF19" i="18"/>
  <c r="CG19" i="18"/>
  <c r="CH19" i="18"/>
  <c r="CI19" i="18"/>
  <c r="CJ19" i="18"/>
  <c r="CK19" i="18"/>
  <c r="CL19" i="18"/>
  <c r="CM19" i="18"/>
  <c r="CN19" i="18"/>
  <c r="CO19" i="18"/>
  <c r="CP19" i="18"/>
  <c r="CQ19" i="18"/>
  <c r="CR19" i="18"/>
  <c r="CS19" i="18"/>
  <c r="CT19" i="18"/>
  <c r="CU19" i="18"/>
  <c r="CV19" i="18"/>
  <c r="CW19" i="18"/>
  <c r="CX19" i="18"/>
  <c r="CY19" i="18"/>
  <c r="CZ19" i="18"/>
  <c r="DA19" i="18"/>
  <c r="DB19" i="18"/>
  <c r="DC19" i="18"/>
  <c r="DD19" i="18"/>
  <c r="DE19" i="18"/>
  <c r="DF19" i="18"/>
  <c r="DG19" i="18"/>
  <c r="DH19" i="18"/>
  <c r="DI19" i="18"/>
  <c r="DJ19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BR20" i="18"/>
  <c r="BS20" i="18"/>
  <c r="BT20" i="18"/>
  <c r="BU20" i="18"/>
  <c r="BV20" i="18"/>
  <c r="BW20" i="18"/>
  <c r="BX20" i="18"/>
  <c r="BY20" i="18"/>
  <c r="BZ20" i="18"/>
  <c r="CA20" i="18"/>
  <c r="CB20" i="18"/>
  <c r="CC20" i="18"/>
  <c r="CD20" i="18"/>
  <c r="CE20" i="18"/>
  <c r="CF20" i="18"/>
  <c r="CG20" i="18"/>
  <c r="CH20" i="18"/>
  <c r="CI20" i="18"/>
  <c r="CJ20" i="18"/>
  <c r="CK20" i="18"/>
  <c r="CL20" i="18"/>
  <c r="CM20" i="18"/>
  <c r="CN20" i="18"/>
  <c r="CO20" i="18"/>
  <c r="CP20" i="18"/>
  <c r="CQ20" i="18"/>
  <c r="CR20" i="18"/>
  <c r="CS20" i="18"/>
  <c r="CT20" i="18"/>
  <c r="CU20" i="18"/>
  <c r="CV20" i="18"/>
  <c r="CW20" i="18"/>
  <c r="CX20" i="18"/>
  <c r="CY20" i="18"/>
  <c r="CZ20" i="18"/>
  <c r="DA20" i="18"/>
  <c r="DB20" i="18"/>
  <c r="DC20" i="18"/>
  <c r="DD20" i="18"/>
  <c r="DE20" i="18"/>
  <c r="DF20" i="18"/>
  <c r="DG20" i="18"/>
  <c r="DH20" i="18"/>
  <c r="DI20" i="18"/>
  <c r="DJ20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BR21" i="18"/>
  <c r="BS21" i="18"/>
  <c r="BT21" i="18"/>
  <c r="BU21" i="18"/>
  <c r="BV21" i="18"/>
  <c r="BW21" i="18"/>
  <c r="BX21" i="18"/>
  <c r="BY21" i="18"/>
  <c r="BZ21" i="18"/>
  <c r="CA21" i="18"/>
  <c r="CB21" i="18"/>
  <c r="CC21" i="18"/>
  <c r="CD21" i="18"/>
  <c r="CE21" i="18"/>
  <c r="CF21" i="18"/>
  <c r="CG21" i="18"/>
  <c r="CH21" i="18"/>
  <c r="CI21" i="18"/>
  <c r="CJ21" i="18"/>
  <c r="CK21" i="18"/>
  <c r="CL21" i="18"/>
  <c r="CM21" i="18"/>
  <c r="CN21" i="18"/>
  <c r="CO21" i="18"/>
  <c r="CP21" i="18"/>
  <c r="CQ21" i="18"/>
  <c r="CR21" i="18"/>
  <c r="CS21" i="18"/>
  <c r="CT21" i="18"/>
  <c r="CU21" i="18"/>
  <c r="CV21" i="18"/>
  <c r="CW21" i="18"/>
  <c r="CX21" i="18"/>
  <c r="CY21" i="18"/>
  <c r="CZ21" i="18"/>
  <c r="DA21" i="18"/>
  <c r="DB21" i="18"/>
  <c r="DC21" i="18"/>
  <c r="DD21" i="18"/>
  <c r="DE21" i="18"/>
  <c r="DF21" i="18"/>
  <c r="DG21" i="18"/>
  <c r="DH21" i="18"/>
  <c r="DI21" i="18"/>
  <c r="DJ21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BT22" i="18"/>
  <c r="BU22" i="18"/>
  <c r="BV22" i="18"/>
  <c r="BW22" i="18"/>
  <c r="BX22" i="18"/>
  <c r="BY22" i="18"/>
  <c r="BZ22" i="18"/>
  <c r="CA22" i="18"/>
  <c r="CB22" i="18"/>
  <c r="CC22" i="18"/>
  <c r="CD22" i="18"/>
  <c r="CE22" i="18"/>
  <c r="CF22" i="18"/>
  <c r="CG22" i="18"/>
  <c r="CH22" i="18"/>
  <c r="CI22" i="18"/>
  <c r="CJ22" i="18"/>
  <c r="CK22" i="18"/>
  <c r="CL22" i="18"/>
  <c r="CM22" i="18"/>
  <c r="CN22" i="18"/>
  <c r="CO22" i="18"/>
  <c r="CP22" i="18"/>
  <c r="CQ22" i="18"/>
  <c r="CR22" i="18"/>
  <c r="CS22" i="18"/>
  <c r="CT22" i="18"/>
  <c r="CU22" i="18"/>
  <c r="CV22" i="18"/>
  <c r="CW22" i="18"/>
  <c r="CX22" i="18"/>
  <c r="CY22" i="18"/>
  <c r="CZ22" i="18"/>
  <c r="DA22" i="18"/>
  <c r="DB22" i="18"/>
  <c r="DC22" i="18"/>
  <c r="DD22" i="18"/>
  <c r="DE22" i="18"/>
  <c r="DF22" i="18"/>
  <c r="DG22" i="18"/>
  <c r="DH22" i="18"/>
  <c r="DI22" i="18"/>
  <c r="DJ22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BR23" i="18"/>
  <c r="BS23" i="18"/>
  <c r="BT23" i="18"/>
  <c r="BU23" i="18"/>
  <c r="BV23" i="18"/>
  <c r="BW23" i="18"/>
  <c r="BX23" i="18"/>
  <c r="BY23" i="18"/>
  <c r="BZ23" i="18"/>
  <c r="CA23" i="18"/>
  <c r="CB23" i="18"/>
  <c r="CC23" i="18"/>
  <c r="CD23" i="18"/>
  <c r="CE23" i="18"/>
  <c r="CF23" i="18"/>
  <c r="CG23" i="18"/>
  <c r="CH23" i="18"/>
  <c r="CI23" i="18"/>
  <c r="CJ23" i="18"/>
  <c r="CK23" i="18"/>
  <c r="CL23" i="18"/>
  <c r="CM23" i="18"/>
  <c r="CN23" i="18"/>
  <c r="CO23" i="18"/>
  <c r="CP23" i="18"/>
  <c r="CQ23" i="18"/>
  <c r="CR23" i="18"/>
  <c r="CS23" i="18"/>
  <c r="CT23" i="18"/>
  <c r="CU23" i="18"/>
  <c r="CV23" i="18"/>
  <c r="CW23" i="18"/>
  <c r="CX23" i="18"/>
  <c r="CY23" i="18"/>
  <c r="CZ23" i="18"/>
  <c r="DA23" i="18"/>
  <c r="DB23" i="18"/>
  <c r="DC23" i="18"/>
  <c r="DD23" i="18"/>
  <c r="DE23" i="18"/>
  <c r="DF23" i="18"/>
  <c r="DG23" i="18"/>
  <c r="DH23" i="18"/>
  <c r="DI23" i="18"/>
  <c r="DJ23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BT24" i="18"/>
  <c r="BU24" i="18"/>
  <c r="BV24" i="18"/>
  <c r="BW24" i="18"/>
  <c r="BX24" i="18"/>
  <c r="BY24" i="18"/>
  <c r="BZ24" i="18"/>
  <c r="CA24" i="18"/>
  <c r="CB24" i="18"/>
  <c r="CC24" i="18"/>
  <c r="CD24" i="18"/>
  <c r="CE24" i="18"/>
  <c r="CF24" i="18"/>
  <c r="CG24" i="18"/>
  <c r="CH24" i="18"/>
  <c r="CI24" i="18"/>
  <c r="CJ24" i="18"/>
  <c r="CK24" i="18"/>
  <c r="CL24" i="18"/>
  <c r="CM24" i="18"/>
  <c r="CN24" i="18"/>
  <c r="CO24" i="18"/>
  <c r="CP24" i="18"/>
  <c r="CQ24" i="18"/>
  <c r="CR24" i="18"/>
  <c r="CS24" i="18"/>
  <c r="CT24" i="18"/>
  <c r="CU24" i="18"/>
  <c r="CV24" i="18"/>
  <c r="CW24" i="18"/>
  <c r="CX24" i="18"/>
  <c r="CY24" i="18"/>
  <c r="CZ24" i="18"/>
  <c r="DA24" i="18"/>
  <c r="DB24" i="18"/>
  <c r="DC24" i="18"/>
  <c r="DD24" i="18"/>
  <c r="DE24" i="18"/>
  <c r="DF24" i="18"/>
  <c r="DG24" i="18"/>
  <c r="DH24" i="18"/>
  <c r="DI24" i="18"/>
  <c r="DJ24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BR25" i="18"/>
  <c r="BS25" i="18"/>
  <c r="BT25" i="18"/>
  <c r="BU25" i="18"/>
  <c r="BV25" i="18"/>
  <c r="BW25" i="18"/>
  <c r="BX25" i="18"/>
  <c r="BY25" i="18"/>
  <c r="BZ25" i="18"/>
  <c r="CA25" i="18"/>
  <c r="CB25" i="18"/>
  <c r="CC25" i="18"/>
  <c r="CD25" i="18"/>
  <c r="CE25" i="18"/>
  <c r="CF25" i="18"/>
  <c r="CG25" i="18"/>
  <c r="CH25" i="18"/>
  <c r="CI25" i="18"/>
  <c r="CJ25" i="18"/>
  <c r="CK25" i="18"/>
  <c r="CL25" i="18"/>
  <c r="CM25" i="18"/>
  <c r="CN25" i="18"/>
  <c r="CO25" i="18"/>
  <c r="CP25" i="18"/>
  <c r="CQ25" i="18"/>
  <c r="CR25" i="18"/>
  <c r="CS25" i="18"/>
  <c r="CT25" i="18"/>
  <c r="CU25" i="18"/>
  <c r="CV25" i="18"/>
  <c r="CW25" i="18"/>
  <c r="CX25" i="18"/>
  <c r="CY25" i="18"/>
  <c r="CZ25" i="18"/>
  <c r="DA25" i="18"/>
  <c r="DB25" i="18"/>
  <c r="DC25" i="18"/>
  <c r="DD25" i="18"/>
  <c r="DE25" i="18"/>
  <c r="DF25" i="18"/>
  <c r="DG25" i="18"/>
  <c r="DH25" i="18"/>
  <c r="DI25" i="18"/>
  <c r="DJ25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BR26" i="18"/>
  <c r="BS26" i="18"/>
  <c r="BT26" i="18"/>
  <c r="BU26" i="18"/>
  <c r="BV26" i="18"/>
  <c r="BW26" i="18"/>
  <c r="BX26" i="18"/>
  <c r="BY26" i="18"/>
  <c r="BZ26" i="18"/>
  <c r="CA26" i="18"/>
  <c r="CB26" i="18"/>
  <c r="CC26" i="18"/>
  <c r="CD26" i="18"/>
  <c r="CE26" i="18"/>
  <c r="CF26" i="18"/>
  <c r="CG26" i="18"/>
  <c r="CH26" i="18"/>
  <c r="CI26" i="18"/>
  <c r="CJ26" i="18"/>
  <c r="CK26" i="18"/>
  <c r="CL26" i="18"/>
  <c r="CM26" i="18"/>
  <c r="CN26" i="18"/>
  <c r="CO26" i="18"/>
  <c r="CP26" i="18"/>
  <c r="CQ26" i="18"/>
  <c r="CR26" i="18"/>
  <c r="CS26" i="18"/>
  <c r="CT26" i="18"/>
  <c r="CU26" i="18"/>
  <c r="CV26" i="18"/>
  <c r="CW26" i="18"/>
  <c r="CX26" i="18"/>
  <c r="CY26" i="18"/>
  <c r="CZ26" i="18"/>
  <c r="DA26" i="18"/>
  <c r="DB26" i="18"/>
  <c r="DC26" i="18"/>
  <c r="DD26" i="18"/>
  <c r="DE26" i="18"/>
  <c r="DF26" i="18"/>
  <c r="DG26" i="18"/>
  <c r="DH26" i="18"/>
  <c r="DI26" i="18"/>
  <c r="DJ26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BR27" i="18"/>
  <c r="BS27" i="18"/>
  <c r="BT27" i="18"/>
  <c r="BU27" i="18"/>
  <c r="BV27" i="18"/>
  <c r="BW27" i="18"/>
  <c r="BX27" i="18"/>
  <c r="BY27" i="18"/>
  <c r="BZ27" i="18"/>
  <c r="CA27" i="18"/>
  <c r="CB27" i="18"/>
  <c r="CC27" i="18"/>
  <c r="CD27" i="18"/>
  <c r="CE27" i="18"/>
  <c r="CF27" i="18"/>
  <c r="CG27" i="18"/>
  <c r="CH27" i="18"/>
  <c r="CI27" i="18"/>
  <c r="CJ27" i="18"/>
  <c r="CK27" i="18"/>
  <c r="CL27" i="18"/>
  <c r="CM27" i="18"/>
  <c r="CN27" i="18"/>
  <c r="CO27" i="18"/>
  <c r="CP27" i="18"/>
  <c r="CQ27" i="18"/>
  <c r="CR27" i="18"/>
  <c r="CS27" i="18"/>
  <c r="CT27" i="18"/>
  <c r="CU27" i="18"/>
  <c r="CV27" i="18"/>
  <c r="CW27" i="18"/>
  <c r="CX27" i="18"/>
  <c r="CY27" i="18"/>
  <c r="CZ27" i="18"/>
  <c r="DA27" i="18"/>
  <c r="DB27" i="18"/>
  <c r="DC27" i="18"/>
  <c r="DD27" i="18"/>
  <c r="DE27" i="18"/>
  <c r="DF27" i="18"/>
  <c r="DG27" i="18"/>
  <c r="DH27" i="18"/>
  <c r="DI27" i="18"/>
  <c r="DJ27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BR28" i="18"/>
  <c r="BS28" i="18"/>
  <c r="BT28" i="18"/>
  <c r="BU28" i="18"/>
  <c r="BV28" i="18"/>
  <c r="BW28" i="18"/>
  <c r="BX28" i="18"/>
  <c r="BY28" i="18"/>
  <c r="BZ28" i="18"/>
  <c r="CA28" i="18"/>
  <c r="CB28" i="18"/>
  <c r="CC28" i="18"/>
  <c r="CD28" i="18"/>
  <c r="CE28" i="18"/>
  <c r="CF28" i="18"/>
  <c r="CG28" i="18"/>
  <c r="CH28" i="18"/>
  <c r="CI28" i="18"/>
  <c r="CJ28" i="18"/>
  <c r="CK28" i="18"/>
  <c r="CL28" i="18"/>
  <c r="CM28" i="18"/>
  <c r="CN28" i="18"/>
  <c r="CO28" i="18"/>
  <c r="CP28" i="18"/>
  <c r="CQ28" i="18"/>
  <c r="CR28" i="18"/>
  <c r="CS28" i="18"/>
  <c r="CT28" i="18"/>
  <c r="CU28" i="18"/>
  <c r="CV28" i="18"/>
  <c r="CW28" i="18"/>
  <c r="CX28" i="18"/>
  <c r="CY28" i="18"/>
  <c r="CZ28" i="18"/>
  <c r="DA28" i="18"/>
  <c r="DB28" i="18"/>
  <c r="DC28" i="18"/>
  <c r="DD28" i="18"/>
  <c r="DE28" i="18"/>
  <c r="DF28" i="18"/>
  <c r="DG28" i="18"/>
  <c r="DH28" i="18"/>
  <c r="DI28" i="18"/>
  <c r="DJ28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BR29" i="18"/>
  <c r="BS29" i="18"/>
  <c r="BT29" i="18"/>
  <c r="BU29" i="18"/>
  <c r="BV29" i="18"/>
  <c r="BW29" i="18"/>
  <c r="BX29" i="18"/>
  <c r="BY29" i="18"/>
  <c r="BZ29" i="18"/>
  <c r="CA29" i="18"/>
  <c r="CB29" i="18"/>
  <c r="CC29" i="18"/>
  <c r="CD29" i="18"/>
  <c r="CE29" i="18"/>
  <c r="CF29" i="18"/>
  <c r="CG29" i="18"/>
  <c r="CH29" i="18"/>
  <c r="CI29" i="18"/>
  <c r="CJ29" i="18"/>
  <c r="CK29" i="18"/>
  <c r="CL29" i="18"/>
  <c r="CM29" i="18"/>
  <c r="CN29" i="18"/>
  <c r="CO29" i="18"/>
  <c r="CP29" i="18"/>
  <c r="CQ29" i="18"/>
  <c r="CR29" i="18"/>
  <c r="CS29" i="18"/>
  <c r="CT29" i="18"/>
  <c r="CU29" i="18"/>
  <c r="CV29" i="18"/>
  <c r="CW29" i="18"/>
  <c r="CX29" i="18"/>
  <c r="CY29" i="18"/>
  <c r="CZ29" i="18"/>
  <c r="DA29" i="18"/>
  <c r="DB29" i="18"/>
  <c r="DC29" i="18"/>
  <c r="DD29" i="18"/>
  <c r="DE29" i="18"/>
  <c r="DF29" i="18"/>
  <c r="DG29" i="18"/>
  <c r="DH29" i="18"/>
  <c r="DI29" i="18"/>
  <c r="DJ29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BR30" i="18"/>
  <c r="BS30" i="18"/>
  <c r="BT30" i="18"/>
  <c r="BU30" i="18"/>
  <c r="BV30" i="18"/>
  <c r="BW30" i="18"/>
  <c r="BX30" i="18"/>
  <c r="BY30" i="18"/>
  <c r="BZ30" i="18"/>
  <c r="CA30" i="18"/>
  <c r="CB30" i="18"/>
  <c r="CC30" i="18"/>
  <c r="CD30" i="18"/>
  <c r="CE30" i="18"/>
  <c r="CF30" i="18"/>
  <c r="CG30" i="18"/>
  <c r="CH30" i="18"/>
  <c r="CI30" i="18"/>
  <c r="CJ30" i="18"/>
  <c r="CK30" i="18"/>
  <c r="CL30" i="18"/>
  <c r="CM30" i="18"/>
  <c r="CN30" i="18"/>
  <c r="CO30" i="18"/>
  <c r="CP30" i="18"/>
  <c r="CQ30" i="18"/>
  <c r="CR30" i="18"/>
  <c r="CS30" i="18"/>
  <c r="CT30" i="18"/>
  <c r="CU30" i="18"/>
  <c r="CV30" i="18"/>
  <c r="CW30" i="18"/>
  <c r="CX30" i="18"/>
  <c r="CY30" i="18"/>
  <c r="CZ30" i="18"/>
  <c r="DA30" i="18"/>
  <c r="DB30" i="18"/>
  <c r="DC30" i="18"/>
  <c r="DD30" i="18"/>
  <c r="DE30" i="18"/>
  <c r="DF30" i="18"/>
  <c r="DG30" i="18"/>
  <c r="DH30" i="18"/>
  <c r="DI30" i="18"/>
  <c r="DJ30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BR31" i="18"/>
  <c r="BS31" i="18"/>
  <c r="BT31" i="18"/>
  <c r="BU31" i="18"/>
  <c r="BV31" i="18"/>
  <c r="BW31" i="18"/>
  <c r="BX31" i="18"/>
  <c r="BY31" i="18"/>
  <c r="BZ31" i="18"/>
  <c r="CA31" i="18"/>
  <c r="CB31" i="18"/>
  <c r="CC31" i="18"/>
  <c r="CD31" i="18"/>
  <c r="CE31" i="18"/>
  <c r="CF31" i="18"/>
  <c r="CG31" i="18"/>
  <c r="CH31" i="18"/>
  <c r="CI31" i="18"/>
  <c r="CJ31" i="18"/>
  <c r="CK31" i="18"/>
  <c r="CL31" i="18"/>
  <c r="CM31" i="18"/>
  <c r="CN31" i="18"/>
  <c r="CO31" i="18"/>
  <c r="CP31" i="18"/>
  <c r="CQ31" i="18"/>
  <c r="CR31" i="18"/>
  <c r="CS31" i="18"/>
  <c r="CT31" i="18"/>
  <c r="CU31" i="18"/>
  <c r="CV31" i="18"/>
  <c r="CW31" i="18"/>
  <c r="CX31" i="18"/>
  <c r="CY31" i="18"/>
  <c r="CZ31" i="18"/>
  <c r="DA31" i="18"/>
  <c r="DB31" i="18"/>
  <c r="DC31" i="18"/>
  <c r="DD31" i="18"/>
  <c r="DE31" i="18"/>
  <c r="DF31" i="18"/>
  <c r="DG31" i="18"/>
  <c r="DH31" i="18"/>
  <c r="DI31" i="18"/>
  <c r="DJ31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BR32" i="18"/>
  <c r="BS32" i="18"/>
  <c r="BT32" i="18"/>
  <c r="BU32" i="18"/>
  <c r="BV32" i="18"/>
  <c r="BW32" i="18"/>
  <c r="BX32" i="18"/>
  <c r="BY32" i="18"/>
  <c r="BZ32" i="18"/>
  <c r="CA32" i="18"/>
  <c r="CB32" i="18"/>
  <c r="CC32" i="18"/>
  <c r="CD32" i="18"/>
  <c r="CE32" i="18"/>
  <c r="CF32" i="18"/>
  <c r="CG32" i="18"/>
  <c r="CH32" i="18"/>
  <c r="CI32" i="18"/>
  <c r="CJ32" i="18"/>
  <c r="CK32" i="18"/>
  <c r="CL32" i="18"/>
  <c r="CM32" i="18"/>
  <c r="CN32" i="18"/>
  <c r="CO32" i="18"/>
  <c r="CP32" i="18"/>
  <c r="CQ32" i="18"/>
  <c r="CR32" i="18"/>
  <c r="CS32" i="18"/>
  <c r="CT32" i="18"/>
  <c r="CU32" i="18"/>
  <c r="CV32" i="18"/>
  <c r="CW32" i="18"/>
  <c r="CX32" i="18"/>
  <c r="CY32" i="18"/>
  <c r="CZ32" i="18"/>
  <c r="DA32" i="18"/>
  <c r="DB32" i="18"/>
  <c r="DC32" i="18"/>
  <c r="DD32" i="18"/>
  <c r="DE32" i="18"/>
  <c r="DF32" i="18"/>
  <c r="DG32" i="18"/>
  <c r="DH32" i="18"/>
  <c r="DI32" i="18"/>
  <c r="DJ32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BT33" i="18"/>
  <c r="BU33" i="18"/>
  <c r="BV33" i="18"/>
  <c r="BW33" i="18"/>
  <c r="BX33" i="18"/>
  <c r="BY33" i="18"/>
  <c r="BZ33" i="18"/>
  <c r="CA33" i="18"/>
  <c r="CB33" i="18"/>
  <c r="CC33" i="18"/>
  <c r="CD33" i="18"/>
  <c r="CE33" i="18"/>
  <c r="CF33" i="18"/>
  <c r="CG33" i="18"/>
  <c r="CH33" i="18"/>
  <c r="CI33" i="18"/>
  <c r="CJ33" i="18"/>
  <c r="CK33" i="18"/>
  <c r="CL33" i="18"/>
  <c r="CM33" i="18"/>
  <c r="CN33" i="18"/>
  <c r="CO33" i="18"/>
  <c r="CP33" i="18"/>
  <c r="CQ33" i="18"/>
  <c r="CR33" i="18"/>
  <c r="CS33" i="18"/>
  <c r="CT33" i="18"/>
  <c r="CU33" i="18"/>
  <c r="CV33" i="18"/>
  <c r="CW33" i="18"/>
  <c r="CX33" i="18"/>
  <c r="CY33" i="18"/>
  <c r="CZ33" i="18"/>
  <c r="DA33" i="18"/>
  <c r="DB33" i="18"/>
  <c r="DC33" i="18"/>
  <c r="DD33" i="18"/>
  <c r="DE33" i="18"/>
  <c r="DF33" i="18"/>
  <c r="DG33" i="18"/>
  <c r="DH33" i="18"/>
  <c r="DI33" i="18"/>
  <c r="DJ33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BR34" i="18"/>
  <c r="BS34" i="18"/>
  <c r="BT34" i="18"/>
  <c r="BU34" i="18"/>
  <c r="BV34" i="18"/>
  <c r="BW34" i="18"/>
  <c r="BX34" i="18"/>
  <c r="BY34" i="18"/>
  <c r="BZ34" i="18"/>
  <c r="CA34" i="18"/>
  <c r="CB34" i="18"/>
  <c r="CC34" i="18"/>
  <c r="CD34" i="18"/>
  <c r="CE34" i="18"/>
  <c r="CF34" i="18"/>
  <c r="CG34" i="18"/>
  <c r="CH34" i="18"/>
  <c r="CI34" i="18"/>
  <c r="CJ34" i="18"/>
  <c r="CK34" i="18"/>
  <c r="CL34" i="18"/>
  <c r="CM34" i="18"/>
  <c r="CN34" i="18"/>
  <c r="CO34" i="18"/>
  <c r="CP34" i="18"/>
  <c r="CQ34" i="18"/>
  <c r="CR34" i="18"/>
  <c r="CS34" i="18"/>
  <c r="CT34" i="18"/>
  <c r="CU34" i="18"/>
  <c r="CV34" i="18"/>
  <c r="CW34" i="18"/>
  <c r="CX34" i="18"/>
  <c r="CY34" i="18"/>
  <c r="CZ34" i="18"/>
  <c r="DA34" i="18"/>
  <c r="DB34" i="18"/>
  <c r="DC34" i="18"/>
  <c r="DD34" i="18"/>
  <c r="DE34" i="18"/>
  <c r="DF34" i="18"/>
  <c r="DG34" i="18"/>
  <c r="DH34" i="18"/>
  <c r="DI34" i="18"/>
  <c r="DJ34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BR35" i="18"/>
  <c r="BS35" i="18"/>
  <c r="BT35" i="18"/>
  <c r="BU35" i="18"/>
  <c r="BV35" i="18"/>
  <c r="BW35" i="18"/>
  <c r="BX35" i="18"/>
  <c r="BY35" i="18"/>
  <c r="BZ35" i="18"/>
  <c r="CA35" i="18"/>
  <c r="CB35" i="18"/>
  <c r="CC35" i="18"/>
  <c r="CD35" i="18"/>
  <c r="CE35" i="18"/>
  <c r="CF35" i="18"/>
  <c r="CG35" i="18"/>
  <c r="CH35" i="18"/>
  <c r="CI35" i="18"/>
  <c r="CJ35" i="18"/>
  <c r="CK35" i="18"/>
  <c r="CL35" i="18"/>
  <c r="CM35" i="18"/>
  <c r="CN35" i="18"/>
  <c r="CO35" i="18"/>
  <c r="CP35" i="18"/>
  <c r="CQ35" i="18"/>
  <c r="CR35" i="18"/>
  <c r="CS35" i="18"/>
  <c r="CT35" i="18"/>
  <c r="CU35" i="18"/>
  <c r="CV35" i="18"/>
  <c r="CW35" i="18"/>
  <c r="CX35" i="18"/>
  <c r="CY35" i="18"/>
  <c r="CZ35" i="18"/>
  <c r="DA35" i="18"/>
  <c r="DB35" i="18"/>
  <c r="DC35" i="18"/>
  <c r="DD35" i="18"/>
  <c r="DE35" i="18"/>
  <c r="DF35" i="18"/>
  <c r="DG35" i="18"/>
  <c r="DH35" i="18"/>
  <c r="DI35" i="18"/>
  <c r="DJ35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BR36" i="18"/>
  <c r="BS36" i="18"/>
  <c r="BT36" i="18"/>
  <c r="BU36" i="18"/>
  <c r="BV36" i="18"/>
  <c r="BW36" i="18"/>
  <c r="BX36" i="18"/>
  <c r="BY36" i="18"/>
  <c r="BZ36" i="18"/>
  <c r="CA36" i="18"/>
  <c r="CB36" i="18"/>
  <c r="CC36" i="18"/>
  <c r="CD36" i="18"/>
  <c r="CE36" i="18"/>
  <c r="CF36" i="18"/>
  <c r="CG36" i="18"/>
  <c r="CH36" i="18"/>
  <c r="CI36" i="18"/>
  <c r="CJ36" i="18"/>
  <c r="CK36" i="18"/>
  <c r="CL36" i="18"/>
  <c r="CM36" i="18"/>
  <c r="CN36" i="18"/>
  <c r="CO36" i="18"/>
  <c r="CP36" i="18"/>
  <c r="CQ36" i="18"/>
  <c r="CR36" i="18"/>
  <c r="CS36" i="18"/>
  <c r="CT36" i="18"/>
  <c r="CU36" i="18"/>
  <c r="CV36" i="18"/>
  <c r="CW36" i="18"/>
  <c r="CX36" i="18"/>
  <c r="CY36" i="18"/>
  <c r="CZ36" i="18"/>
  <c r="DA36" i="18"/>
  <c r="DB36" i="18"/>
  <c r="DC36" i="18"/>
  <c r="DD36" i="18"/>
  <c r="DE36" i="18"/>
  <c r="DF36" i="18"/>
  <c r="DG36" i="18"/>
  <c r="DH36" i="18"/>
  <c r="DI36" i="18"/>
  <c r="DJ36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BR37" i="18"/>
  <c r="BS37" i="18"/>
  <c r="BT37" i="18"/>
  <c r="BU37" i="18"/>
  <c r="BV37" i="18"/>
  <c r="BW37" i="18"/>
  <c r="BX37" i="18"/>
  <c r="BY37" i="18"/>
  <c r="BZ37" i="18"/>
  <c r="CA37" i="18"/>
  <c r="CB37" i="18"/>
  <c r="CC37" i="18"/>
  <c r="CD37" i="18"/>
  <c r="CE37" i="18"/>
  <c r="CF37" i="18"/>
  <c r="CG37" i="18"/>
  <c r="CH37" i="18"/>
  <c r="CI37" i="18"/>
  <c r="CJ37" i="18"/>
  <c r="CK37" i="18"/>
  <c r="CL37" i="18"/>
  <c r="CM37" i="18"/>
  <c r="CN37" i="18"/>
  <c r="CO37" i="18"/>
  <c r="CP37" i="18"/>
  <c r="CQ37" i="18"/>
  <c r="CR37" i="18"/>
  <c r="CS37" i="18"/>
  <c r="CT37" i="18"/>
  <c r="CU37" i="18"/>
  <c r="CV37" i="18"/>
  <c r="CW37" i="18"/>
  <c r="CX37" i="18"/>
  <c r="CY37" i="18"/>
  <c r="CZ37" i="18"/>
  <c r="DA37" i="18"/>
  <c r="DB37" i="18"/>
  <c r="DC37" i="18"/>
  <c r="DD37" i="18"/>
  <c r="DE37" i="18"/>
  <c r="DF37" i="18"/>
  <c r="DG37" i="18"/>
  <c r="DH37" i="18"/>
  <c r="DI37" i="18"/>
  <c r="DJ37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BR38" i="18"/>
  <c r="BS38" i="18"/>
  <c r="BT38" i="18"/>
  <c r="BU38" i="18"/>
  <c r="BV38" i="18"/>
  <c r="BW38" i="18"/>
  <c r="BX38" i="18"/>
  <c r="BY38" i="18"/>
  <c r="BZ38" i="18"/>
  <c r="CA38" i="18"/>
  <c r="CB38" i="18"/>
  <c r="CC38" i="18"/>
  <c r="CD38" i="18"/>
  <c r="CE38" i="18"/>
  <c r="CF38" i="18"/>
  <c r="CG38" i="18"/>
  <c r="CH38" i="18"/>
  <c r="CI38" i="18"/>
  <c r="CJ38" i="18"/>
  <c r="CK38" i="18"/>
  <c r="CL38" i="18"/>
  <c r="CM38" i="18"/>
  <c r="CN38" i="18"/>
  <c r="CO38" i="18"/>
  <c r="CP38" i="18"/>
  <c r="CQ38" i="18"/>
  <c r="CR38" i="18"/>
  <c r="CS38" i="18"/>
  <c r="CT38" i="18"/>
  <c r="CU38" i="18"/>
  <c r="CV38" i="18"/>
  <c r="CW38" i="18"/>
  <c r="CX38" i="18"/>
  <c r="CY38" i="18"/>
  <c r="CZ38" i="18"/>
  <c r="DA38" i="18"/>
  <c r="DB38" i="18"/>
  <c r="DC38" i="18"/>
  <c r="DD38" i="18"/>
  <c r="DE38" i="18"/>
  <c r="DF38" i="18"/>
  <c r="DG38" i="18"/>
  <c r="DH38" i="18"/>
  <c r="DI38" i="18"/>
  <c r="DJ38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BT39" i="18"/>
  <c r="BU39" i="18"/>
  <c r="BV39" i="18"/>
  <c r="BW39" i="18"/>
  <c r="BX39" i="18"/>
  <c r="BY39" i="18"/>
  <c r="BZ39" i="18"/>
  <c r="CA39" i="18"/>
  <c r="CB39" i="18"/>
  <c r="CC39" i="18"/>
  <c r="CD39" i="18"/>
  <c r="CE39" i="18"/>
  <c r="CF39" i="18"/>
  <c r="CG39" i="18"/>
  <c r="CH39" i="18"/>
  <c r="CI39" i="18"/>
  <c r="CJ39" i="18"/>
  <c r="CK39" i="18"/>
  <c r="CL39" i="18"/>
  <c r="CM39" i="18"/>
  <c r="CN39" i="18"/>
  <c r="CO39" i="18"/>
  <c r="CP39" i="18"/>
  <c r="CQ39" i="18"/>
  <c r="CR39" i="18"/>
  <c r="CS39" i="18"/>
  <c r="CT39" i="18"/>
  <c r="CU39" i="18"/>
  <c r="CV39" i="18"/>
  <c r="CW39" i="18"/>
  <c r="CX39" i="18"/>
  <c r="CY39" i="18"/>
  <c r="CZ39" i="18"/>
  <c r="DA39" i="18"/>
  <c r="DB39" i="18"/>
  <c r="DC39" i="18"/>
  <c r="DD39" i="18"/>
  <c r="DE39" i="18"/>
  <c r="DF39" i="18"/>
  <c r="DG39" i="18"/>
  <c r="DH39" i="18"/>
  <c r="DI39" i="18"/>
  <c r="DJ39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BR40" i="18"/>
  <c r="BS40" i="18"/>
  <c r="BT40" i="18"/>
  <c r="BU40" i="18"/>
  <c r="BV40" i="18"/>
  <c r="BW40" i="18"/>
  <c r="BX40" i="18"/>
  <c r="BY40" i="18"/>
  <c r="BZ40" i="18"/>
  <c r="CA40" i="18"/>
  <c r="CB40" i="18"/>
  <c r="CC40" i="18"/>
  <c r="CD40" i="18"/>
  <c r="CE40" i="18"/>
  <c r="CF40" i="18"/>
  <c r="CG40" i="18"/>
  <c r="CH40" i="18"/>
  <c r="CI40" i="18"/>
  <c r="CJ40" i="18"/>
  <c r="CK40" i="18"/>
  <c r="CL40" i="18"/>
  <c r="CM40" i="18"/>
  <c r="CN40" i="18"/>
  <c r="CO40" i="18"/>
  <c r="CP40" i="18"/>
  <c r="CQ40" i="18"/>
  <c r="CR40" i="18"/>
  <c r="CS40" i="18"/>
  <c r="CT40" i="18"/>
  <c r="CU40" i="18"/>
  <c r="CV40" i="18"/>
  <c r="CW40" i="18"/>
  <c r="CX40" i="18"/>
  <c r="CY40" i="18"/>
  <c r="CZ40" i="18"/>
  <c r="DA40" i="18"/>
  <c r="DB40" i="18"/>
  <c r="DC40" i="18"/>
  <c r="DD40" i="18"/>
  <c r="DE40" i="18"/>
  <c r="DF40" i="18"/>
  <c r="DG40" i="18"/>
  <c r="DH40" i="18"/>
  <c r="DI40" i="18"/>
  <c r="DJ40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BR41" i="18"/>
  <c r="BS41" i="18"/>
  <c r="BT41" i="18"/>
  <c r="BU41" i="18"/>
  <c r="BV41" i="18"/>
  <c r="BW41" i="18"/>
  <c r="BX41" i="18"/>
  <c r="BY41" i="18"/>
  <c r="BZ41" i="18"/>
  <c r="CA41" i="18"/>
  <c r="CB41" i="18"/>
  <c r="CC41" i="18"/>
  <c r="CD41" i="18"/>
  <c r="CE41" i="18"/>
  <c r="CF41" i="18"/>
  <c r="CG41" i="18"/>
  <c r="CH41" i="18"/>
  <c r="CI41" i="18"/>
  <c r="CJ41" i="18"/>
  <c r="CK41" i="18"/>
  <c r="CL41" i="18"/>
  <c r="CM41" i="18"/>
  <c r="CN41" i="18"/>
  <c r="CO41" i="18"/>
  <c r="CP41" i="18"/>
  <c r="CQ41" i="18"/>
  <c r="CR41" i="18"/>
  <c r="CS41" i="18"/>
  <c r="CT41" i="18"/>
  <c r="CU41" i="18"/>
  <c r="CV41" i="18"/>
  <c r="CW41" i="18"/>
  <c r="CX41" i="18"/>
  <c r="CY41" i="18"/>
  <c r="CZ41" i="18"/>
  <c r="DA41" i="18"/>
  <c r="DB41" i="18"/>
  <c r="DC41" i="18"/>
  <c r="DD41" i="18"/>
  <c r="DE41" i="18"/>
  <c r="DF41" i="18"/>
  <c r="DG41" i="18"/>
  <c r="DH41" i="18"/>
  <c r="DI41" i="18"/>
  <c r="DJ41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BR42" i="18"/>
  <c r="BS42" i="18"/>
  <c r="BT42" i="18"/>
  <c r="BU42" i="18"/>
  <c r="BV42" i="18"/>
  <c r="BW42" i="18"/>
  <c r="BX42" i="18"/>
  <c r="BY42" i="18"/>
  <c r="BZ42" i="18"/>
  <c r="CA42" i="18"/>
  <c r="CB42" i="18"/>
  <c r="CC42" i="18"/>
  <c r="CD42" i="18"/>
  <c r="CE42" i="18"/>
  <c r="CF42" i="18"/>
  <c r="CG42" i="18"/>
  <c r="CH42" i="18"/>
  <c r="CI42" i="18"/>
  <c r="CJ42" i="18"/>
  <c r="CK42" i="18"/>
  <c r="CL42" i="18"/>
  <c r="CM42" i="18"/>
  <c r="CN42" i="18"/>
  <c r="CO42" i="18"/>
  <c r="CP42" i="18"/>
  <c r="CQ42" i="18"/>
  <c r="CR42" i="18"/>
  <c r="CS42" i="18"/>
  <c r="CT42" i="18"/>
  <c r="CU42" i="18"/>
  <c r="CV42" i="18"/>
  <c r="CW42" i="18"/>
  <c r="CX42" i="18"/>
  <c r="CY42" i="18"/>
  <c r="CZ42" i="18"/>
  <c r="DA42" i="18"/>
  <c r="DB42" i="18"/>
  <c r="DC42" i="18"/>
  <c r="DD42" i="18"/>
  <c r="DE42" i="18"/>
  <c r="DF42" i="18"/>
  <c r="DG42" i="18"/>
  <c r="DH42" i="18"/>
  <c r="DI42" i="18"/>
  <c r="DJ42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BR43" i="18"/>
  <c r="BS43" i="18"/>
  <c r="BT43" i="18"/>
  <c r="BU43" i="18"/>
  <c r="BV43" i="18"/>
  <c r="BW43" i="18"/>
  <c r="BX43" i="18"/>
  <c r="BY43" i="18"/>
  <c r="BZ43" i="18"/>
  <c r="CA43" i="18"/>
  <c r="CB43" i="18"/>
  <c r="CC43" i="18"/>
  <c r="CD43" i="18"/>
  <c r="CE43" i="18"/>
  <c r="CF43" i="18"/>
  <c r="CG43" i="18"/>
  <c r="CH43" i="18"/>
  <c r="CI43" i="18"/>
  <c r="CJ43" i="18"/>
  <c r="CK43" i="18"/>
  <c r="CL43" i="18"/>
  <c r="CM43" i="18"/>
  <c r="CN43" i="18"/>
  <c r="CO43" i="18"/>
  <c r="CP43" i="18"/>
  <c r="CQ43" i="18"/>
  <c r="CR43" i="18"/>
  <c r="CS43" i="18"/>
  <c r="CT43" i="18"/>
  <c r="CU43" i="18"/>
  <c r="CV43" i="18"/>
  <c r="CW43" i="18"/>
  <c r="CX43" i="18"/>
  <c r="CY43" i="18"/>
  <c r="CZ43" i="18"/>
  <c r="DA43" i="18"/>
  <c r="DB43" i="18"/>
  <c r="DC43" i="18"/>
  <c r="DD43" i="18"/>
  <c r="DE43" i="18"/>
  <c r="DF43" i="18"/>
  <c r="DG43" i="18"/>
  <c r="DH43" i="18"/>
  <c r="DI43" i="18"/>
  <c r="DJ43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BR44" i="18"/>
  <c r="BS44" i="18"/>
  <c r="BT44" i="18"/>
  <c r="BU44" i="18"/>
  <c r="BV44" i="18"/>
  <c r="BW44" i="18"/>
  <c r="BX44" i="18"/>
  <c r="BY44" i="18"/>
  <c r="BZ44" i="18"/>
  <c r="CA44" i="18"/>
  <c r="CB44" i="18"/>
  <c r="CC44" i="18"/>
  <c r="CD44" i="18"/>
  <c r="CE44" i="18"/>
  <c r="CF44" i="18"/>
  <c r="CG44" i="18"/>
  <c r="CH44" i="18"/>
  <c r="CI44" i="18"/>
  <c r="CJ44" i="18"/>
  <c r="CK44" i="18"/>
  <c r="CL44" i="18"/>
  <c r="CM44" i="18"/>
  <c r="CN44" i="18"/>
  <c r="CO44" i="18"/>
  <c r="CP44" i="18"/>
  <c r="CQ44" i="18"/>
  <c r="CR44" i="18"/>
  <c r="CS44" i="18"/>
  <c r="CT44" i="18"/>
  <c r="CU44" i="18"/>
  <c r="CV44" i="18"/>
  <c r="CW44" i="18"/>
  <c r="CX44" i="18"/>
  <c r="CY44" i="18"/>
  <c r="CZ44" i="18"/>
  <c r="DA44" i="18"/>
  <c r="DB44" i="18"/>
  <c r="DC44" i="18"/>
  <c r="DD44" i="18"/>
  <c r="DE44" i="18"/>
  <c r="DF44" i="18"/>
  <c r="DG44" i="18"/>
  <c r="DH44" i="18"/>
  <c r="DI44" i="18"/>
  <c r="DJ44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BR45" i="18"/>
  <c r="BS45" i="18"/>
  <c r="BT45" i="18"/>
  <c r="BU45" i="18"/>
  <c r="BV45" i="18"/>
  <c r="BW45" i="18"/>
  <c r="BX45" i="18"/>
  <c r="BY45" i="18"/>
  <c r="BZ45" i="18"/>
  <c r="CA45" i="18"/>
  <c r="CB45" i="18"/>
  <c r="CC45" i="18"/>
  <c r="CD45" i="18"/>
  <c r="CE45" i="18"/>
  <c r="CF45" i="18"/>
  <c r="CG45" i="18"/>
  <c r="CH45" i="18"/>
  <c r="CI45" i="18"/>
  <c r="CJ45" i="18"/>
  <c r="CK45" i="18"/>
  <c r="CL45" i="18"/>
  <c r="CM45" i="18"/>
  <c r="CN45" i="18"/>
  <c r="CO45" i="18"/>
  <c r="CP45" i="18"/>
  <c r="CQ45" i="18"/>
  <c r="CR45" i="18"/>
  <c r="CS45" i="18"/>
  <c r="CT45" i="18"/>
  <c r="CU45" i="18"/>
  <c r="CV45" i="18"/>
  <c r="CW45" i="18"/>
  <c r="CX45" i="18"/>
  <c r="CY45" i="18"/>
  <c r="CZ45" i="18"/>
  <c r="DA45" i="18"/>
  <c r="DB45" i="18"/>
  <c r="DC45" i="18"/>
  <c r="DD45" i="18"/>
  <c r="DE45" i="18"/>
  <c r="DF45" i="18"/>
  <c r="DG45" i="18"/>
  <c r="DH45" i="18"/>
  <c r="DI45" i="18"/>
  <c r="DJ45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BR46" i="18"/>
  <c r="BS46" i="18"/>
  <c r="BT46" i="18"/>
  <c r="BU46" i="18"/>
  <c r="BV46" i="18"/>
  <c r="BW46" i="18"/>
  <c r="BX46" i="18"/>
  <c r="BY46" i="18"/>
  <c r="BZ46" i="18"/>
  <c r="CA46" i="18"/>
  <c r="CB46" i="18"/>
  <c r="CC46" i="18"/>
  <c r="CD46" i="18"/>
  <c r="CE46" i="18"/>
  <c r="CF46" i="18"/>
  <c r="CG46" i="18"/>
  <c r="CH46" i="18"/>
  <c r="CI46" i="18"/>
  <c r="CJ46" i="18"/>
  <c r="CK46" i="18"/>
  <c r="CL46" i="18"/>
  <c r="CM46" i="18"/>
  <c r="CN46" i="18"/>
  <c r="CO46" i="18"/>
  <c r="CP46" i="18"/>
  <c r="CQ46" i="18"/>
  <c r="CR46" i="18"/>
  <c r="CS46" i="18"/>
  <c r="CT46" i="18"/>
  <c r="CU46" i="18"/>
  <c r="CV46" i="18"/>
  <c r="CW46" i="18"/>
  <c r="CX46" i="18"/>
  <c r="CY46" i="18"/>
  <c r="CZ46" i="18"/>
  <c r="DA46" i="18"/>
  <c r="DB46" i="18"/>
  <c r="DC46" i="18"/>
  <c r="DD46" i="18"/>
  <c r="DE46" i="18"/>
  <c r="DF46" i="18"/>
  <c r="DG46" i="18"/>
  <c r="DH46" i="18"/>
  <c r="DI46" i="18"/>
  <c r="DJ46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BR47" i="18"/>
  <c r="BS47" i="18"/>
  <c r="BT47" i="18"/>
  <c r="BU47" i="18"/>
  <c r="BV47" i="18"/>
  <c r="BW47" i="18"/>
  <c r="BX47" i="18"/>
  <c r="BY47" i="18"/>
  <c r="BZ47" i="18"/>
  <c r="CA47" i="18"/>
  <c r="CB47" i="18"/>
  <c r="CC47" i="18"/>
  <c r="CD47" i="18"/>
  <c r="CE47" i="18"/>
  <c r="CF47" i="18"/>
  <c r="CG47" i="18"/>
  <c r="CH47" i="18"/>
  <c r="CI47" i="18"/>
  <c r="CJ47" i="18"/>
  <c r="CK47" i="18"/>
  <c r="CL47" i="18"/>
  <c r="CM47" i="18"/>
  <c r="CN47" i="18"/>
  <c r="CO47" i="18"/>
  <c r="CP47" i="18"/>
  <c r="CQ47" i="18"/>
  <c r="CR47" i="18"/>
  <c r="CS47" i="18"/>
  <c r="CT47" i="18"/>
  <c r="CU47" i="18"/>
  <c r="CV47" i="18"/>
  <c r="CW47" i="18"/>
  <c r="CX47" i="18"/>
  <c r="CY47" i="18"/>
  <c r="CZ47" i="18"/>
  <c r="DA47" i="18"/>
  <c r="DB47" i="18"/>
  <c r="DC47" i="18"/>
  <c r="DD47" i="18"/>
  <c r="DE47" i="18"/>
  <c r="DF47" i="18"/>
  <c r="DG47" i="18"/>
  <c r="DH47" i="18"/>
  <c r="DI47" i="18"/>
  <c r="DJ47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BR48" i="18"/>
  <c r="BS48" i="18"/>
  <c r="BT48" i="18"/>
  <c r="BU48" i="18"/>
  <c r="BV48" i="18"/>
  <c r="BW48" i="18"/>
  <c r="BX48" i="18"/>
  <c r="BY48" i="18"/>
  <c r="BZ48" i="18"/>
  <c r="CA48" i="18"/>
  <c r="CB48" i="18"/>
  <c r="CC48" i="18"/>
  <c r="CD48" i="18"/>
  <c r="CE48" i="18"/>
  <c r="CF48" i="18"/>
  <c r="CG48" i="18"/>
  <c r="CH48" i="18"/>
  <c r="CI48" i="18"/>
  <c r="CJ48" i="18"/>
  <c r="CK48" i="18"/>
  <c r="CL48" i="18"/>
  <c r="CM48" i="18"/>
  <c r="CN48" i="18"/>
  <c r="CO48" i="18"/>
  <c r="CP48" i="18"/>
  <c r="CQ48" i="18"/>
  <c r="CR48" i="18"/>
  <c r="CS48" i="18"/>
  <c r="CT48" i="18"/>
  <c r="CU48" i="18"/>
  <c r="CV48" i="18"/>
  <c r="CW48" i="18"/>
  <c r="CX48" i="18"/>
  <c r="CY48" i="18"/>
  <c r="CZ48" i="18"/>
  <c r="DA48" i="18"/>
  <c r="DB48" i="18"/>
  <c r="DC48" i="18"/>
  <c r="DD48" i="18"/>
  <c r="DE48" i="18"/>
  <c r="DF48" i="18"/>
  <c r="DG48" i="18"/>
  <c r="DH48" i="18"/>
  <c r="DI48" i="18"/>
  <c r="DJ48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BR49" i="18"/>
  <c r="BS49" i="18"/>
  <c r="BT49" i="18"/>
  <c r="BU49" i="18"/>
  <c r="BV49" i="18"/>
  <c r="BW49" i="18"/>
  <c r="BX49" i="18"/>
  <c r="BY49" i="18"/>
  <c r="BZ49" i="18"/>
  <c r="CA49" i="18"/>
  <c r="CB49" i="18"/>
  <c r="CC49" i="18"/>
  <c r="CD49" i="18"/>
  <c r="CE49" i="18"/>
  <c r="CF49" i="18"/>
  <c r="CG49" i="18"/>
  <c r="CH49" i="18"/>
  <c r="CI49" i="18"/>
  <c r="CJ49" i="18"/>
  <c r="CK49" i="18"/>
  <c r="CL49" i="18"/>
  <c r="CM49" i="18"/>
  <c r="CN49" i="18"/>
  <c r="CO49" i="18"/>
  <c r="CP49" i="18"/>
  <c r="CQ49" i="18"/>
  <c r="CR49" i="18"/>
  <c r="CS49" i="18"/>
  <c r="CT49" i="18"/>
  <c r="CU49" i="18"/>
  <c r="CV49" i="18"/>
  <c r="CW49" i="18"/>
  <c r="CX49" i="18"/>
  <c r="CY49" i="18"/>
  <c r="CZ49" i="18"/>
  <c r="DA49" i="18"/>
  <c r="DB49" i="18"/>
  <c r="DC49" i="18"/>
  <c r="DD49" i="18"/>
  <c r="DE49" i="18"/>
  <c r="DF49" i="18"/>
  <c r="DG49" i="18"/>
  <c r="DH49" i="18"/>
  <c r="DI49" i="18"/>
  <c r="DJ49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BR50" i="18"/>
  <c r="BS50" i="18"/>
  <c r="BT50" i="18"/>
  <c r="BU50" i="18"/>
  <c r="BV50" i="18"/>
  <c r="BW50" i="18"/>
  <c r="BX50" i="18"/>
  <c r="BY50" i="18"/>
  <c r="BZ50" i="18"/>
  <c r="CA50" i="18"/>
  <c r="CB50" i="18"/>
  <c r="CC50" i="18"/>
  <c r="CD50" i="18"/>
  <c r="CE50" i="18"/>
  <c r="CF50" i="18"/>
  <c r="CG50" i="18"/>
  <c r="CH50" i="18"/>
  <c r="CI50" i="18"/>
  <c r="CJ50" i="18"/>
  <c r="CK50" i="18"/>
  <c r="CL50" i="18"/>
  <c r="CM50" i="18"/>
  <c r="CN50" i="18"/>
  <c r="CO50" i="18"/>
  <c r="CP50" i="18"/>
  <c r="CQ50" i="18"/>
  <c r="CR50" i="18"/>
  <c r="CS50" i="18"/>
  <c r="CT50" i="18"/>
  <c r="CU50" i="18"/>
  <c r="CV50" i="18"/>
  <c r="CW50" i="18"/>
  <c r="CX50" i="18"/>
  <c r="CY50" i="18"/>
  <c r="CZ50" i="18"/>
  <c r="DA50" i="18"/>
  <c r="DB50" i="18"/>
  <c r="DC50" i="18"/>
  <c r="DD50" i="18"/>
  <c r="DE50" i="18"/>
  <c r="DF50" i="18"/>
  <c r="DG50" i="18"/>
  <c r="DH50" i="18"/>
  <c r="DI50" i="18"/>
  <c r="DJ50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BR51" i="18"/>
  <c r="BS51" i="18"/>
  <c r="BT51" i="18"/>
  <c r="BU51" i="18"/>
  <c r="BV51" i="18"/>
  <c r="BW51" i="18"/>
  <c r="BX51" i="18"/>
  <c r="BY51" i="18"/>
  <c r="BZ51" i="18"/>
  <c r="CA51" i="18"/>
  <c r="CB51" i="18"/>
  <c r="CC51" i="18"/>
  <c r="CD51" i="18"/>
  <c r="CE51" i="18"/>
  <c r="CF51" i="18"/>
  <c r="CG51" i="18"/>
  <c r="CH51" i="18"/>
  <c r="CI51" i="18"/>
  <c r="CJ51" i="18"/>
  <c r="CK51" i="18"/>
  <c r="CL51" i="18"/>
  <c r="CM51" i="18"/>
  <c r="CN51" i="18"/>
  <c r="CO51" i="18"/>
  <c r="CP51" i="18"/>
  <c r="CQ51" i="18"/>
  <c r="CR51" i="18"/>
  <c r="CS51" i="18"/>
  <c r="CT51" i="18"/>
  <c r="CU51" i="18"/>
  <c r="CV51" i="18"/>
  <c r="CW51" i="18"/>
  <c r="CX51" i="18"/>
  <c r="CY51" i="18"/>
  <c r="CZ51" i="18"/>
  <c r="DA51" i="18"/>
  <c r="DB51" i="18"/>
  <c r="DC51" i="18"/>
  <c r="DD51" i="18"/>
  <c r="DE51" i="18"/>
  <c r="DF51" i="18"/>
  <c r="DG51" i="18"/>
  <c r="DH51" i="18"/>
  <c r="DI51" i="18"/>
  <c r="DJ51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BR52" i="18"/>
  <c r="BS52" i="18"/>
  <c r="BT52" i="18"/>
  <c r="BU52" i="18"/>
  <c r="BV52" i="18"/>
  <c r="BW52" i="18"/>
  <c r="BX52" i="18"/>
  <c r="BY52" i="18"/>
  <c r="BZ52" i="18"/>
  <c r="CA52" i="18"/>
  <c r="CB52" i="18"/>
  <c r="CC52" i="18"/>
  <c r="CD52" i="18"/>
  <c r="CE52" i="18"/>
  <c r="CF52" i="18"/>
  <c r="CG52" i="18"/>
  <c r="CH52" i="18"/>
  <c r="CI52" i="18"/>
  <c r="CJ52" i="18"/>
  <c r="CK52" i="18"/>
  <c r="CL52" i="18"/>
  <c r="CM52" i="18"/>
  <c r="CN52" i="18"/>
  <c r="CO52" i="18"/>
  <c r="CP52" i="18"/>
  <c r="CQ52" i="18"/>
  <c r="CR52" i="18"/>
  <c r="CS52" i="18"/>
  <c r="CT52" i="18"/>
  <c r="CU52" i="18"/>
  <c r="CV52" i="18"/>
  <c r="CW52" i="18"/>
  <c r="CX52" i="18"/>
  <c r="CY52" i="18"/>
  <c r="CZ52" i="18"/>
  <c r="DA52" i="18"/>
  <c r="DB52" i="18"/>
  <c r="DC52" i="18"/>
  <c r="DD52" i="18"/>
  <c r="DE52" i="18"/>
  <c r="DF52" i="18"/>
  <c r="DG52" i="18"/>
  <c r="DH52" i="18"/>
  <c r="DI52" i="18"/>
  <c r="DJ52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BR53" i="18"/>
  <c r="BS53" i="18"/>
  <c r="BT53" i="18"/>
  <c r="BU53" i="18"/>
  <c r="BV53" i="18"/>
  <c r="BW53" i="18"/>
  <c r="BX53" i="18"/>
  <c r="BY53" i="18"/>
  <c r="BZ53" i="18"/>
  <c r="CA53" i="18"/>
  <c r="CB53" i="18"/>
  <c r="CC53" i="18"/>
  <c r="CD53" i="18"/>
  <c r="CE53" i="18"/>
  <c r="CF53" i="18"/>
  <c r="CG53" i="18"/>
  <c r="CH53" i="18"/>
  <c r="CI53" i="18"/>
  <c r="CJ53" i="18"/>
  <c r="CK53" i="18"/>
  <c r="CL53" i="18"/>
  <c r="CM53" i="18"/>
  <c r="CN53" i="18"/>
  <c r="CO53" i="18"/>
  <c r="CP53" i="18"/>
  <c r="CQ53" i="18"/>
  <c r="CR53" i="18"/>
  <c r="CS53" i="18"/>
  <c r="CT53" i="18"/>
  <c r="CU53" i="18"/>
  <c r="CV53" i="18"/>
  <c r="CW53" i="18"/>
  <c r="CX53" i="18"/>
  <c r="CY53" i="18"/>
  <c r="CZ53" i="18"/>
  <c r="DA53" i="18"/>
  <c r="DB53" i="18"/>
  <c r="DC53" i="18"/>
  <c r="DD53" i="18"/>
  <c r="DE53" i="18"/>
  <c r="DF53" i="18"/>
  <c r="DG53" i="18"/>
  <c r="DH53" i="18"/>
  <c r="DI53" i="18"/>
  <c r="DJ53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BR54" i="18"/>
  <c r="BS54" i="18"/>
  <c r="BT54" i="18"/>
  <c r="BU54" i="18"/>
  <c r="BV54" i="18"/>
  <c r="BW54" i="18"/>
  <c r="BX54" i="18"/>
  <c r="BY54" i="18"/>
  <c r="BZ54" i="18"/>
  <c r="CA54" i="18"/>
  <c r="CB54" i="18"/>
  <c r="CC54" i="18"/>
  <c r="CD54" i="18"/>
  <c r="CE54" i="18"/>
  <c r="CF54" i="18"/>
  <c r="CG54" i="18"/>
  <c r="CH54" i="18"/>
  <c r="CI54" i="18"/>
  <c r="CJ54" i="18"/>
  <c r="CK54" i="18"/>
  <c r="CL54" i="18"/>
  <c r="CM54" i="18"/>
  <c r="CN54" i="18"/>
  <c r="CO54" i="18"/>
  <c r="CP54" i="18"/>
  <c r="CQ54" i="18"/>
  <c r="CR54" i="18"/>
  <c r="CS54" i="18"/>
  <c r="CT54" i="18"/>
  <c r="CU54" i="18"/>
  <c r="CV54" i="18"/>
  <c r="CW54" i="18"/>
  <c r="CX54" i="18"/>
  <c r="CY54" i="18"/>
  <c r="CZ54" i="18"/>
  <c r="DA54" i="18"/>
  <c r="DB54" i="18"/>
  <c r="DC54" i="18"/>
  <c r="DD54" i="18"/>
  <c r="DE54" i="18"/>
  <c r="DF54" i="18"/>
  <c r="DG54" i="18"/>
  <c r="DH54" i="18"/>
  <c r="DI54" i="18"/>
  <c r="DJ54" i="18"/>
  <c r="Z55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BR55" i="18"/>
  <c r="BS55" i="18"/>
  <c r="BT55" i="18"/>
  <c r="BU55" i="18"/>
  <c r="BV55" i="18"/>
  <c r="BW55" i="18"/>
  <c r="BX55" i="18"/>
  <c r="BY55" i="18"/>
  <c r="BZ55" i="18"/>
  <c r="CA55" i="18"/>
  <c r="CB55" i="18"/>
  <c r="CC55" i="18"/>
  <c r="CD55" i="18"/>
  <c r="CE55" i="18"/>
  <c r="CF55" i="18"/>
  <c r="CG55" i="18"/>
  <c r="CH55" i="18"/>
  <c r="CI55" i="18"/>
  <c r="CJ55" i="18"/>
  <c r="CK55" i="18"/>
  <c r="CL55" i="18"/>
  <c r="CM55" i="18"/>
  <c r="CN55" i="18"/>
  <c r="CO55" i="18"/>
  <c r="CP55" i="18"/>
  <c r="CQ55" i="18"/>
  <c r="CR55" i="18"/>
  <c r="CS55" i="18"/>
  <c r="CT55" i="18"/>
  <c r="CU55" i="18"/>
  <c r="CV55" i="18"/>
  <c r="CW55" i="18"/>
  <c r="CX55" i="18"/>
  <c r="CY55" i="18"/>
  <c r="CZ55" i="18"/>
  <c r="DA55" i="18"/>
  <c r="DB55" i="18"/>
  <c r="DC55" i="18"/>
  <c r="DD55" i="18"/>
  <c r="DE55" i="18"/>
  <c r="DF55" i="18"/>
  <c r="DG55" i="18"/>
  <c r="DH55" i="18"/>
  <c r="DI55" i="18"/>
  <c r="DJ55" i="18"/>
  <c r="Z56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BR56" i="18"/>
  <c r="BS56" i="18"/>
  <c r="BT56" i="18"/>
  <c r="BU56" i="18"/>
  <c r="BV56" i="18"/>
  <c r="BW56" i="18"/>
  <c r="BX56" i="18"/>
  <c r="BY56" i="18"/>
  <c r="BZ56" i="18"/>
  <c r="CA56" i="18"/>
  <c r="CB56" i="18"/>
  <c r="CC56" i="18"/>
  <c r="CD56" i="18"/>
  <c r="CE56" i="18"/>
  <c r="CF56" i="18"/>
  <c r="CG56" i="18"/>
  <c r="CH56" i="18"/>
  <c r="CI56" i="18"/>
  <c r="CJ56" i="18"/>
  <c r="CK56" i="18"/>
  <c r="CL56" i="18"/>
  <c r="CM56" i="18"/>
  <c r="CN56" i="18"/>
  <c r="CO56" i="18"/>
  <c r="CP56" i="18"/>
  <c r="CQ56" i="18"/>
  <c r="CR56" i="18"/>
  <c r="CS56" i="18"/>
  <c r="CT56" i="18"/>
  <c r="CU56" i="18"/>
  <c r="CV56" i="18"/>
  <c r="CW56" i="18"/>
  <c r="CX56" i="18"/>
  <c r="CY56" i="18"/>
  <c r="CZ56" i="18"/>
  <c r="DA56" i="18"/>
  <c r="DB56" i="18"/>
  <c r="DC56" i="18"/>
  <c r="DD56" i="18"/>
  <c r="DE56" i="18"/>
  <c r="DF56" i="18"/>
  <c r="DG56" i="18"/>
  <c r="DH56" i="18"/>
  <c r="DI56" i="18"/>
  <c r="DJ56" i="18"/>
  <c r="Z57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BR57" i="18"/>
  <c r="BS57" i="18"/>
  <c r="BT57" i="18"/>
  <c r="BU57" i="18"/>
  <c r="BV57" i="18"/>
  <c r="BW57" i="18"/>
  <c r="BX57" i="18"/>
  <c r="BY57" i="18"/>
  <c r="BZ57" i="18"/>
  <c r="CA57" i="18"/>
  <c r="CB57" i="18"/>
  <c r="CC57" i="18"/>
  <c r="CD57" i="18"/>
  <c r="CE57" i="18"/>
  <c r="CF57" i="18"/>
  <c r="CG57" i="18"/>
  <c r="CH57" i="18"/>
  <c r="CI57" i="18"/>
  <c r="CJ57" i="18"/>
  <c r="CK57" i="18"/>
  <c r="CL57" i="18"/>
  <c r="CM57" i="18"/>
  <c r="CN57" i="18"/>
  <c r="CO57" i="18"/>
  <c r="CP57" i="18"/>
  <c r="CQ57" i="18"/>
  <c r="CR57" i="18"/>
  <c r="CS57" i="18"/>
  <c r="CT57" i="18"/>
  <c r="CU57" i="18"/>
  <c r="CV57" i="18"/>
  <c r="CW57" i="18"/>
  <c r="CX57" i="18"/>
  <c r="CY57" i="18"/>
  <c r="CZ57" i="18"/>
  <c r="DA57" i="18"/>
  <c r="DB57" i="18"/>
  <c r="DC57" i="18"/>
  <c r="DD57" i="18"/>
  <c r="DE57" i="18"/>
  <c r="DF57" i="18"/>
  <c r="DG57" i="18"/>
  <c r="DH57" i="18"/>
  <c r="DI57" i="18"/>
  <c r="DJ57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BR58" i="18"/>
  <c r="BS58" i="18"/>
  <c r="BT58" i="18"/>
  <c r="BU58" i="18"/>
  <c r="BV58" i="18"/>
  <c r="BW58" i="18"/>
  <c r="BX58" i="18"/>
  <c r="BY58" i="18"/>
  <c r="BZ58" i="18"/>
  <c r="CA58" i="18"/>
  <c r="CB58" i="18"/>
  <c r="CC58" i="18"/>
  <c r="CD58" i="18"/>
  <c r="CE58" i="18"/>
  <c r="CF58" i="18"/>
  <c r="CG58" i="18"/>
  <c r="CH58" i="18"/>
  <c r="CI58" i="18"/>
  <c r="CJ58" i="18"/>
  <c r="CK58" i="18"/>
  <c r="CL58" i="18"/>
  <c r="CM58" i="18"/>
  <c r="CN58" i="18"/>
  <c r="CO58" i="18"/>
  <c r="CP58" i="18"/>
  <c r="CQ58" i="18"/>
  <c r="CR58" i="18"/>
  <c r="CS58" i="18"/>
  <c r="CT58" i="18"/>
  <c r="CU58" i="18"/>
  <c r="CV58" i="18"/>
  <c r="CW58" i="18"/>
  <c r="CX58" i="18"/>
  <c r="CY58" i="18"/>
  <c r="CZ58" i="18"/>
  <c r="DA58" i="18"/>
  <c r="DB58" i="18"/>
  <c r="DC58" i="18"/>
  <c r="DD58" i="18"/>
  <c r="DE58" i="18"/>
  <c r="DF58" i="18"/>
  <c r="DG58" i="18"/>
  <c r="DH58" i="18"/>
  <c r="DI58" i="18"/>
  <c r="DJ58" i="18"/>
  <c r="Y8" i="18"/>
  <c r="Y9" i="18"/>
  <c r="Y10" i="18"/>
  <c r="Y11" i="18"/>
  <c r="Y12" i="18"/>
  <c r="Y13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29" i="18"/>
  <c r="Y30" i="18"/>
  <c r="Y31" i="18"/>
  <c r="Y32" i="18"/>
  <c r="Y33" i="18"/>
  <c r="Y34" i="18"/>
  <c r="Y35" i="18"/>
  <c r="Y36" i="18"/>
  <c r="Y37" i="18"/>
  <c r="Y38" i="18"/>
  <c r="Y39" i="18"/>
  <c r="Y40" i="18"/>
  <c r="Y41" i="18"/>
  <c r="Y42" i="18"/>
  <c r="Y43" i="18"/>
  <c r="Y44" i="18"/>
  <c r="Y45" i="18"/>
  <c r="Y46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7" i="18"/>
  <c r="Y7" i="20"/>
  <c r="Z7" i="20"/>
  <c r="AA7" i="20"/>
  <c r="AB7" i="20"/>
  <c r="AC7" i="20"/>
  <c r="AD7" i="20"/>
  <c r="AE7" i="20"/>
  <c r="AF7" i="20"/>
  <c r="AG7" i="20"/>
  <c r="AH7" i="20"/>
  <c r="AI7" i="20"/>
  <c r="AJ7" i="20"/>
  <c r="AK7" i="20"/>
  <c r="AL7" i="20"/>
  <c r="AM7" i="20"/>
  <c r="AN7" i="20"/>
  <c r="AO7" i="20"/>
  <c r="AP7" i="20"/>
  <c r="AQ7" i="20"/>
  <c r="AR7" i="20"/>
  <c r="AS7" i="20"/>
  <c r="AT7" i="20"/>
  <c r="AU7" i="20"/>
  <c r="AV7" i="20"/>
  <c r="AW7" i="20"/>
  <c r="AX7" i="20"/>
  <c r="AY7" i="20"/>
  <c r="AZ7" i="20"/>
  <c r="BA7" i="20"/>
  <c r="BB7" i="20"/>
  <c r="BC7" i="20"/>
  <c r="BD7" i="20"/>
  <c r="BE7" i="20"/>
  <c r="BF7" i="20"/>
  <c r="BG7" i="20"/>
  <c r="BH7" i="20"/>
  <c r="BI7" i="20"/>
  <c r="BJ7" i="20"/>
  <c r="BK7" i="20"/>
  <c r="BL7" i="20"/>
  <c r="BM7" i="20"/>
  <c r="BN7" i="20"/>
  <c r="BO7" i="20"/>
  <c r="BP7" i="20"/>
  <c r="BQ7" i="20"/>
  <c r="BR7" i="20"/>
  <c r="BS7" i="20"/>
  <c r="BT7" i="20"/>
  <c r="BU7" i="20"/>
  <c r="BV7" i="20"/>
  <c r="BW7" i="20"/>
  <c r="BX7" i="20"/>
  <c r="BY7" i="20"/>
  <c r="BZ7" i="20"/>
  <c r="CA7" i="20"/>
  <c r="CB7" i="20"/>
  <c r="CC7" i="20"/>
  <c r="CD7" i="20"/>
  <c r="CE7" i="20"/>
  <c r="CF7" i="20"/>
  <c r="CG7" i="20"/>
  <c r="CH7" i="20"/>
  <c r="CI7" i="20"/>
  <c r="CJ7" i="20"/>
  <c r="CK7" i="20"/>
  <c r="CL7" i="20"/>
  <c r="CM7" i="20"/>
  <c r="CN7" i="20"/>
  <c r="CO7" i="20"/>
  <c r="CP7" i="20"/>
  <c r="CQ7" i="20"/>
  <c r="CR7" i="20"/>
  <c r="CS7" i="20"/>
  <c r="CT7" i="20"/>
  <c r="CU7" i="20"/>
  <c r="CV7" i="20"/>
  <c r="CW7" i="20"/>
  <c r="CX7" i="20"/>
  <c r="CY7" i="20"/>
  <c r="CZ7" i="20"/>
  <c r="DA7" i="20"/>
  <c r="DB7" i="20"/>
  <c r="DC7" i="20"/>
  <c r="DD7" i="20"/>
  <c r="DE7" i="20"/>
  <c r="DF7" i="20"/>
  <c r="DG7" i="20"/>
  <c r="DH7" i="20"/>
  <c r="DI7" i="20"/>
  <c r="DJ7" i="20"/>
  <c r="Y8" i="20"/>
  <c r="Z8" i="20"/>
  <c r="AA8" i="20"/>
  <c r="AB8" i="20"/>
  <c r="AC8" i="20"/>
  <c r="AD8" i="20"/>
  <c r="AE8" i="20"/>
  <c r="AF8" i="20"/>
  <c r="AG8" i="20"/>
  <c r="AH8" i="20"/>
  <c r="AI8" i="20"/>
  <c r="AJ8" i="20"/>
  <c r="AK8" i="20"/>
  <c r="AL8" i="20"/>
  <c r="AM8" i="20"/>
  <c r="AN8" i="20"/>
  <c r="AO8" i="20"/>
  <c r="AP8" i="20"/>
  <c r="AQ8" i="20"/>
  <c r="AR8" i="20"/>
  <c r="AS8" i="20"/>
  <c r="AT8" i="20"/>
  <c r="AU8" i="20"/>
  <c r="AV8" i="20"/>
  <c r="AW8" i="20"/>
  <c r="AX8" i="20"/>
  <c r="AY8" i="20"/>
  <c r="AZ8" i="20"/>
  <c r="BA8" i="20"/>
  <c r="BB8" i="20"/>
  <c r="BC8" i="20"/>
  <c r="BD8" i="20"/>
  <c r="BE8" i="20"/>
  <c r="BF8" i="20"/>
  <c r="BG8" i="20"/>
  <c r="BH8" i="20"/>
  <c r="BI8" i="20"/>
  <c r="BJ8" i="20"/>
  <c r="BK8" i="20"/>
  <c r="BL8" i="20"/>
  <c r="BM8" i="20"/>
  <c r="BN8" i="20"/>
  <c r="BO8" i="20"/>
  <c r="BP8" i="20"/>
  <c r="BQ8" i="20"/>
  <c r="BR8" i="20"/>
  <c r="BS8" i="20"/>
  <c r="BT8" i="20"/>
  <c r="BU8" i="20"/>
  <c r="BV8" i="20"/>
  <c r="BW8" i="20"/>
  <c r="BX8" i="20"/>
  <c r="BY8" i="20"/>
  <c r="BZ8" i="20"/>
  <c r="CA8" i="20"/>
  <c r="CB8" i="20"/>
  <c r="CC8" i="20"/>
  <c r="CD8" i="20"/>
  <c r="CE8" i="20"/>
  <c r="CF8" i="20"/>
  <c r="CG8" i="20"/>
  <c r="CH8" i="20"/>
  <c r="CI8" i="20"/>
  <c r="CJ8" i="20"/>
  <c r="CK8" i="20"/>
  <c r="CL8" i="20"/>
  <c r="CM8" i="20"/>
  <c r="CN8" i="20"/>
  <c r="CO8" i="20"/>
  <c r="CP8" i="20"/>
  <c r="CQ8" i="20"/>
  <c r="CR8" i="20"/>
  <c r="CS8" i="20"/>
  <c r="CT8" i="20"/>
  <c r="CU8" i="20"/>
  <c r="CV8" i="20"/>
  <c r="CW8" i="20"/>
  <c r="CX8" i="20"/>
  <c r="CY8" i="20"/>
  <c r="CZ8" i="20"/>
  <c r="DA8" i="20"/>
  <c r="DB8" i="20"/>
  <c r="DC8" i="20"/>
  <c r="DD8" i="20"/>
  <c r="DE8" i="20"/>
  <c r="DF8" i="20"/>
  <c r="DG8" i="20"/>
  <c r="DH8" i="20"/>
  <c r="DI8" i="20"/>
  <c r="DJ8" i="20"/>
  <c r="Y9" i="20"/>
  <c r="Z9" i="20"/>
  <c r="AA9" i="20"/>
  <c r="AB9" i="20"/>
  <c r="AC9" i="20"/>
  <c r="AD9" i="20"/>
  <c r="AE9" i="20"/>
  <c r="AF9" i="20"/>
  <c r="AG9" i="20"/>
  <c r="AH9" i="20"/>
  <c r="AI9" i="20"/>
  <c r="AJ9" i="20"/>
  <c r="AK9" i="20"/>
  <c r="AL9" i="20"/>
  <c r="AM9" i="20"/>
  <c r="AN9" i="20"/>
  <c r="AO9" i="20"/>
  <c r="AP9" i="20"/>
  <c r="AQ9" i="20"/>
  <c r="AR9" i="20"/>
  <c r="AS9" i="20"/>
  <c r="AT9" i="20"/>
  <c r="AU9" i="20"/>
  <c r="AV9" i="20"/>
  <c r="AW9" i="20"/>
  <c r="AX9" i="20"/>
  <c r="AY9" i="20"/>
  <c r="AZ9" i="20"/>
  <c r="BA9" i="20"/>
  <c r="BB9" i="20"/>
  <c r="BC9" i="20"/>
  <c r="BD9" i="20"/>
  <c r="BE9" i="20"/>
  <c r="BF9" i="20"/>
  <c r="BG9" i="20"/>
  <c r="BH9" i="20"/>
  <c r="BI9" i="20"/>
  <c r="BJ9" i="20"/>
  <c r="BK9" i="20"/>
  <c r="BL9" i="20"/>
  <c r="BM9" i="20"/>
  <c r="BN9" i="20"/>
  <c r="BO9" i="20"/>
  <c r="BP9" i="20"/>
  <c r="BQ9" i="20"/>
  <c r="BR9" i="20"/>
  <c r="BS9" i="20"/>
  <c r="BT9" i="20"/>
  <c r="BU9" i="20"/>
  <c r="BV9" i="20"/>
  <c r="BW9" i="20"/>
  <c r="BX9" i="20"/>
  <c r="BY9" i="20"/>
  <c r="BZ9" i="20"/>
  <c r="CA9" i="20"/>
  <c r="CB9" i="20"/>
  <c r="CC9" i="20"/>
  <c r="CD9" i="20"/>
  <c r="CE9" i="20"/>
  <c r="CF9" i="20"/>
  <c r="CG9" i="20"/>
  <c r="CH9" i="20"/>
  <c r="CI9" i="20"/>
  <c r="CJ9" i="20"/>
  <c r="CK9" i="20"/>
  <c r="CL9" i="20"/>
  <c r="CM9" i="20"/>
  <c r="CN9" i="20"/>
  <c r="CO9" i="20"/>
  <c r="CP9" i="20"/>
  <c r="CQ9" i="20"/>
  <c r="CR9" i="20"/>
  <c r="CS9" i="20"/>
  <c r="CT9" i="20"/>
  <c r="CU9" i="20"/>
  <c r="CV9" i="20"/>
  <c r="CW9" i="20"/>
  <c r="CX9" i="20"/>
  <c r="CY9" i="20"/>
  <c r="CZ9" i="20"/>
  <c r="DA9" i="20"/>
  <c r="DB9" i="20"/>
  <c r="DC9" i="20"/>
  <c r="DD9" i="20"/>
  <c r="DE9" i="20"/>
  <c r="DF9" i="20"/>
  <c r="DG9" i="20"/>
  <c r="DH9" i="20"/>
  <c r="DI9" i="20"/>
  <c r="DJ9" i="20"/>
  <c r="Y10" i="20"/>
  <c r="Z10" i="20"/>
  <c r="AA10" i="20"/>
  <c r="AB10" i="20"/>
  <c r="AC10" i="20"/>
  <c r="AD10" i="20"/>
  <c r="AE10" i="20"/>
  <c r="AF10" i="20"/>
  <c r="AG10" i="20"/>
  <c r="AH10" i="20"/>
  <c r="AI10" i="20"/>
  <c r="AJ10" i="20"/>
  <c r="AK10" i="20"/>
  <c r="AL10" i="20"/>
  <c r="AM10" i="20"/>
  <c r="AN10" i="20"/>
  <c r="AO10" i="20"/>
  <c r="AP10" i="20"/>
  <c r="AQ10" i="20"/>
  <c r="AR10" i="20"/>
  <c r="AS10" i="20"/>
  <c r="AT10" i="20"/>
  <c r="AU10" i="20"/>
  <c r="AV10" i="20"/>
  <c r="AW10" i="20"/>
  <c r="AX10" i="20"/>
  <c r="AY10" i="20"/>
  <c r="AZ10" i="20"/>
  <c r="BA10" i="20"/>
  <c r="BB10" i="20"/>
  <c r="BC10" i="20"/>
  <c r="BD10" i="20"/>
  <c r="BE10" i="20"/>
  <c r="BF10" i="20"/>
  <c r="BG10" i="20"/>
  <c r="BH10" i="20"/>
  <c r="BI10" i="20"/>
  <c r="BJ10" i="20"/>
  <c r="BK10" i="20"/>
  <c r="BL10" i="20"/>
  <c r="BM10" i="20"/>
  <c r="BN10" i="20"/>
  <c r="BO10" i="20"/>
  <c r="BP10" i="20"/>
  <c r="BQ10" i="20"/>
  <c r="BR10" i="20"/>
  <c r="BS10" i="20"/>
  <c r="BT10" i="20"/>
  <c r="BU10" i="20"/>
  <c r="BV10" i="20"/>
  <c r="BW10" i="20"/>
  <c r="BX10" i="20"/>
  <c r="BY10" i="20"/>
  <c r="BZ10" i="20"/>
  <c r="CA10" i="20"/>
  <c r="CB10" i="20"/>
  <c r="CC10" i="20"/>
  <c r="CD10" i="20"/>
  <c r="CE10" i="20"/>
  <c r="CF10" i="20"/>
  <c r="CG10" i="20"/>
  <c r="CH10" i="20"/>
  <c r="CI10" i="20"/>
  <c r="CJ10" i="20"/>
  <c r="CK10" i="20"/>
  <c r="CL10" i="20"/>
  <c r="CM10" i="20"/>
  <c r="CN10" i="20"/>
  <c r="CO10" i="20"/>
  <c r="CP10" i="20"/>
  <c r="CQ10" i="20"/>
  <c r="CR10" i="20"/>
  <c r="CS10" i="20"/>
  <c r="CT10" i="20"/>
  <c r="CU10" i="20"/>
  <c r="CV10" i="20"/>
  <c r="CW10" i="20"/>
  <c r="CX10" i="20"/>
  <c r="CY10" i="20"/>
  <c r="CZ10" i="20"/>
  <c r="DA10" i="20"/>
  <c r="DB10" i="20"/>
  <c r="DC10" i="20"/>
  <c r="DD10" i="20"/>
  <c r="DE10" i="20"/>
  <c r="DF10" i="20"/>
  <c r="DG10" i="20"/>
  <c r="DH10" i="20"/>
  <c r="DI10" i="20"/>
  <c r="DJ10" i="20"/>
  <c r="Y11" i="20"/>
  <c r="Z11" i="20"/>
  <c r="AA11" i="20"/>
  <c r="AB11" i="20"/>
  <c r="AC11" i="20"/>
  <c r="AD11" i="20"/>
  <c r="AE11" i="20"/>
  <c r="AF11" i="20"/>
  <c r="AG11" i="20"/>
  <c r="AH11" i="20"/>
  <c r="AI11" i="20"/>
  <c r="AJ11" i="20"/>
  <c r="AK11" i="20"/>
  <c r="AL11" i="20"/>
  <c r="AM11" i="20"/>
  <c r="AN11" i="20"/>
  <c r="AO11" i="20"/>
  <c r="AP11" i="20"/>
  <c r="AQ11" i="20"/>
  <c r="AR11" i="20"/>
  <c r="AS11" i="20"/>
  <c r="AT11" i="20"/>
  <c r="AU11" i="20"/>
  <c r="AV11" i="20"/>
  <c r="AW11" i="20"/>
  <c r="AX11" i="20"/>
  <c r="AY11" i="20"/>
  <c r="AZ11" i="20"/>
  <c r="BA11" i="20"/>
  <c r="BB11" i="20"/>
  <c r="BC11" i="20"/>
  <c r="BD11" i="20"/>
  <c r="BE11" i="20"/>
  <c r="BF11" i="20"/>
  <c r="BG11" i="20"/>
  <c r="BH11" i="20"/>
  <c r="BI11" i="20"/>
  <c r="BJ11" i="20"/>
  <c r="BK11" i="20"/>
  <c r="BL11" i="20"/>
  <c r="BM11" i="20"/>
  <c r="BN11" i="20"/>
  <c r="BO11" i="20"/>
  <c r="BP11" i="20"/>
  <c r="BQ11" i="20"/>
  <c r="BR11" i="20"/>
  <c r="BS11" i="20"/>
  <c r="BT11" i="20"/>
  <c r="BU11" i="20"/>
  <c r="BV11" i="20"/>
  <c r="BW11" i="20"/>
  <c r="BX11" i="20"/>
  <c r="BY11" i="20"/>
  <c r="BZ11" i="20"/>
  <c r="CA11" i="20"/>
  <c r="CB11" i="20"/>
  <c r="CC11" i="20"/>
  <c r="CD11" i="20"/>
  <c r="CE11" i="20"/>
  <c r="CF11" i="20"/>
  <c r="CG11" i="20"/>
  <c r="CH11" i="20"/>
  <c r="CI11" i="20"/>
  <c r="CJ11" i="20"/>
  <c r="CK11" i="20"/>
  <c r="CL11" i="20"/>
  <c r="CM11" i="20"/>
  <c r="CN11" i="20"/>
  <c r="CO11" i="20"/>
  <c r="CP11" i="20"/>
  <c r="CQ11" i="20"/>
  <c r="CR11" i="20"/>
  <c r="CS11" i="20"/>
  <c r="CT11" i="20"/>
  <c r="CU11" i="20"/>
  <c r="CV11" i="20"/>
  <c r="CW11" i="20"/>
  <c r="CX11" i="20"/>
  <c r="CY11" i="20"/>
  <c r="CZ11" i="20"/>
  <c r="DA11" i="20"/>
  <c r="DB11" i="20"/>
  <c r="DC11" i="20"/>
  <c r="DD11" i="20"/>
  <c r="DE11" i="20"/>
  <c r="DF11" i="20"/>
  <c r="DG11" i="20"/>
  <c r="DH11" i="20"/>
  <c r="DI11" i="20"/>
  <c r="DJ11" i="20"/>
  <c r="Y12" i="20"/>
  <c r="Z12" i="20"/>
  <c r="AA12" i="20"/>
  <c r="AB12" i="20"/>
  <c r="AC12" i="20"/>
  <c r="AD12" i="20"/>
  <c r="AE12" i="20"/>
  <c r="AF12" i="20"/>
  <c r="AG12" i="20"/>
  <c r="AH12" i="20"/>
  <c r="AI12" i="20"/>
  <c r="AJ12" i="20"/>
  <c r="AK12" i="20"/>
  <c r="AL12" i="20"/>
  <c r="AM12" i="20"/>
  <c r="AN12" i="20"/>
  <c r="AO12" i="20"/>
  <c r="AP12" i="20"/>
  <c r="AQ12" i="20"/>
  <c r="AR12" i="20"/>
  <c r="AS12" i="20"/>
  <c r="AT12" i="20"/>
  <c r="AU12" i="20"/>
  <c r="AV12" i="20"/>
  <c r="AW12" i="20"/>
  <c r="AX12" i="20"/>
  <c r="AY12" i="20"/>
  <c r="AZ12" i="20"/>
  <c r="BA12" i="20"/>
  <c r="BB12" i="20"/>
  <c r="BC12" i="20"/>
  <c r="BD12" i="20"/>
  <c r="BE12" i="20"/>
  <c r="BF12" i="20"/>
  <c r="BG12" i="20"/>
  <c r="BH12" i="20"/>
  <c r="BI12" i="20"/>
  <c r="BJ12" i="20"/>
  <c r="BK12" i="20"/>
  <c r="BL12" i="20"/>
  <c r="BM12" i="20"/>
  <c r="BN12" i="20"/>
  <c r="BO12" i="20"/>
  <c r="BP12" i="20"/>
  <c r="BQ12" i="20"/>
  <c r="BR12" i="20"/>
  <c r="BS12" i="20"/>
  <c r="BT12" i="20"/>
  <c r="BU12" i="20"/>
  <c r="BV12" i="20"/>
  <c r="BW12" i="20"/>
  <c r="BX12" i="20"/>
  <c r="BY12" i="20"/>
  <c r="BZ12" i="20"/>
  <c r="CA12" i="20"/>
  <c r="CB12" i="20"/>
  <c r="CC12" i="20"/>
  <c r="CD12" i="20"/>
  <c r="CE12" i="20"/>
  <c r="CF12" i="20"/>
  <c r="CG12" i="20"/>
  <c r="CH12" i="20"/>
  <c r="CI12" i="20"/>
  <c r="CJ12" i="20"/>
  <c r="CK12" i="20"/>
  <c r="CL12" i="20"/>
  <c r="CM12" i="20"/>
  <c r="CN12" i="20"/>
  <c r="CO12" i="20"/>
  <c r="CP12" i="20"/>
  <c r="CQ12" i="20"/>
  <c r="CR12" i="20"/>
  <c r="CS12" i="20"/>
  <c r="CT12" i="20"/>
  <c r="CU12" i="20"/>
  <c r="CV12" i="20"/>
  <c r="CW12" i="20"/>
  <c r="CX12" i="20"/>
  <c r="CY12" i="20"/>
  <c r="CZ12" i="20"/>
  <c r="DA12" i="20"/>
  <c r="DB12" i="20"/>
  <c r="DC12" i="20"/>
  <c r="DD12" i="20"/>
  <c r="DE12" i="20"/>
  <c r="DF12" i="20"/>
  <c r="DG12" i="20"/>
  <c r="DH12" i="20"/>
  <c r="DI12" i="20"/>
  <c r="DJ12" i="20"/>
  <c r="Y13" i="20"/>
  <c r="Z13" i="20"/>
  <c r="AA13" i="20"/>
  <c r="AB13" i="20"/>
  <c r="AC13" i="20"/>
  <c r="AD13" i="20"/>
  <c r="AE13" i="20"/>
  <c r="AF13" i="20"/>
  <c r="AG13" i="20"/>
  <c r="AH13" i="20"/>
  <c r="AI13" i="20"/>
  <c r="AJ13" i="20"/>
  <c r="AK13" i="20"/>
  <c r="AL13" i="20"/>
  <c r="AM13" i="20"/>
  <c r="AN13" i="20"/>
  <c r="AO13" i="20"/>
  <c r="AP13" i="20"/>
  <c r="AQ13" i="20"/>
  <c r="AR13" i="20"/>
  <c r="AS13" i="20"/>
  <c r="AT13" i="20"/>
  <c r="AU13" i="20"/>
  <c r="AV13" i="20"/>
  <c r="AW13" i="20"/>
  <c r="AX13" i="20"/>
  <c r="AY13" i="20"/>
  <c r="AZ13" i="20"/>
  <c r="BA13" i="20"/>
  <c r="BB13" i="20"/>
  <c r="BC13" i="20"/>
  <c r="BD13" i="20"/>
  <c r="BE13" i="20"/>
  <c r="BF13" i="20"/>
  <c r="BG13" i="20"/>
  <c r="BH13" i="20"/>
  <c r="BI13" i="20"/>
  <c r="BJ13" i="20"/>
  <c r="BK13" i="20"/>
  <c r="BL13" i="20"/>
  <c r="BM13" i="20"/>
  <c r="BN13" i="20"/>
  <c r="BO13" i="20"/>
  <c r="BP13" i="20"/>
  <c r="BQ13" i="20"/>
  <c r="BR13" i="20"/>
  <c r="BS13" i="20"/>
  <c r="BT13" i="20"/>
  <c r="BU13" i="20"/>
  <c r="BV13" i="20"/>
  <c r="BW13" i="20"/>
  <c r="BX13" i="20"/>
  <c r="BY13" i="20"/>
  <c r="BZ13" i="20"/>
  <c r="CA13" i="20"/>
  <c r="CB13" i="20"/>
  <c r="CC13" i="20"/>
  <c r="CD13" i="20"/>
  <c r="CE13" i="20"/>
  <c r="CF13" i="20"/>
  <c r="CG13" i="20"/>
  <c r="CH13" i="20"/>
  <c r="CI13" i="20"/>
  <c r="CJ13" i="20"/>
  <c r="CK13" i="20"/>
  <c r="CL13" i="20"/>
  <c r="CM13" i="20"/>
  <c r="CN13" i="20"/>
  <c r="CO13" i="20"/>
  <c r="CP13" i="20"/>
  <c r="CQ13" i="20"/>
  <c r="CR13" i="20"/>
  <c r="CS13" i="20"/>
  <c r="CT13" i="20"/>
  <c r="CU13" i="20"/>
  <c r="CV13" i="20"/>
  <c r="CW13" i="20"/>
  <c r="CX13" i="20"/>
  <c r="CY13" i="20"/>
  <c r="CZ13" i="20"/>
  <c r="DA13" i="20"/>
  <c r="DB13" i="20"/>
  <c r="DC13" i="20"/>
  <c r="DD13" i="20"/>
  <c r="DE13" i="20"/>
  <c r="DF13" i="20"/>
  <c r="DG13" i="20"/>
  <c r="DH13" i="20"/>
  <c r="DI13" i="20"/>
  <c r="DJ13" i="20"/>
  <c r="Y14" i="20"/>
  <c r="Z14" i="20"/>
  <c r="AA14" i="20"/>
  <c r="AB14" i="20"/>
  <c r="AC14" i="20"/>
  <c r="AD14" i="20"/>
  <c r="AE14" i="20"/>
  <c r="AF14" i="20"/>
  <c r="AG14" i="20"/>
  <c r="AH14" i="20"/>
  <c r="AI14" i="20"/>
  <c r="AJ14" i="20"/>
  <c r="AK14" i="20"/>
  <c r="AL14" i="20"/>
  <c r="AM14" i="20"/>
  <c r="AN14" i="20"/>
  <c r="AO14" i="20"/>
  <c r="AP14" i="20"/>
  <c r="AQ14" i="20"/>
  <c r="AR14" i="20"/>
  <c r="AS14" i="20"/>
  <c r="AT14" i="20"/>
  <c r="AU14" i="20"/>
  <c r="AV14" i="20"/>
  <c r="AW14" i="20"/>
  <c r="AX14" i="20"/>
  <c r="AY14" i="20"/>
  <c r="AZ14" i="20"/>
  <c r="BA14" i="20"/>
  <c r="BB14" i="20"/>
  <c r="BC14" i="20"/>
  <c r="BD14" i="20"/>
  <c r="BE14" i="20"/>
  <c r="BF14" i="20"/>
  <c r="BG14" i="20"/>
  <c r="BH14" i="20"/>
  <c r="BI14" i="20"/>
  <c r="BJ14" i="20"/>
  <c r="BK14" i="20"/>
  <c r="BL14" i="20"/>
  <c r="BM14" i="20"/>
  <c r="BN14" i="20"/>
  <c r="BO14" i="20"/>
  <c r="BP14" i="20"/>
  <c r="BQ14" i="20"/>
  <c r="BR14" i="20"/>
  <c r="BS14" i="20"/>
  <c r="BT14" i="20"/>
  <c r="BU14" i="20"/>
  <c r="BV14" i="20"/>
  <c r="BW14" i="20"/>
  <c r="BX14" i="20"/>
  <c r="BY14" i="20"/>
  <c r="BZ14" i="20"/>
  <c r="CA14" i="20"/>
  <c r="CB14" i="20"/>
  <c r="CC14" i="20"/>
  <c r="CD14" i="20"/>
  <c r="CE14" i="20"/>
  <c r="CF14" i="20"/>
  <c r="CG14" i="20"/>
  <c r="CH14" i="20"/>
  <c r="CI14" i="20"/>
  <c r="CJ14" i="20"/>
  <c r="CK14" i="20"/>
  <c r="CL14" i="20"/>
  <c r="CM14" i="20"/>
  <c r="CN14" i="20"/>
  <c r="CO14" i="20"/>
  <c r="CP14" i="20"/>
  <c r="CQ14" i="20"/>
  <c r="CR14" i="20"/>
  <c r="CS14" i="20"/>
  <c r="CT14" i="20"/>
  <c r="CU14" i="20"/>
  <c r="CV14" i="20"/>
  <c r="CW14" i="20"/>
  <c r="CX14" i="20"/>
  <c r="CY14" i="20"/>
  <c r="CZ14" i="20"/>
  <c r="DA14" i="20"/>
  <c r="DB14" i="20"/>
  <c r="DC14" i="20"/>
  <c r="DD14" i="20"/>
  <c r="DE14" i="20"/>
  <c r="DF14" i="20"/>
  <c r="DG14" i="20"/>
  <c r="DH14" i="20"/>
  <c r="DI14" i="20"/>
  <c r="DJ14" i="20"/>
  <c r="Y15" i="20"/>
  <c r="Z15" i="20"/>
  <c r="AA15" i="20"/>
  <c r="AB15" i="20"/>
  <c r="AC15" i="20"/>
  <c r="AD15" i="20"/>
  <c r="AE15" i="20"/>
  <c r="AF15" i="20"/>
  <c r="AG15" i="20"/>
  <c r="AH15" i="20"/>
  <c r="AI15" i="20"/>
  <c r="AJ15" i="20"/>
  <c r="AK15" i="20"/>
  <c r="AL15" i="20"/>
  <c r="AM15" i="20"/>
  <c r="AN15" i="20"/>
  <c r="AO15" i="20"/>
  <c r="AP15" i="20"/>
  <c r="AQ15" i="20"/>
  <c r="AR15" i="20"/>
  <c r="AS15" i="20"/>
  <c r="AT15" i="20"/>
  <c r="AU15" i="20"/>
  <c r="AV15" i="20"/>
  <c r="AW15" i="20"/>
  <c r="AX15" i="20"/>
  <c r="AY15" i="20"/>
  <c r="AZ15" i="20"/>
  <c r="BA15" i="20"/>
  <c r="BB15" i="20"/>
  <c r="BC15" i="20"/>
  <c r="BD15" i="20"/>
  <c r="BE15" i="20"/>
  <c r="BF15" i="20"/>
  <c r="BG15" i="20"/>
  <c r="BH15" i="20"/>
  <c r="BI15" i="20"/>
  <c r="BJ15" i="20"/>
  <c r="BK15" i="20"/>
  <c r="BL15" i="20"/>
  <c r="BM15" i="20"/>
  <c r="BN15" i="20"/>
  <c r="BO15" i="20"/>
  <c r="BP15" i="20"/>
  <c r="BQ15" i="20"/>
  <c r="BR15" i="20"/>
  <c r="BS15" i="20"/>
  <c r="BT15" i="20"/>
  <c r="BU15" i="20"/>
  <c r="BV15" i="20"/>
  <c r="BW15" i="20"/>
  <c r="BX15" i="20"/>
  <c r="BY15" i="20"/>
  <c r="BZ15" i="20"/>
  <c r="CA15" i="20"/>
  <c r="CB15" i="20"/>
  <c r="CC15" i="20"/>
  <c r="CD15" i="20"/>
  <c r="CE15" i="20"/>
  <c r="CF15" i="20"/>
  <c r="CG15" i="20"/>
  <c r="CH15" i="20"/>
  <c r="CI15" i="20"/>
  <c r="CJ15" i="20"/>
  <c r="CK15" i="20"/>
  <c r="CL15" i="20"/>
  <c r="CM15" i="20"/>
  <c r="CN15" i="20"/>
  <c r="CO15" i="20"/>
  <c r="CP15" i="20"/>
  <c r="CQ15" i="20"/>
  <c r="CR15" i="20"/>
  <c r="CS15" i="20"/>
  <c r="CT15" i="20"/>
  <c r="CU15" i="20"/>
  <c r="CV15" i="20"/>
  <c r="CW15" i="20"/>
  <c r="CX15" i="20"/>
  <c r="CY15" i="20"/>
  <c r="CZ15" i="20"/>
  <c r="DA15" i="20"/>
  <c r="DB15" i="20"/>
  <c r="DC15" i="20"/>
  <c r="DD15" i="20"/>
  <c r="DE15" i="20"/>
  <c r="DF15" i="20"/>
  <c r="DG15" i="20"/>
  <c r="DH15" i="20"/>
  <c r="DI15" i="20"/>
  <c r="DJ15" i="20"/>
  <c r="Y16" i="20"/>
  <c r="Z16" i="20"/>
  <c r="AA16" i="20"/>
  <c r="AB16" i="20"/>
  <c r="AC16" i="20"/>
  <c r="AD16" i="20"/>
  <c r="AE16" i="20"/>
  <c r="AF16" i="20"/>
  <c r="AG16" i="20"/>
  <c r="AH16" i="20"/>
  <c r="AI16" i="20"/>
  <c r="AJ16" i="20"/>
  <c r="AK16" i="20"/>
  <c r="AL16" i="20"/>
  <c r="AM16" i="20"/>
  <c r="AN16" i="20"/>
  <c r="AO16" i="20"/>
  <c r="AP16" i="20"/>
  <c r="AQ16" i="20"/>
  <c r="AR16" i="20"/>
  <c r="AS16" i="20"/>
  <c r="AT16" i="20"/>
  <c r="AU16" i="20"/>
  <c r="AV16" i="20"/>
  <c r="AW16" i="20"/>
  <c r="AX16" i="20"/>
  <c r="AY16" i="20"/>
  <c r="AZ16" i="20"/>
  <c r="BA16" i="20"/>
  <c r="BB16" i="20"/>
  <c r="BC16" i="20"/>
  <c r="BD16" i="20"/>
  <c r="BE16" i="20"/>
  <c r="BF16" i="20"/>
  <c r="BG16" i="20"/>
  <c r="BH16" i="20"/>
  <c r="BI16" i="20"/>
  <c r="BJ16" i="20"/>
  <c r="BK16" i="20"/>
  <c r="BL16" i="20"/>
  <c r="BM16" i="20"/>
  <c r="BN16" i="20"/>
  <c r="BO16" i="20"/>
  <c r="BP16" i="20"/>
  <c r="BQ16" i="20"/>
  <c r="BR16" i="20"/>
  <c r="BS16" i="20"/>
  <c r="BT16" i="20"/>
  <c r="BU16" i="20"/>
  <c r="BV16" i="20"/>
  <c r="BW16" i="20"/>
  <c r="BX16" i="20"/>
  <c r="BY16" i="20"/>
  <c r="BZ16" i="20"/>
  <c r="CA16" i="20"/>
  <c r="CB16" i="20"/>
  <c r="CC16" i="20"/>
  <c r="CD16" i="20"/>
  <c r="CE16" i="20"/>
  <c r="CF16" i="20"/>
  <c r="CG16" i="20"/>
  <c r="CH16" i="20"/>
  <c r="CI16" i="20"/>
  <c r="CJ16" i="20"/>
  <c r="CK16" i="20"/>
  <c r="CL16" i="20"/>
  <c r="CM16" i="20"/>
  <c r="CN16" i="20"/>
  <c r="CO16" i="20"/>
  <c r="CP16" i="20"/>
  <c r="CQ16" i="20"/>
  <c r="CR16" i="20"/>
  <c r="CS16" i="20"/>
  <c r="CT16" i="20"/>
  <c r="CU16" i="20"/>
  <c r="CV16" i="20"/>
  <c r="CW16" i="20"/>
  <c r="CX16" i="20"/>
  <c r="CY16" i="20"/>
  <c r="CZ16" i="20"/>
  <c r="DA16" i="20"/>
  <c r="DB16" i="20"/>
  <c r="DC16" i="20"/>
  <c r="DD16" i="20"/>
  <c r="DE16" i="20"/>
  <c r="DF16" i="20"/>
  <c r="DG16" i="20"/>
  <c r="DH16" i="20"/>
  <c r="DI16" i="20"/>
  <c r="DJ16" i="20"/>
  <c r="Y17" i="20"/>
  <c r="Z17" i="20"/>
  <c r="AA17" i="20"/>
  <c r="AB17" i="20"/>
  <c r="AC17" i="20"/>
  <c r="AD17" i="20"/>
  <c r="AE17" i="20"/>
  <c r="AF17" i="20"/>
  <c r="AG17" i="20"/>
  <c r="AH17" i="20"/>
  <c r="AI17" i="20"/>
  <c r="AJ17" i="20"/>
  <c r="AK17" i="20"/>
  <c r="AL17" i="20"/>
  <c r="AM17" i="20"/>
  <c r="AN17" i="20"/>
  <c r="AO17" i="20"/>
  <c r="AP17" i="20"/>
  <c r="AQ17" i="20"/>
  <c r="AR17" i="20"/>
  <c r="AS17" i="20"/>
  <c r="AT17" i="20"/>
  <c r="AU17" i="20"/>
  <c r="AV17" i="20"/>
  <c r="AW17" i="20"/>
  <c r="AX17" i="20"/>
  <c r="AY17" i="20"/>
  <c r="AZ17" i="20"/>
  <c r="BA17" i="20"/>
  <c r="BB17" i="20"/>
  <c r="BC17" i="20"/>
  <c r="BD17" i="20"/>
  <c r="BE17" i="20"/>
  <c r="BF17" i="20"/>
  <c r="BG17" i="20"/>
  <c r="BH17" i="20"/>
  <c r="BI17" i="20"/>
  <c r="BJ17" i="20"/>
  <c r="BK17" i="20"/>
  <c r="BL17" i="20"/>
  <c r="BM17" i="20"/>
  <c r="BN17" i="20"/>
  <c r="BO17" i="20"/>
  <c r="BP17" i="20"/>
  <c r="BQ17" i="20"/>
  <c r="BR17" i="20"/>
  <c r="BS17" i="20"/>
  <c r="BT17" i="20"/>
  <c r="BU17" i="20"/>
  <c r="BV17" i="20"/>
  <c r="BW17" i="20"/>
  <c r="BX17" i="20"/>
  <c r="BY17" i="20"/>
  <c r="BZ17" i="20"/>
  <c r="CA17" i="20"/>
  <c r="CB17" i="20"/>
  <c r="CC17" i="20"/>
  <c r="CD17" i="20"/>
  <c r="CE17" i="20"/>
  <c r="CF17" i="20"/>
  <c r="CG17" i="20"/>
  <c r="CH17" i="20"/>
  <c r="CI17" i="20"/>
  <c r="CJ17" i="20"/>
  <c r="CK17" i="20"/>
  <c r="CL17" i="20"/>
  <c r="CM17" i="20"/>
  <c r="CN17" i="20"/>
  <c r="CO17" i="20"/>
  <c r="CP17" i="20"/>
  <c r="CQ17" i="20"/>
  <c r="CR17" i="20"/>
  <c r="CS17" i="20"/>
  <c r="CT17" i="20"/>
  <c r="CU17" i="20"/>
  <c r="CV17" i="20"/>
  <c r="CW17" i="20"/>
  <c r="CX17" i="20"/>
  <c r="CY17" i="20"/>
  <c r="CZ17" i="20"/>
  <c r="DA17" i="20"/>
  <c r="DB17" i="20"/>
  <c r="DC17" i="20"/>
  <c r="DD17" i="20"/>
  <c r="DE17" i="20"/>
  <c r="DF17" i="20"/>
  <c r="DG17" i="20"/>
  <c r="DH17" i="20"/>
  <c r="DI17" i="20"/>
  <c r="DJ17" i="20"/>
  <c r="Y18" i="20"/>
  <c r="Z18" i="20"/>
  <c r="AA18" i="20"/>
  <c r="AB18" i="20"/>
  <c r="AC18" i="20"/>
  <c r="AD18" i="20"/>
  <c r="AE18" i="20"/>
  <c r="AF18" i="20"/>
  <c r="AG18" i="20"/>
  <c r="AH18" i="20"/>
  <c r="AI18" i="20"/>
  <c r="AJ18" i="20"/>
  <c r="AK18" i="20"/>
  <c r="AL18" i="20"/>
  <c r="AM18" i="20"/>
  <c r="AN18" i="20"/>
  <c r="AO18" i="20"/>
  <c r="AP18" i="20"/>
  <c r="AQ18" i="20"/>
  <c r="AR18" i="20"/>
  <c r="AS18" i="20"/>
  <c r="AT18" i="20"/>
  <c r="AU18" i="20"/>
  <c r="AV18" i="20"/>
  <c r="AW18" i="20"/>
  <c r="AX18" i="20"/>
  <c r="AY18" i="20"/>
  <c r="AZ18" i="20"/>
  <c r="BA18" i="20"/>
  <c r="BB18" i="20"/>
  <c r="BC18" i="20"/>
  <c r="BD18" i="20"/>
  <c r="BE18" i="20"/>
  <c r="BF18" i="20"/>
  <c r="BG18" i="20"/>
  <c r="BH18" i="20"/>
  <c r="BI18" i="20"/>
  <c r="BJ18" i="20"/>
  <c r="BK18" i="20"/>
  <c r="BL18" i="20"/>
  <c r="BM18" i="20"/>
  <c r="BN18" i="20"/>
  <c r="BO18" i="20"/>
  <c r="BP18" i="20"/>
  <c r="BQ18" i="20"/>
  <c r="BR18" i="20"/>
  <c r="BS18" i="20"/>
  <c r="BT18" i="20"/>
  <c r="BU18" i="20"/>
  <c r="BV18" i="20"/>
  <c r="BW18" i="20"/>
  <c r="BX18" i="20"/>
  <c r="BY18" i="20"/>
  <c r="BZ18" i="20"/>
  <c r="CA18" i="20"/>
  <c r="CB18" i="20"/>
  <c r="CC18" i="20"/>
  <c r="CD18" i="20"/>
  <c r="CE18" i="20"/>
  <c r="CF18" i="20"/>
  <c r="CG18" i="20"/>
  <c r="CH18" i="20"/>
  <c r="CI18" i="20"/>
  <c r="CJ18" i="20"/>
  <c r="CK18" i="20"/>
  <c r="CL18" i="20"/>
  <c r="CM18" i="20"/>
  <c r="CN18" i="20"/>
  <c r="CO18" i="20"/>
  <c r="CP18" i="20"/>
  <c r="CQ18" i="20"/>
  <c r="CR18" i="20"/>
  <c r="CS18" i="20"/>
  <c r="CT18" i="20"/>
  <c r="CU18" i="20"/>
  <c r="CV18" i="20"/>
  <c r="CW18" i="20"/>
  <c r="CX18" i="20"/>
  <c r="CY18" i="20"/>
  <c r="CZ18" i="20"/>
  <c r="DA18" i="20"/>
  <c r="DB18" i="20"/>
  <c r="DC18" i="20"/>
  <c r="DD18" i="20"/>
  <c r="DE18" i="20"/>
  <c r="DF18" i="20"/>
  <c r="DG18" i="20"/>
  <c r="DH18" i="20"/>
  <c r="DI18" i="20"/>
  <c r="DJ18" i="20"/>
  <c r="Y19" i="20"/>
  <c r="Z19" i="20"/>
  <c r="AA19" i="20"/>
  <c r="AB19" i="20"/>
  <c r="AC19" i="20"/>
  <c r="AD19" i="20"/>
  <c r="AE19" i="20"/>
  <c r="AF19" i="20"/>
  <c r="AG19" i="20"/>
  <c r="AH19" i="20"/>
  <c r="AI19" i="20"/>
  <c r="AJ19" i="20"/>
  <c r="AK19" i="20"/>
  <c r="AL19" i="20"/>
  <c r="AM19" i="20"/>
  <c r="AN19" i="20"/>
  <c r="AO19" i="20"/>
  <c r="AP19" i="20"/>
  <c r="AQ19" i="20"/>
  <c r="AR19" i="20"/>
  <c r="AS19" i="20"/>
  <c r="AT19" i="20"/>
  <c r="AU19" i="20"/>
  <c r="AV19" i="20"/>
  <c r="AW19" i="20"/>
  <c r="AX19" i="20"/>
  <c r="AY19" i="20"/>
  <c r="AZ19" i="20"/>
  <c r="BA19" i="20"/>
  <c r="BB19" i="20"/>
  <c r="BC19" i="20"/>
  <c r="BD19" i="20"/>
  <c r="BE19" i="20"/>
  <c r="BF19" i="20"/>
  <c r="BG19" i="20"/>
  <c r="BH19" i="20"/>
  <c r="BI19" i="20"/>
  <c r="BJ19" i="20"/>
  <c r="BK19" i="20"/>
  <c r="BL19" i="20"/>
  <c r="BM19" i="20"/>
  <c r="BN19" i="20"/>
  <c r="BO19" i="20"/>
  <c r="BP19" i="20"/>
  <c r="BQ19" i="20"/>
  <c r="BR19" i="20"/>
  <c r="BS19" i="20"/>
  <c r="BT19" i="20"/>
  <c r="BU19" i="20"/>
  <c r="BV19" i="20"/>
  <c r="BW19" i="20"/>
  <c r="BX19" i="20"/>
  <c r="BY19" i="20"/>
  <c r="BZ19" i="20"/>
  <c r="CA19" i="20"/>
  <c r="CB19" i="20"/>
  <c r="CC19" i="20"/>
  <c r="CD19" i="20"/>
  <c r="CE19" i="20"/>
  <c r="CF19" i="20"/>
  <c r="CG19" i="20"/>
  <c r="CH19" i="20"/>
  <c r="CI19" i="20"/>
  <c r="CJ19" i="20"/>
  <c r="CK19" i="20"/>
  <c r="CL19" i="20"/>
  <c r="CM19" i="20"/>
  <c r="CN19" i="20"/>
  <c r="CO19" i="20"/>
  <c r="CP19" i="20"/>
  <c r="CQ19" i="20"/>
  <c r="CR19" i="20"/>
  <c r="CS19" i="20"/>
  <c r="CT19" i="20"/>
  <c r="CU19" i="20"/>
  <c r="CV19" i="20"/>
  <c r="CW19" i="20"/>
  <c r="CX19" i="20"/>
  <c r="CY19" i="20"/>
  <c r="CZ19" i="20"/>
  <c r="DA19" i="20"/>
  <c r="DB19" i="20"/>
  <c r="DC19" i="20"/>
  <c r="DD19" i="20"/>
  <c r="DE19" i="20"/>
  <c r="DF19" i="20"/>
  <c r="DG19" i="20"/>
  <c r="DH19" i="20"/>
  <c r="DI19" i="20"/>
  <c r="DJ19" i="20"/>
  <c r="Y20" i="20"/>
  <c r="Z20" i="20"/>
  <c r="AA20" i="20"/>
  <c r="AB20" i="20"/>
  <c r="AC20" i="20"/>
  <c r="AD20" i="20"/>
  <c r="AE20" i="20"/>
  <c r="AF20" i="20"/>
  <c r="AG20" i="20"/>
  <c r="AH20" i="20"/>
  <c r="AI20" i="20"/>
  <c r="AJ20" i="20"/>
  <c r="AK20" i="20"/>
  <c r="AL20" i="20"/>
  <c r="AM20" i="20"/>
  <c r="AN20" i="20"/>
  <c r="AO20" i="20"/>
  <c r="AP20" i="20"/>
  <c r="AQ20" i="20"/>
  <c r="AR20" i="20"/>
  <c r="AS20" i="20"/>
  <c r="AT20" i="20"/>
  <c r="AU20" i="20"/>
  <c r="AV20" i="20"/>
  <c r="AW20" i="20"/>
  <c r="AX20" i="20"/>
  <c r="AY20" i="20"/>
  <c r="AZ20" i="20"/>
  <c r="BA20" i="20"/>
  <c r="BB20" i="20"/>
  <c r="BC20" i="20"/>
  <c r="BD20" i="20"/>
  <c r="BE20" i="20"/>
  <c r="BF20" i="20"/>
  <c r="BG20" i="20"/>
  <c r="BH20" i="20"/>
  <c r="BI20" i="20"/>
  <c r="BJ20" i="20"/>
  <c r="BK20" i="20"/>
  <c r="BL20" i="20"/>
  <c r="BM20" i="20"/>
  <c r="BN20" i="20"/>
  <c r="BO20" i="20"/>
  <c r="BP20" i="20"/>
  <c r="BQ20" i="20"/>
  <c r="BR20" i="20"/>
  <c r="BS20" i="20"/>
  <c r="BT20" i="20"/>
  <c r="BU20" i="20"/>
  <c r="BV20" i="20"/>
  <c r="BW20" i="20"/>
  <c r="BX20" i="20"/>
  <c r="BY20" i="20"/>
  <c r="BZ20" i="20"/>
  <c r="CA20" i="20"/>
  <c r="CB20" i="20"/>
  <c r="CC20" i="20"/>
  <c r="CD20" i="20"/>
  <c r="CE20" i="20"/>
  <c r="CF20" i="20"/>
  <c r="CG20" i="20"/>
  <c r="CH20" i="20"/>
  <c r="CI20" i="20"/>
  <c r="CJ20" i="20"/>
  <c r="CK20" i="20"/>
  <c r="CL20" i="20"/>
  <c r="CM20" i="20"/>
  <c r="CN20" i="20"/>
  <c r="CO20" i="20"/>
  <c r="CP20" i="20"/>
  <c r="CQ20" i="20"/>
  <c r="CR20" i="20"/>
  <c r="CS20" i="20"/>
  <c r="CT20" i="20"/>
  <c r="CU20" i="20"/>
  <c r="CV20" i="20"/>
  <c r="CW20" i="20"/>
  <c r="CX20" i="20"/>
  <c r="CY20" i="20"/>
  <c r="CZ20" i="20"/>
  <c r="DA20" i="20"/>
  <c r="DB20" i="20"/>
  <c r="DC20" i="20"/>
  <c r="DD20" i="20"/>
  <c r="DE20" i="20"/>
  <c r="DF20" i="20"/>
  <c r="DG20" i="20"/>
  <c r="DH20" i="20"/>
  <c r="DI20" i="20"/>
  <c r="DJ20" i="20"/>
  <c r="Y21" i="20"/>
  <c r="Z21" i="20"/>
  <c r="AA21" i="20"/>
  <c r="AB21" i="20"/>
  <c r="AC21" i="20"/>
  <c r="AD21" i="20"/>
  <c r="AE21" i="20"/>
  <c r="AF21" i="20"/>
  <c r="AG21" i="20"/>
  <c r="AH21" i="20"/>
  <c r="AI21" i="20"/>
  <c r="AJ21" i="20"/>
  <c r="AK21" i="20"/>
  <c r="AL21" i="20"/>
  <c r="AM21" i="20"/>
  <c r="AN21" i="20"/>
  <c r="AO21" i="20"/>
  <c r="AP21" i="20"/>
  <c r="AQ21" i="20"/>
  <c r="AR21" i="20"/>
  <c r="AS21" i="20"/>
  <c r="AT21" i="20"/>
  <c r="AU21" i="20"/>
  <c r="AV21" i="20"/>
  <c r="AW21" i="20"/>
  <c r="AX21" i="20"/>
  <c r="AY21" i="20"/>
  <c r="AZ21" i="20"/>
  <c r="BA21" i="20"/>
  <c r="BB21" i="20"/>
  <c r="BC21" i="20"/>
  <c r="BD21" i="20"/>
  <c r="BE21" i="20"/>
  <c r="BF21" i="20"/>
  <c r="BG21" i="20"/>
  <c r="BH21" i="20"/>
  <c r="BI21" i="20"/>
  <c r="BJ21" i="20"/>
  <c r="BK21" i="20"/>
  <c r="BL21" i="20"/>
  <c r="BM21" i="20"/>
  <c r="BN21" i="20"/>
  <c r="BO21" i="20"/>
  <c r="BP21" i="20"/>
  <c r="BQ21" i="20"/>
  <c r="BR21" i="20"/>
  <c r="BS21" i="20"/>
  <c r="BT21" i="20"/>
  <c r="BU21" i="20"/>
  <c r="BV21" i="20"/>
  <c r="BW21" i="20"/>
  <c r="BX21" i="20"/>
  <c r="BY21" i="20"/>
  <c r="BZ21" i="20"/>
  <c r="CA21" i="20"/>
  <c r="CB21" i="20"/>
  <c r="CC21" i="20"/>
  <c r="CD21" i="20"/>
  <c r="CE21" i="20"/>
  <c r="CF21" i="20"/>
  <c r="CG21" i="20"/>
  <c r="CH21" i="20"/>
  <c r="CI21" i="20"/>
  <c r="CJ21" i="20"/>
  <c r="CK21" i="20"/>
  <c r="CL21" i="20"/>
  <c r="CM21" i="20"/>
  <c r="CN21" i="20"/>
  <c r="CO21" i="20"/>
  <c r="CP21" i="20"/>
  <c r="CQ21" i="20"/>
  <c r="CR21" i="20"/>
  <c r="CS21" i="20"/>
  <c r="CT21" i="20"/>
  <c r="CU21" i="20"/>
  <c r="CV21" i="20"/>
  <c r="CW21" i="20"/>
  <c r="CX21" i="20"/>
  <c r="CY21" i="20"/>
  <c r="CZ21" i="20"/>
  <c r="DA21" i="20"/>
  <c r="DB21" i="20"/>
  <c r="DC21" i="20"/>
  <c r="DD21" i="20"/>
  <c r="DE21" i="20"/>
  <c r="DF21" i="20"/>
  <c r="DG21" i="20"/>
  <c r="DH21" i="20"/>
  <c r="DI21" i="20"/>
  <c r="DJ21" i="20"/>
  <c r="Y22" i="20"/>
  <c r="Z22" i="20"/>
  <c r="AA22" i="20"/>
  <c r="AB22" i="20"/>
  <c r="AC22" i="20"/>
  <c r="AD22" i="20"/>
  <c r="AE22" i="20"/>
  <c r="AF22" i="20"/>
  <c r="AG22" i="20"/>
  <c r="AH22" i="20"/>
  <c r="AI22" i="20"/>
  <c r="AJ22" i="20"/>
  <c r="AK22" i="20"/>
  <c r="AL22" i="20"/>
  <c r="AM22" i="20"/>
  <c r="AN22" i="20"/>
  <c r="AO22" i="20"/>
  <c r="AP22" i="20"/>
  <c r="AQ22" i="20"/>
  <c r="AR22" i="20"/>
  <c r="AS22" i="20"/>
  <c r="AT22" i="20"/>
  <c r="AU22" i="20"/>
  <c r="AV22" i="20"/>
  <c r="AW22" i="20"/>
  <c r="AX22" i="20"/>
  <c r="AY22" i="20"/>
  <c r="AZ22" i="20"/>
  <c r="BA22" i="20"/>
  <c r="BB22" i="20"/>
  <c r="BC22" i="20"/>
  <c r="BD22" i="20"/>
  <c r="BE22" i="20"/>
  <c r="BF22" i="20"/>
  <c r="BG22" i="20"/>
  <c r="BH22" i="20"/>
  <c r="BI22" i="20"/>
  <c r="BJ22" i="20"/>
  <c r="BK22" i="20"/>
  <c r="BL22" i="20"/>
  <c r="BM22" i="20"/>
  <c r="BN22" i="20"/>
  <c r="BO22" i="20"/>
  <c r="BP22" i="20"/>
  <c r="BQ22" i="20"/>
  <c r="BR22" i="20"/>
  <c r="BS22" i="20"/>
  <c r="BT22" i="20"/>
  <c r="BU22" i="20"/>
  <c r="BV22" i="20"/>
  <c r="BW22" i="20"/>
  <c r="BX22" i="20"/>
  <c r="BY22" i="20"/>
  <c r="BZ22" i="20"/>
  <c r="CA22" i="20"/>
  <c r="CB22" i="20"/>
  <c r="CC22" i="20"/>
  <c r="CD22" i="20"/>
  <c r="CE22" i="20"/>
  <c r="CF22" i="20"/>
  <c r="CG22" i="20"/>
  <c r="CH22" i="20"/>
  <c r="CI22" i="20"/>
  <c r="CJ22" i="20"/>
  <c r="CK22" i="20"/>
  <c r="CL22" i="20"/>
  <c r="CM22" i="20"/>
  <c r="CN22" i="20"/>
  <c r="CO22" i="20"/>
  <c r="CP22" i="20"/>
  <c r="CQ22" i="20"/>
  <c r="CR22" i="20"/>
  <c r="CS22" i="20"/>
  <c r="CT22" i="20"/>
  <c r="CU22" i="20"/>
  <c r="CV22" i="20"/>
  <c r="CW22" i="20"/>
  <c r="CX22" i="20"/>
  <c r="CY22" i="20"/>
  <c r="CZ22" i="20"/>
  <c r="DA22" i="20"/>
  <c r="DB22" i="20"/>
  <c r="DC22" i="20"/>
  <c r="DD22" i="20"/>
  <c r="DE22" i="20"/>
  <c r="DF22" i="20"/>
  <c r="DG22" i="20"/>
  <c r="DH22" i="20"/>
  <c r="DI22" i="20"/>
  <c r="DJ22" i="20"/>
  <c r="Y23" i="20"/>
  <c r="Z23" i="20"/>
  <c r="AA23" i="20"/>
  <c r="AB23" i="20"/>
  <c r="AC23" i="20"/>
  <c r="AD23" i="20"/>
  <c r="AE23" i="20"/>
  <c r="AF23" i="20"/>
  <c r="AG23" i="20"/>
  <c r="AH23" i="20"/>
  <c r="AI23" i="20"/>
  <c r="AJ23" i="20"/>
  <c r="AK23" i="20"/>
  <c r="AL23" i="20"/>
  <c r="AM23" i="20"/>
  <c r="AN23" i="20"/>
  <c r="AO23" i="20"/>
  <c r="AP23" i="20"/>
  <c r="AQ23" i="20"/>
  <c r="AR23" i="20"/>
  <c r="AS23" i="20"/>
  <c r="AT23" i="20"/>
  <c r="AU23" i="20"/>
  <c r="AV23" i="20"/>
  <c r="AW23" i="20"/>
  <c r="AX23" i="20"/>
  <c r="AY23" i="20"/>
  <c r="AZ23" i="20"/>
  <c r="BA23" i="20"/>
  <c r="BB23" i="20"/>
  <c r="BC23" i="20"/>
  <c r="BD23" i="20"/>
  <c r="BE23" i="20"/>
  <c r="BF23" i="20"/>
  <c r="BG23" i="20"/>
  <c r="BH23" i="20"/>
  <c r="BI23" i="20"/>
  <c r="BJ23" i="20"/>
  <c r="BK23" i="20"/>
  <c r="BL23" i="20"/>
  <c r="BM23" i="20"/>
  <c r="BN23" i="20"/>
  <c r="BO23" i="20"/>
  <c r="BP23" i="20"/>
  <c r="BQ23" i="20"/>
  <c r="BR23" i="20"/>
  <c r="BS23" i="20"/>
  <c r="BT23" i="20"/>
  <c r="BU23" i="20"/>
  <c r="BV23" i="20"/>
  <c r="BW23" i="20"/>
  <c r="BX23" i="20"/>
  <c r="BY23" i="20"/>
  <c r="BZ23" i="20"/>
  <c r="CA23" i="20"/>
  <c r="CB23" i="20"/>
  <c r="CC23" i="20"/>
  <c r="CD23" i="20"/>
  <c r="CE23" i="20"/>
  <c r="CF23" i="20"/>
  <c r="CG23" i="20"/>
  <c r="CH23" i="20"/>
  <c r="CI23" i="20"/>
  <c r="CJ23" i="20"/>
  <c r="CK23" i="20"/>
  <c r="CL23" i="20"/>
  <c r="CM23" i="20"/>
  <c r="CN23" i="20"/>
  <c r="CO23" i="20"/>
  <c r="CP23" i="20"/>
  <c r="CQ23" i="20"/>
  <c r="CR23" i="20"/>
  <c r="CS23" i="20"/>
  <c r="CT23" i="20"/>
  <c r="CU23" i="20"/>
  <c r="CV23" i="20"/>
  <c r="CW23" i="20"/>
  <c r="CX23" i="20"/>
  <c r="CY23" i="20"/>
  <c r="CZ23" i="20"/>
  <c r="DA23" i="20"/>
  <c r="DB23" i="20"/>
  <c r="DC23" i="20"/>
  <c r="DD23" i="20"/>
  <c r="DE23" i="20"/>
  <c r="DF23" i="20"/>
  <c r="DG23" i="20"/>
  <c r="DH23" i="20"/>
  <c r="DI23" i="20"/>
  <c r="DJ23" i="20"/>
  <c r="Y24" i="20"/>
  <c r="Z24" i="20"/>
  <c r="AA24" i="20"/>
  <c r="AB24" i="20"/>
  <c r="AC24" i="20"/>
  <c r="AD24" i="20"/>
  <c r="AE24" i="20"/>
  <c r="AF24" i="20"/>
  <c r="AG24" i="20"/>
  <c r="AH24" i="20"/>
  <c r="AI24" i="20"/>
  <c r="AJ24" i="20"/>
  <c r="AK24" i="20"/>
  <c r="AL24" i="20"/>
  <c r="AM24" i="20"/>
  <c r="AN24" i="20"/>
  <c r="AO24" i="20"/>
  <c r="AP24" i="20"/>
  <c r="AQ24" i="20"/>
  <c r="AR24" i="20"/>
  <c r="AS24" i="20"/>
  <c r="AT24" i="20"/>
  <c r="AU24" i="20"/>
  <c r="AV24" i="20"/>
  <c r="AW24" i="20"/>
  <c r="AX24" i="20"/>
  <c r="AY24" i="20"/>
  <c r="AZ24" i="20"/>
  <c r="BA24" i="20"/>
  <c r="BB24" i="20"/>
  <c r="BC24" i="20"/>
  <c r="BD24" i="20"/>
  <c r="BE24" i="20"/>
  <c r="BF24" i="20"/>
  <c r="BG24" i="20"/>
  <c r="BH24" i="20"/>
  <c r="BI24" i="20"/>
  <c r="BJ24" i="20"/>
  <c r="BK24" i="20"/>
  <c r="BL24" i="20"/>
  <c r="BM24" i="20"/>
  <c r="BN24" i="20"/>
  <c r="BO24" i="20"/>
  <c r="BP24" i="20"/>
  <c r="BQ24" i="20"/>
  <c r="BR24" i="20"/>
  <c r="BS24" i="20"/>
  <c r="BT24" i="20"/>
  <c r="BU24" i="20"/>
  <c r="BV24" i="20"/>
  <c r="BW24" i="20"/>
  <c r="BX24" i="20"/>
  <c r="BY24" i="20"/>
  <c r="BZ24" i="20"/>
  <c r="CA24" i="20"/>
  <c r="CB24" i="20"/>
  <c r="CC24" i="20"/>
  <c r="CD24" i="20"/>
  <c r="CE24" i="20"/>
  <c r="CF24" i="20"/>
  <c r="CG24" i="20"/>
  <c r="CH24" i="20"/>
  <c r="CI24" i="20"/>
  <c r="CJ24" i="20"/>
  <c r="CK24" i="20"/>
  <c r="CL24" i="20"/>
  <c r="CM24" i="20"/>
  <c r="CN24" i="20"/>
  <c r="CO24" i="20"/>
  <c r="CP24" i="20"/>
  <c r="CQ24" i="20"/>
  <c r="CR24" i="20"/>
  <c r="CS24" i="20"/>
  <c r="CT24" i="20"/>
  <c r="CU24" i="20"/>
  <c r="CV24" i="20"/>
  <c r="CW24" i="20"/>
  <c r="CX24" i="20"/>
  <c r="CY24" i="20"/>
  <c r="CZ24" i="20"/>
  <c r="DA24" i="20"/>
  <c r="DB24" i="20"/>
  <c r="DC24" i="20"/>
  <c r="DD24" i="20"/>
  <c r="DE24" i="20"/>
  <c r="DF24" i="20"/>
  <c r="DG24" i="20"/>
  <c r="DH24" i="20"/>
  <c r="DI24" i="20"/>
  <c r="DJ24" i="20"/>
  <c r="Y25" i="20"/>
  <c r="Z25" i="20"/>
  <c r="AA25" i="20"/>
  <c r="AB25" i="20"/>
  <c r="AC25" i="20"/>
  <c r="AD25" i="20"/>
  <c r="AE25" i="20"/>
  <c r="AF25" i="20"/>
  <c r="AG25" i="20"/>
  <c r="AH25" i="20"/>
  <c r="AI25" i="20"/>
  <c r="AJ25" i="20"/>
  <c r="AK25" i="20"/>
  <c r="AL25" i="20"/>
  <c r="AM25" i="20"/>
  <c r="AN25" i="20"/>
  <c r="AO25" i="20"/>
  <c r="AP25" i="20"/>
  <c r="AQ25" i="20"/>
  <c r="AR25" i="20"/>
  <c r="AS25" i="20"/>
  <c r="AT25" i="20"/>
  <c r="AU25" i="20"/>
  <c r="AV25" i="20"/>
  <c r="AW25" i="20"/>
  <c r="AX25" i="20"/>
  <c r="AY25" i="20"/>
  <c r="AZ25" i="20"/>
  <c r="BA25" i="20"/>
  <c r="BB25" i="20"/>
  <c r="BC25" i="20"/>
  <c r="BD25" i="20"/>
  <c r="BE25" i="20"/>
  <c r="BF25" i="20"/>
  <c r="BG25" i="20"/>
  <c r="BH25" i="20"/>
  <c r="BI25" i="20"/>
  <c r="BJ25" i="20"/>
  <c r="BK25" i="20"/>
  <c r="BL25" i="20"/>
  <c r="BM25" i="20"/>
  <c r="BN25" i="20"/>
  <c r="BO25" i="20"/>
  <c r="BP25" i="20"/>
  <c r="BQ25" i="20"/>
  <c r="BR25" i="20"/>
  <c r="BS25" i="20"/>
  <c r="BT25" i="20"/>
  <c r="BU25" i="20"/>
  <c r="BV25" i="20"/>
  <c r="BW25" i="20"/>
  <c r="BX25" i="20"/>
  <c r="BY25" i="20"/>
  <c r="BZ25" i="20"/>
  <c r="CA25" i="20"/>
  <c r="CB25" i="20"/>
  <c r="CC25" i="20"/>
  <c r="CD25" i="20"/>
  <c r="CE25" i="20"/>
  <c r="CF25" i="20"/>
  <c r="CG25" i="20"/>
  <c r="CH25" i="20"/>
  <c r="CI25" i="20"/>
  <c r="CJ25" i="20"/>
  <c r="CK25" i="20"/>
  <c r="CL25" i="20"/>
  <c r="CM25" i="20"/>
  <c r="CN25" i="20"/>
  <c r="CO25" i="20"/>
  <c r="CP25" i="20"/>
  <c r="CQ25" i="20"/>
  <c r="CR25" i="20"/>
  <c r="CS25" i="20"/>
  <c r="CT25" i="20"/>
  <c r="CU25" i="20"/>
  <c r="CV25" i="20"/>
  <c r="CW25" i="20"/>
  <c r="CX25" i="20"/>
  <c r="CY25" i="20"/>
  <c r="CZ25" i="20"/>
  <c r="DA25" i="20"/>
  <c r="DB25" i="20"/>
  <c r="DC25" i="20"/>
  <c r="DD25" i="20"/>
  <c r="DE25" i="20"/>
  <c r="DF25" i="20"/>
  <c r="DG25" i="20"/>
  <c r="DH25" i="20"/>
  <c r="DI25" i="20"/>
  <c r="DJ25" i="20"/>
  <c r="Y26" i="20"/>
  <c r="Z26" i="20"/>
  <c r="AA26" i="20"/>
  <c r="AB26" i="20"/>
  <c r="AC26" i="20"/>
  <c r="AD26" i="20"/>
  <c r="AE26" i="20"/>
  <c r="AF26" i="20"/>
  <c r="AG26" i="20"/>
  <c r="AH26" i="20"/>
  <c r="AI26" i="20"/>
  <c r="AJ26" i="20"/>
  <c r="AK26" i="20"/>
  <c r="AL26" i="20"/>
  <c r="AM26" i="20"/>
  <c r="AN26" i="20"/>
  <c r="AO26" i="20"/>
  <c r="AP26" i="20"/>
  <c r="AQ26" i="20"/>
  <c r="AR26" i="20"/>
  <c r="AS26" i="20"/>
  <c r="AT26" i="20"/>
  <c r="AU26" i="20"/>
  <c r="AV26" i="20"/>
  <c r="AW26" i="20"/>
  <c r="AX26" i="20"/>
  <c r="AY26" i="20"/>
  <c r="AZ26" i="20"/>
  <c r="BA26" i="20"/>
  <c r="BB26" i="20"/>
  <c r="BC26" i="20"/>
  <c r="BD26" i="20"/>
  <c r="BE26" i="20"/>
  <c r="BF26" i="20"/>
  <c r="BG26" i="20"/>
  <c r="BH26" i="20"/>
  <c r="BI26" i="20"/>
  <c r="BJ26" i="20"/>
  <c r="BK26" i="20"/>
  <c r="BL26" i="20"/>
  <c r="BM26" i="20"/>
  <c r="BN26" i="20"/>
  <c r="BO26" i="20"/>
  <c r="BP26" i="20"/>
  <c r="BQ26" i="20"/>
  <c r="BR26" i="20"/>
  <c r="BS26" i="20"/>
  <c r="BT26" i="20"/>
  <c r="BU26" i="20"/>
  <c r="BV26" i="20"/>
  <c r="BW26" i="20"/>
  <c r="BX26" i="20"/>
  <c r="BY26" i="20"/>
  <c r="BZ26" i="20"/>
  <c r="CA26" i="20"/>
  <c r="CB26" i="20"/>
  <c r="CC26" i="20"/>
  <c r="CD26" i="20"/>
  <c r="CE26" i="20"/>
  <c r="CF26" i="20"/>
  <c r="CG26" i="20"/>
  <c r="CH26" i="20"/>
  <c r="CI26" i="20"/>
  <c r="CJ26" i="20"/>
  <c r="CK26" i="20"/>
  <c r="CL26" i="20"/>
  <c r="CM26" i="20"/>
  <c r="CN26" i="20"/>
  <c r="CO26" i="20"/>
  <c r="CP26" i="20"/>
  <c r="CQ26" i="20"/>
  <c r="CR26" i="20"/>
  <c r="CS26" i="20"/>
  <c r="CT26" i="20"/>
  <c r="CU26" i="20"/>
  <c r="CV26" i="20"/>
  <c r="CW26" i="20"/>
  <c r="CX26" i="20"/>
  <c r="CY26" i="20"/>
  <c r="CZ26" i="20"/>
  <c r="DA26" i="20"/>
  <c r="DB26" i="20"/>
  <c r="DC26" i="20"/>
  <c r="DD26" i="20"/>
  <c r="DE26" i="20"/>
  <c r="DF26" i="20"/>
  <c r="DG26" i="20"/>
  <c r="DH26" i="20"/>
  <c r="DI26" i="20"/>
  <c r="DJ26" i="20"/>
  <c r="Y27" i="20"/>
  <c r="Z27" i="20"/>
  <c r="AA27" i="20"/>
  <c r="AB27" i="20"/>
  <c r="AC27" i="20"/>
  <c r="AD27" i="20"/>
  <c r="AE27" i="20"/>
  <c r="AF27" i="20"/>
  <c r="AG27" i="20"/>
  <c r="AH27" i="20"/>
  <c r="AI27" i="20"/>
  <c r="AJ27" i="20"/>
  <c r="AK27" i="20"/>
  <c r="AL27" i="20"/>
  <c r="AM27" i="20"/>
  <c r="AN27" i="20"/>
  <c r="AO27" i="20"/>
  <c r="AP27" i="20"/>
  <c r="AQ27" i="20"/>
  <c r="AR27" i="20"/>
  <c r="AS27" i="20"/>
  <c r="AT27" i="20"/>
  <c r="AU27" i="20"/>
  <c r="AV27" i="20"/>
  <c r="AW27" i="20"/>
  <c r="AX27" i="20"/>
  <c r="AY27" i="20"/>
  <c r="AZ27" i="20"/>
  <c r="BA27" i="20"/>
  <c r="BB27" i="20"/>
  <c r="BC27" i="20"/>
  <c r="BD27" i="20"/>
  <c r="BE27" i="20"/>
  <c r="BF27" i="20"/>
  <c r="BG27" i="20"/>
  <c r="BH27" i="20"/>
  <c r="BI27" i="20"/>
  <c r="BJ27" i="20"/>
  <c r="BK27" i="20"/>
  <c r="BL27" i="20"/>
  <c r="BM27" i="20"/>
  <c r="BN27" i="20"/>
  <c r="BO27" i="20"/>
  <c r="BP27" i="20"/>
  <c r="BQ27" i="20"/>
  <c r="BR27" i="20"/>
  <c r="BS27" i="20"/>
  <c r="BT27" i="20"/>
  <c r="BU27" i="20"/>
  <c r="BV27" i="20"/>
  <c r="BW27" i="20"/>
  <c r="BX27" i="20"/>
  <c r="BY27" i="20"/>
  <c r="BZ27" i="20"/>
  <c r="CA27" i="20"/>
  <c r="CB27" i="20"/>
  <c r="CC27" i="20"/>
  <c r="CD27" i="20"/>
  <c r="CE27" i="20"/>
  <c r="CF27" i="20"/>
  <c r="CG27" i="20"/>
  <c r="CH27" i="20"/>
  <c r="CI27" i="20"/>
  <c r="CJ27" i="20"/>
  <c r="CK27" i="20"/>
  <c r="CL27" i="20"/>
  <c r="CM27" i="20"/>
  <c r="CN27" i="20"/>
  <c r="CO27" i="20"/>
  <c r="CP27" i="20"/>
  <c r="CQ27" i="20"/>
  <c r="CR27" i="20"/>
  <c r="CS27" i="20"/>
  <c r="CT27" i="20"/>
  <c r="CU27" i="20"/>
  <c r="CV27" i="20"/>
  <c r="CW27" i="20"/>
  <c r="CX27" i="20"/>
  <c r="CY27" i="20"/>
  <c r="CZ27" i="20"/>
  <c r="DA27" i="20"/>
  <c r="DB27" i="20"/>
  <c r="DC27" i="20"/>
  <c r="DD27" i="20"/>
  <c r="DE27" i="20"/>
  <c r="DF27" i="20"/>
  <c r="DG27" i="20"/>
  <c r="DH27" i="20"/>
  <c r="DI27" i="20"/>
  <c r="DJ27" i="20"/>
  <c r="Y28" i="20"/>
  <c r="Z28" i="20"/>
  <c r="AA28" i="20"/>
  <c r="AB28" i="20"/>
  <c r="AC28" i="20"/>
  <c r="AD28" i="20"/>
  <c r="AE28" i="20"/>
  <c r="AF28" i="20"/>
  <c r="AG28" i="20"/>
  <c r="AH28" i="20"/>
  <c r="AI28" i="20"/>
  <c r="AJ28" i="20"/>
  <c r="AK28" i="20"/>
  <c r="AL28" i="20"/>
  <c r="AM28" i="20"/>
  <c r="AN28" i="20"/>
  <c r="AO28" i="20"/>
  <c r="AP28" i="20"/>
  <c r="AQ28" i="20"/>
  <c r="AR28" i="20"/>
  <c r="AS28" i="20"/>
  <c r="AT28" i="20"/>
  <c r="AU28" i="20"/>
  <c r="AV28" i="20"/>
  <c r="AW28" i="20"/>
  <c r="AX28" i="20"/>
  <c r="AY28" i="20"/>
  <c r="AZ28" i="20"/>
  <c r="BA28" i="20"/>
  <c r="BB28" i="20"/>
  <c r="BC28" i="20"/>
  <c r="BD28" i="20"/>
  <c r="BE28" i="20"/>
  <c r="BF28" i="20"/>
  <c r="BG28" i="20"/>
  <c r="BH28" i="20"/>
  <c r="BI28" i="20"/>
  <c r="BJ28" i="20"/>
  <c r="BK28" i="20"/>
  <c r="BL28" i="20"/>
  <c r="BM28" i="20"/>
  <c r="BN28" i="20"/>
  <c r="BO28" i="20"/>
  <c r="BP28" i="20"/>
  <c r="BQ28" i="20"/>
  <c r="BR28" i="20"/>
  <c r="BS28" i="20"/>
  <c r="BT28" i="20"/>
  <c r="BU28" i="20"/>
  <c r="BV28" i="20"/>
  <c r="BW28" i="20"/>
  <c r="BX28" i="20"/>
  <c r="BY28" i="20"/>
  <c r="BZ28" i="20"/>
  <c r="CA28" i="20"/>
  <c r="CB28" i="20"/>
  <c r="CC28" i="20"/>
  <c r="CD28" i="20"/>
  <c r="CE28" i="20"/>
  <c r="CF28" i="20"/>
  <c r="CG28" i="20"/>
  <c r="CH28" i="20"/>
  <c r="CI28" i="20"/>
  <c r="CJ28" i="20"/>
  <c r="CK28" i="20"/>
  <c r="CL28" i="20"/>
  <c r="CM28" i="20"/>
  <c r="CN28" i="20"/>
  <c r="CO28" i="20"/>
  <c r="CP28" i="20"/>
  <c r="CQ28" i="20"/>
  <c r="CR28" i="20"/>
  <c r="CS28" i="20"/>
  <c r="CT28" i="20"/>
  <c r="CU28" i="20"/>
  <c r="CV28" i="20"/>
  <c r="CW28" i="20"/>
  <c r="CX28" i="20"/>
  <c r="CY28" i="20"/>
  <c r="CZ28" i="20"/>
  <c r="DA28" i="20"/>
  <c r="DB28" i="20"/>
  <c r="DC28" i="20"/>
  <c r="DD28" i="20"/>
  <c r="DE28" i="20"/>
  <c r="DF28" i="20"/>
  <c r="DG28" i="20"/>
  <c r="DH28" i="20"/>
  <c r="DI28" i="20"/>
  <c r="DJ28" i="20"/>
  <c r="Y29" i="20"/>
  <c r="Z29" i="20"/>
  <c r="AA29" i="20"/>
  <c r="AB29" i="20"/>
  <c r="AC29" i="20"/>
  <c r="AD29" i="20"/>
  <c r="AE29" i="20"/>
  <c r="AF29" i="20"/>
  <c r="AG29" i="20"/>
  <c r="AH29" i="20"/>
  <c r="AI29" i="20"/>
  <c r="AJ29" i="20"/>
  <c r="AK29" i="20"/>
  <c r="AL29" i="20"/>
  <c r="AM29" i="20"/>
  <c r="AN29" i="20"/>
  <c r="AO29" i="20"/>
  <c r="AP29" i="20"/>
  <c r="AQ29" i="20"/>
  <c r="AR29" i="20"/>
  <c r="AS29" i="20"/>
  <c r="AT29" i="20"/>
  <c r="AU29" i="20"/>
  <c r="AV29" i="20"/>
  <c r="AW29" i="20"/>
  <c r="AX29" i="20"/>
  <c r="AY29" i="20"/>
  <c r="AZ29" i="20"/>
  <c r="BA29" i="20"/>
  <c r="BB29" i="20"/>
  <c r="BC29" i="20"/>
  <c r="BD29" i="20"/>
  <c r="BE29" i="20"/>
  <c r="BF29" i="20"/>
  <c r="BG29" i="20"/>
  <c r="BH29" i="20"/>
  <c r="BI29" i="20"/>
  <c r="BJ29" i="20"/>
  <c r="BK29" i="20"/>
  <c r="BL29" i="20"/>
  <c r="BM29" i="20"/>
  <c r="BN29" i="20"/>
  <c r="BO29" i="20"/>
  <c r="BP29" i="20"/>
  <c r="BQ29" i="20"/>
  <c r="BR29" i="20"/>
  <c r="BS29" i="20"/>
  <c r="BT29" i="20"/>
  <c r="BU29" i="20"/>
  <c r="BV29" i="20"/>
  <c r="BW29" i="20"/>
  <c r="BX29" i="20"/>
  <c r="BY29" i="20"/>
  <c r="BZ29" i="20"/>
  <c r="CA29" i="20"/>
  <c r="CB29" i="20"/>
  <c r="CC29" i="20"/>
  <c r="CD29" i="20"/>
  <c r="CE29" i="20"/>
  <c r="CF29" i="20"/>
  <c r="CG29" i="20"/>
  <c r="CH29" i="20"/>
  <c r="CI29" i="20"/>
  <c r="CJ29" i="20"/>
  <c r="CK29" i="20"/>
  <c r="CL29" i="20"/>
  <c r="CM29" i="20"/>
  <c r="CN29" i="20"/>
  <c r="CO29" i="20"/>
  <c r="CP29" i="20"/>
  <c r="CQ29" i="20"/>
  <c r="CR29" i="20"/>
  <c r="CS29" i="20"/>
  <c r="CT29" i="20"/>
  <c r="CU29" i="20"/>
  <c r="CV29" i="20"/>
  <c r="CW29" i="20"/>
  <c r="CX29" i="20"/>
  <c r="CY29" i="20"/>
  <c r="CZ29" i="20"/>
  <c r="DA29" i="20"/>
  <c r="DB29" i="20"/>
  <c r="DC29" i="20"/>
  <c r="DD29" i="20"/>
  <c r="DE29" i="20"/>
  <c r="DF29" i="20"/>
  <c r="DG29" i="20"/>
  <c r="DH29" i="20"/>
  <c r="DI29" i="20"/>
  <c r="DJ29" i="20"/>
  <c r="Y30" i="20"/>
  <c r="Z30" i="20"/>
  <c r="AA30" i="20"/>
  <c r="AB30" i="20"/>
  <c r="AC30" i="20"/>
  <c r="AD30" i="20"/>
  <c r="AE30" i="20"/>
  <c r="AF30" i="20"/>
  <c r="AG30" i="20"/>
  <c r="AH30" i="20"/>
  <c r="AI30" i="20"/>
  <c r="AJ30" i="20"/>
  <c r="AK30" i="20"/>
  <c r="AL30" i="20"/>
  <c r="AM30" i="20"/>
  <c r="AN30" i="20"/>
  <c r="AO30" i="20"/>
  <c r="AP30" i="20"/>
  <c r="AQ30" i="20"/>
  <c r="AR30" i="20"/>
  <c r="AS30" i="20"/>
  <c r="AT30" i="20"/>
  <c r="AU30" i="20"/>
  <c r="AV30" i="20"/>
  <c r="AW30" i="20"/>
  <c r="AX30" i="20"/>
  <c r="AY30" i="20"/>
  <c r="AZ30" i="20"/>
  <c r="BA30" i="20"/>
  <c r="BB30" i="20"/>
  <c r="BC30" i="20"/>
  <c r="BD30" i="20"/>
  <c r="BE30" i="20"/>
  <c r="BF30" i="20"/>
  <c r="BG30" i="20"/>
  <c r="BH30" i="20"/>
  <c r="BI30" i="20"/>
  <c r="BJ30" i="20"/>
  <c r="BK30" i="20"/>
  <c r="BL30" i="20"/>
  <c r="BM30" i="20"/>
  <c r="BN30" i="20"/>
  <c r="BO30" i="20"/>
  <c r="BP30" i="20"/>
  <c r="BQ30" i="20"/>
  <c r="BR30" i="20"/>
  <c r="BS30" i="20"/>
  <c r="BT30" i="20"/>
  <c r="BU30" i="20"/>
  <c r="BV30" i="20"/>
  <c r="BW30" i="20"/>
  <c r="BX30" i="20"/>
  <c r="BY30" i="20"/>
  <c r="BZ30" i="20"/>
  <c r="CA30" i="20"/>
  <c r="CB30" i="20"/>
  <c r="CC30" i="20"/>
  <c r="CD30" i="20"/>
  <c r="CE30" i="20"/>
  <c r="CF30" i="20"/>
  <c r="CG30" i="20"/>
  <c r="CH30" i="20"/>
  <c r="CI30" i="20"/>
  <c r="CJ30" i="20"/>
  <c r="CK30" i="20"/>
  <c r="CL30" i="20"/>
  <c r="CM30" i="20"/>
  <c r="CN30" i="20"/>
  <c r="CO30" i="20"/>
  <c r="CP30" i="20"/>
  <c r="CQ30" i="20"/>
  <c r="CR30" i="20"/>
  <c r="CS30" i="20"/>
  <c r="CT30" i="20"/>
  <c r="CU30" i="20"/>
  <c r="CV30" i="20"/>
  <c r="CW30" i="20"/>
  <c r="CX30" i="20"/>
  <c r="CY30" i="20"/>
  <c r="CZ30" i="20"/>
  <c r="DA30" i="20"/>
  <c r="DB30" i="20"/>
  <c r="DC30" i="20"/>
  <c r="DD30" i="20"/>
  <c r="DE30" i="20"/>
  <c r="DF30" i="20"/>
  <c r="DG30" i="20"/>
  <c r="DH30" i="20"/>
  <c r="DI30" i="20"/>
  <c r="DJ30" i="20"/>
  <c r="Y31" i="20"/>
  <c r="Z31" i="20"/>
  <c r="AA31" i="20"/>
  <c r="AB31" i="20"/>
  <c r="AC31" i="20"/>
  <c r="AD31" i="20"/>
  <c r="AE31" i="20"/>
  <c r="AF31" i="20"/>
  <c r="AG31" i="20"/>
  <c r="AH31" i="20"/>
  <c r="AI31" i="20"/>
  <c r="AJ31" i="20"/>
  <c r="AK31" i="20"/>
  <c r="AL31" i="20"/>
  <c r="AM31" i="20"/>
  <c r="AN31" i="20"/>
  <c r="AO31" i="20"/>
  <c r="AP31" i="20"/>
  <c r="AQ31" i="20"/>
  <c r="AR31" i="20"/>
  <c r="AS31" i="20"/>
  <c r="AT31" i="20"/>
  <c r="AU31" i="20"/>
  <c r="AV31" i="20"/>
  <c r="AW31" i="20"/>
  <c r="AX31" i="20"/>
  <c r="AY31" i="20"/>
  <c r="AZ31" i="20"/>
  <c r="BA31" i="20"/>
  <c r="BB31" i="20"/>
  <c r="BC31" i="20"/>
  <c r="BD31" i="20"/>
  <c r="BE31" i="20"/>
  <c r="BF31" i="20"/>
  <c r="BG31" i="20"/>
  <c r="BH31" i="20"/>
  <c r="BI31" i="20"/>
  <c r="BJ31" i="20"/>
  <c r="BK31" i="20"/>
  <c r="BL31" i="20"/>
  <c r="BM31" i="20"/>
  <c r="BN31" i="20"/>
  <c r="BO31" i="20"/>
  <c r="BP31" i="20"/>
  <c r="BQ31" i="20"/>
  <c r="BR31" i="20"/>
  <c r="BS31" i="20"/>
  <c r="BT31" i="20"/>
  <c r="BU31" i="20"/>
  <c r="BV31" i="20"/>
  <c r="BW31" i="20"/>
  <c r="BX31" i="20"/>
  <c r="BY31" i="20"/>
  <c r="BZ31" i="20"/>
  <c r="CA31" i="20"/>
  <c r="CB31" i="20"/>
  <c r="CC31" i="20"/>
  <c r="CD31" i="20"/>
  <c r="CE31" i="20"/>
  <c r="CF31" i="20"/>
  <c r="CG31" i="20"/>
  <c r="CH31" i="20"/>
  <c r="CI31" i="20"/>
  <c r="CJ31" i="20"/>
  <c r="CK31" i="20"/>
  <c r="CL31" i="20"/>
  <c r="CM31" i="20"/>
  <c r="CN31" i="20"/>
  <c r="CO31" i="20"/>
  <c r="CP31" i="20"/>
  <c r="CQ31" i="20"/>
  <c r="CR31" i="20"/>
  <c r="CS31" i="20"/>
  <c r="CT31" i="20"/>
  <c r="CU31" i="20"/>
  <c r="CV31" i="20"/>
  <c r="CW31" i="20"/>
  <c r="CX31" i="20"/>
  <c r="CY31" i="20"/>
  <c r="CZ31" i="20"/>
  <c r="DA31" i="20"/>
  <c r="DB31" i="20"/>
  <c r="DC31" i="20"/>
  <c r="DD31" i="20"/>
  <c r="DE31" i="20"/>
  <c r="DF31" i="20"/>
  <c r="DG31" i="20"/>
  <c r="DH31" i="20"/>
  <c r="DI31" i="20"/>
  <c r="DJ31" i="20"/>
  <c r="Y32" i="20"/>
  <c r="Z32" i="20"/>
  <c r="AA32" i="20"/>
  <c r="AB32" i="20"/>
  <c r="AC32" i="20"/>
  <c r="AD32" i="20"/>
  <c r="AE32" i="20"/>
  <c r="AF32" i="20"/>
  <c r="AG32" i="20"/>
  <c r="AH32" i="20"/>
  <c r="AI32" i="20"/>
  <c r="AJ32" i="20"/>
  <c r="AK32" i="20"/>
  <c r="AL32" i="20"/>
  <c r="AM32" i="20"/>
  <c r="AN32" i="20"/>
  <c r="AO32" i="20"/>
  <c r="AP32" i="20"/>
  <c r="AQ32" i="20"/>
  <c r="AR32" i="20"/>
  <c r="AS32" i="20"/>
  <c r="AT32" i="20"/>
  <c r="AU32" i="20"/>
  <c r="AV32" i="20"/>
  <c r="AW32" i="20"/>
  <c r="AX32" i="20"/>
  <c r="AY32" i="20"/>
  <c r="AZ32" i="20"/>
  <c r="BA32" i="20"/>
  <c r="BB32" i="20"/>
  <c r="BC32" i="20"/>
  <c r="BD32" i="20"/>
  <c r="BE32" i="20"/>
  <c r="BF32" i="20"/>
  <c r="BG32" i="20"/>
  <c r="BH32" i="20"/>
  <c r="BI32" i="20"/>
  <c r="BJ32" i="20"/>
  <c r="BK32" i="20"/>
  <c r="BL32" i="20"/>
  <c r="BM32" i="20"/>
  <c r="BN32" i="20"/>
  <c r="BO32" i="20"/>
  <c r="BP32" i="20"/>
  <c r="BQ32" i="20"/>
  <c r="BR32" i="20"/>
  <c r="BS32" i="20"/>
  <c r="BT32" i="20"/>
  <c r="BU32" i="20"/>
  <c r="BV32" i="20"/>
  <c r="BW32" i="20"/>
  <c r="BX32" i="20"/>
  <c r="BY32" i="20"/>
  <c r="BZ32" i="20"/>
  <c r="CA32" i="20"/>
  <c r="CB32" i="20"/>
  <c r="CC32" i="20"/>
  <c r="CD32" i="20"/>
  <c r="CE32" i="20"/>
  <c r="CF32" i="20"/>
  <c r="CG32" i="20"/>
  <c r="CH32" i="20"/>
  <c r="CI32" i="20"/>
  <c r="CJ32" i="20"/>
  <c r="CK32" i="20"/>
  <c r="CL32" i="20"/>
  <c r="CM32" i="20"/>
  <c r="CN32" i="20"/>
  <c r="CO32" i="20"/>
  <c r="CP32" i="20"/>
  <c r="CQ32" i="20"/>
  <c r="CR32" i="20"/>
  <c r="CS32" i="20"/>
  <c r="CT32" i="20"/>
  <c r="CU32" i="20"/>
  <c r="CV32" i="20"/>
  <c r="CW32" i="20"/>
  <c r="CX32" i="20"/>
  <c r="CY32" i="20"/>
  <c r="CZ32" i="20"/>
  <c r="DA32" i="20"/>
  <c r="DB32" i="20"/>
  <c r="DC32" i="20"/>
  <c r="DD32" i="20"/>
  <c r="DE32" i="20"/>
  <c r="DF32" i="20"/>
  <c r="DG32" i="20"/>
  <c r="DH32" i="20"/>
  <c r="DI32" i="20"/>
  <c r="DJ32" i="20"/>
  <c r="Y33" i="20"/>
  <c r="Z33" i="20"/>
  <c r="AA33" i="20"/>
  <c r="AB33" i="20"/>
  <c r="AC33" i="20"/>
  <c r="AD33" i="20"/>
  <c r="AE33" i="20"/>
  <c r="AF33" i="20"/>
  <c r="AG33" i="20"/>
  <c r="AH33" i="20"/>
  <c r="AI33" i="20"/>
  <c r="AJ33" i="20"/>
  <c r="AK33" i="20"/>
  <c r="AL33" i="20"/>
  <c r="AM33" i="20"/>
  <c r="AN33" i="20"/>
  <c r="AO33" i="20"/>
  <c r="AP33" i="20"/>
  <c r="AQ33" i="20"/>
  <c r="AR33" i="20"/>
  <c r="AS33" i="20"/>
  <c r="AT33" i="20"/>
  <c r="AU33" i="20"/>
  <c r="AV33" i="20"/>
  <c r="AW33" i="20"/>
  <c r="AX33" i="20"/>
  <c r="AY33" i="20"/>
  <c r="AZ33" i="20"/>
  <c r="BA33" i="20"/>
  <c r="BB33" i="20"/>
  <c r="BC33" i="20"/>
  <c r="BD33" i="20"/>
  <c r="BE33" i="20"/>
  <c r="BF33" i="20"/>
  <c r="BG33" i="20"/>
  <c r="BH33" i="20"/>
  <c r="BI33" i="20"/>
  <c r="BJ33" i="20"/>
  <c r="BK33" i="20"/>
  <c r="BL33" i="20"/>
  <c r="BM33" i="20"/>
  <c r="BN33" i="20"/>
  <c r="BO33" i="20"/>
  <c r="BP33" i="20"/>
  <c r="BQ33" i="20"/>
  <c r="BR33" i="20"/>
  <c r="BS33" i="20"/>
  <c r="BT33" i="20"/>
  <c r="BU33" i="20"/>
  <c r="BV33" i="20"/>
  <c r="BW33" i="20"/>
  <c r="BX33" i="20"/>
  <c r="BY33" i="20"/>
  <c r="BZ33" i="20"/>
  <c r="CA33" i="20"/>
  <c r="CB33" i="20"/>
  <c r="CC33" i="20"/>
  <c r="CD33" i="20"/>
  <c r="CE33" i="20"/>
  <c r="CF33" i="20"/>
  <c r="CG33" i="20"/>
  <c r="CH33" i="20"/>
  <c r="CI33" i="20"/>
  <c r="CJ33" i="20"/>
  <c r="CK33" i="20"/>
  <c r="CL33" i="20"/>
  <c r="CM33" i="20"/>
  <c r="CN33" i="20"/>
  <c r="CO33" i="20"/>
  <c r="CP33" i="20"/>
  <c r="CQ33" i="20"/>
  <c r="CR33" i="20"/>
  <c r="CS33" i="20"/>
  <c r="CT33" i="20"/>
  <c r="CU33" i="20"/>
  <c r="CV33" i="20"/>
  <c r="CW33" i="20"/>
  <c r="CX33" i="20"/>
  <c r="CY33" i="20"/>
  <c r="CZ33" i="20"/>
  <c r="DA33" i="20"/>
  <c r="DB33" i="20"/>
  <c r="DC33" i="20"/>
  <c r="DD33" i="20"/>
  <c r="DE33" i="20"/>
  <c r="DF33" i="20"/>
  <c r="DG33" i="20"/>
  <c r="DH33" i="20"/>
  <c r="DI33" i="20"/>
  <c r="DJ33" i="20"/>
  <c r="Y34" i="20"/>
  <c r="Z34" i="20"/>
  <c r="AA34" i="20"/>
  <c r="AB34" i="20"/>
  <c r="AC34" i="20"/>
  <c r="AD34" i="20"/>
  <c r="AE34" i="20"/>
  <c r="AF34" i="20"/>
  <c r="AG34" i="20"/>
  <c r="AH34" i="20"/>
  <c r="AI34" i="20"/>
  <c r="AJ34" i="20"/>
  <c r="AK34" i="20"/>
  <c r="AL34" i="20"/>
  <c r="AM34" i="20"/>
  <c r="AN34" i="20"/>
  <c r="AO34" i="20"/>
  <c r="AP34" i="20"/>
  <c r="AQ34" i="20"/>
  <c r="AR34" i="20"/>
  <c r="AS34" i="20"/>
  <c r="AT34" i="20"/>
  <c r="AU34" i="20"/>
  <c r="AV34" i="20"/>
  <c r="AW34" i="20"/>
  <c r="AX34" i="20"/>
  <c r="AY34" i="20"/>
  <c r="AZ34" i="20"/>
  <c r="BA34" i="20"/>
  <c r="BB34" i="20"/>
  <c r="BC34" i="20"/>
  <c r="BD34" i="20"/>
  <c r="BE34" i="20"/>
  <c r="BF34" i="20"/>
  <c r="BG34" i="20"/>
  <c r="BH34" i="20"/>
  <c r="BI34" i="20"/>
  <c r="BJ34" i="20"/>
  <c r="BK34" i="20"/>
  <c r="BL34" i="20"/>
  <c r="BM34" i="20"/>
  <c r="BN34" i="20"/>
  <c r="BO34" i="20"/>
  <c r="BP34" i="20"/>
  <c r="BQ34" i="20"/>
  <c r="BR34" i="20"/>
  <c r="BS34" i="20"/>
  <c r="BT34" i="20"/>
  <c r="BU34" i="20"/>
  <c r="BV34" i="20"/>
  <c r="BW34" i="20"/>
  <c r="BX34" i="20"/>
  <c r="BY34" i="20"/>
  <c r="BZ34" i="20"/>
  <c r="CA34" i="20"/>
  <c r="CB34" i="20"/>
  <c r="CC34" i="20"/>
  <c r="CD34" i="20"/>
  <c r="CE34" i="20"/>
  <c r="CF34" i="20"/>
  <c r="CG34" i="20"/>
  <c r="CH34" i="20"/>
  <c r="CI34" i="20"/>
  <c r="CJ34" i="20"/>
  <c r="CK34" i="20"/>
  <c r="CL34" i="20"/>
  <c r="CM34" i="20"/>
  <c r="CN34" i="20"/>
  <c r="CO34" i="20"/>
  <c r="CP34" i="20"/>
  <c r="CQ34" i="20"/>
  <c r="CR34" i="20"/>
  <c r="CS34" i="20"/>
  <c r="CT34" i="20"/>
  <c r="CU34" i="20"/>
  <c r="CV34" i="20"/>
  <c r="CW34" i="20"/>
  <c r="CX34" i="20"/>
  <c r="CY34" i="20"/>
  <c r="CZ34" i="20"/>
  <c r="DA34" i="20"/>
  <c r="DB34" i="20"/>
  <c r="DC34" i="20"/>
  <c r="DD34" i="20"/>
  <c r="DE34" i="20"/>
  <c r="DF34" i="20"/>
  <c r="DG34" i="20"/>
  <c r="DH34" i="20"/>
  <c r="DI34" i="20"/>
  <c r="DJ34" i="20"/>
  <c r="Y35" i="20"/>
  <c r="Z35" i="20"/>
  <c r="AA35" i="20"/>
  <c r="AB35" i="20"/>
  <c r="AC35" i="20"/>
  <c r="AD35" i="20"/>
  <c r="AE35" i="20"/>
  <c r="AF35" i="20"/>
  <c r="AG35" i="20"/>
  <c r="AH35" i="20"/>
  <c r="AI35" i="20"/>
  <c r="AJ35" i="20"/>
  <c r="AK35" i="20"/>
  <c r="AL35" i="20"/>
  <c r="AM35" i="20"/>
  <c r="AN35" i="20"/>
  <c r="AO35" i="20"/>
  <c r="AP35" i="20"/>
  <c r="AQ35" i="20"/>
  <c r="AR35" i="20"/>
  <c r="AS35" i="20"/>
  <c r="AT35" i="20"/>
  <c r="AU35" i="20"/>
  <c r="AV35" i="20"/>
  <c r="AW35" i="20"/>
  <c r="AX35" i="20"/>
  <c r="AY35" i="20"/>
  <c r="AZ35" i="20"/>
  <c r="BA35" i="20"/>
  <c r="BB35" i="20"/>
  <c r="BC35" i="20"/>
  <c r="BD35" i="20"/>
  <c r="BE35" i="20"/>
  <c r="BF35" i="20"/>
  <c r="BG35" i="20"/>
  <c r="BH35" i="20"/>
  <c r="BI35" i="20"/>
  <c r="BJ35" i="20"/>
  <c r="BK35" i="20"/>
  <c r="BL35" i="20"/>
  <c r="BM35" i="20"/>
  <c r="BN35" i="20"/>
  <c r="BO35" i="20"/>
  <c r="BP35" i="20"/>
  <c r="BQ35" i="20"/>
  <c r="BR35" i="20"/>
  <c r="BS35" i="20"/>
  <c r="BT35" i="20"/>
  <c r="BU35" i="20"/>
  <c r="BV35" i="20"/>
  <c r="BW35" i="20"/>
  <c r="BX35" i="20"/>
  <c r="BY35" i="20"/>
  <c r="BZ35" i="20"/>
  <c r="CA35" i="20"/>
  <c r="CB35" i="20"/>
  <c r="CC35" i="20"/>
  <c r="CD35" i="20"/>
  <c r="CE35" i="20"/>
  <c r="CF35" i="20"/>
  <c r="CG35" i="20"/>
  <c r="CH35" i="20"/>
  <c r="CI35" i="20"/>
  <c r="CJ35" i="20"/>
  <c r="CK35" i="20"/>
  <c r="CL35" i="20"/>
  <c r="CM35" i="20"/>
  <c r="CN35" i="20"/>
  <c r="CO35" i="20"/>
  <c r="CP35" i="20"/>
  <c r="CQ35" i="20"/>
  <c r="CR35" i="20"/>
  <c r="CS35" i="20"/>
  <c r="CT35" i="20"/>
  <c r="CU35" i="20"/>
  <c r="CV35" i="20"/>
  <c r="CW35" i="20"/>
  <c r="CX35" i="20"/>
  <c r="CY35" i="20"/>
  <c r="CZ35" i="20"/>
  <c r="DA35" i="20"/>
  <c r="DB35" i="20"/>
  <c r="DC35" i="20"/>
  <c r="DD35" i="20"/>
  <c r="DE35" i="20"/>
  <c r="DF35" i="20"/>
  <c r="DG35" i="20"/>
  <c r="DH35" i="20"/>
  <c r="DI35" i="20"/>
  <c r="DJ35" i="20"/>
  <c r="Y36" i="20"/>
  <c r="Z36" i="20"/>
  <c r="AA36" i="20"/>
  <c r="AB36" i="20"/>
  <c r="AC36" i="20"/>
  <c r="AD36" i="20"/>
  <c r="AE36" i="20"/>
  <c r="AF36" i="20"/>
  <c r="AG36" i="20"/>
  <c r="AH36" i="20"/>
  <c r="AI36" i="20"/>
  <c r="AJ36" i="20"/>
  <c r="AK36" i="20"/>
  <c r="AL36" i="20"/>
  <c r="AM36" i="20"/>
  <c r="AN36" i="20"/>
  <c r="AO36" i="20"/>
  <c r="AP36" i="20"/>
  <c r="AQ36" i="20"/>
  <c r="AR36" i="20"/>
  <c r="AS36" i="20"/>
  <c r="AT36" i="20"/>
  <c r="AU36" i="20"/>
  <c r="AV36" i="20"/>
  <c r="AW36" i="20"/>
  <c r="AX36" i="20"/>
  <c r="AY36" i="20"/>
  <c r="AZ36" i="20"/>
  <c r="BA36" i="20"/>
  <c r="BB36" i="20"/>
  <c r="BC36" i="20"/>
  <c r="BD36" i="20"/>
  <c r="BE36" i="20"/>
  <c r="BF36" i="20"/>
  <c r="BG36" i="20"/>
  <c r="BH36" i="20"/>
  <c r="BI36" i="20"/>
  <c r="BJ36" i="20"/>
  <c r="BK36" i="20"/>
  <c r="BL36" i="20"/>
  <c r="BM36" i="20"/>
  <c r="BN36" i="20"/>
  <c r="BO36" i="20"/>
  <c r="BP36" i="20"/>
  <c r="BQ36" i="20"/>
  <c r="BR36" i="20"/>
  <c r="BS36" i="20"/>
  <c r="BT36" i="20"/>
  <c r="BU36" i="20"/>
  <c r="BV36" i="20"/>
  <c r="BW36" i="20"/>
  <c r="BX36" i="20"/>
  <c r="BY36" i="20"/>
  <c r="BZ36" i="20"/>
  <c r="CA36" i="20"/>
  <c r="CB36" i="20"/>
  <c r="CC36" i="20"/>
  <c r="CD36" i="20"/>
  <c r="CE36" i="20"/>
  <c r="CF36" i="20"/>
  <c r="CG36" i="20"/>
  <c r="CH36" i="20"/>
  <c r="CI36" i="20"/>
  <c r="CJ36" i="20"/>
  <c r="CK36" i="20"/>
  <c r="CL36" i="20"/>
  <c r="CM36" i="20"/>
  <c r="CN36" i="20"/>
  <c r="CO36" i="20"/>
  <c r="CP36" i="20"/>
  <c r="CQ36" i="20"/>
  <c r="CR36" i="20"/>
  <c r="CS36" i="20"/>
  <c r="CT36" i="20"/>
  <c r="CU36" i="20"/>
  <c r="CV36" i="20"/>
  <c r="CW36" i="20"/>
  <c r="CX36" i="20"/>
  <c r="CY36" i="20"/>
  <c r="CZ36" i="20"/>
  <c r="DA36" i="20"/>
  <c r="DB36" i="20"/>
  <c r="DC36" i="20"/>
  <c r="DD36" i="20"/>
  <c r="DE36" i="20"/>
  <c r="DF36" i="20"/>
  <c r="DG36" i="20"/>
  <c r="DH36" i="20"/>
  <c r="DI36" i="20"/>
  <c r="DJ36" i="20"/>
  <c r="Y37" i="20"/>
  <c r="Z37" i="20"/>
  <c r="AA37" i="20"/>
  <c r="AB37" i="20"/>
  <c r="AC37" i="20"/>
  <c r="AD37" i="20"/>
  <c r="AE37" i="20"/>
  <c r="AF37" i="20"/>
  <c r="AG37" i="20"/>
  <c r="AH37" i="20"/>
  <c r="AI37" i="20"/>
  <c r="AJ37" i="20"/>
  <c r="AK37" i="20"/>
  <c r="AL37" i="20"/>
  <c r="AM37" i="20"/>
  <c r="AN37" i="20"/>
  <c r="AO37" i="20"/>
  <c r="AP37" i="20"/>
  <c r="AQ37" i="20"/>
  <c r="AR37" i="20"/>
  <c r="AS37" i="20"/>
  <c r="AT37" i="20"/>
  <c r="AU37" i="20"/>
  <c r="AV37" i="20"/>
  <c r="AW37" i="20"/>
  <c r="AX37" i="20"/>
  <c r="AY37" i="20"/>
  <c r="AZ37" i="20"/>
  <c r="BA37" i="20"/>
  <c r="BB37" i="20"/>
  <c r="BC37" i="20"/>
  <c r="BD37" i="20"/>
  <c r="BE37" i="20"/>
  <c r="BF37" i="20"/>
  <c r="BG37" i="20"/>
  <c r="BH37" i="20"/>
  <c r="BI37" i="20"/>
  <c r="BJ37" i="20"/>
  <c r="BK37" i="20"/>
  <c r="BL37" i="20"/>
  <c r="BM37" i="20"/>
  <c r="BN37" i="20"/>
  <c r="BO37" i="20"/>
  <c r="BP37" i="20"/>
  <c r="BQ37" i="20"/>
  <c r="BR37" i="20"/>
  <c r="BS37" i="20"/>
  <c r="BT37" i="20"/>
  <c r="BU37" i="20"/>
  <c r="BV37" i="20"/>
  <c r="BW37" i="20"/>
  <c r="BX37" i="20"/>
  <c r="BY37" i="20"/>
  <c r="BZ37" i="20"/>
  <c r="CA37" i="20"/>
  <c r="CB37" i="20"/>
  <c r="CC37" i="20"/>
  <c r="CD37" i="20"/>
  <c r="CE37" i="20"/>
  <c r="CF37" i="20"/>
  <c r="CG37" i="20"/>
  <c r="CH37" i="20"/>
  <c r="CI37" i="20"/>
  <c r="CJ37" i="20"/>
  <c r="CK37" i="20"/>
  <c r="CL37" i="20"/>
  <c r="CM37" i="20"/>
  <c r="CN37" i="20"/>
  <c r="CO37" i="20"/>
  <c r="CP37" i="20"/>
  <c r="CQ37" i="20"/>
  <c r="CR37" i="20"/>
  <c r="CS37" i="20"/>
  <c r="CT37" i="20"/>
  <c r="CU37" i="20"/>
  <c r="CV37" i="20"/>
  <c r="CW37" i="20"/>
  <c r="CX37" i="20"/>
  <c r="CY37" i="20"/>
  <c r="CZ37" i="20"/>
  <c r="DA37" i="20"/>
  <c r="DB37" i="20"/>
  <c r="DC37" i="20"/>
  <c r="DD37" i="20"/>
  <c r="DE37" i="20"/>
  <c r="DF37" i="20"/>
  <c r="DG37" i="20"/>
  <c r="DH37" i="20"/>
  <c r="DI37" i="20"/>
  <c r="DJ37" i="20"/>
  <c r="Y38" i="20"/>
  <c r="Z38" i="20"/>
  <c r="AA38" i="20"/>
  <c r="AB38" i="20"/>
  <c r="AC38" i="20"/>
  <c r="AD38" i="20"/>
  <c r="AE38" i="20"/>
  <c r="AF38" i="20"/>
  <c r="AG38" i="20"/>
  <c r="AH38" i="20"/>
  <c r="AI38" i="20"/>
  <c r="AJ38" i="20"/>
  <c r="AK38" i="20"/>
  <c r="AL38" i="20"/>
  <c r="AM38" i="20"/>
  <c r="AN38" i="20"/>
  <c r="AO38" i="20"/>
  <c r="AP38" i="20"/>
  <c r="AQ38" i="20"/>
  <c r="AR38" i="20"/>
  <c r="AS38" i="20"/>
  <c r="AT38" i="20"/>
  <c r="AU38" i="20"/>
  <c r="AV38" i="20"/>
  <c r="AW38" i="20"/>
  <c r="AX38" i="20"/>
  <c r="AY38" i="20"/>
  <c r="AZ38" i="20"/>
  <c r="BA38" i="20"/>
  <c r="BB38" i="20"/>
  <c r="BC38" i="20"/>
  <c r="BD38" i="20"/>
  <c r="BE38" i="20"/>
  <c r="BF38" i="20"/>
  <c r="BG38" i="20"/>
  <c r="BH38" i="20"/>
  <c r="BI38" i="20"/>
  <c r="BJ38" i="20"/>
  <c r="BK38" i="20"/>
  <c r="BL38" i="20"/>
  <c r="BM38" i="20"/>
  <c r="BN38" i="20"/>
  <c r="BO38" i="20"/>
  <c r="BP38" i="20"/>
  <c r="BQ38" i="20"/>
  <c r="BR38" i="20"/>
  <c r="BS38" i="20"/>
  <c r="BT38" i="20"/>
  <c r="BU38" i="20"/>
  <c r="BV38" i="20"/>
  <c r="BW38" i="20"/>
  <c r="BX38" i="20"/>
  <c r="BY38" i="20"/>
  <c r="BZ38" i="20"/>
  <c r="CA38" i="20"/>
  <c r="CB38" i="20"/>
  <c r="CC38" i="20"/>
  <c r="CD38" i="20"/>
  <c r="CE38" i="20"/>
  <c r="CF38" i="20"/>
  <c r="CG38" i="20"/>
  <c r="CH38" i="20"/>
  <c r="CI38" i="20"/>
  <c r="CJ38" i="20"/>
  <c r="CK38" i="20"/>
  <c r="CL38" i="20"/>
  <c r="CM38" i="20"/>
  <c r="CN38" i="20"/>
  <c r="CO38" i="20"/>
  <c r="CP38" i="20"/>
  <c r="CQ38" i="20"/>
  <c r="CR38" i="20"/>
  <c r="CS38" i="20"/>
  <c r="CT38" i="20"/>
  <c r="CU38" i="20"/>
  <c r="CV38" i="20"/>
  <c r="CW38" i="20"/>
  <c r="CX38" i="20"/>
  <c r="CY38" i="20"/>
  <c r="CZ38" i="20"/>
  <c r="DA38" i="20"/>
  <c r="DB38" i="20"/>
  <c r="DC38" i="20"/>
  <c r="DD38" i="20"/>
  <c r="DE38" i="20"/>
  <c r="DF38" i="20"/>
  <c r="DG38" i="20"/>
  <c r="DH38" i="20"/>
  <c r="DI38" i="20"/>
  <c r="DJ38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K39" i="20"/>
  <c r="AL39" i="20"/>
  <c r="AM39" i="20"/>
  <c r="AN39" i="20"/>
  <c r="AO39" i="20"/>
  <c r="AP39" i="20"/>
  <c r="AQ39" i="20"/>
  <c r="AR39" i="20"/>
  <c r="AS39" i="20"/>
  <c r="AT39" i="20"/>
  <c r="AU39" i="20"/>
  <c r="AV39" i="20"/>
  <c r="AW39" i="20"/>
  <c r="AX39" i="20"/>
  <c r="AY39" i="20"/>
  <c r="AZ39" i="20"/>
  <c r="BA39" i="20"/>
  <c r="BB39" i="20"/>
  <c r="BC39" i="20"/>
  <c r="BD39" i="20"/>
  <c r="BE39" i="20"/>
  <c r="BF39" i="20"/>
  <c r="BG39" i="20"/>
  <c r="BH39" i="20"/>
  <c r="BI39" i="20"/>
  <c r="BJ39" i="20"/>
  <c r="BK39" i="20"/>
  <c r="BL39" i="20"/>
  <c r="BM39" i="20"/>
  <c r="BN39" i="20"/>
  <c r="BO39" i="20"/>
  <c r="BP39" i="20"/>
  <c r="BQ39" i="20"/>
  <c r="BR39" i="20"/>
  <c r="BS39" i="20"/>
  <c r="BT39" i="20"/>
  <c r="BU39" i="20"/>
  <c r="BV39" i="20"/>
  <c r="BW39" i="20"/>
  <c r="BX39" i="20"/>
  <c r="BY39" i="20"/>
  <c r="BZ39" i="20"/>
  <c r="CA39" i="20"/>
  <c r="CB39" i="20"/>
  <c r="CC39" i="20"/>
  <c r="CD39" i="20"/>
  <c r="CE39" i="20"/>
  <c r="CF39" i="20"/>
  <c r="CG39" i="20"/>
  <c r="CH39" i="20"/>
  <c r="CI39" i="20"/>
  <c r="CJ39" i="20"/>
  <c r="CK39" i="20"/>
  <c r="CL39" i="20"/>
  <c r="CM39" i="20"/>
  <c r="CN39" i="20"/>
  <c r="CO39" i="20"/>
  <c r="CP39" i="20"/>
  <c r="CQ39" i="20"/>
  <c r="CR39" i="20"/>
  <c r="CS39" i="20"/>
  <c r="CT39" i="20"/>
  <c r="CU39" i="20"/>
  <c r="CV39" i="20"/>
  <c r="CW39" i="20"/>
  <c r="CX39" i="20"/>
  <c r="CY39" i="20"/>
  <c r="CZ39" i="20"/>
  <c r="DA39" i="20"/>
  <c r="DB39" i="20"/>
  <c r="DC39" i="20"/>
  <c r="DD39" i="20"/>
  <c r="DE39" i="20"/>
  <c r="DF39" i="20"/>
  <c r="DG39" i="20"/>
  <c r="DH39" i="20"/>
  <c r="DI39" i="20"/>
  <c r="DJ39" i="20"/>
  <c r="Y40" i="20"/>
  <c r="Z40" i="20"/>
  <c r="AA40" i="20"/>
  <c r="AB40" i="20"/>
  <c r="AC40" i="20"/>
  <c r="AD40" i="20"/>
  <c r="AE40" i="20"/>
  <c r="AF40" i="20"/>
  <c r="AG40" i="20"/>
  <c r="AH40" i="20"/>
  <c r="AI40" i="20"/>
  <c r="AJ40" i="20"/>
  <c r="AK40" i="20"/>
  <c r="AL40" i="20"/>
  <c r="AM40" i="20"/>
  <c r="AN40" i="20"/>
  <c r="AO40" i="20"/>
  <c r="AP40" i="20"/>
  <c r="AQ40" i="20"/>
  <c r="AR40" i="20"/>
  <c r="AS40" i="20"/>
  <c r="AT40" i="20"/>
  <c r="AU40" i="20"/>
  <c r="AV40" i="20"/>
  <c r="AW40" i="20"/>
  <c r="AX40" i="20"/>
  <c r="AY40" i="20"/>
  <c r="AZ40" i="20"/>
  <c r="BA40" i="20"/>
  <c r="BB40" i="20"/>
  <c r="BC40" i="20"/>
  <c r="BD40" i="20"/>
  <c r="BE40" i="20"/>
  <c r="BF40" i="20"/>
  <c r="BG40" i="20"/>
  <c r="BH40" i="20"/>
  <c r="BI40" i="20"/>
  <c r="BJ40" i="20"/>
  <c r="BK40" i="20"/>
  <c r="BL40" i="20"/>
  <c r="BM40" i="20"/>
  <c r="BN40" i="20"/>
  <c r="BO40" i="20"/>
  <c r="BP40" i="20"/>
  <c r="BQ40" i="20"/>
  <c r="BR40" i="20"/>
  <c r="BS40" i="20"/>
  <c r="BT40" i="20"/>
  <c r="BU40" i="20"/>
  <c r="BV40" i="20"/>
  <c r="BW40" i="20"/>
  <c r="BX40" i="20"/>
  <c r="BY40" i="20"/>
  <c r="BZ40" i="20"/>
  <c r="CA40" i="20"/>
  <c r="CB40" i="20"/>
  <c r="CC40" i="20"/>
  <c r="CD40" i="20"/>
  <c r="CE40" i="20"/>
  <c r="CF40" i="20"/>
  <c r="CG40" i="20"/>
  <c r="CH40" i="20"/>
  <c r="CI40" i="20"/>
  <c r="CJ40" i="20"/>
  <c r="CK40" i="20"/>
  <c r="CL40" i="20"/>
  <c r="CM40" i="20"/>
  <c r="CN40" i="20"/>
  <c r="CO40" i="20"/>
  <c r="CP40" i="20"/>
  <c r="CQ40" i="20"/>
  <c r="CR40" i="20"/>
  <c r="CS40" i="20"/>
  <c r="CT40" i="20"/>
  <c r="CU40" i="20"/>
  <c r="CV40" i="20"/>
  <c r="CW40" i="20"/>
  <c r="CX40" i="20"/>
  <c r="CY40" i="20"/>
  <c r="CZ40" i="20"/>
  <c r="DA40" i="20"/>
  <c r="DB40" i="20"/>
  <c r="DC40" i="20"/>
  <c r="DD40" i="20"/>
  <c r="DE40" i="20"/>
  <c r="DF40" i="20"/>
  <c r="DG40" i="20"/>
  <c r="DH40" i="20"/>
  <c r="DI40" i="20"/>
  <c r="DJ40" i="20"/>
  <c r="Y41" i="20"/>
  <c r="Z41" i="20"/>
  <c r="AA41" i="20"/>
  <c r="AB41" i="20"/>
  <c r="AC41" i="20"/>
  <c r="AD41" i="20"/>
  <c r="AE41" i="20"/>
  <c r="AF41" i="20"/>
  <c r="AG41" i="20"/>
  <c r="AH41" i="20"/>
  <c r="AI41" i="20"/>
  <c r="AJ41" i="20"/>
  <c r="AK41" i="20"/>
  <c r="AL41" i="20"/>
  <c r="AM41" i="20"/>
  <c r="AN41" i="20"/>
  <c r="AO41" i="20"/>
  <c r="AP41" i="20"/>
  <c r="AQ41" i="20"/>
  <c r="AR41" i="20"/>
  <c r="AS41" i="20"/>
  <c r="AT41" i="20"/>
  <c r="AU41" i="20"/>
  <c r="AV41" i="20"/>
  <c r="AW41" i="20"/>
  <c r="AX41" i="20"/>
  <c r="AY41" i="20"/>
  <c r="AZ41" i="20"/>
  <c r="BA41" i="20"/>
  <c r="BB41" i="20"/>
  <c r="BC41" i="20"/>
  <c r="BD41" i="20"/>
  <c r="BE41" i="20"/>
  <c r="BF41" i="20"/>
  <c r="BG41" i="20"/>
  <c r="BH41" i="20"/>
  <c r="BI41" i="20"/>
  <c r="BJ41" i="20"/>
  <c r="BK41" i="20"/>
  <c r="BL41" i="20"/>
  <c r="BM41" i="20"/>
  <c r="BN41" i="20"/>
  <c r="BO41" i="20"/>
  <c r="BP41" i="20"/>
  <c r="BQ41" i="20"/>
  <c r="BR41" i="20"/>
  <c r="BS41" i="20"/>
  <c r="BT41" i="20"/>
  <c r="BU41" i="20"/>
  <c r="BV41" i="20"/>
  <c r="BW41" i="20"/>
  <c r="BX41" i="20"/>
  <c r="BY41" i="20"/>
  <c r="BZ41" i="20"/>
  <c r="CA41" i="20"/>
  <c r="CB41" i="20"/>
  <c r="CC41" i="20"/>
  <c r="CD41" i="20"/>
  <c r="CE41" i="20"/>
  <c r="CF41" i="20"/>
  <c r="CG41" i="20"/>
  <c r="CH41" i="20"/>
  <c r="CI41" i="20"/>
  <c r="CJ41" i="20"/>
  <c r="CK41" i="20"/>
  <c r="CL41" i="20"/>
  <c r="CM41" i="20"/>
  <c r="CN41" i="20"/>
  <c r="CO41" i="20"/>
  <c r="CP41" i="20"/>
  <c r="CQ41" i="20"/>
  <c r="CR41" i="20"/>
  <c r="CS41" i="20"/>
  <c r="CT41" i="20"/>
  <c r="CU41" i="20"/>
  <c r="CV41" i="20"/>
  <c r="CW41" i="20"/>
  <c r="CX41" i="20"/>
  <c r="CY41" i="20"/>
  <c r="CZ41" i="20"/>
  <c r="DA41" i="20"/>
  <c r="DB41" i="20"/>
  <c r="DC41" i="20"/>
  <c r="DD41" i="20"/>
  <c r="DE41" i="20"/>
  <c r="DF41" i="20"/>
  <c r="DG41" i="20"/>
  <c r="DH41" i="20"/>
  <c r="DI41" i="20"/>
  <c r="DJ41" i="20"/>
  <c r="Y42" i="20"/>
  <c r="Z42" i="20"/>
  <c r="AA42" i="20"/>
  <c r="AB42" i="20"/>
  <c r="AC42" i="20"/>
  <c r="AD42" i="20"/>
  <c r="AE42" i="20"/>
  <c r="AF42" i="20"/>
  <c r="AG42" i="20"/>
  <c r="AH42" i="20"/>
  <c r="AI42" i="20"/>
  <c r="AJ42" i="20"/>
  <c r="AK42" i="20"/>
  <c r="AL42" i="20"/>
  <c r="AM42" i="20"/>
  <c r="AN42" i="20"/>
  <c r="AO42" i="20"/>
  <c r="AP42" i="20"/>
  <c r="AQ42" i="20"/>
  <c r="AR42" i="20"/>
  <c r="AS42" i="20"/>
  <c r="AT42" i="20"/>
  <c r="AU42" i="20"/>
  <c r="AV42" i="20"/>
  <c r="AW42" i="20"/>
  <c r="AX42" i="20"/>
  <c r="AY42" i="20"/>
  <c r="AZ42" i="20"/>
  <c r="BA42" i="20"/>
  <c r="BB42" i="20"/>
  <c r="BC42" i="20"/>
  <c r="BD42" i="20"/>
  <c r="BE42" i="20"/>
  <c r="BF42" i="20"/>
  <c r="BG42" i="20"/>
  <c r="BH42" i="20"/>
  <c r="BI42" i="20"/>
  <c r="BJ42" i="20"/>
  <c r="BK42" i="20"/>
  <c r="BL42" i="20"/>
  <c r="BM42" i="20"/>
  <c r="BN42" i="20"/>
  <c r="BO42" i="20"/>
  <c r="BP42" i="20"/>
  <c r="BQ42" i="20"/>
  <c r="BR42" i="20"/>
  <c r="BS42" i="20"/>
  <c r="BT42" i="20"/>
  <c r="BU42" i="20"/>
  <c r="BV42" i="20"/>
  <c r="BW42" i="20"/>
  <c r="BX42" i="20"/>
  <c r="BY42" i="20"/>
  <c r="BZ42" i="20"/>
  <c r="CA42" i="20"/>
  <c r="CB42" i="20"/>
  <c r="CC42" i="20"/>
  <c r="CD42" i="20"/>
  <c r="CE42" i="20"/>
  <c r="CF42" i="20"/>
  <c r="CG42" i="20"/>
  <c r="CH42" i="20"/>
  <c r="CI42" i="20"/>
  <c r="CJ42" i="20"/>
  <c r="CK42" i="20"/>
  <c r="CL42" i="20"/>
  <c r="CM42" i="20"/>
  <c r="CN42" i="20"/>
  <c r="CO42" i="20"/>
  <c r="CP42" i="20"/>
  <c r="CQ42" i="20"/>
  <c r="CR42" i="20"/>
  <c r="CS42" i="20"/>
  <c r="CT42" i="20"/>
  <c r="CU42" i="20"/>
  <c r="CV42" i="20"/>
  <c r="CW42" i="20"/>
  <c r="CX42" i="20"/>
  <c r="CY42" i="20"/>
  <c r="CZ42" i="20"/>
  <c r="DA42" i="20"/>
  <c r="DB42" i="20"/>
  <c r="DC42" i="20"/>
  <c r="DD42" i="20"/>
  <c r="DE42" i="20"/>
  <c r="DF42" i="20"/>
  <c r="DG42" i="20"/>
  <c r="DH42" i="20"/>
  <c r="DI42" i="20"/>
  <c r="DJ42" i="20"/>
  <c r="Y43" i="20"/>
  <c r="Z43" i="20"/>
  <c r="AA43" i="20"/>
  <c r="AB43" i="20"/>
  <c r="AC43" i="20"/>
  <c r="AD43" i="20"/>
  <c r="AE43" i="20"/>
  <c r="AF43" i="20"/>
  <c r="AG43" i="20"/>
  <c r="AH43" i="20"/>
  <c r="AI43" i="20"/>
  <c r="AJ43" i="20"/>
  <c r="AK43" i="20"/>
  <c r="AL43" i="20"/>
  <c r="AM43" i="20"/>
  <c r="AN43" i="20"/>
  <c r="AO43" i="20"/>
  <c r="AP43" i="20"/>
  <c r="AQ43" i="20"/>
  <c r="AR43" i="20"/>
  <c r="AS43" i="20"/>
  <c r="AT43" i="20"/>
  <c r="AU43" i="20"/>
  <c r="AV43" i="20"/>
  <c r="AW43" i="20"/>
  <c r="AX43" i="20"/>
  <c r="AY43" i="20"/>
  <c r="AZ43" i="20"/>
  <c r="BA43" i="20"/>
  <c r="BB43" i="20"/>
  <c r="BC43" i="20"/>
  <c r="BD43" i="20"/>
  <c r="BE43" i="20"/>
  <c r="BF43" i="20"/>
  <c r="BG43" i="20"/>
  <c r="BH43" i="20"/>
  <c r="BI43" i="20"/>
  <c r="BJ43" i="20"/>
  <c r="BK43" i="20"/>
  <c r="BL43" i="20"/>
  <c r="BM43" i="20"/>
  <c r="BN43" i="20"/>
  <c r="BO43" i="20"/>
  <c r="BP43" i="20"/>
  <c r="BQ43" i="20"/>
  <c r="BR43" i="20"/>
  <c r="BS43" i="20"/>
  <c r="BT43" i="20"/>
  <c r="BU43" i="20"/>
  <c r="BV43" i="20"/>
  <c r="BW43" i="20"/>
  <c r="BX43" i="20"/>
  <c r="BY43" i="20"/>
  <c r="BZ43" i="20"/>
  <c r="CA43" i="20"/>
  <c r="CB43" i="20"/>
  <c r="CC43" i="20"/>
  <c r="CD43" i="20"/>
  <c r="CE43" i="20"/>
  <c r="CF43" i="20"/>
  <c r="CG43" i="20"/>
  <c r="CH43" i="20"/>
  <c r="CI43" i="20"/>
  <c r="CJ43" i="20"/>
  <c r="CK43" i="20"/>
  <c r="CL43" i="20"/>
  <c r="CM43" i="20"/>
  <c r="CN43" i="20"/>
  <c r="CO43" i="20"/>
  <c r="CP43" i="20"/>
  <c r="CQ43" i="20"/>
  <c r="CR43" i="20"/>
  <c r="CS43" i="20"/>
  <c r="CT43" i="20"/>
  <c r="CU43" i="20"/>
  <c r="CV43" i="20"/>
  <c r="CW43" i="20"/>
  <c r="CX43" i="20"/>
  <c r="CY43" i="20"/>
  <c r="CZ43" i="20"/>
  <c r="DA43" i="20"/>
  <c r="DB43" i="20"/>
  <c r="DC43" i="20"/>
  <c r="DD43" i="20"/>
  <c r="DE43" i="20"/>
  <c r="DF43" i="20"/>
  <c r="DG43" i="20"/>
  <c r="DH43" i="20"/>
  <c r="DI43" i="20"/>
  <c r="DJ43" i="20"/>
  <c r="Y44" i="20"/>
  <c r="Z44" i="20"/>
  <c r="AA44" i="20"/>
  <c r="AB44" i="20"/>
  <c r="AC44" i="20"/>
  <c r="AD44" i="20"/>
  <c r="AE44" i="20"/>
  <c r="AF44" i="20"/>
  <c r="AG44" i="20"/>
  <c r="AH44" i="20"/>
  <c r="AI44" i="20"/>
  <c r="AJ44" i="20"/>
  <c r="AK44" i="20"/>
  <c r="AL44" i="20"/>
  <c r="AM44" i="20"/>
  <c r="AN44" i="20"/>
  <c r="AO44" i="20"/>
  <c r="AP44" i="20"/>
  <c r="AQ44" i="20"/>
  <c r="AR44" i="20"/>
  <c r="AS44" i="20"/>
  <c r="AT44" i="20"/>
  <c r="AU44" i="20"/>
  <c r="AV44" i="20"/>
  <c r="AW44" i="20"/>
  <c r="AX44" i="20"/>
  <c r="AY44" i="20"/>
  <c r="AZ44" i="20"/>
  <c r="BA44" i="20"/>
  <c r="BB44" i="20"/>
  <c r="BC44" i="20"/>
  <c r="BD44" i="20"/>
  <c r="BE44" i="20"/>
  <c r="BF44" i="20"/>
  <c r="BG44" i="20"/>
  <c r="BH44" i="20"/>
  <c r="BI44" i="20"/>
  <c r="BJ44" i="20"/>
  <c r="BK44" i="20"/>
  <c r="BL44" i="20"/>
  <c r="BM44" i="20"/>
  <c r="BN44" i="20"/>
  <c r="BO44" i="20"/>
  <c r="BP44" i="20"/>
  <c r="BQ44" i="20"/>
  <c r="BR44" i="20"/>
  <c r="BS44" i="20"/>
  <c r="BT44" i="20"/>
  <c r="BU44" i="20"/>
  <c r="BV44" i="20"/>
  <c r="BW44" i="20"/>
  <c r="BX44" i="20"/>
  <c r="BY44" i="20"/>
  <c r="BZ44" i="20"/>
  <c r="CA44" i="20"/>
  <c r="CB44" i="20"/>
  <c r="CC44" i="20"/>
  <c r="CD44" i="20"/>
  <c r="CE44" i="20"/>
  <c r="CF44" i="20"/>
  <c r="CG44" i="20"/>
  <c r="CH44" i="20"/>
  <c r="CI44" i="20"/>
  <c r="CJ44" i="20"/>
  <c r="CK44" i="20"/>
  <c r="CL44" i="20"/>
  <c r="CM44" i="20"/>
  <c r="CN44" i="20"/>
  <c r="CO44" i="20"/>
  <c r="CP44" i="20"/>
  <c r="CQ44" i="20"/>
  <c r="CR44" i="20"/>
  <c r="CS44" i="20"/>
  <c r="CT44" i="20"/>
  <c r="CU44" i="20"/>
  <c r="CV44" i="20"/>
  <c r="CW44" i="20"/>
  <c r="CX44" i="20"/>
  <c r="CY44" i="20"/>
  <c r="CZ44" i="20"/>
  <c r="DA44" i="20"/>
  <c r="DB44" i="20"/>
  <c r="DC44" i="20"/>
  <c r="DD44" i="20"/>
  <c r="DE44" i="20"/>
  <c r="DF44" i="20"/>
  <c r="DG44" i="20"/>
  <c r="DH44" i="20"/>
  <c r="DI44" i="20"/>
  <c r="DJ44" i="20"/>
  <c r="Y45" i="20"/>
  <c r="Z45" i="20"/>
  <c r="AA45" i="20"/>
  <c r="AB45" i="20"/>
  <c r="AC45" i="20"/>
  <c r="AD45" i="20"/>
  <c r="AE45" i="20"/>
  <c r="AF45" i="20"/>
  <c r="AG45" i="20"/>
  <c r="AH45" i="20"/>
  <c r="AI45" i="20"/>
  <c r="AJ45" i="20"/>
  <c r="AK45" i="20"/>
  <c r="AL45" i="20"/>
  <c r="AM45" i="20"/>
  <c r="AN45" i="20"/>
  <c r="AO45" i="20"/>
  <c r="AP45" i="20"/>
  <c r="AQ45" i="20"/>
  <c r="AR45" i="20"/>
  <c r="AS45" i="20"/>
  <c r="AT45" i="20"/>
  <c r="AU45" i="20"/>
  <c r="AV45" i="20"/>
  <c r="AW45" i="20"/>
  <c r="AX45" i="20"/>
  <c r="AY45" i="20"/>
  <c r="AZ45" i="20"/>
  <c r="BA45" i="20"/>
  <c r="BB45" i="20"/>
  <c r="BC45" i="20"/>
  <c r="BD45" i="20"/>
  <c r="BE45" i="20"/>
  <c r="BF45" i="20"/>
  <c r="BG45" i="20"/>
  <c r="BH45" i="20"/>
  <c r="BI45" i="20"/>
  <c r="BJ45" i="20"/>
  <c r="BK45" i="20"/>
  <c r="BL45" i="20"/>
  <c r="BM45" i="20"/>
  <c r="BN45" i="20"/>
  <c r="BO45" i="20"/>
  <c r="BP45" i="20"/>
  <c r="BQ45" i="20"/>
  <c r="BR45" i="20"/>
  <c r="BS45" i="20"/>
  <c r="BT45" i="20"/>
  <c r="BU45" i="20"/>
  <c r="BV45" i="20"/>
  <c r="BW45" i="20"/>
  <c r="BX45" i="20"/>
  <c r="BY45" i="20"/>
  <c r="BZ45" i="20"/>
  <c r="CA45" i="20"/>
  <c r="CB45" i="20"/>
  <c r="CC45" i="20"/>
  <c r="CD45" i="20"/>
  <c r="CE45" i="20"/>
  <c r="CF45" i="20"/>
  <c r="CG45" i="20"/>
  <c r="CH45" i="20"/>
  <c r="CI45" i="20"/>
  <c r="CJ45" i="20"/>
  <c r="CK45" i="20"/>
  <c r="CL45" i="20"/>
  <c r="CM45" i="20"/>
  <c r="CN45" i="20"/>
  <c r="CO45" i="20"/>
  <c r="CP45" i="20"/>
  <c r="CQ45" i="20"/>
  <c r="CR45" i="20"/>
  <c r="CS45" i="20"/>
  <c r="CT45" i="20"/>
  <c r="CU45" i="20"/>
  <c r="CV45" i="20"/>
  <c r="CW45" i="20"/>
  <c r="CX45" i="20"/>
  <c r="CY45" i="20"/>
  <c r="CZ45" i="20"/>
  <c r="DA45" i="20"/>
  <c r="DB45" i="20"/>
  <c r="DC45" i="20"/>
  <c r="DD45" i="20"/>
  <c r="DE45" i="20"/>
  <c r="DF45" i="20"/>
  <c r="DG45" i="20"/>
  <c r="DH45" i="20"/>
  <c r="DI45" i="20"/>
  <c r="DJ45" i="20"/>
  <c r="Y46" i="20"/>
  <c r="Z46" i="20"/>
  <c r="AA46" i="20"/>
  <c r="AB46" i="20"/>
  <c r="AC46" i="20"/>
  <c r="AD46" i="20"/>
  <c r="AE46" i="20"/>
  <c r="AF46" i="20"/>
  <c r="AG46" i="20"/>
  <c r="AH46" i="20"/>
  <c r="AI46" i="20"/>
  <c r="AJ46" i="20"/>
  <c r="AK46" i="20"/>
  <c r="AL46" i="20"/>
  <c r="AM46" i="20"/>
  <c r="AN46" i="20"/>
  <c r="AO46" i="20"/>
  <c r="AP46" i="20"/>
  <c r="AQ46" i="20"/>
  <c r="AR46" i="20"/>
  <c r="AS46" i="20"/>
  <c r="AT46" i="20"/>
  <c r="AU46" i="20"/>
  <c r="AV46" i="20"/>
  <c r="AW46" i="20"/>
  <c r="AX46" i="20"/>
  <c r="AY46" i="20"/>
  <c r="AZ46" i="20"/>
  <c r="BA46" i="20"/>
  <c r="BB46" i="20"/>
  <c r="BC46" i="20"/>
  <c r="BD46" i="20"/>
  <c r="BE46" i="20"/>
  <c r="BF46" i="20"/>
  <c r="BG46" i="20"/>
  <c r="BH46" i="20"/>
  <c r="BI46" i="20"/>
  <c r="BJ46" i="20"/>
  <c r="BK46" i="20"/>
  <c r="BL46" i="20"/>
  <c r="BM46" i="20"/>
  <c r="BN46" i="20"/>
  <c r="BO46" i="20"/>
  <c r="BP46" i="20"/>
  <c r="BQ46" i="20"/>
  <c r="BR46" i="20"/>
  <c r="BS46" i="20"/>
  <c r="BT46" i="20"/>
  <c r="BU46" i="20"/>
  <c r="BV46" i="20"/>
  <c r="BW46" i="20"/>
  <c r="BX46" i="20"/>
  <c r="BY46" i="20"/>
  <c r="BZ46" i="20"/>
  <c r="CA46" i="20"/>
  <c r="CB46" i="20"/>
  <c r="CC46" i="20"/>
  <c r="CD46" i="20"/>
  <c r="CE46" i="20"/>
  <c r="CF46" i="20"/>
  <c r="CG46" i="20"/>
  <c r="CH46" i="20"/>
  <c r="CI46" i="20"/>
  <c r="CJ46" i="20"/>
  <c r="CK46" i="20"/>
  <c r="CL46" i="20"/>
  <c r="CM46" i="20"/>
  <c r="CN46" i="20"/>
  <c r="CO46" i="20"/>
  <c r="CP46" i="20"/>
  <c r="CQ46" i="20"/>
  <c r="CR46" i="20"/>
  <c r="CS46" i="20"/>
  <c r="CT46" i="20"/>
  <c r="CU46" i="20"/>
  <c r="CV46" i="20"/>
  <c r="CW46" i="20"/>
  <c r="CX46" i="20"/>
  <c r="CY46" i="20"/>
  <c r="CZ46" i="20"/>
  <c r="DA46" i="20"/>
  <c r="DB46" i="20"/>
  <c r="DC46" i="20"/>
  <c r="DD46" i="20"/>
  <c r="DE46" i="20"/>
  <c r="DF46" i="20"/>
  <c r="DG46" i="20"/>
  <c r="DH46" i="20"/>
  <c r="DI46" i="20"/>
  <c r="DJ46" i="20"/>
  <c r="Y47" i="20"/>
  <c r="Z47" i="20"/>
  <c r="AA47" i="20"/>
  <c r="AB47" i="20"/>
  <c r="AC47" i="20"/>
  <c r="AD47" i="20"/>
  <c r="AE47" i="20"/>
  <c r="AF47" i="20"/>
  <c r="AG47" i="20"/>
  <c r="AH47" i="20"/>
  <c r="AI47" i="20"/>
  <c r="AJ47" i="20"/>
  <c r="AK47" i="20"/>
  <c r="AL47" i="20"/>
  <c r="AM47" i="20"/>
  <c r="AN47" i="20"/>
  <c r="AO47" i="20"/>
  <c r="AP47" i="20"/>
  <c r="AQ47" i="20"/>
  <c r="AR47" i="20"/>
  <c r="AS47" i="20"/>
  <c r="AT47" i="20"/>
  <c r="AU47" i="20"/>
  <c r="AV47" i="20"/>
  <c r="AW47" i="20"/>
  <c r="AX47" i="20"/>
  <c r="AY47" i="20"/>
  <c r="AZ47" i="20"/>
  <c r="BA47" i="20"/>
  <c r="BB47" i="20"/>
  <c r="BC47" i="20"/>
  <c r="BD47" i="20"/>
  <c r="BE47" i="20"/>
  <c r="BF47" i="20"/>
  <c r="BG47" i="20"/>
  <c r="BH47" i="20"/>
  <c r="BI47" i="20"/>
  <c r="BJ47" i="20"/>
  <c r="BK47" i="20"/>
  <c r="BL47" i="20"/>
  <c r="BM47" i="20"/>
  <c r="BN47" i="20"/>
  <c r="BO47" i="20"/>
  <c r="BP47" i="20"/>
  <c r="BQ47" i="20"/>
  <c r="BR47" i="20"/>
  <c r="BS47" i="20"/>
  <c r="BT47" i="20"/>
  <c r="BU47" i="20"/>
  <c r="BV47" i="20"/>
  <c r="BW47" i="20"/>
  <c r="BX47" i="20"/>
  <c r="BY47" i="20"/>
  <c r="BZ47" i="20"/>
  <c r="CA47" i="20"/>
  <c r="CB47" i="20"/>
  <c r="CC47" i="20"/>
  <c r="CD47" i="20"/>
  <c r="CE47" i="20"/>
  <c r="CF47" i="20"/>
  <c r="CG47" i="20"/>
  <c r="CH47" i="20"/>
  <c r="CI47" i="20"/>
  <c r="CJ47" i="20"/>
  <c r="CK47" i="20"/>
  <c r="CL47" i="20"/>
  <c r="CM47" i="20"/>
  <c r="CN47" i="20"/>
  <c r="CO47" i="20"/>
  <c r="CP47" i="20"/>
  <c r="CQ47" i="20"/>
  <c r="CR47" i="20"/>
  <c r="CS47" i="20"/>
  <c r="CT47" i="20"/>
  <c r="CU47" i="20"/>
  <c r="CV47" i="20"/>
  <c r="CW47" i="20"/>
  <c r="CX47" i="20"/>
  <c r="CY47" i="20"/>
  <c r="CZ47" i="20"/>
  <c r="DA47" i="20"/>
  <c r="DB47" i="20"/>
  <c r="DC47" i="20"/>
  <c r="DD47" i="20"/>
  <c r="DE47" i="20"/>
  <c r="DF47" i="20"/>
  <c r="DG47" i="20"/>
  <c r="DH47" i="20"/>
  <c r="DI47" i="20"/>
  <c r="DJ47" i="20"/>
  <c r="Y48" i="20"/>
  <c r="Z48" i="20"/>
  <c r="AA48" i="20"/>
  <c r="AB48" i="20"/>
  <c r="AC48" i="20"/>
  <c r="AD48" i="20"/>
  <c r="AE48" i="20"/>
  <c r="AF48" i="20"/>
  <c r="AG48" i="20"/>
  <c r="AH48" i="20"/>
  <c r="AI48" i="20"/>
  <c r="AJ48" i="20"/>
  <c r="AK48" i="20"/>
  <c r="AL48" i="20"/>
  <c r="AM48" i="20"/>
  <c r="AN48" i="20"/>
  <c r="AO48" i="20"/>
  <c r="AP48" i="20"/>
  <c r="AQ48" i="20"/>
  <c r="AR48" i="20"/>
  <c r="AS48" i="20"/>
  <c r="AT48" i="20"/>
  <c r="AU48" i="20"/>
  <c r="AV48" i="20"/>
  <c r="AW48" i="20"/>
  <c r="AX48" i="20"/>
  <c r="AY48" i="20"/>
  <c r="AZ48" i="20"/>
  <c r="BA48" i="20"/>
  <c r="BB48" i="20"/>
  <c r="BC48" i="20"/>
  <c r="BD48" i="20"/>
  <c r="BE48" i="20"/>
  <c r="BF48" i="20"/>
  <c r="BG48" i="20"/>
  <c r="BH48" i="20"/>
  <c r="BI48" i="20"/>
  <c r="BJ48" i="20"/>
  <c r="BK48" i="20"/>
  <c r="BL48" i="20"/>
  <c r="BM48" i="20"/>
  <c r="BN48" i="20"/>
  <c r="BO48" i="20"/>
  <c r="BP48" i="20"/>
  <c r="BQ48" i="20"/>
  <c r="BR48" i="20"/>
  <c r="BS48" i="20"/>
  <c r="BT48" i="20"/>
  <c r="BU48" i="20"/>
  <c r="BV48" i="20"/>
  <c r="BW48" i="20"/>
  <c r="BX48" i="20"/>
  <c r="BY48" i="20"/>
  <c r="BZ48" i="20"/>
  <c r="CA48" i="20"/>
  <c r="CB48" i="20"/>
  <c r="CC48" i="20"/>
  <c r="CD48" i="20"/>
  <c r="CE48" i="20"/>
  <c r="CF48" i="20"/>
  <c r="CG48" i="20"/>
  <c r="CH48" i="20"/>
  <c r="CI48" i="20"/>
  <c r="CJ48" i="20"/>
  <c r="CK48" i="20"/>
  <c r="CL48" i="20"/>
  <c r="CM48" i="20"/>
  <c r="CN48" i="20"/>
  <c r="CO48" i="20"/>
  <c r="CP48" i="20"/>
  <c r="CQ48" i="20"/>
  <c r="CR48" i="20"/>
  <c r="CS48" i="20"/>
  <c r="CT48" i="20"/>
  <c r="CU48" i="20"/>
  <c r="CV48" i="20"/>
  <c r="CW48" i="20"/>
  <c r="CX48" i="20"/>
  <c r="CY48" i="20"/>
  <c r="CZ48" i="20"/>
  <c r="DA48" i="20"/>
  <c r="DB48" i="20"/>
  <c r="DC48" i="20"/>
  <c r="DD48" i="20"/>
  <c r="DE48" i="20"/>
  <c r="DF48" i="20"/>
  <c r="DG48" i="20"/>
  <c r="DH48" i="20"/>
  <c r="DI48" i="20"/>
  <c r="DJ48" i="20"/>
  <c r="Y49" i="20"/>
  <c r="Z49" i="20"/>
  <c r="AA49" i="20"/>
  <c r="AB49" i="20"/>
  <c r="AC49" i="20"/>
  <c r="AD49" i="20"/>
  <c r="AE49" i="20"/>
  <c r="AF49" i="20"/>
  <c r="AG49" i="20"/>
  <c r="AH49" i="20"/>
  <c r="AI49" i="20"/>
  <c r="AJ49" i="20"/>
  <c r="AK49" i="20"/>
  <c r="AL49" i="20"/>
  <c r="AM49" i="20"/>
  <c r="AN49" i="20"/>
  <c r="AO49" i="20"/>
  <c r="AP49" i="20"/>
  <c r="AQ49" i="20"/>
  <c r="AR49" i="20"/>
  <c r="AS49" i="20"/>
  <c r="AT49" i="20"/>
  <c r="AU49" i="20"/>
  <c r="AV49" i="20"/>
  <c r="AW49" i="20"/>
  <c r="AX49" i="20"/>
  <c r="AY49" i="20"/>
  <c r="AZ49" i="20"/>
  <c r="BA49" i="20"/>
  <c r="BB49" i="20"/>
  <c r="BC49" i="20"/>
  <c r="BD49" i="20"/>
  <c r="BE49" i="20"/>
  <c r="BF49" i="20"/>
  <c r="BG49" i="20"/>
  <c r="BH49" i="20"/>
  <c r="BI49" i="20"/>
  <c r="BJ49" i="20"/>
  <c r="BK49" i="20"/>
  <c r="BL49" i="20"/>
  <c r="BM49" i="20"/>
  <c r="BN49" i="20"/>
  <c r="BO49" i="20"/>
  <c r="BP49" i="20"/>
  <c r="BQ49" i="20"/>
  <c r="BR49" i="20"/>
  <c r="BS49" i="20"/>
  <c r="BT49" i="20"/>
  <c r="BU49" i="20"/>
  <c r="BV49" i="20"/>
  <c r="BW49" i="20"/>
  <c r="BX49" i="20"/>
  <c r="BY49" i="20"/>
  <c r="BZ49" i="20"/>
  <c r="CA49" i="20"/>
  <c r="CB49" i="20"/>
  <c r="CC49" i="20"/>
  <c r="CD49" i="20"/>
  <c r="CE49" i="20"/>
  <c r="CF49" i="20"/>
  <c r="CG49" i="20"/>
  <c r="CH49" i="20"/>
  <c r="CI49" i="20"/>
  <c r="CJ49" i="20"/>
  <c r="CK49" i="20"/>
  <c r="CL49" i="20"/>
  <c r="CM49" i="20"/>
  <c r="CN49" i="20"/>
  <c r="CO49" i="20"/>
  <c r="CP49" i="20"/>
  <c r="CQ49" i="20"/>
  <c r="CR49" i="20"/>
  <c r="CS49" i="20"/>
  <c r="CT49" i="20"/>
  <c r="CU49" i="20"/>
  <c r="CV49" i="20"/>
  <c r="CW49" i="20"/>
  <c r="CX49" i="20"/>
  <c r="CY49" i="20"/>
  <c r="CZ49" i="20"/>
  <c r="DA49" i="20"/>
  <c r="DB49" i="20"/>
  <c r="DC49" i="20"/>
  <c r="DD49" i="20"/>
  <c r="DE49" i="20"/>
  <c r="DF49" i="20"/>
  <c r="DG49" i="20"/>
  <c r="DH49" i="20"/>
  <c r="DI49" i="20"/>
  <c r="DJ49" i="20"/>
  <c r="Y50" i="20"/>
  <c r="Z50" i="20"/>
  <c r="AA50" i="20"/>
  <c r="AB50" i="20"/>
  <c r="AC50" i="20"/>
  <c r="AD50" i="20"/>
  <c r="AE50" i="20"/>
  <c r="AF50" i="20"/>
  <c r="AG50" i="20"/>
  <c r="AH50" i="20"/>
  <c r="AI50" i="20"/>
  <c r="AJ50" i="20"/>
  <c r="AK50" i="20"/>
  <c r="AL50" i="20"/>
  <c r="AM50" i="20"/>
  <c r="AN50" i="20"/>
  <c r="AO50" i="20"/>
  <c r="AP50" i="20"/>
  <c r="AQ50" i="20"/>
  <c r="AR50" i="20"/>
  <c r="AS50" i="20"/>
  <c r="AT50" i="20"/>
  <c r="AU50" i="20"/>
  <c r="AV50" i="20"/>
  <c r="AW50" i="20"/>
  <c r="AX50" i="20"/>
  <c r="AY50" i="20"/>
  <c r="AZ50" i="20"/>
  <c r="BA50" i="20"/>
  <c r="BB50" i="20"/>
  <c r="BC50" i="20"/>
  <c r="BD50" i="20"/>
  <c r="BE50" i="20"/>
  <c r="BF50" i="20"/>
  <c r="BG50" i="20"/>
  <c r="BH50" i="20"/>
  <c r="BI50" i="20"/>
  <c r="BJ50" i="20"/>
  <c r="BK50" i="20"/>
  <c r="BL50" i="20"/>
  <c r="BM50" i="20"/>
  <c r="BN50" i="20"/>
  <c r="BO50" i="20"/>
  <c r="BP50" i="20"/>
  <c r="BQ50" i="20"/>
  <c r="BR50" i="20"/>
  <c r="BS50" i="20"/>
  <c r="BT50" i="20"/>
  <c r="BU50" i="20"/>
  <c r="BV50" i="20"/>
  <c r="BW50" i="20"/>
  <c r="BX50" i="20"/>
  <c r="BY50" i="20"/>
  <c r="BZ50" i="20"/>
  <c r="CA50" i="20"/>
  <c r="CB50" i="20"/>
  <c r="CC50" i="20"/>
  <c r="CD50" i="20"/>
  <c r="CE50" i="20"/>
  <c r="CF50" i="20"/>
  <c r="CG50" i="20"/>
  <c r="CH50" i="20"/>
  <c r="CI50" i="20"/>
  <c r="CJ50" i="20"/>
  <c r="CK50" i="20"/>
  <c r="CL50" i="20"/>
  <c r="CM50" i="20"/>
  <c r="CN50" i="20"/>
  <c r="CO50" i="20"/>
  <c r="CP50" i="20"/>
  <c r="CQ50" i="20"/>
  <c r="CR50" i="20"/>
  <c r="CS50" i="20"/>
  <c r="CT50" i="20"/>
  <c r="CU50" i="20"/>
  <c r="CV50" i="20"/>
  <c r="CW50" i="20"/>
  <c r="CX50" i="20"/>
  <c r="CY50" i="20"/>
  <c r="CZ50" i="20"/>
  <c r="DA50" i="20"/>
  <c r="DB50" i="20"/>
  <c r="DC50" i="20"/>
  <c r="DD50" i="20"/>
  <c r="DE50" i="20"/>
  <c r="DF50" i="20"/>
  <c r="DG50" i="20"/>
  <c r="DH50" i="20"/>
  <c r="DI50" i="20"/>
  <c r="DJ50" i="20"/>
  <c r="Y51" i="20"/>
  <c r="Z51" i="20"/>
  <c r="AA51" i="20"/>
  <c r="AB51" i="20"/>
  <c r="AC51" i="20"/>
  <c r="AD51" i="20"/>
  <c r="AE51" i="20"/>
  <c r="AF51" i="20"/>
  <c r="AG51" i="20"/>
  <c r="AH51" i="20"/>
  <c r="AI51" i="20"/>
  <c r="AJ51" i="20"/>
  <c r="AK51" i="20"/>
  <c r="AL51" i="20"/>
  <c r="AM51" i="20"/>
  <c r="AN51" i="20"/>
  <c r="AO51" i="20"/>
  <c r="AP51" i="20"/>
  <c r="AQ51" i="20"/>
  <c r="AR51" i="20"/>
  <c r="AS51" i="20"/>
  <c r="AT51" i="20"/>
  <c r="AU51" i="20"/>
  <c r="AV51" i="20"/>
  <c r="AW51" i="20"/>
  <c r="AX51" i="20"/>
  <c r="AY51" i="20"/>
  <c r="AZ51" i="20"/>
  <c r="BA51" i="20"/>
  <c r="BB51" i="20"/>
  <c r="BC51" i="20"/>
  <c r="BD51" i="20"/>
  <c r="BE51" i="20"/>
  <c r="BF51" i="20"/>
  <c r="BG51" i="20"/>
  <c r="BH51" i="20"/>
  <c r="BI51" i="20"/>
  <c r="BJ51" i="20"/>
  <c r="BK51" i="20"/>
  <c r="BL51" i="20"/>
  <c r="BM51" i="20"/>
  <c r="BN51" i="20"/>
  <c r="BO51" i="20"/>
  <c r="BP51" i="20"/>
  <c r="BQ51" i="20"/>
  <c r="BR51" i="20"/>
  <c r="BS51" i="20"/>
  <c r="BT51" i="20"/>
  <c r="BU51" i="20"/>
  <c r="BV51" i="20"/>
  <c r="BW51" i="20"/>
  <c r="BX51" i="20"/>
  <c r="BY51" i="20"/>
  <c r="BZ51" i="20"/>
  <c r="CA51" i="20"/>
  <c r="CB51" i="20"/>
  <c r="CC51" i="20"/>
  <c r="CD51" i="20"/>
  <c r="CE51" i="20"/>
  <c r="CF51" i="20"/>
  <c r="CG51" i="20"/>
  <c r="CH51" i="20"/>
  <c r="CI51" i="20"/>
  <c r="CJ51" i="20"/>
  <c r="CK51" i="20"/>
  <c r="CL51" i="20"/>
  <c r="CM51" i="20"/>
  <c r="CN51" i="20"/>
  <c r="CO51" i="20"/>
  <c r="CP51" i="20"/>
  <c r="CQ51" i="20"/>
  <c r="CR51" i="20"/>
  <c r="CS51" i="20"/>
  <c r="CT51" i="20"/>
  <c r="CU51" i="20"/>
  <c r="CV51" i="20"/>
  <c r="CW51" i="20"/>
  <c r="CX51" i="20"/>
  <c r="CY51" i="20"/>
  <c r="CZ51" i="20"/>
  <c r="DA51" i="20"/>
  <c r="DB51" i="20"/>
  <c r="DC51" i="20"/>
  <c r="DD51" i="20"/>
  <c r="DE51" i="20"/>
  <c r="DF51" i="20"/>
  <c r="DG51" i="20"/>
  <c r="DH51" i="20"/>
  <c r="DI51" i="20"/>
  <c r="DJ51" i="20"/>
  <c r="Y52" i="20"/>
  <c r="Z52" i="20"/>
  <c r="AA52" i="20"/>
  <c r="AB52" i="20"/>
  <c r="AC52" i="20"/>
  <c r="AD52" i="20"/>
  <c r="AE52" i="20"/>
  <c r="AF52" i="20"/>
  <c r="AG52" i="20"/>
  <c r="AH52" i="20"/>
  <c r="AI52" i="20"/>
  <c r="AJ52" i="20"/>
  <c r="AK52" i="20"/>
  <c r="AL52" i="20"/>
  <c r="AM52" i="20"/>
  <c r="AN52" i="20"/>
  <c r="AO52" i="20"/>
  <c r="AP52" i="20"/>
  <c r="AQ52" i="20"/>
  <c r="AR52" i="20"/>
  <c r="AS52" i="20"/>
  <c r="AT52" i="20"/>
  <c r="AU52" i="20"/>
  <c r="AV52" i="20"/>
  <c r="AW52" i="20"/>
  <c r="AX52" i="20"/>
  <c r="AY52" i="20"/>
  <c r="AZ52" i="20"/>
  <c r="BA52" i="20"/>
  <c r="BB52" i="20"/>
  <c r="BC52" i="20"/>
  <c r="BD52" i="20"/>
  <c r="BE52" i="20"/>
  <c r="BF52" i="20"/>
  <c r="BG52" i="20"/>
  <c r="BH52" i="20"/>
  <c r="BI52" i="20"/>
  <c r="BJ52" i="20"/>
  <c r="BK52" i="20"/>
  <c r="BL52" i="20"/>
  <c r="BM52" i="20"/>
  <c r="BN52" i="20"/>
  <c r="BO52" i="20"/>
  <c r="BP52" i="20"/>
  <c r="BQ52" i="20"/>
  <c r="BR52" i="20"/>
  <c r="BS52" i="20"/>
  <c r="BT52" i="20"/>
  <c r="BU52" i="20"/>
  <c r="BV52" i="20"/>
  <c r="BW52" i="20"/>
  <c r="BX52" i="20"/>
  <c r="BY52" i="20"/>
  <c r="BZ52" i="20"/>
  <c r="CA52" i="20"/>
  <c r="CB52" i="20"/>
  <c r="CC52" i="20"/>
  <c r="CD52" i="20"/>
  <c r="CE52" i="20"/>
  <c r="CF52" i="20"/>
  <c r="CG52" i="20"/>
  <c r="CH52" i="20"/>
  <c r="CI52" i="20"/>
  <c r="CJ52" i="20"/>
  <c r="CK52" i="20"/>
  <c r="CL52" i="20"/>
  <c r="CM52" i="20"/>
  <c r="CN52" i="20"/>
  <c r="CO52" i="20"/>
  <c r="CP52" i="20"/>
  <c r="CQ52" i="20"/>
  <c r="CR52" i="20"/>
  <c r="CS52" i="20"/>
  <c r="CT52" i="20"/>
  <c r="CU52" i="20"/>
  <c r="CV52" i="20"/>
  <c r="CW52" i="20"/>
  <c r="CX52" i="20"/>
  <c r="CY52" i="20"/>
  <c r="CZ52" i="20"/>
  <c r="DA52" i="20"/>
  <c r="DB52" i="20"/>
  <c r="DC52" i="20"/>
  <c r="DD52" i="20"/>
  <c r="DE52" i="20"/>
  <c r="DF52" i="20"/>
  <c r="DG52" i="20"/>
  <c r="DH52" i="20"/>
  <c r="DI52" i="20"/>
  <c r="DJ52" i="20"/>
  <c r="Y53" i="20"/>
  <c r="Z53" i="20"/>
  <c r="AA53" i="20"/>
  <c r="AB53" i="20"/>
  <c r="AC53" i="20"/>
  <c r="AD53" i="20"/>
  <c r="AE53" i="20"/>
  <c r="AF53" i="20"/>
  <c r="AG53" i="20"/>
  <c r="AH53" i="20"/>
  <c r="AI53" i="20"/>
  <c r="AJ53" i="20"/>
  <c r="AK53" i="20"/>
  <c r="AL53" i="20"/>
  <c r="AM53" i="20"/>
  <c r="AN53" i="20"/>
  <c r="AO53" i="20"/>
  <c r="AP53" i="20"/>
  <c r="AQ53" i="20"/>
  <c r="AR53" i="20"/>
  <c r="AS53" i="20"/>
  <c r="AT53" i="20"/>
  <c r="AU53" i="20"/>
  <c r="AV53" i="20"/>
  <c r="AW53" i="20"/>
  <c r="AX53" i="20"/>
  <c r="AY53" i="20"/>
  <c r="AZ53" i="20"/>
  <c r="BA53" i="20"/>
  <c r="BB53" i="20"/>
  <c r="BC53" i="20"/>
  <c r="BD53" i="20"/>
  <c r="BE53" i="20"/>
  <c r="BF53" i="20"/>
  <c r="BG53" i="20"/>
  <c r="BH53" i="20"/>
  <c r="BI53" i="20"/>
  <c r="BJ53" i="20"/>
  <c r="BK53" i="20"/>
  <c r="BL53" i="20"/>
  <c r="BM53" i="20"/>
  <c r="BN53" i="20"/>
  <c r="BO53" i="20"/>
  <c r="BP53" i="20"/>
  <c r="BQ53" i="20"/>
  <c r="BR53" i="20"/>
  <c r="BS53" i="20"/>
  <c r="BT53" i="20"/>
  <c r="BU53" i="20"/>
  <c r="BV53" i="20"/>
  <c r="BW53" i="20"/>
  <c r="BX53" i="20"/>
  <c r="BY53" i="20"/>
  <c r="BZ53" i="20"/>
  <c r="CA53" i="20"/>
  <c r="CB53" i="20"/>
  <c r="CC53" i="20"/>
  <c r="CD53" i="20"/>
  <c r="CE53" i="20"/>
  <c r="CF53" i="20"/>
  <c r="CG53" i="20"/>
  <c r="CH53" i="20"/>
  <c r="CI53" i="20"/>
  <c r="CJ53" i="20"/>
  <c r="CK53" i="20"/>
  <c r="CL53" i="20"/>
  <c r="CM53" i="20"/>
  <c r="CN53" i="20"/>
  <c r="CO53" i="20"/>
  <c r="CP53" i="20"/>
  <c r="CQ53" i="20"/>
  <c r="CR53" i="20"/>
  <c r="CS53" i="20"/>
  <c r="CT53" i="20"/>
  <c r="CU53" i="20"/>
  <c r="CV53" i="20"/>
  <c r="CW53" i="20"/>
  <c r="CX53" i="20"/>
  <c r="CY53" i="20"/>
  <c r="CZ53" i="20"/>
  <c r="DA53" i="20"/>
  <c r="DB53" i="20"/>
  <c r="DC53" i="20"/>
  <c r="DD53" i="20"/>
  <c r="DE53" i="20"/>
  <c r="DF53" i="20"/>
  <c r="DG53" i="20"/>
  <c r="DH53" i="20"/>
  <c r="DI53" i="20"/>
  <c r="DJ53" i="20"/>
  <c r="Y54" i="20"/>
  <c r="Z54" i="20"/>
  <c r="AA54" i="20"/>
  <c r="AB54" i="20"/>
  <c r="AC54" i="20"/>
  <c r="AD54" i="20"/>
  <c r="AE54" i="20"/>
  <c r="AF54" i="20"/>
  <c r="AG54" i="20"/>
  <c r="AH54" i="20"/>
  <c r="AI54" i="20"/>
  <c r="AJ54" i="20"/>
  <c r="AK54" i="20"/>
  <c r="AL54" i="20"/>
  <c r="AM54" i="20"/>
  <c r="AN54" i="20"/>
  <c r="AO54" i="20"/>
  <c r="AP54" i="20"/>
  <c r="AQ54" i="20"/>
  <c r="AR54" i="20"/>
  <c r="AS54" i="20"/>
  <c r="AT54" i="20"/>
  <c r="AU54" i="20"/>
  <c r="AV54" i="20"/>
  <c r="AW54" i="20"/>
  <c r="AX54" i="20"/>
  <c r="AY54" i="20"/>
  <c r="AZ54" i="20"/>
  <c r="BA54" i="20"/>
  <c r="BB54" i="20"/>
  <c r="BC54" i="20"/>
  <c r="BD54" i="20"/>
  <c r="BE54" i="20"/>
  <c r="BF54" i="20"/>
  <c r="BG54" i="20"/>
  <c r="BH54" i="20"/>
  <c r="BI54" i="20"/>
  <c r="BJ54" i="20"/>
  <c r="BK54" i="20"/>
  <c r="BL54" i="20"/>
  <c r="BM54" i="20"/>
  <c r="BN54" i="20"/>
  <c r="BO54" i="20"/>
  <c r="BP54" i="20"/>
  <c r="BQ54" i="20"/>
  <c r="BR54" i="20"/>
  <c r="BS54" i="20"/>
  <c r="BT54" i="20"/>
  <c r="BU54" i="20"/>
  <c r="BV54" i="20"/>
  <c r="BW54" i="20"/>
  <c r="BX54" i="20"/>
  <c r="BY54" i="20"/>
  <c r="BZ54" i="20"/>
  <c r="CA54" i="20"/>
  <c r="CB54" i="20"/>
  <c r="CC54" i="20"/>
  <c r="CD54" i="20"/>
  <c r="CE54" i="20"/>
  <c r="CF54" i="20"/>
  <c r="CG54" i="20"/>
  <c r="CH54" i="20"/>
  <c r="CI54" i="20"/>
  <c r="CJ54" i="20"/>
  <c r="CK54" i="20"/>
  <c r="CL54" i="20"/>
  <c r="CM54" i="20"/>
  <c r="CN54" i="20"/>
  <c r="CO54" i="20"/>
  <c r="CP54" i="20"/>
  <c r="CQ54" i="20"/>
  <c r="CR54" i="20"/>
  <c r="CS54" i="20"/>
  <c r="CT54" i="20"/>
  <c r="CU54" i="20"/>
  <c r="CV54" i="20"/>
  <c r="CW54" i="20"/>
  <c r="CX54" i="20"/>
  <c r="CY54" i="20"/>
  <c r="CZ54" i="20"/>
  <c r="DA54" i="20"/>
  <c r="DB54" i="20"/>
  <c r="DC54" i="20"/>
  <c r="DD54" i="20"/>
  <c r="DE54" i="20"/>
  <c r="DF54" i="20"/>
  <c r="DG54" i="20"/>
  <c r="DH54" i="20"/>
  <c r="DI54" i="20"/>
  <c r="DJ54" i="20"/>
  <c r="Y55" i="20"/>
  <c r="Z55" i="20"/>
  <c r="AA55" i="20"/>
  <c r="AB55" i="20"/>
  <c r="AC55" i="20"/>
  <c r="AD55" i="20"/>
  <c r="AE55" i="20"/>
  <c r="AF55" i="20"/>
  <c r="AG55" i="20"/>
  <c r="AH55" i="20"/>
  <c r="AI55" i="20"/>
  <c r="AJ55" i="20"/>
  <c r="AK55" i="20"/>
  <c r="AL55" i="20"/>
  <c r="AM55" i="20"/>
  <c r="AN55" i="20"/>
  <c r="AO55" i="20"/>
  <c r="AP55" i="20"/>
  <c r="AQ55" i="20"/>
  <c r="AR55" i="20"/>
  <c r="AS55" i="20"/>
  <c r="AT55" i="20"/>
  <c r="AU55" i="20"/>
  <c r="AV55" i="20"/>
  <c r="AW55" i="20"/>
  <c r="AX55" i="20"/>
  <c r="AY55" i="20"/>
  <c r="AZ55" i="20"/>
  <c r="BA55" i="20"/>
  <c r="BB55" i="20"/>
  <c r="BC55" i="20"/>
  <c r="BD55" i="20"/>
  <c r="BE55" i="20"/>
  <c r="BF55" i="20"/>
  <c r="BG55" i="20"/>
  <c r="BH55" i="20"/>
  <c r="BI55" i="20"/>
  <c r="BJ55" i="20"/>
  <c r="BK55" i="20"/>
  <c r="BL55" i="20"/>
  <c r="BM55" i="20"/>
  <c r="BN55" i="20"/>
  <c r="BO55" i="20"/>
  <c r="BP55" i="20"/>
  <c r="BQ55" i="20"/>
  <c r="BR55" i="20"/>
  <c r="BS55" i="20"/>
  <c r="BT55" i="20"/>
  <c r="BU55" i="20"/>
  <c r="BV55" i="20"/>
  <c r="BW55" i="20"/>
  <c r="BX55" i="20"/>
  <c r="BY55" i="20"/>
  <c r="BZ55" i="20"/>
  <c r="CA55" i="20"/>
  <c r="CB55" i="20"/>
  <c r="CC55" i="20"/>
  <c r="CD55" i="20"/>
  <c r="CE55" i="20"/>
  <c r="CF55" i="20"/>
  <c r="CG55" i="20"/>
  <c r="CH55" i="20"/>
  <c r="CI55" i="20"/>
  <c r="CJ55" i="20"/>
  <c r="CK55" i="20"/>
  <c r="CL55" i="20"/>
  <c r="CM55" i="20"/>
  <c r="CN55" i="20"/>
  <c r="CO55" i="20"/>
  <c r="CP55" i="20"/>
  <c r="CQ55" i="20"/>
  <c r="CR55" i="20"/>
  <c r="CS55" i="20"/>
  <c r="CT55" i="20"/>
  <c r="CU55" i="20"/>
  <c r="CV55" i="20"/>
  <c r="CW55" i="20"/>
  <c r="CX55" i="20"/>
  <c r="CY55" i="20"/>
  <c r="CZ55" i="20"/>
  <c r="DA55" i="20"/>
  <c r="DB55" i="20"/>
  <c r="DC55" i="20"/>
  <c r="DD55" i="20"/>
  <c r="DE55" i="20"/>
  <c r="DF55" i="20"/>
  <c r="DG55" i="20"/>
  <c r="DH55" i="20"/>
  <c r="DI55" i="20"/>
  <c r="DJ55" i="20"/>
  <c r="Y56" i="20"/>
  <c r="Z56" i="20"/>
  <c r="AA56" i="20"/>
  <c r="AB56" i="20"/>
  <c r="AC56" i="20"/>
  <c r="AD56" i="20"/>
  <c r="AE56" i="20"/>
  <c r="AF56" i="20"/>
  <c r="AG56" i="20"/>
  <c r="AH56" i="20"/>
  <c r="AI56" i="20"/>
  <c r="AJ56" i="20"/>
  <c r="AK56" i="20"/>
  <c r="AL56" i="20"/>
  <c r="AM56" i="20"/>
  <c r="AN56" i="20"/>
  <c r="AO56" i="20"/>
  <c r="AP56" i="20"/>
  <c r="AQ56" i="20"/>
  <c r="AR56" i="20"/>
  <c r="AS56" i="20"/>
  <c r="AT56" i="20"/>
  <c r="AU56" i="20"/>
  <c r="AV56" i="20"/>
  <c r="AW56" i="20"/>
  <c r="AX56" i="20"/>
  <c r="AY56" i="20"/>
  <c r="AZ56" i="20"/>
  <c r="BA56" i="20"/>
  <c r="BB56" i="20"/>
  <c r="BC56" i="20"/>
  <c r="BD56" i="20"/>
  <c r="BE56" i="20"/>
  <c r="BF56" i="20"/>
  <c r="BG56" i="20"/>
  <c r="BH56" i="20"/>
  <c r="BI56" i="20"/>
  <c r="BJ56" i="20"/>
  <c r="BK56" i="20"/>
  <c r="BL56" i="20"/>
  <c r="BM56" i="20"/>
  <c r="BN56" i="20"/>
  <c r="BO56" i="20"/>
  <c r="BP56" i="20"/>
  <c r="BQ56" i="20"/>
  <c r="BR56" i="20"/>
  <c r="BS56" i="20"/>
  <c r="BT56" i="20"/>
  <c r="BU56" i="20"/>
  <c r="BV56" i="20"/>
  <c r="BW56" i="20"/>
  <c r="BX56" i="20"/>
  <c r="BY56" i="20"/>
  <c r="BZ56" i="20"/>
  <c r="CA56" i="20"/>
  <c r="CB56" i="20"/>
  <c r="CC56" i="20"/>
  <c r="CD56" i="20"/>
  <c r="CE56" i="20"/>
  <c r="CF56" i="20"/>
  <c r="CG56" i="20"/>
  <c r="CH56" i="20"/>
  <c r="CI56" i="20"/>
  <c r="CJ56" i="20"/>
  <c r="CK56" i="20"/>
  <c r="CL56" i="20"/>
  <c r="CM56" i="20"/>
  <c r="CN56" i="20"/>
  <c r="CO56" i="20"/>
  <c r="CP56" i="20"/>
  <c r="CQ56" i="20"/>
  <c r="CR56" i="20"/>
  <c r="CS56" i="20"/>
  <c r="CT56" i="20"/>
  <c r="CU56" i="20"/>
  <c r="CV56" i="20"/>
  <c r="CW56" i="20"/>
  <c r="CX56" i="20"/>
  <c r="CY56" i="20"/>
  <c r="CZ56" i="20"/>
  <c r="DA56" i="20"/>
  <c r="DB56" i="20"/>
  <c r="DC56" i="20"/>
  <c r="DD56" i="20"/>
  <c r="DE56" i="20"/>
  <c r="DF56" i="20"/>
  <c r="DG56" i="20"/>
  <c r="DH56" i="20"/>
  <c r="DI56" i="20"/>
  <c r="DJ56" i="20"/>
  <c r="Y57" i="20"/>
  <c r="Z57" i="20"/>
  <c r="AA57" i="20"/>
  <c r="AB57" i="20"/>
  <c r="AC57" i="20"/>
  <c r="AD57" i="20"/>
  <c r="AE57" i="20"/>
  <c r="AF57" i="20"/>
  <c r="AG57" i="20"/>
  <c r="AH57" i="20"/>
  <c r="AI57" i="20"/>
  <c r="AJ57" i="20"/>
  <c r="AK57" i="20"/>
  <c r="AL57" i="20"/>
  <c r="AM57" i="20"/>
  <c r="AN57" i="20"/>
  <c r="AO57" i="20"/>
  <c r="AP57" i="20"/>
  <c r="AQ57" i="20"/>
  <c r="AR57" i="20"/>
  <c r="AS57" i="20"/>
  <c r="AT57" i="20"/>
  <c r="AU57" i="20"/>
  <c r="AV57" i="20"/>
  <c r="AW57" i="20"/>
  <c r="AX57" i="20"/>
  <c r="AY57" i="20"/>
  <c r="AZ57" i="20"/>
  <c r="BA57" i="20"/>
  <c r="BB57" i="20"/>
  <c r="BC57" i="20"/>
  <c r="BD57" i="20"/>
  <c r="BE57" i="20"/>
  <c r="BF57" i="20"/>
  <c r="BG57" i="20"/>
  <c r="BH57" i="20"/>
  <c r="BI57" i="20"/>
  <c r="BJ57" i="20"/>
  <c r="BK57" i="20"/>
  <c r="BL57" i="20"/>
  <c r="BM57" i="20"/>
  <c r="BN57" i="20"/>
  <c r="BO57" i="20"/>
  <c r="BP57" i="20"/>
  <c r="BQ57" i="20"/>
  <c r="BR57" i="20"/>
  <c r="BS57" i="20"/>
  <c r="BT57" i="20"/>
  <c r="BU57" i="20"/>
  <c r="BV57" i="20"/>
  <c r="BW57" i="20"/>
  <c r="BX57" i="20"/>
  <c r="BY57" i="20"/>
  <c r="BZ57" i="20"/>
  <c r="CA57" i="20"/>
  <c r="CB57" i="20"/>
  <c r="CC57" i="20"/>
  <c r="CD57" i="20"/>
  <c r="CE57" i="20"/>
  <c r="CF57" i="20"/>
  <c r="CG57" i="20"/>
  <c r="CH57" i="20"/>
  <c r="CI57" i="20"/>
  <c r="CJ57" i="20"/>
  <c r="CK57" i="20"/>
  <c r="CL57" i="20"/>
  <c r="CM57" i="20"/>
  <c r="CN57" i="20"/>
  <c r="CO57" i="20"/>
  <c r="CP57" i="20"/>
  <c r="CQ57" i="20"/>
  <c r="CR57" i="20"/>
  <c r="CS57" i="20"/>
  <c r="CT57" i="20"/>
  <c r="CU57" i="20"/>
  <c r="CV57" i="20"/>
  <c r="CW57" i="20"/>
  <c r="CX57" i="20"/>
  <c r="CY57" i="20"/>
  <c r="CZ57" i="20"/>
  <c r="DA57" i="20"/>
  <c r="DB57" i="20"/>
  <c r="DC57" i="20"/>
  <c r="DD57" i="20"/>
  <c r="DE57" i="20"/>
  <c r="DF57" i="20"/>
  <c r="DG57" i="20"/>
  <c r="DH57" i="20"/>
  <c r="DI57" i="20"/>
  <c r="DJ57" i="20"/>
  <c r="Y58" i="20"/>
  <c r="Z58" i="20"/>
  <c r="AA58" i="20"/>
  <c r="AB58" i="20"/>
  <c r="AC58" i="20"/>
  <c r="AD58" i="20"/>
  <c r="AE58" i="20"/>
  <c r="AF58" i="20"/>
  <c r="AG58" i="20"/>
  <c r="AH58" i="20"/>
  <c r="AI58" i="20"/>
  <c r="AJ58" i="20"/>
  <c r="AK58" i="20"/>
  <c r="AL58" i="20"/>
  <c r="AM58" i="20"/>
  <c r="AN58" i="20"/>
  <c r="AO58" i="20"/>
  <c r="AP58" i="20"/>
  <c r="AQ58" i="20"/>
  <c r="AR58" i="20"/>
  <c r="AS58" i="20"/>
  <c r="AT58" i="20"/>
  <c r="AU58" i="20"/>
  <c r="AV58" i="20"/>
  <c r="AW58" i="20"/>
  <c r="AX58" i="20"/>
  <c r="AY58" i="20"/>
  <c r="AZ58" i="20"/>
  <c r="BA58" i="20"/>
  <c r="BB58" i="20"/>
  <c r="BC58" i="20"/>
  <c r="BD58" i="20"/>
  <c r="BE58" i="20"/>
  <c r="BF58" i="20"/>
  <c r="BG58" i="20"/>
  <c r="BH58" i="20"/>
  <c r="BI58" i="20"/>
  <c r="BJ58" i="20"/>
  <c r="BK58" i="20"/>
  <c r="BL58" i="20"/>
  <c r="BM58" i="20"/>
  <c r="BN58" i="20"/>
  <c r="BO58" i="20"/>
  <c r="BP58" i="20"/>
  <c r="BQ58" i="20"/>
  <c r="BR58" i="20"/>
  <c r="BS58" i="20"/>
  <c r="BT58" i="20"/>
  <c r="BU58" i="20"/>
  <c r="BV58" i="20"/>
  <c r="BW58" i="20"/>
  <c r="BX58" i="20"/>
  <c r="BY58" i="20"/>
  <c r="BZ58" i="20"/>
  <c r="CA58" i="20"/>
  <c r="CB58" i="20"/>
  <c r="CC58" i="20"/>
  <c r="CD58" i="20"/>
  <c r="CE58" i="20"/>
  <c r="CF58" i="20"/>
  <c r="CG58" i="20"/>
  <c r="CH58" i="20"/>
  <c r="CI58" i="20"/>
  <c r="CJ58" i="20"/>
  <c r="CK58" i="20"/>
  <c r="CL58" i="20"/>
  <c r="CM58" i="20"/>
  <c r="CN58" i="20"/>
  <c r="CO58" i="20"/>
  <c r="CP58" i="20"/>
  <c r="CQ58" i="20"/>
  <c r="CR58" i="20"/>
  <c r="CS58" i="20"/>
  <c r="CT58" i="20"/>
  <c r="CU58" i="20"/>
  <c r="CV58" i="20"/>
  <c r="CW58" i="20"/>
  <c r="CX58" i="20"/>
  <c r="CY58" i="20"/>
  <c r="CZ58" i="20"/>
  <c r="DA58" i="20"/>
  <c r="DB58" i="20"/>
  <c r="DC58" i="20"/>
  <c r="DD58" i="20"/>
  <c r="DE58" i="20"/>
  <c r="DF58" i="20"/>
  <c r="DG58" i="20"/>
  <c r="DH58" i="20"/>
  <c r="DI58" i="20"/>
  <c r="DJ58" i="20"/>
  <c r="Q7" i="6" l="1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BN8" i="6"/>
  <c r="BO8" i="6"/>
  <c r="BP8" i="6"/>
  <c r="BQ8" i="6"/>
  <c r="BR8" i="6"/>
  <c r="BS8" i="6"/>
  <c r="BT8" i="6"/>
  <c r="BU8" i="6"/>
  <c r="BV8" i="6"/>
  <c r="BW8" i="6"/>
  <c r="BX8" i="6"/>
  <c r="BY8" i="6"/>
  <c r="BZ8" i="6"/>
  <c r="CA8" i="6"/>
  <c r="CB8" i="6"/>
  <c r="CC8" i="6"/>
  <c r="CD8" i="6"/>
  <c r="CE8" i="6"/>
  <c r="CF8" i="6"/>
  <c r="CG8" i="6"/>
  <c r="CH8" i="6"/>
  <c r="CI8" i="6"/>
  <c r="CJ8" i="6"/>
  <c r="CK8" i="6"/>
  <c r="CL8" i="6"/>
  <c r="CM8" i="6"/>
  <c r="CN8" i="6"/>
  <c r="CO8" i="6"/>
  <c r="CP8" i="6"/>
  <c r="CQ8" i="6"/>
  <c r="CR8" i="6"/>
  <c r="CS8" i="6"/>
  <c r="CT8" i="6"/>
  <c r="CU8" i="6"/>
  <c r="CV8" i="6"/>
  <c r="CW8" i="6"/>
  <c r="CX8" i="6"/>
  <c r="CY8" i="6"/>
  <c r="CZ8" i="6"/>
  <c r="DA8" i="6"/>
  <c r="DB8" i="6"/>
  <c r="DC8" i="6"/>
  <c r="DD8" i="6"/>
  <c r="DE8" i="6"/>
  <c r="DF8" i="6"/>
  <c r="DG8" i="6"/>
  <c r="DH8" i="6"/>
  <c r="DI8" i="6"/>
  <c r="DJ8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E12" i="6"/>
  <c r="CF12" i="6"/>
  <c r="CG12" i="6"/>
  <c r="CH12" i="6"/>
  <c r="CI12" i="6"/>
  <c r="CJ12" i="6"/>
  <c r="CK12" i="6"/>
  <c r="CL12" i="6"/>
  <c r="CM12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CI13" i="6"/>
  <c r="CJ13" i="6"/>
  <c r="CK13" i="6"/>
  <c r="CL13" i="6"/>
  <c r="CM13" i="6"/>
  <c r="CN13" i="6"/>
  <c r="CO13" i="6"/>
  <c r="CP13" i="6"/>
  <c r="CQ13" i="6"/>
  <c r="CR13" i="6"/>
  <c r="CS13" i="6"/>
  <c r="CT13" i="6"/>
  <c r="CU13" i="6"/>
  <c r="CV13" i="6"/>
  <c r="CW13" i="6"/>
  <c r="CX13" i="6"/>
  <c r="CY13" i="6"/>
  <c r="CZ13" i="6"/>
  <c r="DA13" i="6"/>
  <c r="DB13" i="6"/>
  <c r="DC13" i="6"/>
  <c r="DD13" i="6"/>
  <c r="DE13" i="6"/>
  <c r="DF13" i="6"/>
  <c r="DG13" i="6"/>
  <c r="DH13" i="6"/>
  <c r="DI13" i="6"/>
  <c r="DJ13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BG15" i="6"/>
  <c r="BH15" i="6"/>
  <c r="BI15" i="6"/>
  <c r="BJ15" i="6"/>
  <c r="BK15" i="6"/>
  <c r="BL15" i="6"/>
  <c r="BM15" i="6"/>
  <c r="BN15" i="6"/>
  <c r="BO15" i="6"/>
  <c r="BP15" i="6"/>
  <c r="BQ15" i="6"/>
  <c r="BR15" i="6"/>
  <c r="BS15" i="6"/>
  <c r="BT15" i="6"/>
  <c r="BU15" i="6"/>
  <c r="BV15" i="6"/>
  <c r="BW15" i="6"/>
  <c r="BX15" i="6"/>
  <c r="BY15" i="6"/>
  <c r="BZ15" i="6"/>
  <c r="CA15" i="6"/>
  <c r="CB15" i="6"/>
  <c r="CC15" i="6"/>
  <c r="CD15" i="6"/>
  <c r="CE15" i="6"/>
  <c r="CF15" i="6"/>
  <c r="CG15" i="6"/>
  <c r="CH15" i="6"/>
  <c r="CI15" i="6"/>
  <c r="CJ15" i="6"/>
  <c r="CK15" i="6"/>
  <c r="CL15" i="6"/>
  <c r="CM15" i="6"/>
  <c r="CN15" i="6"/>
  <c r="CO15" i="6"/>
  <c r="CP15" i="6"/>
  <c r="CQ15" i="6"/>
  <c r="CR15" i="6"/>
  <c r="CS15" i="6"/>
  <c r="CT15" i="6"/>
  <c r="CU15" i="6"/>
  <c r="CV15" i="6"/>
  <c r="CW15" i="6"/>
  <c r="CX15" i="6"/>
  <c r="CY15" i="6"/>
  <c r="CZ15" i="6"/>
  <c r="DA15" i="6"/>
  <c r="DB15" i="6"/>
  <c r="DC15" i="6"/>
  <c r="DD15" i="6"/>
  <c r="DE15" i="6"/>
  <c r="DF15" i="6"/>
  <c r="DG15" i="6"/>
  <c r="DH15" i="6"/>
  <c r="DI15" i="6"/>
  <c r="DJ15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CZ16" i="6"/>
  <c r="DA16" i="6"/>
  <c r="DB16" i="6"/>
  <c r="DC16" i="6"/>
  <c r="DD16" i="6"/>
  <c r="DE16" i="6"/>
  <c r="DF16" i="6"/>
  <c r="DG16" i="6"/>
  <c r="DH16" i="6"/>
  <c r="DI16" i="6"/>
  <c r="DJ16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CZ17" i="6"/>
  <c r="DA17" i="6"/>
  <c r="DB17" i="6"/>
  <c r="DC17" i="6"/>
  <c r="DD17" i="6"/>
  <c r="DE17" i="6"/>
  <c r="DF17" i="6"/>
  <c r="DG17" i="6"/>
  <c r="DH17" i="6"/>
  <c r="DI17" i="6"/>
  <c r="DJ17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CX18" i="6"/>
  <c r="CY18" i="6"/>
  <c r="CZ18" i="6"/>
  <c r="DA18" i="6"/>
  <c r="DB18" i="6"/>
  <c r="DC18" i="6"/>
  <c r="DD18" i="6"/>
  <c r="DE18" i="6"/>
  <c r="DF18" i="6"/>
  <c r="DG18" i="6"/>
  <c r="DH18" i="6"/>
  <c r="DI18" i="6"/>
  <c r="DJ18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BP20" i="6"/>
  <c r="BQ20" i="6"/>
  <c r="BR20" i="6"/>
  <c r="BS20" i="6"/>
  <c r="BT20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CI20" i="6"/>
  <c r="CJ20" i="6"/>
  <c r="CK20" i="6"/>
  <c r="CL20" i="6"/>
  <c r="CM20" i="6"/>
  <c r="CN20" i="6"/>
  <c r="CO20" i="6"/>
  <c r="CP20" i="6"/>
  <c r="CQ20" i="6"/>
  <c r="CR20" i="6"/>
  <c r="CS20" i="6"/>
  <c r="CT20" i="6"/>
  <c r="CU20" i="6"/>
  <c r="CV20" i="6"/>
  <c r="CW20" i="6"/>
  <c r="CX20" i="6"/>
  <c r="CY20" i="6"/>
  <c r="CZ20" i="6"/>
  <c r="DA20" i="6"/>
  <c r="DB20" i="6"/>
  <c r="DC20" i="6"/>
  <c r="DD20" i="6"/>
  <c r="DE20" i="6"/>
  <c r="DF20" i="6"/>
  <c r="DG20" i="6"/>
  <c r="DH20" i="6"/>
  <c r="DI20" i="6"/>
  <c r="DJ20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BN23" i="6"/>
  <c r="BO23" i="6"/>
  <c r="BP23" i="6"/>
  <c r="BQ23" i="6"/>
  <c r="BR23" i="6"/>
  <c r="BS23" i="6"/>
  <c r="BT23" i="6"/>
  <c r="BU23" i="6"/>
  <c r="BV23" i="6"/>
  <c r="BW23" i="6"/>
  <c r="BX23" i="6"/>
  <c r="BY23" i="6"/>
  <c r="BZ23" i="6"/>
  <c r="CA23" i="6"/>
  <c r="CB23" i="6"/>
  <c r="CC23" i="6"/>
  <c r="CD23" i="6"/>
  <c r="CE23" i="6"/>
  <c r="CF23" i="6"/>
  <c r="CG23" i="6"/>
  <c r="CH23" i="6"/>
  <c r="CI23" i="6"/>
  <c r="CJ23" i="6"/>
  <c r="CK23" i="6"/>
  <c r="CL23" i="6"/>
  <c r="CM23" i="6"/>
  <c r="CN23" i="6"/>
  <c r="CO23" i="6"/>
  <c r="CP23" i="6"/>
  <c r="CQ23" i="6"/>
  <c r="CR23" i="6"/>
  <c r="CS23" i="6"/>
  <c r="CT23" i="6"/>
  <c r="CU23" i="6"/>
  <c r="CV23" i="6"/>
  <c r="CW23" i="6"/>
  <c r="CX23" i="6"/>
  <c r="CY23" i="6"/>
  <c r="CZ23" i="6"/>
  <c r="DA23" i="6"/>
  <c r="DB23" i="6"/>
  <c r="DC23" i="6"/>
  <c r="DD23" i="6"/>
  <c r="DE23" i="6"/>
  <c r="DF23" i="6"/>
  <c r="DG23" i="6"/>
  <c r="DH23" i="6"/>
  <c r="DI23" i="6"/>
  <c r="DJ23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M25" i="6"/>
  <c r="BN25" i="6"/>
  <c r="BO25" i="6"/>
  <c r="BP25" i="6"/>
  <c r="BQ25" i="6"/>
  <c r="BR25" i="6"/>
  <c r="BS25" i="6"/>
  <c r="BT25" i="6"/>
  <c r="BU25" i="6"/>
  <c r="BV25" i="6"/>
  <c r="BW25" i="6"/>
  <c r="BX25" i="6"/>
  <c r="BY25" i="6"/>
  <c r="BZ25" i="6"/>
  <c r="CA25" i="6"/>
  <c r="CB25" i="6"/>
  <c r="CC25" i="6"/>
  <c r="CD25" i="6"/>
  <c r="CE25" i="6"/>
  <c r="CF25" i="6"/>
  <c r="CG25" i="6"/>
  <c r="CH25" i="6"/>
  <c r="CI25" i="6"/>
  <c r="CJ25" i="6"/>
  <c r="CK25" i="6"/>
  <c r="CL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M26" i="6"/>
  <c r="BN26" i="6"/>
  <c r="BO26" i="6"/>
  <c r="BP26" i="6"/>
  <c r="BQ26" i="6"/>
  <c r="BR26" i="6"/>
  <c r="BS26" i="6"/>
  <c r="BT26" i="6"/>
  <c r="BU26" i="6"/>
  <c r="BV26" i="6"/>
  <c r="BW26" i="6"/>
  <c r="BX26" i="6"/>
  <c r="BY26" i="6"/>
  <c r="BZ26" i="6"/>
  <c r="CA26" i="6"/>
  <c r="CB26" i="6"/>
  <c r="CC26" i="6"/>
  <c r="CD26" i="6"/>
  <c r="CE26" i="6"/>
  <c r="CF26" i="6"/>
  <c r="CG26" i="6"/>
  <c r="CH26" i="6"/>
  <c r="CI26" i="6"/>
  <c r="CJ26" i="6"/>
  <c r="CK26" i="6"/>
  <c r="CL26" i="6"/>
  <c r="CM26" i="6"/>
  <c r="CN26" i="6"/>
  <c r="CO26" i="6"/>
  <c r="CP26" i="6"/>
  <c r="CQ26" i="6"/>
  <c r="CR26" i="6"/>
  <c r="CS26" i="6"/>
  <c r="CT26" i="6"/>
  <c r="CU26" i="6"/>
  <c r="CV26" i="6"/>
  <c r="CW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M27" i="6"/>
  <c r="BN27" i="6"/>
  <c r="BO27" i="6"/>
  <c r="BP27" i="6"/>
  <c r="BQ27" i="6"/>
  <c r="BR27" i="6"/>
  <c r="BS27" i="6"/>
  <c r="BT27" i="6"/>
  <c r="BU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M27" i="6"/>
  <c r="CN27" i="6"/>
  <c r="CO27" i="6"/>
  <c r="CP27" i="6"/>
  <c r="CQ27" i="6"/>
  <c r="CR27" i="6"/>
  <c r="CS27" i="6"/>
  <c r="CT27" i="6"/>
  <c r="CU27" i="6"/>
  <c r="CV27" i="6"/>
  <c r="CW27" i="6"/>
  <c r="CX27" i="6"/>
  <c r="CY27" i="6"/>
  <c r="CZ27" i="6"/>
  <c r="DA27" i="6"/>
  <c r="DB27" i="6"/>
  <c r="DC27" i="6"/>
  <c r="DD27" i="6"/>
  <c r="DE27" i="6"/>
  <c r="DF27" i="6"/>
  <c r="DG27" i="6"/>
  <c r="DH27" i="6"/>
  <c r="DI27" i="6"/>
  <c r="DJ27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BN28" i="6"/>
  <c r="BO28" i="6"/>
  <c r="BP28" i="6"/>
  <c r="BQ28" i="6"/>
  <c r="BR28" i="6"/>
  <c r="BS28" i="6"/>
  <c r="BT28" i="6"/>
  <c r="BU28" i="6"/>
  <c r="BV28" i="6"/>
  <c r="BW28" i="6"/>
  <c r="BX28" i="6"/>
  <c r="BY28" i="6"/>
  <c r="BZ28" i="6"/>
  <c r="CA28" i="6"/>
  <c r="CB28" i="6"/>
  <c r="CC28" i="6"/>
  <c r="CD28" i="6"/>
  <c r="CE28" i="6"/>
  <c r="CF28" i="6"/>
  <c r="CG28" i="6"/>
  <c r="CH28" i="6"/>
  <c r="CI28" i="6"/>
  <c r="CJ28" i="6"/>
  <c r="CK28" i="6"/>
  <c r="CL28" i="6"/>
  <c r="CM28" i="6"/>
  <c r="CN28" i="6"/>
  <c r="CO28" i="6"/>
  <c r="CP28" i="6"/>
  <c r="CQ28" i="6"/>
  <c r="CR28" i="6"/>
  <c r="CS28" i="6"/>
  <c r="CT28" i="6"/>
  <c r="CU28" i="6"/>
  <c r="CV28" i="6"/>
  <c r="CW28" i="6"/>
  <c r="CX28" i="6"/>
  <c r="CY28" i="6"/>
  <c r="CZ28" i="6"/>
  <c r="DA28" i="6"/>
  <c r="DB28" i="6"/>
  <c r="DC28" i="6"/>
  <c r="DD28" i="6"/>
  <c r="DE28" i="6"/>
  <c r="DF28" i="6"/>
  <c r="DG28" i="6"/>
  <c r="DH28" i="6"/>
  <c r="DI28" i="6"/>
  <c r="DJ28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U29" i="6"/>
  <c r="CV29" i="6"/>
  <c r="CW29" i="6"/>
  <c r="CX29" i="6"/>
  <c r="CY29" i="6"/>
  <c r="CZ29" i="6"/>
  <c r="DA29" i="6"/>
  <c r="DB29" i="6"/>
  <c r="DC29" i="6"/>
  <c r="DD29" i="6"/>
  <c r="DE29" i="6"/>
  <c r="DF29" i="6"/>
  <c r="DG29" i="6"/>
  <c r="DH29" i="6"/>
  <c r="DI29" i="6"/>
  <c r="DJ29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BP30" i="6"/>
  <c r="BQ30" i="6"/>
  <c r="BR30" i="6"/>
  <c r="BS30" i="6"/>
  <c r="BT30" i="6"/>
  <c r="BU30" i="6"/>
  <c r="BV30" i="6"/>
  <c r="BW30" i="6"/>
  <c r="BX30" i="6"/>
  <c r="BY30" i="6"/>
  <c r="BZ30" i="6"/>
  <c r="CA30" i="6"/>
  <c r="CB30" i="6"/>
  <c r="CC30" i="6"/>
  <c r="CD30" i="6"/>
  <c r="CE30" i="6"/>
  <c r="CF30" i="6"/>
  <c r="CG30" i="6"/>
  <c r="CH30" i="6"/>
  <c r="CI30" i="6"/>
  <c r="CJ30" i="6"/>
  <c r="CK30" i="6"/>
  <c r="CL30" i="6"/>
  <c r="CM30" i="6"/>
  <c r="CN30" i="6"/>
  <c r="CO30" i="6"/>
  <c r="CP30" i="6"/>
  <c r="CQ30" i="6"/>
  <c r="CR30" i="6"/>
  <c r="CS30" i="6"/>
  <c r="CT30" i="6"/>
  <c r="CU30" i="6"/>
  <c r="CV30" i="6"/>
  <c r="CW30" i="6"/>
  <c r="CX30" i="6"/>
  <c r="CY30" i="6"/>
  <c r="CZ30" i="6"/>
  <c r="DA30" i="6"/>
  <c r="DB30" i="6"/>
  <c r="DC30" i="6"/>
  <c r="DD30" i="6"/>
  <c r="DE30" i="6"/>
  <c r="DF30" i="6"/>
  <c r="DG30" i="6"/>
  <c r="DH30" i="6"/>
  <c r="DI30" i="6"/>
  <c r="DJ30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CZ31" i="6"/>
  <c r="DA31" i="6"/>
  <c r="DB31" i="6"/>
  <c r="DC31" i="6"/>
  <c r="DD31" i="6"/>
  <c r="DE31" i="6"/>
  <c r="DF31" i="6"/>
  <c r="DG31" i="6"/>
  <c r="DH31" i="6"/>
  <c r="DI31" i="6"/>
  <c r="DJ31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BN32" i="6"/>
  <c r="BO32" i="6"/>
  <c r="BP32" i="6"/>
  <c r="BQ32" i="6"/>
  <c r="BR32" i="6"/>
  <c r="BS32" i="6"/>
  <c r="BT32" i="6"/>
  <c r="BU32" i="6"/>
  <c r="BV32" i="6"/>
  <c r="BW32" i="6"/>
  <c r="BX32" i="6"/>
  <c r="BY32" i="6"/>
  <c r="BZ32" i="6"/>
  <c r="CA32" i="6"/>
  <c r="CB32" i="6"/>
  <c r="CC32" i="6"/>
  <c r="CD32" i="6"/>
  <c r="CE32" i="6"/>
  <c r="CF32" i="6"/>
  <c r="CG32" i="6"/>
  <c r="CH32" i="6"/>
  <c r="CI32" i="6"/>
  <c r="CJ32" i="6"/>
  <c r="CK32" i="6"/>
  <c r="CL32" i="6"/>
  <c r="CM32" i="6"/>
  <c r="CN32" i="6"/>
  <c r="CO32" i="6"/>
  <c r="CP32" i="6"/>
  <c r="CQ32" i="6"/>
  <c r="CR32" i="6"/>
  <c r="CS32" i="6"/>
  <c r="CT32" i="6"/>
  <c r="CU32" i="6"/>
  <c r="CV32" i="6"/>
  <c r="CW32" i="6"/>
  <c r="CX32" i="6"/>
  <c r="CY32" i="6"/>
  <c r="CZ32" i="6"/>
  <c r="DA32" i="6"/>
  <c r="DB32" i="6"/>
  <c r="DC32" i="6"/>
  <c r="DD32" i="6"/>
  <c r="DE32" i="6"/>
  <c r="DF32" i="6"/>
  <c r="DG32" i="6"/>
  <c r="DH32" i="6"/>
  <c r="DI32" i="6"/>
  <c r="DJ32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M33" i="6"/>
  <c r="BN33" i="6"/>
  <c r="BO33" i="6"/>
  <c r="BP33" i="6"/>
  <c r="BQ33" i="6"/>
  <c r="BR33" i="6"/>
  <c r="BS33" i="6"/>
  <c r="BT33" i="6"/>
  <c r="BU33" i="6"/>
  <c r="BV33" i="6"/>
  <c r="BW33" i="6"/>
  <c r="BX33" i="6"/>
  <c r="BY33" i="6"/>
  <c r="BZ33" i="6"/>
  <c r="CA33" i="6"/>
  <c r="CB33" i="6"/>
  <c r="CC33" i="6"/>
  <c r="CD33" i="6"/>
  <c r="CE33" i="6"/>
  <c r="CF33" i="6"/>
  <c r="CG33" i="6"/>
  <c r="CH33" i="6"/>
  <c r="CI33" i="6"/>
  <c r="CJ33" i="6"/>
  <c r="CK33" i="6"/>
  <c r="CL33" i="6"/>
  <c r="CM33" i="6"/>
  <c r="CN33" i="6"/>
  <c r="CO33" i="6"/>
  <c r="CP33" i="6"/>
  <c r="CQ33" i="6"/>
  <c r="CR33" i="6"/>
  <c r="CS33" i="6"/>
  <c r="CT33" i="6"/>
  <c r="CU33" i="6"/>
  <c r="CV33" i="6"/>
  <c r="CW33" i="6"/>
  <c r="CX33" i="6"/>
  <c r="CY33" i="6"/>
  <c r="CZ33" i="6"/>
  <c r="DA33" i="6"/>
  <c r="DB33" i="6"/>
  <c r="DC33" i="6"/>
  <c r="DD33" i="6"/>
  <c r="DE33" i="6"/>
  <c r="DF33" i="6"/>
  <c r="DG33" i="6"/>
  <c r="DH33" i="6"/>
  <c r="DI33" i="6"/>
  <c r="DJ33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X34" i="6"/>
  <c r="BY34" i="6"/>
  <c r="BZ34" i="6"/>
  <c r="CA34" i="6"/>
  <c r="CB34" i="6"/>
  <c r="CC34" i="6"/>
  <c r="CD34" i="6"/>
  <c r="CE34" i="6"/>
  <c r="CF34" i="6"/>
  <c r="CG34" i="6"/>
  <c r="CH34" i="6"/>
  <c r="CI34" i="6"/>
  <c r="CJ34" i="6"/>
  <c r="CK34" i="6"/>
  <c r="CL34" i="6"/>
  <c r="CM34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Z34" i="6"/>
  <c r="DA34" i="6"/>
  <c r="DB34" i="6"/>
  <c r="DC34" i="6"/>
  <c r="DD34" i="6"/>
  <c r="DE34" i="6"/>
  <c r="DF34" i="6"/>
  <c r="DG34" i="6"/>
  <c r="DH34" i="6"/>
  <c r="DI34" i="6"/>
  <c r="DJ34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BJ35" i="6"/>
  <c r="BK35" i="6"/>
  <c r="BL35" i="6"/>
  <c r="BM35" i="6"/>
  <c r="BN35" i="6"/>
  <c r="BO35" i="6"/>
  <c r="BP35" i="6"/>
  <c r="BQ35" i="6"/>
  <c r="BR35" i="6"/>
  <c r="BS35" i="6"/>
  <c r="BT35" i="6"/>
  <c r="BU35" i="6"/>
  <c r="BV35" i="6"/>
  <c r="BW35" i="6"/>
  <c r="BX35" i="6"/>
  <c r="BY35" i="6"/>
  <c r="BZ35" i="6"/>
  <c r="CA35" i="6"/>
  <c r="CB35" i="6"/>
  <c r="CC35" i="6"/>
  <c r="CD35" i="6"/>
  <c r="CE35" i="6"/>
  <c r="CF35" i="6"/>
  <c r="CG35" i="6"/>
  <c r="CH35" i="6"/>
  <c r="CI35" i="6"/>
  <c r="CJ35" i="6"/>
  <c r="CK35" i="6"/>
  <c r="CL35" i="6"/>
  <c r="CM35" i="6"/>
  <c r="CN35" i="6"/>
  <c r="CO35" i="6"/>
  <c r="CP35" i="6"/>
  <c r="CQ35" i="6"/>
  <c r="CR35" i="6"/>
  <c r="CS35" i="6"/>
  <c r="CT35" i="6"/>
  <c r="CU35" i="6"/>
  <c r="CV35" i="6"/>
  <c r="CW35" i="6"/>
  <c r="CX35" i="6"/>
  <c r="CY35" i="6"/>
  <c r="CZ35" i="6"/>
  <c r="DA35" i="6"/>
  <c r="DB35" i="6"/>
  <c r="DC35" i="6"/>
  <c r="DD35" i="6"/>
  <c r="DE35" i="6"/>
  <c r="DF35" i="6"/>
  <c r="DG35" i="6"/>
  <c r="DH35" i="6"/>
  <c r="DI35" i="6"/>
  <c r="DJ35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BJ36" i="6"/>
  <c r="BK36" i="6"/>
  <c r="BL36" i="6"/>
  <c r="BM36" i="6"/>
  <c r="BN36" i="6"/>
  <c r="BO36" i="6"/>
  <c r="BP36" i="6"/>
  <c r="BQ36" i="6"/>
  <c r="BR36" i="6"/>
  <c r="BS36" i="6"/>
  <c r="BT36" i="6"/>
  <c r="BU36" i="6"/>
  <c r="BV36" i="6"/>
  <c r="BW36" i="6"/>
  <c r="BX36" i="6"/>
  <c r="BY36" i="6"/>
  <c r="BZ36" i="6"/>
  <c r="CA36" i="6"/>
  <c r="CB36" i="6"/>
  <c r="CC36" i="6"/>
  <c r="CD36" i="6"/>
  <c r="CE36" i="6"/>
  <c r="CF36" i="6"/>
  <c r="CG36" i="6"/>
  <c r="CH36" i="6"/>
  <c r="CI36" i="6"/>
  <c r="CJ36" i="6"/>
  <c r="CK36" i="6"/>
  <c r="CL36" i="6"/>
  <c r="CM36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Z36" i="6"/>
  <c r="DA36" i="6"/>
  <c r="DB36" i="6"/>
  <c r="DC36" i="6"/>
  <c r="DD36" i="6"/>
  <c r="DE36" i="6"/>
  <c r="DF36" i="6"/>
  <c r="DG36" i="6"/>
  <c r="DH36" i="6"/>
  <c r="DI36" i="6"/>
  <c r="DJ36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BJ37" i="6"/>
  <c r="BK37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X37" i="6"/>
  <c r="BY37" i="6"/>
  <c r="BZ37" i="6"/>
  <c r="CA37" i="6"/>
  <c r="CB37" i="6"/>
  <c r="CC37" i="6"/>
  <c r="CD37" i="6"/>
  <c r="CE37" i="6"/>
  <c r="CF37" i="6"/>
  <c r="CG37" i="6"/>
  <c r="CH37" i="6"/>
  <c r="CI37" i="6"/>
  <c r="CJ37" i="6"/>
  <c r="CK37" i="6"/>
  <c r="CL37" i="6"/>
  <c r="CM37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Z37" i="6"/>
  <c r="DA37" i="6"/>
  <c r="DB37" i="6"/>
  <c r="DC37" i="6"/>
  <c r="DD37" i="6"/>
  <c r="DE37" i="6"/>
  <c r="DF37" i="6"/>
  <c r="DG37" i="6"/>
  <c r="DH37" i="6"/>
  <c r="DI37" i="6"/>
  <c r="DJ37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BJ39" i="6"/>
  <c r="BK39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X39" i="6"/>
  <c r="BY39" i="6"/>
  <c r="BZ39" i="6"/>
  <c r="CA39" i="6"/>
  <c r="CB39" i="6"/>
  <c r="CC39" i="6"/>
  <c r="CD39" i="6"/>
  <c r="CE39" i="6"/>
  <c r="CF39" i="6"/>
  <c r="CG39" i="6"/>
  <c r="CH39" i="6"/>
  <c r="CI39" i="6"/>
  <c r="CJ39" i="6"/>
  <c r="CK39" i="6"/>
  <c r="CL39" i="6"/>
  <c r="CM39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Z39" i="6"/>
  <c r="DA39" i="6"/>
  <c r="DB39" i="6"/>
  <c r="DC39" i="6"/>
  <c r="DD39" i="6"/>
  <c r="DE39" i="6"/>
  <c r="DF39" i="6"/>
  <c r="DG39" i="6"/>
  <c r="DH39" i="6"/>
  <c r="DI39" i="6"/>
  <c r="DJ39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BI41" i="6"/>
  <c r="BJ41" i="6"/>
  <c r="BK41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X41" i="6"/>
  <c r="BY41" i="6"/>
  <c r="BZ41" i="6"/>
  <c r="CA41" i="6"/>
  <c r="CB41" i="6"/>
  <c r="CC41" i="6"/>
  <c r="CD41" i="6"/>
  <c r="CE41" i="6"/>
  <c r="CF41" i="6"/>
  <c r="CG41" i="6"/>
  <c r="CH41" i="6"/>
  <c r="CI41" i="6"/>
  <c r="CJ41" i="6"/>
  <c r="CK41" i="6"/>
  <c r="CL41" i="6"/>
  <c r="CM41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BI42" i="6"/>
  <c r="BJ42" i="6"/>
  <c r="BK42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X42" i="6"/>
  <c r="BY42" i="6"/>
  <c r="BZ42" i="6"/>
  <c r="CA42" i="6"/>
  <c r="CB42" i="6"/>
  <c r="CC42" i="6"/>
  <c r="CD42" i="6"/>
  <c r="CE42" i="6"/>
  <c r="CF42" i="6"/>
  <c r="CG42" i="6"/>
  <c r="CH42" i="6"/>
  <c r="CI42" i="6"/>
  <c r="CJ42" i="6"/>
  <c r="CK42" i="6"/>
  <c r="CL42" i="6"/>
  <c r="CM42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Z42" i="6"/>
  <c r="DA42" i="6"/>
  <c r="DB42" i="6"/>
  <c r="DC42" i="6"/>
  <c r="DD42" i="6"/>
  <c r="DE42" i="6"/>
  <c r="DF42" i="6"/>
  <c r="DG42" i="6"/>
  <c r="DH42" i="6"/>
  <c r="DI42" i="6"/>
  <c r="DJ42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CL43" i="6"/>
  <c r="CM43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DB43" i="6"/>
  <c r="DC43" i="6"/>
  <c r="DD43" i="6"/>
  <c r="DE43" i="6"/>
  <c r="DF43" i="6"/>
  <c r="DG43" i="6"/>
  <c r="DH43" i="6"/>
  <c r="DI43" i="6"/>
  <c r="DJ43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CL44" i="6"/>
  <c r="CM44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DB44" i="6"/>
  <c r="DC44" i="6"/>
  <c r="DD44" i="6"/>
  <c r="DE44" i="6"/>
  <c r="DF44" i="6"/>
  <c r="DG44" i="6"/>
  <c r="DH44" i="6"/>
  <c r="DI44" i="6"/>
  <c r="DJ44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CL45" i="6"/>
  <c r="CM45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Z45" i="6"/>
  <c r="DA45" i="6"/>
  <c r="DB45" i="6"/>
  <c r="DC45" i="6"/>
  <c r="DD45" i="6"/>
  <c r="DE45" i="6"/>
  <c r="DF45" i="6"/>
  <c r="DG45" i="6"/>
  <c r="DH45" i="6"/>
  <c r="DI45" i="6"/>
  <c r="DJ45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BG46" i="6"/>
  <c r="BH46" i="6"/>
  <c r="BI46" i="6"/>
  <c r="BJ46" i="6"/>
  <c r="BK46" i="6"/>
  <c r="BL46" i="6"/>
  <c r="BM46" i="6"/>
  <c r="BN46" i="6"/>
  <c r="BO46" i="6"/>
  <c r="BP46" i="6"/>
  <c r="BQ46" i="6"/>
  <c r="BR46" i="6"/>
  <c r="BS46" i="6"/>
  <c r="BT46" i="6"/>
  <c r="BU46" i="6"/>
  <c r="BV46" i="6"/>
  <c r="BW46" i="6"/>
  <c r="BX46" i="6"/>
  <c r="BY46" i="6"/>
  <c r="BZ46" i="6"/>
  <c r="CA46" i="6"/>
  <c r="CB46" i="6"/>
  <c r="CC46" i="6"/>
  <c r="CD46" i="6"/>
  <c r="CE46" i="6"/>
  <c r="CF46" i="6"/>
  <c r="CG46" i="6"/>
  <c r="CH46" i="6"/>
  <c r="CI46" i="6"/>
  <c r="CJ46" i="6"/>
  <c r="CK46" i="6"/>
  <c r="CL46" i="6"/>
  <c r="CM46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CZ46" i="6"/>
  <c r="DA46" i="6"/>
  <c r="DB46" i="6"/>
  <c r="DC46" i="6"/>
  <c r="DD46" i="6"/>
  <c r="DE46" i="6"/>
  <c r="DF46" i="6"/>
  <c r="DG46" i="6"/>
  <c r="DH46" i="6"/>
  <c r="DI46" i="6"/>
  <c r="DJ46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BI47" i="6"/>
  <c r="BJ47" i="6"/>
  <c r="BK47" i="6"/>
  <c r="BL47" i="6"/>
  <c r="BM47" i="6"/>
  <c r="BN47" i="6"/>
  <c r="BO47" i="6"/>
  <c r="BP47" i="6"/>
  <c r="BQ47" i="6"/>
  <c r="BR47" i="6"/>
  <c r="BS47" i="6"/>
  <c r="BT47" i="6"/>
  <c r="BU47" i="6"/>
  <c r="BV47" i="6"/>
  <c r="BW47" i="6"/>
  <c r="BX47" i="6"/>
  <c r="BY47" i="6"/>
  <c r="BZ47" i="6"/>
  <c r="CA47" i="6"/>
  <c r="CB47" i="6"/>
  <c r="CC47" i="6"/>
  <c r="CD47" i="6"/>
  <c r="CE47" i="6"/>
  <c r="CF47" i="6"/>
  <c r="CG47" i="6"/>
  <c r="CH47" i="6"/>
  <c r="CI47" i="6"/>
  <c r="CJ47" i="6"/>
  <c r="CK47" i="6"/>
  <c r="CL47" i="6"/>
  <c r="CM47" i="6"/>
  <c r="CN47" i="6"/>
  <c r="CO47" i="6"/>
  <c r="CP47" i="6"/>
  <c r="CQ47" i="6"/>
  <c r="CR47" i="6"/>
  <c r="CS47" i="6"/>
  <c r="CT47" i="6"/>
  <c r="CU47" i="6"/>
  <c r="CV47" i="6"/>
  <c r="CW47" i="6"/>
  <c r="CX47" i="6"/>
  <c r="CY47" i="6"/>
  <c r="CZ47" i="6"/>
  <c r="DA47" i="6"/>
  <c r="DB47" i="6"/>
  <c r="DC47" i="6"/>
  <c r="DD47" i="6"/>
  <c r="DE47" i="6"/>
  <c r="DF47" i="6"/>
  <c r="DG47" i="6"/>
  <c r="DH47" i="6"/>
  <c r="DI47" i="6"/>
  <c r="DJ47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X48" i="6"/>
  <c r="BY48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CL48" i="6"/>
  <c r="CM48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Z48" i="6"/>
  <c r="DA48" i="6"/>
  <c r="DB48" i="6"/>
  <c r="DC48" i="6"/>
  <c r="DD48" i="6"/>
  <c r="DE48" i="6"/>
  <c r="DF48" i="6"/>
  <c r="DG48" i="6"/>
  <c r="DH48" i="6"/>
  <c r="DI48" i="6"/>
  <c r="DJ48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Z49" i="6"/>
  <c r="CA49" i="6"/>
  <c r="CB49" i="6"/>
  <c r="CC49" i="6"/>
  <c r="CD49" i="6"/>
  <c r="CE49" i="6"/>
  <c r="CF49" i="6"/>
  <c r="CG49" i="6"/>
  <c r="CH49" i="6"/>
  <c r="CI49" i="6"/>
  <c r="CJ49" i="6"/>
  <c r="CK49" i="6"/>
  <c r="CL49" i="6"/>
  <c r="CM49" i="6"/>
  <c r="CN49" i="6"/>
  <c r="CO49" i="6"/>
  <c r="CP49" i="6"/>
  <c r="CQ49" i="6"/>
  <c r="CR49" i="6"/>
  <c r="CS49" i="6"/>
  <c r="CT49" i="6"/>
  <c r="CU49" i="6"/>
  <c r="CV49" i="6"/>
  <c r="CW49" i="6"/>
  <c r="CX49" i="6"/>
  <c r="CY49" i="6"/>
  <c r="CZ49" i="6"/>
  <c r="DA49" i="6"/>
  <c r="DB49" i="6"/>
  <c r="DC49" i="6"/>
  <c r="DD49" i="6"/>
  <c r="DE49" i="6"/>
  <c r="DF49" i="6"/>
  <c r="DG49" i="6"/>
  <c r="DH49" i="6"/>
  <c r="DI49" i="6"/>
  <c r="DJ49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BT50" i="6"/>
  <c r="BU50" i="6"/>
  <c r="BV50" i="6"/>
  <c r="BW50" i="6"/>
  <c r="BX50" i="6"/>
  <c r="BY50" i="6"/>
  <c r="BZ50" i="6"/>
  <c r="CA50" i="6"/>
  <c r="CB50" i="6"/>
  <c r="CC50" i="6"/>
  <c r="CD50" i="6"/>
  <c r="CE50" i="6"/>
  <c r="CF50" i="6"/>
  <c r="CG50" i="6"/>
  <c r="CH50" i="6"/>
  <c r="CI50" i="6"/>
  <c r="CJ50" i="6"/>
  <c r="CK50" i="6"/>
  <c r="CL50" i="6"/>
  <c r="CM50" i="6"/>
  <c r="CN50" i="6"/>
  <c r="CO50" i="6"/>
  <c r="CP50" i="6"/>
  <c r="CQ50" i="6"/>
  <c r="CR50" i="6"/>
  <c r="CS50" i="6"/>
  <c r="CT50" i="6"/>
  <c r="CU50" i="6"/>
  <c r="CV50" i="6"/>
  <c r="CW50" i="6"/>
  <c r="CX50" i="6"/>
  <c r="CY50" i="6"/>
  <c r="CZ50" i="6"/>
  <c r="DA50" i="6"/>
  <c r="DB50" i="6"/>
  <c r="DC50" i="6"/>
  <c r="DD50" i="6"/>
  <c r="DE50" i="6"/>
  <c r="DF50" i="6"/>
  <c r="DG50" i="6"/>
  <c r="DH50" i="6"/>
  <c r="DI50" i="6"/>
  <c r="DJ50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L51" i="6"/>
  <c r="CM51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BN52" i="6"/>
  <c r="BO52" i="6"/>
  <c r="BP52" i="6"/>
  <c r="BQ52" i="6"/>
  <c r="BR52" i="6"/>
  <c r="BS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CI52" i="6"/>
  <c r="CJ52" i="6"/>
  <c r="CK52" i="6"/>
  <c r="CL52" i="6"/>
  <c r="CM52" i="6"/>
  <c r="CN52" i="6"/>
  <c r="CO52" i="6"/>
  <c r="CP52" i="6"/>
  <c r="CQ52" i="6"/>
  <c r="CR52" i="6"/>
  <c r="CS52" i="6"/>
  <c r="CT52" i="6"/>
  <c r="CU52" i="6"/>
  <c r="CV52" i="6"/>
  <c r="CW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J53" i="6"/>
  <c r="BK53" i="6"/>
  <c r="BL53" i="6"/>
  <c r="BM53" i="6"/>
  <c r="BN53" i="6"/>
  <c r="BO53" i="6"/>
  <c r="BP53" i="6"/>
  <c r="BQ53" i="6"/>
  <c r="BR53" i="6"/>
  <c r="BS53" i="6"/>
  <c r="BT53" i="6"/>
  <c r="BU53" i="6"/>
  <c r="BV53" i="6"/>
  <c r="BW53" i="6"/>
  <c r="BX53" i="6"/>
  <c r="BY53" i="6"/>
  <c r="BZ53" i="6"/>
  <c r="CA53" i="6"/>
  <c r="CB53" i="6"/>
  <c r="CC53" i="6"/>
  <c r="CD53" i="6"/>
  <c r="CE53" i="6"/>
  <c r="CF53" i="6"/>
  <c r="CG53" i="6"/>
  <c r="CH53" i="6"/>
  <c r="CI53" i="6"/>
  <c r="CJ53" i="6"/>
  <c r="CK53" i="6"/>
  <c r="CL53" i="6"/>
  <c r="CM53" i="6"/>
  <c r="CN53" i="6"/>
  <c r="CO53" i="6"/>
  <c r="CP53" i="6"/>
  <c r="CQ53" i="6"/>
  <c r="CR53" i="6"/>
  <c r="CS53" i="6"/>
  <c r="CT53" i="6"/>
  <c r="CU53" i="6"/>
  <c r="CV53" i="6"/>
  <c r="CW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J54" i="6"/>
  <c r="BK54" i="6"/>
  <c r="BL54" i="6"/>
  <c r="BM54" i="6"/>
  <c r="BN54" i="6"/>
  <c r="BO54" i="6"/>
  <c r="BP54" i="6"/>
  <c r="BQ54" i="6"/>
  <c r="BR54" i="6"/>
  <c r="BS54" i="6"/>
  <c r="BT54" i="6"/>
  <c r="BU54" i="6"/>
  <c r="BV54" i="6"/>
  <c r="BW54" i="6"/>
  <c r="BX54" i="6"/>
  <c r="BY54" i="6"/>
  <c r="BZ54" i="6"/>
  <c r="CA54" i="6"/>
  <c r="CB54" i="6"/>
  <c r="CC54" i="6"/>
  <c r="CD54" i="6"/>
  <c r="CE54" i="6"/>
  <c r="CF54" i="6"/>
  <c r="CG54" i="6"/>
  <c r="CH54" i="6"/>
  <c r="CI54" i="6"/>
  <c r="CJ54" i="6"/>
  <c r="CK54" i="6"/>
  <c r="CL54" i="6"/>
  <c r="CM54" i="6"/>
  <c r="CN54" i="6"/>
  <c r="CO54" i="6"/>
  <c r="CP54" i="6"/>
  <c r="CQ54" i="6"/>
  <c r="CR54" i="6"/>
  <c r="CS54" i="6"/>
  <c r="CT54" i="6"/>
  <c r="CU54" i="6"/>
  <c r="CV54" i="6"/>
  <c r="CW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J55" i="6"/>
  <c r="BK55" i="6"/>
  <c r="BL55" i="6"/>
  <c r="BM55" i="6"/>
  <c r="BN55" i="6"/>
  <c r="BO55" i="6"/>
  <c r="BP55" i="6"/>
  <c r="BQ55" i="6"/>
  <c r="BR55" i="6"/>
  <c r="BS55" i="6"/>
  <c r="BT55" i="6"/>
  <c r="BU55" i="6"/>
  <c r="BV55" i="6"/>
  <c r="BW55" i="6"/>
  <c r="BX55" i="6"/>
  <c r="BY55" i="6"/>
  <c r="BZ55" i="6"/>
  <c r="CA55" i="6"/>
  <c r="CB55" i="6"/>
  <c r="CC55" i="6"/>
  <c r="CD55" i="6"/>
  <c r="CE55" i="6"/>
  <c r="CF55" i="6"/>
  <c r="CG55" i="6"/>
  <c r="CH55" i="6"/>
  <c r="CI55" i="6"/>
  <c r="CJ55" i="6"/>
  <c r="CK55" i="6"/>
  <c r="CL55" i="6"/>
  <c r="CM55" i="6"/>
  <c r="CN55" i="6"/>
  <c r="CO55" i="6"/>
  <c r="CP55" i="6"/>
  <c r="CQ55" i="6"/>
  <c r="CR55" i="6"/>
  <c r="CS55" i="6"/>
  <c r="CT55" i="6"/>
  <c r="CU55" i="6"/>
  <c r="CV55" i="6"/>
  <c r="CW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BN56" i="6"/>
  <c r="BO56" i="6"/>
  <c r="BP56" i="6"/>
  <c r="BQ56" i="6"/>
  <c r="BR56" i="6"/>
  <c r="BS56" i="6"/>
  <c r="BT56" i="6"/>
  <c r="BU56" i="6"/>
  <c r="BV56" i="6"/>
  <c r="BW56" i="6"/>
  <c r="BX56" i="6"/>
  <c r="BY56" i="6"/>
  <c r="BZ56" i="6"/>
  <c r="CA56" i="6"/>
  <c r="CB56" i="6"/>
  <c r="CC56" i="6"/>
  <c r="CD56" i="6"/>
  <c r="CE56" i="6"/>
  <c r="CF56" i="6"/>
  <c r="CG56" i="6"/>
  <c r="CH56" i="6"/>
  <c r="CI56" i="6"/>
  <c r="CJ56" i="6"/>
  <c r="CK56" i="6"/>
  <c r="CL56" i="6"/>
  <c r="CM56" i="6"/>
  <c r="CN56" i="6"/>
  <c r="CO56" i="6"/>
  <c r="CP56" i="6"/>
  <c r="CQ56" i="6"/>
  <c r="CR56" i="6"/>
  <c r="CS56" i="6"/>
  <c r="CT56" i="6"/>
  <c r="CU56" i="6"/>
  <c r="CV56" i="6"/>
  <c r="CW56" i="6"/>
  <c r="CX56" i="6"/>
  <c r="CY56" i="6"/>
  <c r="CZ56" i="6"/>
  <c r="DA56" i="6"/>
  <c r="DB56" i="6"/>
  <c r="DC56" i="6"/>
  <c r="DD56" i="6"/>
  <c r="DE56" i="6"/>
  <c r="DF56" i="6"/>
  <c r="DG56" i="6"/>
  <c r="DH56" i="6"/>
  <c r="DI56" i="6"/>
  <c r="DJ56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BN57" i="6"/>
  <c r="BO57" i="6"/>
  <c r="BP57" i="6"/>
  <c r="BQ57" i="6"/>
  <c r="BR57" i="6"/>
  <c r="BS57" i="6"/>
  <c r="BT57" i="6"/>
  <c r="BU57" i="6"/>
  <c r="BV57" i="6"/>
  <c r="BW57" i="6"/>
  <c r="BX57" i="6"/>
  <c r="BY57" i="6"/>
  <c r="BZ57" i="6"/>
  <c r="CA57" i="6"/>
  <c r="CB57" i="6"/>
  <c r="CC57" i="6"/>
  <c r="CD57" i="6"/>
  <c r="CE57" i="6"/>
  <c r="CF57" i="6"/>
  <c r="CG57" i="6"/>
  <c r="CH57" i="6"/>
  <c r="CI57" i="6"/>
  <c r="CJ57" i="6"/>
  <c r="CK57" i="6"/>
  <c r="CL57" i="6"/>
  <c r="CM57" i="6"/>
  <c r="CN57" i="6"/>
  <c r="CO57" i="6"/>
  <c r="CP57" i="6"/>
  <c r="CQ57" i="6"/>
  <c r="CR57" i="6"/>
  <c r="CS57" i="6"/>
  <c r="CT57" i="6"/>
  <c r="CU57" i="6"/>
  <c r="CV57" i="6"/>
  <c r="CW57" i="6"/>
  <c r="CX57" i="6"/>
  <c r="CY57" i="6"/>
  <c r="CZ57" i="6"/>
  <c r="DA57" i="6"/>
  <c r="DB57" i="6"/>
  <c r="DC57" i="6"/>
  <c r="DD57" i="6"/>
  <c r="DE57" i="6"/>
  <c r="DF57" i="6"/>
  <c r="DG57" i="6"/>
  <c r="DH57" i="6"/>
  <c r="DI57" i="6"/>
  <c r="DJ57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BN58" i="6"/>
  <c r="BO58" i="6"/>
  <c r="BP58" i="6"/>
  <c r="BQ58" i="6"/>
  <c r="BR58" i="6"/>
  <c r="BS58" i="6"/>
  <c r="BT58" i="6"/>
  <c r="BU58" i="6"/>
  <c r="BV58" i="6"/>
  <c r="BW58" i="6"/>
  <c r="BX58" i="6"/>
  <c r="BY58" i="6"/>
  <c r="BZ58" i="6"/>
  <c r="CA58" i="6"/>
  <c r="CB58" i="6"/>
  <c r="CC58" i="6"/>
  <c r="CD58" i="6"/>
  <c r="CE58" i="6"/>
  <c r="CF58" i="6"/>
  <c r="CG58" i="6"/>
  <c r="CH58" i="6"/>
  <c r="CI58" i="6"/>
  <c r="CJ58" i="6"/>
  <c r="CK58" i="6"/>
  <c r="CL58" i="6"/>
  <c r="CM58" i="6"/>
  <c r="CN58" i="6"/>
  <c r="CO58" i="6"/>
  <c r="CP58" i="6"/>
  <c r="CQ58" i="6"/>
  <c r="CR58" i="6"/>
  <c r="CS58" i="6"/>
  <c r="CT58" i="6"/>
  <c r="CU58" i="6"/>
  <c r="CV58" i="6"/>
  <c r="CW58" i="6"/>
  <c r="CX58" i="6"/>
  <c r="CY58" i="6"/>
  <c r="CZ58" i="6"/>
  <c r="DA58" i="6"/>
  <c r="DB58" i="6"/>
  <c r="DC58" i="6"/>
  <c r="DD58" i="6"/>
  <c r="DE58" i="6"/>
  <c r="DF58" i="6"/>
  <c r="DG58" i="6"/>
  <c r="DH58" i="6"/>
  <c r="DI58" i="6"/>
  <c r="DJ58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7" i="6"/>
  <c r="Z7" i="23" l="1"/>
  <c r="AA7" i="23"/>
  <c r="AB7" i="23"/>
  <c r="AC7" i="23"/>
  <c r="AD7" i="23"/>
  <c r="AE7" i="23"/>
  <c r="AF7" i="23"/>
  <c r="AG7" i="23"/>
  <c r="AH7" i="23"/>
  <c r="AI7" i="23"/>
  <c r="AJ7" i="23"/>
  <c r="AK7" i="23"/>
  <c r="AL7" i="23"/>
  <c r="AM7" i="23"/>
  <c r="AN7" i="23"/>
  <c r="AO7" i="23"/>
  <c r="AP7" i="23"/>
  <c r="AQ7" i="23"/>
  <c r="AR7" i="23"/>
  <c r="AS7" i="23"/>
  <c r="AT7" i="23"/>
  <c r="AU7" i="23"/>
  <c r="AV7" i="23"/>
  <c r="AW7" i="23"/>
  <c r="AX7" i="23"/>
  <c r="AY7" i="23"/>
  <c r="AZ7" i="23"/>
  <c r="BA7" i="23"/>
  <c r="BB7" i="23"/>
  <c r="BC7" i="23"/>
  <c r="BD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BQ7" i="23"/>
  <c r="BR7" i="23"/>
  <c r="BS7" i="23"/>
  <c r="BT7" i="23"/>
  <c r="BU7" i="23"/>
  <c r="BV7" i="23"/>
  <c r="BW7" i="23"/>
  <c r="BX7" i="23"/>
  <c r="BY7" i="23"/>
  <c r="BZ7" i="23"/>
  <c r="CA7" i="23"/>
  <c r="CB7" i="23"/>
  <c r="CC7" i="23"/>
  <c r="CD7" i="23"/>
  <c r="CE7" i="23"/>
  <c r="CF7" i="23"/>
  <c r="CG7" i="23"/>
  <c r="CH7" i="23"/>
  <c r="CI7" i="23"/>
  <c r="CJ7" i="23"/>
  <c r="CK7" i="23"/>
  <c r="CL7" i="23"/>
  <c r="CM7" i="23"/>
  <c r="CN7" i="23"/>
  <c r="CO7" i="23"/>
  <c r="CP7" i="23"/>
  <c r="CQ7" i="23"/>
  <c r="CR7" i="23"/>
  <c r="CS7" i="23"/>
  <c r="CT7" i="23"/>
  <c r="CU7" i="23"/>
  <c r="CV7" i="23"/>
  <c r="CW7" i="23"/>
  <c r="CX7" i="23"/>
  <c r="CY7" i="23"/>
  <c r="CZ7" i="23"/>
  <c r="DA7" i="23"/>
  <c r="DB7" i="23"/>
  <c r="DC7" i="23"/>
  <c r="DD7" i="23"/>
  <c r="DE7" i="23"/>
  <c r="DF7" i="23"/>
  <c r="DG7" i="23"/>
  <c r="DH7" i="23"/>
  <c r="DI7" i="23"/>
  <c r="DJ7" i="23"/>
  <c r="Z8" i="23"/>
  <c r="AA8" i="23"/>
  <c r="AB8" i="23"/>
  <c r="AC8" i="23"/>
  <c r="AD8" i="23"/>
  <c r="AE8" i="23"/>
  <c r="AF8" i="23"/>
  <c r="AG8" i="23"/>
  <c r="AH8" i="23"/>
  <c r="AI8" i="23"/>
  <c r="AJ8" i="23"/>
  <c r="AK8" i="23"/>
  <c r="AL8" i="23"/>
  <c r="AM8" i="23"/>
  <c r="AN8" i="23"/>
  <c r="AO8" i="23"/>
  <c r="AP8" i="23"/>
  <c r="AQ8" i="23"/>
  <c r="AR8" i="23"/>
  <c r="AS8" i="23"/>
  <c r="AT8" i="23"/>
  <c r="AU8" i="23"/>
  <c r="AV8" i="23"/>
  <c r="AW8" i="23"/>
  <c r="AX8" i="23"/>
  <c r="AY8" i="23"/>
  <c r="AZ8" i="23"/>
  <c r="BA8" i="23"/>
  <c r="BB8" i="23"/>
  <c r="BC8" i="23"/>
  <c r="BD8" i="23"/>
  <c r="BE8" i="23"/>
  <c r="BF8" i="23"/>
  <c r="BG8" i="23"/>
  <c r="BH8" i="23"/>
  <c r="BI8" i="23"/>
  <c r="BJ8" i="23"/>
  <c r="BK8" i="23"/>
  <c r="BL8" i="23"/>
  <c r="BM8" i="23"/>
  <c r="BN8" i="23"/>
  <c r="BO8" i="23"/>
  <c r="BP8" i="23"/>
  <c r="BQ8" i="23"/>
  <c r="BR8" i="23"/>
  <c r="BS8" i="23"/>
  <c r="BT8" i="23"/>
  <c r="BU8" i="23"/>
  <c r="BV8" i="23"/>
  <c r="BW8" i="23"/>
  <c r="BX8" i="23"/>
  <c r="BY8" i="23"/>
  <c r="BZ8" i="23"/>
  <c r="CA8" i="23"/>
  <c r="CB8" i="23"/>
  <c r="CC8" i="23"/>
  <c r="CD8" i="23"/>
  <c r="CE8" i="23"/>
  <c r="CF8" i="23"/>
  <c r="CG8" i="23"/>
  <c r="CH8" i="23"/>
  <c r="CI8" i="23"/>
  <c r="CJ8" i="23"/>
  <c r="CK8" i="23"/>
  <c r="CL8" i="23"/>
  <c r="CM8" i="23"/>
  <c r="CN8" i="23"/>
  <c r="CO8" i="23"/>
  <c r="CP8" i="23"/>
  <c r="CQ8" i="23"/>
  <c r="CR8" i="23"/>
  <c r="CS8" i="23"/>
  <c r="CT8" i="23"/>
  <c r="CU8" i="23"/>
  <c r="CV8" i="23"/>
  <c r="CW8" i="23"/>
  <c r="CX8" i="23"/>
  <c r="CY8" i="23"/>
  <c r="CZ8" i="23"/>
  <c r="DA8" i="23"/>
  <c r="DB8" i="23"/>
  <c r="DC8" i="23"/>
  <c r="DD8" i="23"/>
  <c r="DE8" i="23"/>
  <c r="DF8" i="23"/>
  <c r="DG8" i="23"/>
  <c r="DH8" i="23"/>
  <c r="DI8" i="23"/>
  <c r="DJ8" i="23"/>
  <c r="Z9" i="23"/>
  <c r="AA9" i="23"/>
  <c r="AB9" i="23"/>
  <c r="AC9" i="23"/>
  <c r="AD9" i="23"/>
  <c r="AE9" i="23"/>
  <c r="AF9" i="23"/>
  <c r="AG9" i="23"/>
  <c r="AH9" i="23"/>
  <c r="AI9" i="23"/>
  <c r="AJ9" i="23"/>
  <c r="AK9" i="23"/>
  <c r="AL9" i="23"/>
  <c r="AM9" i="23"/>
  <c r="AN9" i="23"/>
  <c r="AO9" i="23"/>
  <c r="AP9" i="23"/>
  <c r="AQ9" i="23"/>
  <c r="AR9" i="23"/>
  <c r="AS9" i="23"/>
  <c r="AT9" i="23"/>
  <c r="AU9" i="23"/>
  <c r="AV9" i="23"/>
  <c r="AW9" i="23"/>
  <c r="AX9" i="23"/>
  <c r="AY9" i="23"/>
  <c r="AZ9" i="23"/>
  <c r="BA9" i="23"/>
  <c r="BB9" i="23"/>
  <c r="BC9" i="23"/>
  <c r="BD9" i="23"/>
  <c r="BE9" i="23"/>
  <c r="BF9" i="23"/>
  <c r="BG9" i="23"/>
  <c r="BH9" i="23"/>
  <c r="BI9" i="23"/>
  <c r="BJ9" i="23"/>
  <c r="BK9" i="23"/>
  <c r="BL9" i="23"/>
  <c r="BM9" i="23"/>
  <c r="BN9" i="23"/>
  <c r="BO9" i="23"/>
  <c r="BP9" i="23"/>
  <c r="BQ9" i="23"/>
  <c r="BR9" i="23"/>
  <c r="BS9" i="23"/>
  <c r="BT9" i="23"/>
  <c r="BU9" i="23"/>
  <c r="BV9" i="23"/>
  <c r="BW9" i="23"/>
  <c r="BX9" i="23"/>
  <c r="BY9" i="23"/>
  <c r="BZ9" i="23"/>
  <c r="CA9" i="23"/>
  <c r="CB9" i="23"/>
  <c r="CC9" i="23"/>
  <c r="CD9" i="23"/>
  <c r="CE9" i="23"/>
  <c r="CF9" i="23"/>
  <c r="CG9" i="23"/>
  <c r="CH9" i="23"/>
  <c r="CI9" i="23"/>
  <c r="CJ9" i="23"/>
  <c r="CK9" i="23"/>
  <c r="CL9" i="23"/>
  <c r="CM9" i="23"/>
  <c r="CN9" i="23"/>
  <c r="CO9" i="23"/>
  <c r="CP9" i="23"/>
  <c r="CQ9" i="23"/>
  <c r="CR9" i="23"/>
  <c r="CS9" i="23"/>
  <c r="CT9" i="23"/>
  <c r="CU9" i="23"/>
  <c r="CV9" i="23"/>
  <c r="CW9" i="23"/>
  <c r="CX9" i="23"/>
  <c r="CY9" i="23"/>
  <c r="CZ9" i="23"/>
  <c r="DA9" i="23"/>
  <c r="DB9" i="23"/>
  <c r="DC9" i="23"/>
  <c r="DD9" i="23"/>
  <c r="DE9" i="23"/>
  <c r="DF9" i="23"/>
  <c r="DG9" i="23"/>
  <c r="DH9" i="23"/>
  <c r="DI9" i="23"/>
  <c r="DJ9" i="23"/>
  <c r="Z10" i="23"/>
  <c r="AA10" i="23"/>
  <c r="AB10" i="23"/>
  <c r="AC10" i="23"/>
  <c r="AD10" i="23"/>
  <c r="AE10" i="23"/>
  <c r="AF10" i="23"/>
  <c r="AG10" i="23"/>
  <c r="AH10" i="23"/>
  <c r="AI10" i="23"/>
  <c r="AJ10" i="23"/>
  <c r="AK10" i="23"/>
  <c r="AL10" i="23"/>
  <c r="AM10" i="23"/>
  <c r="AN10" i="23"/>
  <c r="AO10" i="23"/>
  <c r="AP10" i="23"/>
  <c r="AQ10" i="23"/>
  <c r="AR10" i="23"/>
  <c r="AS10" i="23"/>
  <c r="AT10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BO10" i="23"/>
  <c r="BP10" i="23"/>
  <c r="BQ10" i="23"/>
  <c r="BR10" i="23"/>
  <c r="BS10" i="23"/>
  <c r="BT10" i="23"/>
  <c r="BU10" i="23"/>
  <c r="BV10" i="23"/>
  <c r="BW10" i="23"/>
  <c r="BX10" i="23"/>
  <c r="BY10" i="23"/>
  <c r="BZ10" i="23"/>
  <c r="CA10" i="23"/>
  <c r="CB10" i="23"/>
  <c r="CC10" i="23"/>
  <c r="CD10" i="23"/>
  <c r="CE10" i="23"/>
  <c r="CF10" i="23"/>
  <c r="CG10" i="23"/>
  <c r="CH10" i="23"/>
  <c r="CI10" i="23"/>
  <c r="CJ10" i="23"/>
  <c r="CK10" i="23"/>
  <c r="CL10" i="23"/>
  <c r="CM10" i="23"/>
  <c r="CN10" i="23"/>
  <c r="CO10" i="23"/>
  <c r="CP10" i="23"/>
  <c r="CQ10" i="23"/>
  <c r="CR10" i="23"/>
  <c r="CS10" i="23"/>
  <c r="CT10" i="23"/>
  <c r="CU10" i="23"/>
  <c r="CV10" i="23"/>
  <c r="CW10" i="23"/>
  <c r="CX10" i="23"/>
  <c r="CY10" i="23"/>
  <c r="CZ10" i="23"/>
  <c r="DA10" i="23"/>
  <c r="DB10" i="23"/>
  <c r="DC10" i="23"/>
  <c r="DD10" i="23"/>
  <c r="DE10" i="23"/>
  <c r="DF10" i="23"/>
  <c r="DG10" i="23"/>
  <c r="DH10" i="23"/>
  <c r="DI10" i="23"/>
  <c r="DJ10" i="23"/>
  <c r="Z11" i="23"/>
  <c r="AA11" i="23"/>
  <c r="AB11" i="23"/>
  <c r="AC11" i="23"/>
  <c r="AD11" i="23"/>
  <c r="AE11" i="23"/>
  <c r="AF11" i="23"/>
  <c r="AG11" i="23"/>
  <c r="AH11" i="23"/>
  <c r="AI11" i="23"/>
  <c r="AJ11" i="23"/>
  <c r="AK11" i="23"/>
  <c r="AL11" i="23"/>
  <c r="AM11" i="23"/>
  <c r="AN11" i="23"/>
  <c r="AO11" i="23"/>
  <c r="AP11" i="23"/>
  <c r="AQ11" i="23"/>
  <c r="AR11" i="23"/>
  <c r="AS11" i="23"/>
  <c r="AT11" i="23"/>
  <c r="AU11" i="23"/>
  <c r="AV11" i="23"/>
  <c r="AW11" i="23"/>
  <c r="AX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BQ11" i="23"/>
  <c r="BR11" i="23"/>
  <c r="BS11" i="23"/>
  <c r="BT11" i="23"/>
  <c r="BU11" i="23"/>
  <c r="BV11" i="23"/>
  <c r="BW11" i="23"/>
  <c r="BX11" i="23"/>
  <c r="BY11" i="23"/>
  <c r="BZ11" i="23"/>
  <c r="CA11" i="23"/>
  <c r="CB11" i="23"/>
  <c r="CC11" i="23"/>
  <c r="CD11" i="23"/>
  <c r="CE11" i="23"/>
  <c r="CF11" i="23"/>
  <c r="CG11" i="23"/>
  <c r="CH11" i="23"/>
  <c r="CI11" i="23"/>
  <c r="CJ11" i="23"/>
  <c r="CK11" i="23"/>
  <c r="CL11" i="23"/>
  <c r="CM11" i="23"/>
  <c r="CN11" i="23"/>
  <c r="CO11" i="23"/>
  <c r="CP11" i="23"/>
  <c r="CQ11" i="23"/>
  <c r="CR11" i="23"/>
  <c r="CS11" i="23"/>
  <c r="CT11" i="23"/>
  <c r="CU11" i="23"/>
  <c r="CV11" i="23"/>
  <c r="CW11" i="23"/>
  <c r="CX11" i="23"/>
  <c r="CY11" i="23"/>
  <c r="CZ11" i="23"/>
  <c r="DA11" i="23"/>
  <c r="DB11" i="23"/>
  <c r="DC11" i="23"/>
  <c r="DD11" i="23"/>
  <c r="DE11" i="23"/>
  <c r="DF11" i="23"/>
  <c r="DG11" i="23"/>
  <c r="DH11" i="23"/>
  <c r="DI11" i="23"/>
  <c r="DJ11" i="23"/>
  <c r="Z12" i="23"/>
  <c r="AA12" i="23"/>
  <c r="AB12" i="23"/>
  <c r="AC12" i="23"/>
  <c r="AD12" i="23"/>
  <c r="AE12" i="23"/>
  <c r="AF12" i="23"/>
  <c r="AG12" i="23"/>
  <c r="AH12" i="23"/>
  <c r="AI12" i="23"/>
  <c r="AJ12" i="23"/>
  <c r="AK12" i="23"/>
  <c r="AL12" i="23"/>
  <c r="AM12" i="23"/>
  <c r="AN12" i="23"/>
  <c r="AO12" i="23"/>
  <c r="AP12" i="23"/>
  <c r="AQ12" i="23"/>
  <c r="AR12" i="23"/>
  <c r="AS12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BQ12" i="23"/>
  <c r="BR12" i="23"/>
  <c r="BS12" i="23"/>
  <c r="BT12" i="23"/>
  <c r="BU12" i="23"/>
  <c r="BV12" i="23"/>
  <c r="BW12" i="23"/>
  <c r="BX12" i="23"/>
  <c r="BY12" i="23"/>
  <c r="BZ12" i="23"/>
  <c r="CA12" i="23"/>
  <c r="CB12" i="23"/>
  <c r="CC12" i="23"/>
  <c r="CD12" i="23"/>
  <c r="CE12" i="23"/>
  <c r="CF12" i="23"/>
  <c r="CG12" i="23"/>
  <c r="CH12" i="23"/>
  <c r="CI12" i="23"/>
  <c r="CJ12" i="23"/>
  <c r="CK12" i="23"/>
  <c r="CL12" i="23"/>
  <c r="CM12" i="23"/>
  <c r="CN12" i="23"/>
  <c r="CO12" i="23"/>
  <c r="CP12" i="23"/>
  <c r="CQ12" i="23"/>
  <c r="CR12" i="23"/>
  <c r="CS12" i="23"/>
  <c r="CT12" i="23"/>
  <c r="CU12" i="23"/>
  <c r="CV12" i="23"/>
  <c r="CW12" i="23"/>
  <c r="CX12" i="23"/>
  <c r="CY12" i="23"/>
  <c r="CZ12" i="23"/>
  <c r="DA12" i="23"/>
  <c r="DB12" i="23"/>
  <c r="DC12" i="23"/>
  <c r="DD12" i="23"/>
  <c r="DE12" i="23"/>
  <c r="DF12" i="23"/>
  <c r="DG12" i="23"/>
  <c r="DH12" i="23"/>
  <c r="DI12" i="23"/>
  <c r="DJ12" i="23"/>
  <c r="Z13" i="23"/>
  <c r="AA13" i="23"/>
  <c r="AB13" i="23"/>
  <c r="AC13" i="23"/>
  <c r="AD13" i="23"/>
  <c r="AE13" i="23"/>
  <c r="AF13" i="23"/>
  <c r="AG13" i="23"/>
  <c r="AH13" i="23"/>
  <c r="AI13" i="23"/>
  <c r="AJ13" i="23"/>
  <c r="AK13" i="23"/>
  <c r="AL13" i="23"/>
  <c r="AM13" i="23"/>
  <c r="AN13" i="23"/>
  <c r="AO13" i="23"/>
  <c r="AP13" i="23"/>
  <c r="AQ13" i="23"/>
  <c r="AR13" i="23"/>
  <c r="AS13" i="23"/>
  <c r="AT13" i="23"/>
  <c r="AU13" i="23"/>
  <c r="AV13" i="23"/>
  <c r="AW13" i="23"/>
  <c r="AX13" i="23"/>
  <c r="AY13" i="23"/>
  <c r="AZ13" i="23"/>
  <c r="BA13" i="23"/>
  <c r="BB13" i="23"/>
  <c r="BC13" i="23"/>
  <c r="BD13" i="23"/>
  <c r="BE13" i="23"/>
  <c r="BF13" i="23"/>
  <c r="BG13" i="23"/>
  <c r="BH13" i="23"/>
  <c r="BI13" i="23"/>
  <c r="BJ13" i="23"/>
  <c r="BK13" i="23"/>
  <c r="BL13" i="23"/>
  <c r="BM13" i="23"/>
  <c r="BN13" i="23"/>
  <c r="BO13" i="23"/>
  <c r="BP13" i="23"/>
  <c r="BQ13" i="23"/>
  <c r="BR13" i="23"/>
  <c r="BS13" i="23"/>
  <c r="BT13" i="23"/>
  <c r="BU13" i="23"/>
  <c r="BV13" i="23"/>
  <c r="BW13" i="23"/>
  <c r="BX13" i="23"/>
  <c r="BY13" i="23"/>
  <c r="BZ13" i="23"/>
  <c r="CA13" i="23"/>
  <c r="CB13" i="23"/>
  <c r="CC13" i="23"/>
  <c r="CD13" i="23"/>
  <c r="CE13" i="23"/>
  <c r="CF13" i="23"/>
  <c r="CG13" i="23"/>
  <c r="CH13" i="23"/>
  <c r="CI13" i="23"/>
  <c r="CJ13" i="23"/>
  <c r="CK13" i="23"/>
  <c r="CL13" i="23"/>
  <c r="CM13" i="23"/>
  <c r="CN13" i="23"/>
  <c r="CO13" i="23"/>
  <c r="CP13" i="23"/>
  <c r="CQ13" i="23"/>
  <c r="CR13" i="23"/>
  <c r="CS13" i="23"/>
  <c r="CT13" i="23"/>
  <c r="CU13" i="23"/>
  <c r="CV13" i="23"/>
  <c r="CW13" i="23"/>
  <c r="CX13" i="23"/>
  <c r="CY13" i="23"/>
  <c r="CZ13" i="23"/>
  <c r="DA13" i="23"/>
  <c r="DB13" i="23"/>
  <c r="DC13" i="23"/>
  <c r="DD13" i="23"/>
  <c r="DE13" i="23"/>
  <c r="DF13" i="23"/>
  <c r="DG13" i="23"/>
  <c r="DH13" i="23"/>
  <c r="DI13" i="23"/>
  <c r="DJ13" i="23"/>
  <c r="Z14" i="23"/>
  <c r="AA14" i="23"/>
  <c r="AB14" i="23"/>
  <c r="AC14" i="23"/>
  <c r="AD14" i="23"/>
  <c r="AE14" i="23"/>
  <c r="AF14" i="23"/>
  <c r="AG14" i="23"/>
  <c r="AH14" i="23"/>
  <c r="AI14" i="23"/>
  <c r="AJ14" i="23"/>
  <c r="AK14" i="23"/>
  <c r="AL14" i="23"/>
  <c r="AM14" i="23"/>
  <c r="AN14" i="23"/>
  <c r="AO14" i="23"/>
  <c r="AP14" i="23"/>
  <c r="AQ14" i="23"/>
  <c r="AR14" i="23"/>
  <c r="AS14" i="23"/>
  <c r="AT14" i="23"/>
  <c r="AU14" i="23"/>
  <c r="AV14" i="23"/>
  <c r="AW14" i="23"/>
  <c r="AX14" i="23"/>
  <c r="AY14" i="23"/>
  <c r="AZ14" i="23"/>
  <c r="BA14" i="23"/>
  <c r="BB14" i="23"/>
  <c r="BC14" i="23"/>
  <c r="BD14" i="23"/>
  <c r="BE14" i="23"/>
  <c r="BF14" i="23"/>
  <c r="BG14" i="23"/>
  <c r="BH14" i="23"/>
  <c r="BI14" i="23"/>
  <c r="BJ14" i="23"/>
  <c r="BK14" i="23"/>
  <c r="BL14" i="23"/>
  <c r="BM14" i="23"/>
  <c r="BN14" i="23"/>
  <c r="BO14" i="23"/>
  <c r="BP14" i="23"/>
  <c r="BQ14" i="23"/>
  <c r="BR14" i="23"/>
  <c r="BS14" i="23"/>
  <c r="BT14" i="23"/>
  <c r="BU14" i="23"/>
  <c r="BV14" i="23"/>
  <c r="BW14" i="23"/>
  <c r="BX14" i="23"/>
  <c r="BY14" i="23"/>
  <c r="BZ14" i="23"/>
  <c r="CA14" i="23"/>
  <c r="CB14" i="23"/>
  <c r="CC14" i="23"/>
  <c r="CD14" i="23"/>
  <c r="CE14" i="23"/>
  <c r="CF14" i="23"/>
  <c r="CG14" i="23"/>
  <c r="CH14" i="23"/>
  <c r="CI14" i="23"/>
  <c r="CJ14" i="23"/>
  <c r="CK14" i="23"/>
  <c r="CL14" i="23"/>
  <c r="CM14" i="23"/>
  <c r="CN14" i="23"/>
  <c r="CO14" i="23"/>
  <c r="CP14" i="23"/>
  <c r="CQ14" i="23"/>
  <c r="CR14" i="23"/>
  <c r="CS14" i="23"/>
  <c r="CT14" i="23"/>
  <c r="CU14" i="23"/>
  <c r="CV14" i="23"/>
  <c r="CW14" i="23"/>
  <c r="CX14" i="23"/>
  <c r="CY14" i="23"/>
  <c r="CZ14" i="23"/>
  <c r="DA14" i="23"/>
  <c r="DB14" i="23"/>
  <c r="DC14" i="23"/>
  <c r="DD14" i="23"/>
  <c r="DE14" i="23"/>
  <c r="DF14" i="23"/>
  <c r="DG14" i="23"/>
  <c r="DH14" i="23"/>
  <c r="DI14" i="23"/>
  <c r="DJ14" i="23"/>
  <c r="Z15" i="23"/>
  <c r="AA15" i="23"/>
  <c r="AB15" i="23"/>
  <c r="AC15" i="23"/>
  <c r="AD15" i="23"/>
  <c r="AE15" i="23"/>
  <c r="AF15" i="23"/>
  <c r="AG15" i="23"/>
  <c r="AH15" i="23"/>
  <c r="AI15" i="23"/>
  <c r="AJ15" i="23"/>
  <c r="AK15" i="23"/>
  <c r="AL15" i="23"/>
  <c r="AM15" i="23"/>
  <c r="AN15" i="23"/>
  <c r="AO15" i="23"/>
  <c r="AP15" i="23"/>
  <c r="AQ15" i="23"/>
  <c r="AR15" i="23"/>
  <c r="AS15" i="23"/>
  <c r="AT15" i="23"/>
  <c r="AU15" i="23"/>
  <c r="AV15" i="23"/>
  <c r="AW15" i="23"/>
  <c r="AX15" i="23"/>
  <c r="AY15" i="23"/>
  <c r="AZ15" i="23"/>
  <c r="BA15" i="23"/>
  <c r="BB15" i="23"/>
  <c r="BC15" i="23"/>
  <c r="BD15" i="23"/>
  <c r="BE15" i="23"/>
  <c r="BF15" i="23"/>
  <c r="BG15" i="23"/>
  <c r="BH15" i="23"/>
  <c r="BI15" i="23"/>
  <c r="BJ15" i="23"/>
  <c r="BK15" i="23"/>
  <c r="BL15" i="23"/>
  <c r="BM15" i="23"/>
  <c r="BN15" i="23"/>
  <c r="BO15" i="23"/>
  <c r="BP15" i="23"/>
  <c r="BQ15" i="23"/>
  <c r="BR15" i="23"/>
  <c r="BS15" i="23"/>
  <c r="BT15" i="23"/>
  <c r="BU15" i="23"/>
  <c r="BV15" i="23"/>
  <c r="BW15" i="23"/>
  <c r="BX15" i="23"/>
  <c r="BY15" i="23"/>
  <c r="BZ15" i="23"/>
  <c r="CA15" i="23"/>
  <c r="CB15" i="23"/>
  <c r="CC15" i="23"/>
  <c r="CD15" i="23"/>
  <c r="CE15" i="23"/>
  <c r="CF15" i="23"/>
  <c r="CG15" i="23"/>
  <c r="CH15" i="23"/>
  <c r="CI15" i="23"/>
  <c r="CJ15" i="23"/>
  <c r="CK15" i="23"/>
  <c r="CL15" i="23"/>
  <c r="CM15" i="23"/>
  <c r="CN15" i="23"/>
  <c r="CO15" i="23"/>
  <c r="CP15" i="23"/>
  <c r="CQ15" i="23"/>
  <c r="CR15" i="23"/>
  <c r="CS15" i="23"/>
  <c r="CT15" i="23"/>
  <c r="CU15" i="23"/>
  <c r="CV15" i="23"/>
  <c r="CW15" i="23"/>
  <c r="CX15" i="23"/>
  <c r="CY15" i="23"/>
  <c r="CZ15" i="23"/>
  <c r="DA15" i="23"/>
  <c r="DB15" i="23"/>
  <c r="DC15" i="23"/>
  <c r="DD15" i="23"/>
  <c r="DE15" i="23"/>
  <c r="DF15" i="23"/>
  <c r="DG15" i="23"/>
  <c r="DH15" i="23"/>
  <c r="DI15" i="23"/>
  <c r="DJ15" i="23"/>
  <c r="Z16" i="23"/>
  <c r="AA16" i="23"/>
  <c r="AB16" i="23"/>
  <c r="AC16" i="23"/>
  <c r="AD16" i="23"/>
  <c r="AE16" i="23"/>
  <c r="AF16" i="23"/>
  <c r="AG16" i="23"/>
  <c r="AH16" i="23"/>
  <c r="AI16" i="23"/>
  <c r="AJ16" i="23"/>
  <c r="AK16" i="23"/>
  <c r="AL16" i="23"/>
  <c r="AM16" i="23"/>
  <c r="AN16" i="23"/>
  <c r="AO16" i="23"/>
  <c r="AP16" i="23"/>
  <c r="AQ16" i="23"/>
  <c r="AR16" i="23"/>
  <c r="AS16" i="23"/>
  <c r="AT16" i="23"/>
  <c r="AU16" i="23"/>
  <c r="AV16" i="23"/>
  <c r="AW16" i="23"/>
  <c r="AX16" i="23"/>
  <c r="AY16" i="23"/>
  <c r="AZ16" i="23"/>
  <c r="BA16" i="23"/>
  <c r="BB16" i="23"/>
  <c r="BC16" i="23"/>
  <c r="BD16" i="23"/>
  <c r="BE16" i="23"/>
  <c r="BF16" i="23"/>
  <c r="BG16" i="23"/>
  <c r="BH16" i="23"/>
  <c r="BI16" i="23"/>
  <c r="BJ16" i="23"/>
  <c r="BK16" i="23"/>
  <c r="BL16" i="23"/>
  <c r="BM16" i="23"/>
  <c r="BN16" i="23"/>
  <c r="BO16" i="23"/>
  <c r="BP16" i="23"/>
  <c r="BQ16" i="23"/>
  <c r="BR16" i="23"/>
  <c r="BS16" i="23"/>
  <c r="BT16" i="23"/>
  <c r="BU16" i="23"/>
  <c r="BV16" i="23"/>
  <c r="BW16" i="23"/>
  <c r="BX16" i="23"/>
  <c r="BY16" i="23"/>
  <c r="BZ16" i="23"/>
  <c r="CA16" i="23"/>
  <c r="CB16" i="23"/>
  <c r="CC16" i="23"/>
  <c r="CD16" i="23"/>
  <c r="CE16" i="23"/>
  <c r="CF16" i="23"/>
  <c r="CG16" i="23"/>
  <c r="CH16" i="23"/>
  <c r="CI16" i="23"/>
  <c r="CJ16" i="23"/>
  <c r="CK16" i="23"/>
  <c r="CL16" i="23"/>
  <c r="CM16" i="23"/>
  <c r="CN16" i="23"/>
  <c r="CO16" i="23"/>
  <c r="CP16" i="23"/>
  <c r="CQ16" i="23"/>
  <c r="CR16" i="23"/>
  <c r="CS16" i="23"/>
  <c r="CT16" i="23"/>
  <c r="CU16" i="23"/>
  <c r="CV16" i="23"/>
  <c r="CW16" i="23"/>
  <c r="CX16" i="23"/>
  <c r="CY16" i="23"/>
  <c r="CZ16" i="23"/>
  <c r="DA16" i="23"/>
  <c r="DB16" i="23"/>
  <c r="DC16" i="23"/>
  <c r="DD16" i="23"/>
  <c r="DE16" i="23"/>
  <c r="DF16" i="23"/>
  <c r="DG16" i="23"/>
  <c r="DH16" i="23"/>
  <c r="DI16" i="23"/>
  <c r="DJ16" i="23"/>
  <c r="Z17" i="23"/>
  <c r="AA17" i="23"/>
  <c r="AB17" i="23"/>
  <c r="AC17" i="23"/>
  <c r="AD17" i="23"/>
  <c r="AE17" i="23"/>
  <c r="AF17" i="23"/>
  <c r="AG17" i="23"/>
  <c r="AH17" i="23"/>
  <c r="AI17" i="23"/>
  <c r="AJ17" i="23"/>
  <c r="AK17" i="23"/>
  <c r="AL17" i="23"/>
  <c r="AM17" i="23"/>
  <c r="AN17" i="23"/>
  <c r="AO17" i="23"/>
  <c r="AP17" i="23"/>
  <c r="AQ17" i="23"/>
  <c r="AR17" i="23"/>
  <c r="AS17" i="23"/>
  <c r="AT17" i="23"/>
  <c r="AU17" i="23"/>
  <c r="AV17" i="23"/>
  <c r="AW17" i="23"/>
  <c r="AX17" i="23"/>
  <c r="AY17" i="23"/>
  <c r="AZ17" i="23"/>
  <c r="BA17" i="23"/>
  <c r="BB17" i="23"/>
  <c r="BC17" i="23"/>
  <c r="BD17" i="23"/>
  <c r="BE17" i="23"/>
  <c r="BF17" i="23"/>
  <c r="BG17" i="23"/>
  <c r="BH17" i="23"/>
  <c r="BI17" i="23"/>
  <c r="BJ17" i="23"/>
  <c r="BK17" i="23"/>
  <c r="BL17" i="23"/>
  <c r="BM17" i="23"/>
  <c r="BN17" i="23"/>
  <c r="BO17" i="23"/>
  <c r="BP17" i="23"/>
  <c r="BQ17" i="23"/>
  <c r="BR17" i="23"/>
  <c r="BS17" i="23"/>
  <c r="BT17" i="23"/>
  <c r="BU17" i="23"/>
  <c r="BV17" i="23"/>
  <c r="BW17" i="23"/>
  <c r="BX17" i="23"/>
  <c r="BY17" i="23"/>
  <c r="BZ17" i="23"/>
  <c r="CA17" i="23"/>
  <c r="CB17" i="23"/>
  <c r="CC17" i="23"/>
  <c r="CD17" i="23"/>
  <c r="CE17" i="23"/>
  <c r="CF17" i="23"/>
  <c r="CG17" i="23"/>
  <c r="CH17" i="23"/>
  <c r="CI17" i="23"/>
  <c r="CJ17" i="23"/>
  <c r="CK17" i="23"/>
  <c r="CL17" i="23"/>
  <c r="CM17" i="23"/>
  <c r="CN17" i="23"/>
  <c r="CO17" i="23"/>
  <c r="CP17" i="23"/>
  <c r="CQ17" i="23"/>
  <c r="CR17" i="23"/>
  <c r="CS17" i="23"/>
  <c r="CT17" i="23"/>
  <c r="CU17" i="23"/>
  <c r="CV17" i="23"/>
  <c r="CW17" i="23"/>
  <c r="CX17" i="23"/>
  <c r="CY17" i="23"/>
  <c r="CZ17" i="23"/>
  <c r="DA17" i="23"/>
  <c r="DB17" i="23"/>
  <c r="DC17" i="23"/>
  <c r="DD17" i="23"/>
  <c r="DE17" i="23"/>
  <c r="DF17" i="23"/>
  <c r="DG17" i="23"/>
  <c r="DH17" i="23"/>
  <c r="DI17" i="23"/>
  <c r="DJ17" i="23"/>
  <c r="Z18" i="23"/>
  <c r="AA18" i="23"/>
  <c r="AB18" i="23"/>
  <c r="AC18" i="23"/>
  <c r="AD18" i="23"/>
  <c r="AE18" i="23"/>
  <c r="AF18" i="23"/>
  <c r="AG18" i="23"/>
  <c r="AH18" i="23"/>
  <c r="AI18" i="23"/>
  <c r="AJ18" i="23"/>
  <c r="AK18" i="23"/>
  <c r="AL18" i="23"/>
  <c r="AM18" i="23"/>
  <c r="AN18" i="23"/>
  <c r="AO18" i="23"/>
  <c r="AP18" i="23"/>
  <c r="AQ18" i="23"/>
  <c r="AR18" i="23"/>
  <c r="AS18" i="23"/>
  <c r="AT18" i="23"/>
  <c r="AU18" i="23"/>
  <c r="AV18" i="23"/>
  <c r="AW18" i="23"/>
  <c r="AX18" i="23"/>
  <c r="AY18" i="23"/>
  <c r="AZ18" i="23"/>
  <c r="BA18" i="23"/>
  <c r="BB18" i="23"/>
  <c r="BC18" i="23"/>
  <c r="BD18" i="23"/>
  <c r="BE18" i="23"/>
  <c r="BF18" i="23"/>
  <c r="BG18" i="23"/>
  <c r="BH18" i="23"/>
  <c r="BI18" i="23"/>
  <c r="BJ18" i="23"/>
  <c r="BK18" i="23"/>
  <c r="BL18" i="23"/>
  <c r="BM18" i="23"/>
  <c r="BN18" i="23"/>
  <c r="BO18" i="23"/>
  <c r="BP18" i="23"/>
  <c r="BQ18" i="23"/>
  <c r="BR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CE18" i="23"/>
  <c r="CF18" i="23"/>
  <c r="CG18" i="23"/>
  <c r="CH18" i="23"/>
  <c r="CI18" i="23"/>
  <c r="CJ18" i="23"/>
  <c r="CK18" i="23"/>
  <c r="CL18" i="23"/>
  <c r="CM18" i="23"/>
  <c r="CN18" i="23"/>
  <c r="CO18" i="23"/>
  <c r="CP18" i="23"/>
  <c r="CQ18" i="23"/>
  <c r="CR18" i="23"/>
  <c r="CS18" i="23"/>
  <c r="CT18" i="23"/>
  <c r="CU18" i="23"/>
  <c r="CV18" i="23"/>
  <c r="CW18" i="23"/>
  <c r="CX18" i="23"/>
  <c r="CY18" i="23"/>
  <c r="CZ18" i="23"/>
  <c r="DA18" i="23"/>
  <c r="DB18" i="23"/>
  <c r="DC18" i="23"/>
  <c r="DD18" i="23"/>
  <c r="DE18" i="23"/>
  <c r="DF18" i="23"/>
  <c r="DG18" i="23"/>
  <c r="DH18" i="23"/>
  <c r="DI18" i="23"/>
  <c r="DJ18" i="23"/>
  <c r="Z19" i="23"/>
  <c r="AA19" i="23"/>
  <c r="AB19" i="23"/>
  <c r="AC19" i="23"/>
  <c r="AD19" i="23"/>
  <c r="AE19" i="23"/>
  <c r="AF19" i="23"/>
  <c r="AG19" i="23"/>
  <c r="AH19" i="23"/>
  <c r="AI19" i="23"/>
  <c r="AJ19" i="23"/>
  <c r="AK19" i="23"/>
  <c r="AL19" i="23"/>
  <c r="AM19" i="23"/>
  <c r="AN19" i="23"/>
  <c r="AO19" i="23"/>
  <c r="AP19" i="23"/>
  <c r="AQ19" i="23"/>
  <c r="AR19" i="23"/>
  <c r="AS19" i="23"/>
  <c r="AT19" i="23"/>
  <c r="AU19" i="23"/>
  <c r="AV19" i="23"/>
  <c r="AW19" i="23"/>
  <c r="AX19" i="23"/>
  <c r="AY19" i="23"/>
  <c r="AZ19" i="23"/>
  <c r="BA19" i="23"/>
  <c r="BB19" i="23"/>
  <c r="BC19" i="23"/>
  <c r="BD19" i="23"/>
  <c r="BE19" i="23"/>
  <c r="BF19" i="23"/>
  <c r="BG19" i="23"/>
  <c r="BH19" i="23"/>
  <c r="BI19" i="23"/>
  <c r="BJ19" i="23"/>
  <c r="BK19" i="23"/>
  <c r="BL19" i="23"/>
  <c r="BM19" i="23"/>
  <c r="BN19" i="23"/>
  <c r="BO19" i="23"/>
  <c r="BP19" i="23"/>
  <c r="BQ19" i="23"/>
  <c r="BR19" i="23"/>
  <c r="BS19" i="23"/>
  <c r="BT19" i="23"/>
  <c r="BU19" i="23"/>
  <c r="BV19" i="23"/>
  <c r="BW19" i="23"/>
  <c r="BX19" i="23"/>
  <c r="BY19" i="23"/>
  <c r="BZ19" i="23"/>
  <c r="CA19" i="23"/>
  <c r="CB19" i="23"/>
  <c r="CC19" i="23"/>
  <c r="CD19" i="23"/>
  <c r="CE19" i="23"/>
  <c r="CF19" i="23"/>
  <c r="CG19" i="23"/>
  <c r="CH19" i="23"/>
  <c r="CI19" i="23"/>
  <c r="CJ19" i="23"/>
  <c r="CK19" i="23"/>
  <c r="CL19" i="23"/>
  <c r="CM19" i="23"/>
  <c r="CN19" i="23"/>
  <c r="CO19" i="23"/>
  <c r="CP19" i="23"/>
  <c r="CQ19" i="23"/>
  <c r="CR19" i="23"/>
  <c r="CS19" i="23"/>
  <c r="CT19" i="23"/>
  <c r="CU19" i="23"/>
  <c r="CV19" i="23"/>
  <c r="CW19" i="23"/>
  <c r="CX19" i="23"/>
  <c r="CY19" i="23"/>
  <c r="CZ19" i="23"/>
  <c r="DA19" i="23"/>
  <c r="DB19" i="23"/>
  <c r="DC19" i="23"/>
  <c r="DD19" i="23"/>
  <c r="DE19" i="23"/>
  <c r="DF19" i="23"/>
  <c r="DG19" i="23"/>
  <c r="DH19" i="23"/>
  <c r="DI19" i="23"/>
  <c r="DJ19" i="23"/>
  <c r="Z20" i="23"/>
  <c r="AA20" i="23"/>
  <c r="AB20" i="23"/>
  <c r="AC20" i="23"/>
  <c r="AD20" i="23"/>
  <c r="AE20" i="23"/>
  <c r="AF20" i="23"/>
  <c r="AG20" i="23"/>
  <c r="AH20" i="23"/>
  <c r="AI20" i="23"/>
  <c r="AJ20" i="23"/>
  <c r="AK20" i="23"/>
  <c r="AL20" i="23"/>
  <c r="AM20" i="23"/>
  <c r="AN20" i="23"/>
  <c r="AO20" i="23"/>
  <c r="AP20" i="23"/>
  <c r="AQ20" i="23"/>
  <c r="AR20" i="23"/>
  <c r="AS20" i="23"/>
  <c r="AT20" i="23"/>
  <c r="AU20" i="23"/>
  <c r="AV20" i="23"/>
  <c r="AW20" i="23"/>
  <c r="AX20" i="23"/>
  <c r="AY20" i="23"/>
  <c r="AZ20" i="23"/>
  <c r="BA20" i="23"/>
  <c r="BB20" i="23"/>
  <c r="BC20" i="23"/>
  <c r="BD20" i="23"/>
  <c r="BE20" i="23"/>
  <c r="BF20" i="23"/>
  <c r="BG20" i="23"/>
  <c r="BH20" i="23"/>
  <c r="BI20" i="23"/>
  <c r="BJ20" i="23"/>
  <c r="BK20" i="23"/>
  <c r="BL20" i="23"/>
  <c r="BM20" i="23"/>
  <c r="BN20" i="23"/>
  <c r="BO20" i="23"/>
  <c r="BP20" i="23"/>
  <c r="BQ20" i="23"/>
  <c r="BR20" i="23"/>
  <c r="BS20" i="23"/>
  <c r="BT20" i="23"/>
  <c r="BU20" i="23"/>
  <c r="BV20" i="23"/>
  <c r="BW20" i="23"/>
  <c r="BX20" i="23"/>
  <c r="BY20" i="23"/>
  <c r="BZ20" i="23"/>
  <c r="CA20" i="23"/>
  <c r="CB20" i="23"/>
  <c r="CC20" i="23"/>
  <c r="CD20" i="23"/>
  <c r="CE20" i="23"/>
  <c r="CF20" i="23"/>
  <c r="CG20" i="23"/>
  <c r="CH20" i="23"/>
  <c r="CI20" i="23"/>
  <c r="CJ20" i="23"/>
  <c r="CK20" i="23"/>
  <c r="CL20" i="23"/>
  <c r="CM20" i="23"/>
  <c r="CN20" i="23"/>
  <c r="CO20" i="23"/>
  <c r="CP20" i="23"/>
  <c r="CQ20" i="23"/>
  <c r="CR20" i="23"/>
  <c r="CS20" i="23"/>
  <c r="CT20" i="23"/>
  <c r="CU20" i="23"/>
  <c r="CV20" i="23"/>
  <c r="CW20" i="23"/>
  <c r="CX20" i="23"/>
  <c r="CY20" i="23"/>
  <c r="CZ20" i="23"/>
  <c r="DA20" i="23"/>
  <c r="DB20" i="23"/>
  <c r="DC20" i="23"/>
  <c r="DD20" i="23"/>
  <c r="DE20" i="23"/>
  <c r="DF20" i="23"/>
  <c r="DG20" i="23"/>
  <c r="DH20" i="23"/>
  <c r="DI20" i="23"/>
  <c r="DJ20" i="23"/>
  <c r="Z21" i="23"/>
  <c r="AA21" i="23"/>
  <c r="AB21" i="23"/>
  <c r="AC21" i="23"/>
  <c r="AD21" i="23"/>
  <c r="AE21" i="23"/>
  <c r="AF21" i="23"/>
  <c r="AG21" i="23"/>
  <c r="AH21" i="23"/>
  <c r="AI21" i="23"/>
  <c r="AJ21" i="23"/>
  <c r="AK21" i="23"/>
  <c r="AL21" i="23"/>
  <c r="AM21" i="23"/>
  <c r="AN21" i="23"/>
  <c r="AO21" i="23"/>
  <c r="AP21" i="23"/>
  <c r="AQ21" i="23"/>
  <c r="AR21" i="23"/>
  <c r="AS21" i="23"/>
  <c r="AT21" i="23"/>
  <c r="AU21" i="23"/>
  <c r="AV21" i="23"/>
  <c r="AW21" i="23"/>
  <c r="AX21" i="23"/>
  <c r="AY21" i="23"/>
  <c r="AZ21" i="23"/>
  <c r="BA21" i="23"/>
  <c r="BB21" i="23"/>
  <c r="BC21" i="23"/>
  <c r="BD21" i="23"/>
  <c r="BE21" i="23"/>
  <c r="BF21" i="23"/>
  <c r="BG21" i="23"/>
  <c r="BH21" i="23"/>
  <c r="BI21" i="23"/>
  <c r="BJ21" i="23"/>
  <c r="BK21" i="23"/>
  <c r="BL21" i="23"/>
  <c r="BM21" i="23"/>
  <c r="BN21" i="23"/>
  <c r="BO21" i="23"/>
  <c r="BP21" i="23"/>
  <c r="BQ21" i="23"/>
  <c r="BR21" i="23"/>
  <c r="BS21" i="23"/>
  <c r="BT21" i="23"/>
  <c r="BU21" i="23"/>
  <c r="BV21" i="23"/>
  <c r="BW21" i="23"/>
  <c r="BX21" i="23"/>
  <c r="BY21" i="23"/>
  <c r="BZ21" i="23"/>
  <c r="CA21" i="23"/>
  <c r="CB21" i="23"/>
  <c r="CC21" i="23"/>
  <c r="CD21" i="23"/>
  <c r="CE21" i="23"/>
  <c r="CF21" i="23"/>
  <c r="CG21" i="23"/>
  <c r="CH21" i="23"/>
  <c r="CI21" i="23"/>
  <c r="CJ21" i="23"/>
  <c r="CK21" i="23"/>
  <c r="CL21" i="23"/>
  <c r="CM21" i="23"/>
  <c r="CN21" i="23"/>
  <c r="CO21" i="23"/>
  <c r="CP21" i="23"/>
  <c r="CQ21" i="23"/>
  <c r="CR21" i="23"/>
  <c r="CS21" i="23"/>
  <c r="CT21" i="23"/>
  <c r="CU21" i="23"/>
  <c r="CV21" i="23"/>
  <c r="CW21" i="23"/>
  <c r="CX21" i="23"/>
  <c r="CY21" i="23"/>
  <c r="CZ21" i="23"/>
  <c r="DA21" i="23"/>
  <c r="DB21" i="23"/>
  <c r="DC21" i="23"/>
  <c r="DD21" i="23"/>
  <c r="DE21" i="23"/>
  <c r="DF21" i="23"/>
  <c r="DG21" i="23"/>
  <c r="DH21" i="23"/>
  <c r="DI21" i="23"/>
  <c r="DJ21" i="23"/>
  <c r="Z22" i="23"/>
  <c r="AA22" i="23"/>
  <c r="AB22" i="23"/>
  <c r="AC22" i="23"/>
  <c r="AD22" i="23"/>
  <c r="AE22" i="23"/>
  <c r="AF22" i="23"/>
  <c r="AG22" i="23"/>
  <c r="AH22" i="23"/>
  <c r="AI22" i="23"/>
  <c r="AJ22" i="23"/>
  <c r="AK22" i="23"/>
  <c r="AL22" i="23"/>
  <c r="AM22" i="23"/>
  <c r="AN22" i="23"/>
  <c r="AO22" i="23"/>
  <c r="AP22" i="23"/>
  <c r="AQ22" i="23"/>
  <c r="AR22" i="23"/>
  <c r="AS22" i="23"/>
  <c r="AT22" i="23"/>
  <c r="AU22" i="23"/>
  <c r="AV22" i="23"/>
  <c r="AW22" i="23"/>
  <c r="AX22" i="23"/>
  <c r="AY22" i="23"/>
  <c r="AZ22" i="23"/>
  <c r="BA22" i="23"/>
  <c r="BB22" i="23"/>
  <c r="BC22" i="23"/>
  <c r="BD22" i="23"/>
  <c r="BE22" i="23"/>
  <c r="BF22" i="23"/>
  <c r="BG22" i="23"/>
  <c r="BH22" i="23"/>
  <c r="BI22" i="23"/>
  <c r="BJ22" i="23"/>
  <c r="BK22" i="23"/>
  <c r="BL22" i="23"/>
  <c r="BM22" i="23"/>
  <c r="BN22" i="23"/>
  <c r="BO22" i="23"/>
  <c r="BP22" i="23"/>
  <c r="BQ22" i="23"/>
  <c r="BR22" i="23"/>
  <c r="BS22" i="23"/>
  <c r="BT22" i="23"/>
  <c r="BU22" i="23"/>
  <c r="BV22" i="23"/>
  <c r="BW22" i="23"/>
  <c r="BX22" i="23"/>
  <c r="BY22" i="23"/>
  <c r="BZ22" i="23"/>
  <c r="CA22" i="23"/>
  <c r="CB22" i="23"/>
  <c r="CC22" i="23"/>
  <c r="CD22" i="23"/>
  <c r="CE22" i="23"/>
  <c r="CF22" i="23"/>
  <c r="CG22" i="23"/>
  <c r="CH22" i="23"/>
  <c r="CI22" i="23"/>
  <c r="CJ22" i="23"/>
  <c r="CK22" i="23"/>
  <c r="CL22" i="23"/>
  <c r="CM22" i="23"/>
  <c r="CN22" i="23"/>
  <c r="CO22" i="23"/>
  <c r="CP22" i="23"/>
  <c r="CQ22" i="23"/>
  <c r="CR22" i="23"/>
  <c r="CS22" i="23"/>
  <c r="CT22" i="23"/>
  <c r="CU22" i="23"/>
  <c r="CV22" i="23"/>
  <c r="CW22" i="23"/>
  <c r="CX22" i="23"/>
  <c r="CY22" i="23"/>
  <c r="CZ22" i="23"/>
  <c r="DA22" i="23"/>
  <c r="DB22" i="23"/>
  <c r="DC22" i="23"/>
  <c r="DD22" i="23"/>
  <c r="DE22" i="23"/>
  <c r="DF22" i="23"/>
  <c r="DG22" i="23"/>
  <c r="DH22" i="23"/>
  <c r="DI22" i="23"/>
  <c r="DJ22" i="23"/>
  <c r="Z23" i="23"/>
  <c r="AA23" i="23"/>
  <c r="AB23" i="23"/>
  <c r="AC23" i="23"/>
  <c r="AD23" i="23"/>
  <c r="AE23" i="23"/>
  <c r="AF23" i="23"/>
  <c r="AG23" i="23"/>
  <c r="AH23" i="23"/>
  <c r="AI23" i="23"/>
  <c r="AJ23" i="23"/>
  <c r="AK23" i="23"/>
  <c r="AL23" i="23"/>
  <c r="AM23" i="23"/>
  <c r="AN23" i="23"/>
  <c r="AO23" i="23"/>
  <c r="AP23" i="23"/>
  <c r="AQ23" i="23"/>
  <c r="AR23" i="23"/>
  <c r="AS23" i="23"/>
  <c r="AT23" i="23"/>
  <c r="AU23" i="23"/>
  <c r="AV23" i="23"/>
  <c r="AW23" i="23"/>
  <c r="AX23" i="23"/>
  <c r="AY23" i="23"/>
  <c r="AZ23" i="23"/>
  <c r="BA23" i="23"/>
  <c r="BB23" i="23"/>
  <c r="BC23" i="23"/>
  <c r="BD23" i="23"/>
  <c r="BE23" i="23"/>
  <c r="BF23" i="23"/>
  <c r="BG23" i="23"/>
  <c r="BH23" i="23"/>
  <c r="BI23" i="23"/>
  <c r="BJ23" i="23"/>
  <c r="BK23" i="23"/>
  <c r="BL23" i="23"/>
  <c r="BM23" i="23"/>
  <c r="BN23" i="23"/>
  <c r="BO23" i="23"/>
  <c r="BP23" i="23"/>
  <c r="BQ23" i="23"/>
  <c r="BR23" i="23"/>
  <c r="BS23" i="23"/>
  <c r="BT23" i="23"/>
  <c r="BU23" i="23"/>
  <c r="BV23" i="23"/>
  <c r="BW23" i="23"/>
  <c r="BX23" i="23"/>
  <c r="BY23" i="23"/>
  <c r="BZ23" i="23"/>
  <c r="CA23" i="23"/>
  <c r="CB23" i="23"/>
  <c r="CC23" i="23"/>
  <c r="CD23" i="23"/>
  <c r="CE23" i="23"/>
  <c r="CF23" i="23"/>
  <c r="CG23" i="23"/>
  <c r="CH23" i="23"/>
  <c r="CI23" i="23"/>
  <c r="CJ23" i="23"/>
  <c r="CK23" i="23"/>
  <c r="CL23" i="23"/>
  <c r="CM23" i="23"/>
  <c r="CN23" i="23"/>
  <c r="CO23" i="23"/>
  <c r="CP23" i="23"/>
  <c r="CQ23" i="23"/>
  <c r="CR23" i="23"/>
  <c r="CS23" i="23"/>
  <c r="CT23" i="23"/>
  <c r="CU23" i="23"/>
  <c r="CV23" i="23"/>
  <c r="CW23" i="23"/>
  <c r="CX23" i="23"/>
  <c r="CY23" i="23"/>
  <c r="CZ23" i="23"/>
  <c r="DA23" i="23"/>
  <c r="DB23" i="23"/>
  <c r="DC23" i="23"/>
  <c r="DD23" i="23"/>
  <c r="DE23" i="23"/>
  <c r="DF23" i="23"/>
  <c r="DG23" i="23"/>
  <c r="DH23" i="23"/>
  <c r="DI23" i="23"/>
  <c r="DJ23" i="23"/>
  <c r="Z24" i="23"/>
  <c r="AA24" i="23"/>
  <c r="AB24" i="23"/>
  <c r="AC24" i="23"/>
  <c r="AD24" i="23"/>
  <c r="AE24" i="23"/>
  <c r="AF24" i="23"/>
  <c r="AG24" i="23"/>
  <c r="AH24" i="23"/>
  <c r="AI24" i="23"/>
  <c r="AJ24" i="23"/>
  <c r="AK24" i="23"/>
  <c r="AL24" i="23"/>
  <c r="AM24" i="23"/>
  <c r="AN24" i="23"/>
  <c r="AO24" i="23"/>
  <c r="AP24" i="23"/>
  <c r="AQ24" i="23"/>
  <c r="AR24" i="23"/>
  <c r="AS24" i="23"/>
  <c r="AT24" i="23"/>
  <c r="AU24" i="23"/>
  <c r="AV24" i="23"/>
  <c r="AW24" i="23"/>
  <c r="AX24" i="23"/>
  <c r="AY24" i="23"/>
  <c r="AZ24" i="23"/>
  <c r="BA24" i="23"/>
  <c r="BB24" i="23"/>
  <c r="BC24" i="23"/>
  <c r="BD24" i="23"/>
  <c r="BE24" i="23"/>
  <c r="BF24" i="23"/>
  <c r="BG24" i="23"/>
  <c r="BH24" i="23"/>
  <c r="BI24" i="23"/>
  <c r="BJ24" i="23"/>
  <c r="BK24" i="23"/>
  <c r="BL24" i="23"/>
  <c r="BM24" i="23"/>
  <c r="BN24" i="23"/>
  <c r="BO24" i="23"/>
  <c r="BP24" i="23"/>
  <c r="BQ24" i="23"/>
  <c r="BR24" i="23"/>
  <c r="BS24" i="23"/>
  <c r="BT24" i="23"/>
  <c r="BU24" i="23"/>
  <c r="BV24" i="23"/>
  <c r="BW24" i="23"/>
  <c r="BX24" i="23"/>
  <c r="BY24" i="23"/>
  <c r="BZ24" i="23"/>
  <c r="CA24" i="23"/>
  <c r="CB24" i="23"/>
  <c r="CC24" i="23"/>
  <c r="CD24" i="23"/>
  <c r="CE24" i="23"/>
  <c r="CF24" i="23"/>
  <c r="CG24" i="23"/>
  <c r="CH24" i="23"/>
  <c r="CI24" i="23"/>
  <c r="CJ24" i="23"/>
  <c r="CK24" i="23"/>
  <c r="CL24" i="23"/>
  <c r="CM24" i="23"/>
  <c r="CN24" i="23"/>
  <c r="CO24" i="23"/>
  <c r="CP24" i="23"/>
  <c r="CQ24" i="23"/>
  <c r="CR24" i="23"/>
  <c r="CS24" i="23"/>
  <c r="CT24" i="23"/>
  <c r="CU24" i="23"/>
  <c r="CV24" i="23"/>
  <c r="CW24" i="23"/>
  <c r="CX24" i="23"/>
  <c r="CY24" i="23"/>
  <c r="CZ24" i="23"/>
  <c r="DA24" i="23"/>
  <c r="DB24" i="23"/>
  <c r="DC24" i="23"/>
  <c r="DD24" i="23"/>
  <c r="DE24" i="23"/>
  <c r="DF24" i="23"/>
  <c r="DG24" i="23"/>
  <c r="DH24" i="23"/>
  <c r="DI24" i="23"/>
  <c r="DJ24" i="23"/>
  <c r="Z25" i="23"/>
  <c r="AA25" i="23"/>
  <c r="AB25" i="23"/>
  <c r="AC25" i="23"/>
  <c r="AD25" i="23"/>
  <c r="AE25" i="23"/>
  <c r="AF25" i="23"/>
  <c r="AG25" i="23"/>
  <c r="AH25" i="23"/>
  <c r="AI25" i="23"/>
  <c r="AJ25" i="23"/>
  <c r="AK25" i="23"/>
  <c r="AL25" i="23"/>
  <c r="AM25" i="23"/>
  <c r="AN25" i="23"/>
  <c r="AO25" i="23"/>
  <c r="AP25" i="23"/>
  <c r="AQ25" i="23"/>
  <c r="AR25" i="23"/>
  <c r="AS25" i="23"/>
  <c r="AT25" i="23"/>
  <c r="AU25" i="23"/>
  <c r="AV25" i="23"/>
  <c r="AW25" i="23"/>
  <c r="AX25" i="23"/>
  <c r="AY25" i="23"/>
  <c r="AZ25" i="23"/>
  <c r="BA25" i="23"/>
  <c r="BB25" i="23"/>
  <c r="BC25" i="23"/>
  <c r="BD25" i="23"/>
  <c r="BE25" i="23"/>
  <c r="BF25" i="23"/>
  <c r="BG25" i="23"/>
  <c r="BH25" i="23"/>
  <c r="BI25" i="23"/>
  <c r="BJ25" i="23"/>
  <c r="BK25" i="23"/>
  <c r="BL25" i="23"/>
  <c r="BM25" i="23"/>
  <c r="BN25" i="23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CE25" i="23"/>
  <c r="CF25" i="23"/>
  <c r="CG25" i="23"/>
  <c r="CH25" i="23"/>
  <c r="CI25" i="23"/>
  <c r="CJ25" i="23"/>
  <c r="CK25" i="23"/>
  <c r="CL25" i="23"/>
  <c r="CM25" i="23"/>
  <c r="CN25" i="23"/>
  <c r="CO25" i="23"/>
  <c r="CP25" i="23"/>
  <c r="CQ25" i="23"/>
  <c r="CR25" i="23"/>
  <c r="CS25" i="23"/>
  <c r="CT25" i="23"/>
  <c r="CU25" i="23"/>
  <c r="CV25" i="23"/>
  <c r="CW25" i="23"/>
  <c r="CX25" i="23"/>
  <c r="CY25" i="23"/>
  <c r="CZ25" i="23"/>
  <c r="DA25" i="23"/>
  <c r="DB25" i="23"/>
  <c r="DC25" i="23"/>
  <c r="DD25" i="23"/>
  <c r="DE25" i="23"/>
  <c r="DF25" i="23"/>
  <c r="DG25" i="23"/>
  <c r="DH25" i="23"/>
  <c r="DI25" i="23"/>
  <c r="DJ25" i="23"/>
  <c r="Z26" i="23"/>
  <c r="AA26" i="23"/>
  <c r="AB26" i="23"/>
  <c r="AC26" i="23"/>
  <c r="AD26" i="23"/>
  <c r="AE26" i="23"/>
  <c r="AF26" i="23"/>
  <c r="AG26" i="23"/>
  <c r="AH26" i="23"/>
  <c r="AI26" i="23"/>
  <c r="AJ26" i="23"/>
  <c r="AK26" i="23"/>
  <c r="AL26" i="23"/>
  <c r="AM26" i="23"/>
  <c r="AN26" i="23"/>
  <c r="AO26" i="23"/>
  <c r="AP26" i="23"/>
  <c r="AQ26" i="23"/>
  <c r="AR26" i="23"/>
  <c r="AS26" i="23"/>
  <c r="AT26" i="23"/>
  <c r="AU26" i="23"/>
  <c r="AV26" i="23"/>
  <c r="AW26" i="23"/>
  <c r="AX26" i="23"/>
  <c r="AY26" i="23"/>
  <c r="AZ26" i="23"/>
  <c r="BA26" i="23"/>
  <c r="BB26" i="23"/>
  <c r="BC26" i="23"/>
  <c r="BD26" i="23"/>
  <c r="BE26" i="23"/>
  <c r="BF26" i="23"/>
  <c r="BG26" i="23"/>
  <c r="BH26" i="23"/>
  <c r="BI26" i="23"/>
  <c r="BJ26" i="23"/>
  <c r="BK26" i="23"/>
  <c r="BL26" i="23"/>
  <c r="BM26" i="23"/>
  <c r="BN26" i="23"/>
  <c r="BO26" i="23"/>
  <c r="BP26" i="23"/>
  <c r="BQ26" i="23"/>
  <c r="BR26" i="23"/>
  <c r="BS26" i="23"/>
  <c r="BT26" i="23"/>
  <c r="BU26" i="23"/>
  <c r="BV26" i="23"/>
  <c r="BW26" i="23"/>
  <c r="BX26" i="23"/>
  <c r="BY26" i="23"/>
  <c r="BZ26" i="23"/>
  <c r="CA26" i="23"/>
  <c r="CB26" i="23"/>
  <c r="CC26" i="23"/>
  <c r="CD26" i="23"/>
  <c r="CE26" i="23"/>
  <c r="CF26" i="23"/>
  <c r="CG26" i="23"/>
  <c r="CH26" i="23"/>
  <c r="CI26" i="23"/>
  <c r="CJ26" i="23"/>
  <c r="CK26" i="23"/>
  <c r="CL26" i="23"/>
  <c r="CM26" i="23"/>
  <c r="CN26" i="23"/>
  <c r="CO26" i="23"/>
  <c r="CP26" i="23"/>
  <c r="CQ26" i="23"/>
  <c r="CR26" i="23"/>
  <c r="CS26" i="23"/>
  <c r="CT26" i="23"/>
  <c r="CU26" i="23"/>
  <c r="CV26" i="23"/>
  <c r="CW26" i="23"/>
  <c r="CX26" i="23"/>
  <c r="CY26" i="23"/>
  <c r="CZ26" i="23"/>
  <c r="DA26" i="23"/>
  <c r="DB26" i="23"/>
  <c r="DC26" i="23"/>
  <c r="DD26" i="23"/>
  <c r="DE26" i="23"/>
  <c r="DF26" i="23"/>
  <c r="DG26" i="23"/>
  <c r="DH26" i="23"/>
  <c r="DI26" i="23"/>
  <c r="DJ26" i="23"/>
  <c r="Z27" i="23"/>
  <c r="AA27" i="23"/>
  <c r="AB27" i="23"/>
  <c r="AC27" i="23"/>
  <c r="AD27" i="23"/>
  <c r="AE27" i="23"/>
  <c r="AF27" i="23"/>
  <c r="AG27" i="23"/>
  <c r="AH27" i="23"/>
  <c r="AI27" i="23"/>
  <c r="AJ27" i="23"/>
  <c r="AK27" i="23"/>
  <c r="AL27" i="23"/>
  <c r="AM27" i="23"/>
  <c r="AN27" i="23"/>
  <c r="AO27" i="23"/>
  <c r="AP27" i="23"/>
  <c r="AQ27" i="23"/>
  <c r="AR27" i="23"/>
  <c r="AS27" i="23"/>
  <c r="AT27" i="23"/>
  <c r="AU27" i="23"/>
  <c r="AV27" i="23"/>
  <c r="AW27" i="23"/>
  <c r="AX27" i="23"/>
  <c r="AY27" i="23"/>
  <c r="AZ27" i="23"/>
  <c r="BA27" i="23"/>
  <c r="BB27" i="23"/>
  <c r="BC27" i="23"/>
  <c r="BD27" i="23"/>
  <c r="BE27" i="23"/>
  <c r="BF27" i="23"/>
  <c r="BG27" i="23"/>
  <c r="BH27" i="23"/>
  <c r="BI27" i="23"/>
  <c r="BJ27" i="23"/>
  <c r="BK27" i="23"/>
  <c r="BL27" i="23"/>
  <c r="BM27" i="23"/>
  <c r="BN27" i="23"/>
  <c r="BO27" i="23"/>
  <c r="BP27" i="23"/>
  <c r="BQ27" i="23"/>
  <c r="BR27" i="23"/>
  <c r="BS27" i="23"/>
  <c r="BT27" i="23"/>
  <c r="BU27" i="23"/>
  <c r="BV27" i="23"/>
  <c r="BW27" i="23"/>
  <c r="BX27" i="23"/>
  <c r="BY27" i="23"/>
  <c r="BZ27" i="23"/>
  <c r="CA27" i="23"/>
  <c r="CB27" i="23"/>
  <c r="CC27" i="23"/>
  <c r="CD27" i="23"/>
  <c r="CE27" i="23"/>
  <c r="CF27" i="23"/>
  <c r="CG27" i="23"/>
  <c r="CH27" i="23"/>
  <c r="CI27" i="23"/>
  <c r="CJ27" i="23"/>
  <c r="CK27" i="23"/>
  <c r="CL27" i="23"/>
  <c r="CM27" i="23"/>
  <c r="CN27" i="23"/>
  <c r="CO27" i="23"/>
  <c r="CP27" i="23"/>
  <c r="CQ27" i="23"/>
  <c r="CR27" i="23"/>
  <c r="CS27" i="23"/>
  <c r="CT27" i="23"/>
  <c r="CU27" i="23"/>
  <c r="CV27" i="23"/>
  <c r="CW27" i="23"/>
  <c r="CX27" i="23"/>
  <c r="CY27" i="23"/>
  <c r="CZ27" i="23"/>
  <c r="DA27" i="23"/>
  <c r="DB27" i="23"/>
  <c r="DC27" i="23"/>
  <c r="DD27" i="23"/>
  <c r="DE27" i="23"/>
  <c r="DF27" i="23"/>
  <c r="DG27" i="23"/>
  <c r="DH27" i="23"/>
  <c r="DI27" i="23"/>
  <c r="DJ27" i="23"/>
  <c r="Z28" i="23"/>
  <c r="AA28" i="23"/>
  <c r="AB28" i="23"/>
  <c r="AC28" i="23"/>
  <c r="AD28" i="23"/>
  <c r="AE28" i="23"/>
  <c r="AF28" i="23"/>
  <c r="AG28" i="23"/>
  <c r="AH28" i="23"/>
  <c r="AI28" i="23"/>
  <c r="AJ28" i="23"/>
  <c r="AK28" i="23"/>
  <c r="AL28" i="23"/>
  <c r="AM28" i="23"/>
  <c r="AN28" i="23"/>
  <c r="AO28" i="23"/>
  <c r="AP28" i="23"/>
  <c r="AQ28" i="23"/>
  <c r="AR28" i="23"/>
  <c r="AS28" i="23"/>
  <c r="AT28" i="23"/>
  <c r="AU28" i="23"/>
  <c r="AV28" i="23"/>
  <c r="AW28" i="23"/>
  <c r="AX28" i="23"/>
  <c r="AY28" i="23"/>
  <c r="AZ28" i="23"/>
  <c r="BA28" i="23"/>
  <c r="BB28" i="23"/>
  <c r="BC28" i="23"/>
  <c r="BD28" i="23"/>
  <c r="BE28" i="23"/>
  <c r="BF28" i="23"/>
  <c r="BG28" i="23"/>
  <c r="BH28" i="23"/>
  <c r="BI28" i="23"/>
  <c r="BJ28" i="23"/>
  <c r="BK28" i="23"/>
  <c r="BL28" i="23"/>
  <c r="BM28" i="23"/>
  <c r="BN28" i="23"/>
  <c r="BO28" i="23"/>
  <c r="BP28" i="23"/>
  <c r="BQ28" i="23"/>
  <c r="BR28" i="23"/>
  <c r="BS28" i="23"/>
  <c r="BT28" i="23"/>
  <c r="BU28" i="23"/>
  <c r="BV28" i="23"/>
  <c r="BW28" i="23"/>
  <c r="BX28" i="23"/>
  <c r="BY28" i="23"/>
  <c r="BZ28" i="23"/>
  <c r="CA28" i="23"/>
  <c r="CB28" i="23"/>
  <c r="CC28" i="23"/>
  <c r="CD28" i="23"/>
  <c r="CE28" i="23"/>
  <c r="CF28" i="23"/>
  <c r="CG28" i="23"/>
  <c r="CH28" i="23"/>
  <c r="CI28" i="23"/>
  <c r="CJ28" i="23"/>
  <c r="CK28" i="23"/>
  <c r="CL28" i="23"/>
  <c r="CM28" i="23"/>
  <c r="CN28" i="23"/>
  <c r="CO28" i="23"/>
  <c r="CP28" i="23"/>
  <c r="CQ28" i="23"/>
  <c r="CR28" i="23"/>
  <c r="CS28" i="23"/>
  <c r="CT28" i="23"/>
  <c r="CU28" i="23"/>
  <c r="CV28" i="23"/>
  <c r="CW28" i="23"/>
  <c r="CX28" i="23"/>
  <c r="CY28" i="23"/>
  <c r="CZ28" i="23"/>
  <c r="DA28" i="23"/>
  <c r="DB28" i="23"/>
  <c r="DC28" i="23"/>
  <c r="DD28" i="23"/>
  <c r="DE28" i="23"/>
  <c r="DF28" i="23"/>
  <c r="DG28" i="23"/>
  <c r="DH28" i="23"/>
  <c r="DI28" i="23"/>
  <c r="DJ28" i="23"/>
  <c r="Z29" i="23"/>
  <c r="AA29" i="23"/>
  <c r="AB29" i="23"/>
  <c r="AC29" i="23"/>
  <c r="AD29" i="23"/>
  <c r="AE29" i="23"/>
  <c r="AF29" i="23"/>
  <c r="AG29" i="23"/>
  <c r="AH29" i="23"/>
  <c r="AI29" i="23"/>
  <c r="AJ29" i="23"/>
  <c r="AK29" i="23"/>
  <c r="AL29" i="23"/>
  <c r="AM29" i="23"/>
  <c r="AN29" i="23"/>
  <c r="AO29" i="23"/>
  <c r="AP29" i="23"/>
  <c r="AQ29" i="23"/>
  <c r="AR29" i="23"/>
  <c r="AS29" i="23"/>
  <c r="AT29" i="23"/>
  <c r="AU29" i="23"/>
  <c r="AV29" i="23"/>
  <c r="AW29" i="23"/>
  <c r="AX29" i="23"/>
  <c r="AY29" i="23"/>
  <c r="AZ29" i="23"/>
  <c r="BA29" i="23"/>
  <c r="BB29" i="23"/>
  <c r="BC29" i="23"/>
  <c r="BD29" i="23"/>
  <c r="BE29" i="23"/>
  <c r="BF29" i="23"/>
  <c r="BG29" i="23"/>
  <c r="BH29" i="23"/>
  <c r="BI29" i="23"/>
  <c r="BJ29" i="23"/>
  <c r="BK29" i="23"/>
  <c r="BL29" i="23"/>
  <c r="BM29" i="23"/>
  <c r="BN29" i="23"/>
  <c r="BO29" i="23"/>
  <c r="BP29" i="23"/>
  <c r="BQ29" i="23"/>
  <c r="BR29" i="23"/>
  <c r="BS29" i="23"/>
  <c r="BT29" i="23"/>
  <c r="BU29" i="23"/>
  <c r="BV29" i="23"/>
  <c r="BW29" i="23"/>
  <c r="BX29" i="23"/>
  <c r="BY29" i="23"/>
  <c r="BZ29" i="23"/>
  <c r="CA29" i="23"/>
  <c r="CB29" i="23"/>
  <c r="CC29" i="23"/>
  <c r="CD29" i="23"/>
  <c r="CE29" i="23"/>
  <c r="CF29" i="23"/>
  <c r="CG29" i="23"/>
  <c r="CH29" i="23"/>
  <c r="CI29" i="23"/>
  <c r="CJ29" i="23"/>
  <c r="CK29" i="23"/>
  <c r="CL29" i="23"/>
  <c r="CM29" i="23"/>
  <c r="CN29" i="23"/>
  <c r="CO29" i="23"/>
  <c r="CP29" i="23"/>
  <c r="CQ29" i="23"/>
  <c r="CR29" i="23"/>
  <c r="CS29" i="23"/>
  <c r="CT29" i="23"/>
  <c r="CU29" i="23"/>
  <c r="CV29" i="23"/>
  <c r="CW29" i="23"/>
  <c r="CX29" i="23"/>
  <c r="CY29" i="23"/>
  <c r="CZ29" i="23"/>
  <c r="DA29" i="23"/>
  <c r="DB29" i="23"/>
  <c r="DC29" i="23"/>
  <c r="DD29" i="23"/>
  <c r="DE29" i="23"/>
  <c r="DF29" i="23"/>
  <c r="DG29" i="23"/>
  <c r="DH29" i="23"/>
  <c r="DI29" i="23"/>
  <c r="DJ29" i="23"/>
  <c r="Z30" i="23"/>
  <c r="AA30" i="23"/>
  <c r="AB30" i="23"/>
  <c r="AC30" i="23"/>
  <c r="AD30" i="23"/>
  <c r="AE30" i="23"/>
  <c r="AF30" i="23"/>
  <c r="AG30" i="23"/>
  <c r="AH30" i="23"/>
  <c r="AI30" i="23"/>
  <c r="AJ30" i="23"/>
  <c r="AK30" i="23"/>
  <c r="AL30" i="23"/>
  <c r="AM30" i="23"/>
  <c r="AN30" i="23"/>
  <c r="AO30" i="23"/>
  <c r="AP30" i="23"/>
  <c r="AQ30" i="23"/>
  <c r="AR30" i="23"/>
  <c r="AS30" i="23"/>
  <c r="AT30" i="23"/>
  <c r="AU30" i="23"/>
  <c r="AV30" i="23"/>
  <c r="AW30" i="23"/>
  <c r="AX30" i="23"/>
  <c r="AY30" i="23"/>
  <c r="AZ30" i="23"/>
  <c r="BA30" i="23"/>
  <c r="BB30" i="23"/>
  <c r="BC30" i="23"/>
  <c r="BD30" i="23"/>
  <c r="BE30" i="23"/>
  <c r="BF30" i="23"/>
  <c r="BG30" i="23"/>
  <c r="BH30" i="23"/>
  <c r="BI30" i="23"/>
  <c r="BJ30" i="23"/>
  <c r="BK30" i="23"/>
  <c r="BL30" i="23"/>
  <c r="BM30" i="23"/>
  <c r="BN30" i="23"/>
  <c r="BO30" i="23"/>
  <c r="BP30" i="23"/>
  <c r="BQ30" i="23"/>
  <c r="BR30" i="23"/>
  <c r="BS30" i="23"/>
  <c r="BT30" i="23"/>
  <c r="BU30" i="23"/>
  <c r="BV30" i="23"/>
  <c r="BW30" i="23"/>
  <c r="BX30" i="23"/>
  <c r="BY30" i="23"/>
  <c r="BZ30" i="23"/>
  <c r="CA30" i="23"/>
  <c r="CB30" i="23"/>
  <c r="CC30" i="23"/>
  <c r="CD30" i="23"/>
  <c r="CE30" i="23"/>
  <c r="CF30" i="23"/>
  <c r="CG30" i="23"/>
  <c r="CH30" i="23"/>
  <c r="CI30" i="23"/>
  <c r="CJ30" i="23"/>
  <c r="CK30" i="23"/>
  <c r="CL30" i="23"/>
  <c r="CM30" i="23"/>
  <c r="CN30" i="23"/>
  <c r="CO30" i="23"/>
  <c r="CP30" i="23"/>
  <c r="CQ30" i="23"/>
  <c r="CR30" i="23"/>
  <c r="CS30" i="23"/>
  <c r="CT30" i="23"/>
  <c r="CU30" i="23"/>
  <c r="CV30" i="23"/>
  <c r="CW30" i="23"/>
  <c r="CX30" i="23"/>
  <c r="CY30" i="23"/>
  <c r="CZ30" i="23"/>
  <c r="DA30" i="23"/>
  <c r="DB30" i="23"/>
  <c r="DC30" i="23"/>
  <c r="DD30" i="23"/>
  <c r="DE30" i="23"/>
  <c r="DF30" i="23"/>
  <c r="DG30" i="23"/>
  <c r="DH30" i="23"/>
  <c r="DI30" i="23"/>
  <c r="DJ30" i="23"/>
  <c r="Z31" i="23"/>
  <c r="AA31" i="23"/>
  <c r="AB31" i="23"/>
  <c r="AC31" i="23"/>
  <c r="AD31" i="23"/>
  <c r="AE31" i="23"/>
  <c r="AF31" i="23"/>
  <c r="AG31" i="23"/>
  <c r="AH31" i="23"/>
  <c r="AI31" i="23"/>
  <c r="AJ31" i="23"/>
  <c r="AK31" i="23"/>
  <c r="AL31" i="23"/>
  <c r="AM31" i="23"/>
  <c r="AN31" i="23"/>
  <c r="AO31" i="23"/>
  <c r="AP31" i="23"/>
  <c r="AQ31" i="23"/>
  <c r="AR31" i="23"/>
  <c r="AS31" i="23"/>
  <c r="AT31" i="23"/>
  <c r="AU31" i="23"/>
  <c r="AV31" i="23"/>
  <c r="AW31" i="23"/>
  <c r="AX31" i="23"/>
  <c r="AY31" i="23"/>
  <c r="AZ31" i="23"/>
  <c r="BA31" i="23"/>
  <c r="BB31" i="23"/>
  <c r="BC31" i="23"/>
  <c r="BD31" i="23"/>
  <c r="BE31" i="23"/>
  <c r="BF31" i="23"/>
  <c r="BG31" i="23"/>
  <c r="BH31" i="23"/>
  <c r="BI31" i="23"/>
  <c r="BJ31" i="23"/>
  <c r="BK31" i="23"/>
  <c r="BL31" i="23"/>
  <c r="BM31" i="23"/>
  <c r="BN31" i="23"/>
  <c r="BO31" i="23"/>
  <c r="BP31" i="23"/>
  <c r="BQ31" i="23"/>
  <c r="BR31" i="23"/>
  <c r="BS31" i="23"/>
  <c r="BT31" i="23"/>
  <c r="BU31" i="23"/>
  <c r="BV31" i="23"/>
  <c r="BW31" i="23"/>
  <c r="BX31" i="23"/>
  <c r="BY31" i="23"/>
  <c r="BZ31" i="23"/>
  <c r="CA31" i="23"/>
  <c r="CB31" i="23"/>
  <c r="CC31" i="23"/>
  <c r="CD31" i="23"/>
  <c r="CE31" i="23"/>
  <c r="CF31" i="23"/>
  <c r="CG31" i="23"/>
  <c r="CH31" i="23"/>
  <c r="CI31" i="23"/>
  <c r="CJ31" i="23"/>
  <c r="CK31" i="23"/>
  <c r="CL31" i="23"/>
  <c r="CM31" i="23"/>
  <c r="CN31" i="23"/>
  <c r="CO31" i="23"/>
  <c r="CP31" i="23"/>
  <c r="CQ31" i="23"/>
  <c r="CR31" i="23"/>
  <c r="CS31" i="23"/>
  <c r="CT31" i="23"/>
  <c r="CU31" i="23"/>
  <c r="CV31" i="23"/>
  <c r="CW31" i="23"/>
  <c r="CX31" i="23"/>
  <c r="CY31" i="23"/>
  <c r="CZ31" i="23"/>
  <c r="DA31" i="23"/>
  <c r="DB31" i="23"/>
  <c r="DC31" i="23"/>
  <c r="DD31" i="23"/>
  <c r="DE31" i="23"/>
  <c r="DF31" i="23"/>
  <c r="DG31" i="23"/>
  <c r="DH31" i="23"/>
  <c r="DI31" i="23"/>
  <c r="DJ31" i="23"/>
  <c r="Z32" i="23"/>
  <c r="AA32" i="23"/>
  <c r="AB32" i="23"/>
  <c r="AC32" i="23"/>
  <c r="AD32" i="23"/>
  <c r="AE32" i="23"/>
  <c r="AF32" i="23"/>
  <c r="AG32" i="23"/>
  <c r="AH32" i="23"/>
  <c r="AI32" i="23"/>
  <c r="AJ32" i="23"/>
  <c r="AK32" i="23"/>
  <c r="AL32" i="23"/>
  <c r="AM32" i="23"/>
  <c r="AN32" i="23"/>
  <c r="AO32" i="23"/>
  <c r="AP32" i="23"/>
  <c r="AQ32" i="23"/>
  <c r="AR32" i="23"/>
  <c r="AS32" i="23"/>
  <c r="AT32" i="23"/>
  <c r="AU32" i="23"/>
  <c r="AV32" i="23"/>
  <c r="AW32" i="23"/>
  <c r="AX32" i="23"/>
  <c r="AY32" i="23"/>
  <c r="AZ32" i="23"/>
  <c r="BA32" i="23"/>
  <c r="BB32" i="23"/>
  <c r="BC32" i="23"/>
  <c r="BD32" i="23"/>
  <c r="BE32" i="23"/>
  <c r="BF32" i="23"/>
  <c r="BG32" i="23"/>
  <c r="BH32" i="23"/>
  <c r="BI32" i="23"/>
  <c r="BJ32" i="23"/>
  <c r="BK32" i="23"/>
  <c r="BL32" i="23"/>
  <c r="BM32" i="23"/>
  <c r="BN32" i="23"/>
  <c r="BO32" i="23"/>
  <c r="BP32" i="23"/>
  <c r="BQ32" i="23"/>
  <c r="BR32" i="23"/>
  <c r="BS32" i="23"/>
  <c r="BT32" i="23"/>
  <c r="BU32" i="23"/>
  <c r="BV32" i="23"/>
  <c r="BW32" i="23"/>
  <c r="BX32" i="23"/>
  <c r="BY32" i="23"/>
  <c r="BZ32" i="23"/>
  <c r="CA32" i="23"/>
  <c r="CB32" i="23"/>
  <c r="CC32" i="23"/>
  <c r="CD32" i="23"/>
  <c r="CE32" i="23"/>
  <c r="CF32" i="23"/>
  <c r="CG32" i="23"/>
  <c r="CH32" i="23"/>
  <c r="CI32" i="23"/>
  <c r="CJ32" i="23"/>
  <c r="CK32" i="23"/>
  <c r="CL32" i="23"/>
  <c r="CM32" i="23"/>
  <c r="CN32" i="23"/>
  <c r="CO32" i="23"/>
  <c r="CP32" i="23"/>
  <c r="CQ32" i="23"/>
  <c r="CR32" i="23"/>
  <c r="CS32" i="23"/>
  <c r="CT32" i="23"/>
  <c r="CU32" i="23"/>
  <c r="CV32" i="23"/>
  <c r="CW32" i="23"/>
  <c r="CX32" i="23"/>
  <c r="CY32" i="23"/>
  <c r="CZ32" i="23"/>
  <c r="DA32" i="23"/>
  <c r="DB32" i="23"/>
  <c r="DC32" i="23"/>
  <c r="DD32" i="23"/>
  <c r="DE32" i="23"/>
  <c r="DF32" i="23"/>
  <c r="DG32" i="23"/>
  <c r="DH32" i="23"/>
  <c r="DI32" i="23"/>
  <c r="DJ32" i="23"/>
  <c r="Z33" i="23"/>
  <c r="AA33" i="23"/>
  <c r="AB33" i="23"/>
  <c r="AC33" i="23"/>
  <c r="AD33" i="23"/>
  <c r="AE33" i="23"/>
  <c r="AF33" i="23"/>
  <c r="AG33" i="23"/>
  <c r="AH33" i="23"/>
  <c r="AI33" i="23"/>
  <c r="AJ33" i="23"/>
  <c r="AK33" i="23"/>
  <c r="AL33" i="23"/>
  <c r="AM33" i="23"/>
  <c r="AN33" i="23"/>
  <c r="AO33" i="23"/>
  <c r="AP33" i="23"/>
  <c r="AQ33" i="23"/>
  <c r="AR33" i="23"/>
  <c r="AS33" i="23"/>
  <c r="AT33" i="23"/>
  <c r="AU33" i="23"/>
  <c r="AV33" i="23"/>
  <c r="AW33" i="23"/>
  <c r="AX33" i="23"/>
  <c r="AY33" i="23"/>
  <c r="AZ33" i="23"/>
  <c r="BA33" i="23"/>
  <c r="BB33" i="23"/>
  <c r="BC33" i="23"/>
  <c r="BD33" i="23"/>
  <c r="BE33" i="23"/>
  <c r="BF33" i="23"/>
  <c r="BG33" i="23"/>
  <c r="BH33" i="23"/>
  <c r="BI33" i="23"/>
  <c r="BJ33" i="23"/>
  <c r="BK33" i="23"/>
  <c r="BL33" i="23"/>
  <c r="BM33" i="23"/>
  <c r="BN33" i="23"/>
  <c r="BO33" i="23"/>
  <c r="BP33" i="23"/>
  <c r="BQ33" i="23"/>
  <c r="BR33" i="23"/>
  <c r="BS33" i="23"/>
  <c r="BT33" i="23"/>
  <c r="BU33" i="23"/>
  <c r="BV33" i="23"/>
  <c r="BW33" i="23"/>
  <c r="BX33" i="23"/>
  <c r="BY33" i="23"/>
  <c r="BZ33" i="23"/>
  <c r="CA33" i="23"/>
  <c r="CB33" i="23"/>
  <c r="CC33" i="23"/>
  <c r="CD33" i="23"/>
  <c r="CE33" i="23"/>
  <c r="CF33" i="23"/>
  <c r="CG33" i="23"/>
  <c r="CH33" i="23"/>
  <c r="CI33" i="23"/>
  <c r="CJ33" i="23"/>
  <c r="CK33" i="23"/>
  <c r="CL33" i="23"/>
  <c r="CM33" i="23"/>
  <c r="CN33" i="23"/>
  <c r="CO33" i="23"/>
  <c r="CP33" i="23"/>
  <c r="CQ33" i="23"/>
  <c r="CR33" i="23"/>
  <c r="CS33" i="23"/>
  <c r="CT33" i="23"/>
  <c r="CU33" i="23"/>
  <c r="CV33" i="23"/>
  <c r="CW33" i="23"/>
  <c r="CX33" i="23"/>
  <c r="CY33" i="23"/>
  <c r="CZ33" i="23"/>
  <c r="DA33" i="23"/>
  <c r="DB33" i="23"/>
  <c r="DC33" i="23"/>
  <c r="DD33" i="23"/>
  <c r="DE33" i="23"/>
  <c r="DF33" i="23"/>
  <c r="DG33" i="23"/>
  <c r="DH33" i="23"/>
  <c r="DI33" i="23"/>
  <c r="DJ33" i="23"/>
  <c r="Z34" i="23"/>
  <c r="AA34" i="23"/>
  <c r="AB34" i="23"/>
  <c r="AC34" i="23"/>
  <c r="AD34" i="23"/>
  <c r="AE34" i="23"/>
  <c r="AF34" i="23"/>
  <c r="AG34" i="23"/>
  <c r="AH34" i="23"/>
  <c r="AI34" i="23"/>
  <c r="AJ34" i="23"/>
  <c r="AK34" i="23"/>
  <c r="AL34" i="23"/>
  <c r="AM34" i="23"/>
  <c r="AN34" i="23"/>
  <c r="AO34" i="23"/>
  <c r="AP34" i="23"/>
  <c r="AQ34" i="23"/>
  <c r="AR34" i="23"/>
  <c r="AS34" i="23"/>
  <c r="AT34" i="23"/>
  <c r="AU34" i="23"/>
  <c r="AV34" i="23"/>
  <c r="AW34" i="23"/>
  <c r="AX34" i="23"/>
  <c r="AY34" i="23"/>
  <c r="AZ34" i="23"/>
  <c r="BA34" i="23"/>
  <c r="BB34" i="23"/>
  <c r="BC34" i="23"/>
  <c r="BD34" i="23"/>
  <c r="BE34" i="23"/>
  <c r="BF34" i="23"/>
  <c r="BG34" i="23"/>
  <c r="BH34" i="23"/>
  <c r="BI34" i="23"/>
  <c r="BJ34" i="23"/>
  <c r="BK34" i="23"/>
  <c r="BL34" i="23"/>
  <c r="BM34" i="23"/>
  <c r="BN34" i="23"/>
  <c r="BO34" i="23"/>
  <c r="BP34" i="23"/>
  <c r="BQ34" i="23"/>
  <c r="BR34" i="23"/>
  <c r="BS34" i="23"/>
  <c r="BT34" i="23"/>
  <c r="BU34" i="23"/>
  <c r="BV34" i="23"/>
  <c r="BW34" i="23"/>
  <c r="BX34" i="23"/>
  <c r="BY34" i="23"/>
  <c r="BZ34" i="23"/>
  <c r="CA34" i="23"/>
  <c r="CB34" i="23"/>
  <c r="CC34" i="23"/>
  <c r="CD34" i="23"/>
  <c r="CE34" i="23"/>
  <c r="CF34" i="23"/>
  <c r="CG34" i="23"/>
  <c r="CH34" i="23"/>
  <c r="CI34" i="23"/>
  <c r="CJ34" i="23"/>
  <c r="CK34" i="23"/>
  <c r="CL34" i="23"/>
  <c r="CM34" i="23"/>
  <c r="CN34" i="23"/>
  <c r="CO34" i="23"/>
  <c r="CP34" i="23"/>
  <c r="CQ34" i="23"/>
  <c r="CR34" i="23"/>
  <c r="CS34" i="23"/>
  <c r="CT34" i="23"/>
  <c r="CU34" i="23"/>
  <c r="CV34" i="23"/>
  <c r="CW34" i="23"/>
  <c r="CX34" i="23"/>
  <c r="CY34" i="23"/>
  <c r="CZ34" i="23"/>
  <c r="DA34" i="23"/>
  <c r="DB34" i="23"/>
  <c r="DC34" i="23"/>
  <c r="DD34" i="23"/>
  <c r="DE34" i="23"/>
  <c r="DF34" i="23"/>
  <c r="DG34" i="23"/>
  <c r="DH34" i="23"/>
  <c r="DI34" i="23"/>
  <c r="DJ34" i="23"/>
  <c r="Z35" i="23"/>
  <c r="AA35" i="23"/>
  <c r="AB35" i="23"/>
  <c r="AC35" i="23"/>
  <c r="AD35" i="23"/>
  <c r="AE35" i="23"/>
  <c r="AF35" i="23"/>
  <c r="AG35" i="23"/>
  <c r="AH35" i="23"/>
  <c r="AI35" i="23"/>
  <c r="AJ35" i="23"/>
  <c r="AK35" i="23"/>
  <c r="AL35" i="23"/>
  <c r="AM35" i="23"/>
  <c r="AN35" i="23"/>
  <c r="AO35" i="23"/>
  <c r="AP35" i="23"/>
  <c r="AQ35" i="23"/>
  <c r="AR35" i="23"/>
  <c r="AS35" i="23"/>
  <c r="AT35" i="23"/>
  <c r="AU35" i="23"/>
  <c r="AV35" i="23"/>
  <c r="AW35" i="23"/>
  <c r="AX35" i="23"/>
  <c r="AY35" i="23"/>
  <c r="AZ35" i="23"/>
  <c r="BA35" i="23"/>
  <c r="BB35" i="23"/>
  <c r="BC35" i="23"/>
  <c r="BD35" i="23"/>
  <c r="BE35" i="23"/>
  <c r="BF35" i="23"/>
  <c r="BG35" i="23"/>
  <c r="BH35" i="23"/>
  <c r="BI35" i="23"/>
  <c r="BJ35" i="23"/>
  <c r="BK35" i="23"/>
  <c r="BL35" i="23"/>
  <c r="BM35" i="23"/>
  <c r="BN35" i="23"/>
  <c r="BO35" i="23"/>
  <c r="BP35" i="23"/>
  <c r="BQ35" i="23"/>
  <c r="BR35" i="23"/>
  <c r="BS35" i="23"/>
  <c r="BT35" i="23"/>
  <c r="BU35" i="23"/>
  <c r="BV35" i="23"/>
  <c r="BW35" i="23"/>
  <c r="BX35" i="23"/>
  <c r="BY35" i="23"/>
  <c r="BZ35" i="23"/>
  <c r="CA35" i="23"/>
  <c r="CB35" i="23"/>
  <c r="CC35" i="23"/>
  <c r="CD35" i="23"/>
  <c r="CE35" i="23"/>
  <c r="CF35" i="23"/>
  <c r="CG35" i="23"/>
  <c r="CH35" i="23"/>
  <c r="CI35" i="23"/>
  <c r="CJ35" i="23"/>
  <c r="CK35" i="23"/>
  <c r="CL35" i="23"/>
  <c r="CM35" i="23"/>
  <c r="CN35" i="23"/>
  <c r="CO35" i="23"/>
  <c r="CP35" i="23"/>
  <c r="CQ35" i="23"/>
  <c r="CR35" i="23"/>
  <c r="CS35" i="23"/>
  <c r="CT35" i="23"/>
  <c r="CU35" i="23"/>
  <c r="CV35" i="23"/>
  <c r="CW35" i="23"/>
  <c r="CX35" i="23"/>
  <c r="CY35" i="23"/>
  <c r="CZ35" i="23"/>
  <c r="DA35" i="23"/>
  <c r="DB35" i="23"/>
  <c r="DC35" i="23"/>
  <c r="DD35" i="23"/>
  <c r="DE35" i="23"/>
  <c r="DF35" i="23"/>
  <c r="DG35" i="23"/>
  <c r="DH35" i="23"/>
  <c r="DI35" i="23"/>
  <c r="DJ35" i="23"/>
  <c r="Z36" i="23"/>
  <c r="AA36" i="23"/>
  <c r="AB36" i="23"/>
  <c r="AC36" i="23"/>
  <c r="AD36" i="23"/>
  <c r="AE36" i="23"/>
  <c r="AF36" i="23"/>
  <c r="AG36" i="23"/>
  <c r="AH36" i="23"/>
  <c r="AI36" i="23"/>
  <c r="AJ36" i="23"/>
  <c r="AK36" i="23"/>
  <c r="AL36" i="23"/>
  <c r="AM36" i="23"/>
  <c r="AN36" i="23"/>
  <c r="AO36" i="23"/>
  <c r="AP36" i="23"/>
  <c r="AQ36" i="23"/>
  <c r="AR36" i="23"/>
  <c r="AS36" i="23"/>
  <c r="AT36" i="23"/>
  <c r="AU36" i="23"/>
  <c r="AV36" i="23"/>
  <c r="AW36" i="23"/>
  <c r="AX36" i="23"/>
  <c r="AY36" i="23"/>
  <c r="AZ36" i="23"/>
  <c r="BA36" i="23"/>
  <c r="BB36" i="23"/>
  <c r="BC36" i="23"/>
  <c r="BD36" i="23"/>
  <c r="BE36" i="23"/>
  <c r="BF36" i="23"/>
  <c r="BG36" i="23"/>
  <c r="BH36" i="23"/>
  <c r="BI36" i="23"/>
  <c r="BJ36" i="23"/>
  <c r="BK36" i="23"/>
  <c r="BL36" i="23"/>
  <c r="BM36" i="23"/>
  <c r="BN36" i="23"/>
  <c r="BO36" i="23"/>
  <c r="BP36" i="23"/>
  <c r="BQ36" i="23"/>
  <c r="BR36" i="23"/>
  <c r="BS36" i="23"/>
  <c r="BT36" i="23"/>
  <c r="BU36" i="23"/>
  <c r="BV36" i="23"/>
  <c r="BW36" i="23"/>
  <c r="BX36" i="23"/>
  <c r="BY36" i="23"/>
  <c r="BZ36" i="23"/>
  <c r="CA36" i="23"/>
  <c r="CB36" i="23"/>
  <c r="CC36" i="23"/>
  <c r="CD36" i="23"/>
  <c r="CE36" i="23"/>
  <c r="CF36" i="23"/>
  <c r="CG36" i="23"/>
  <c r="CH36" i="23"/>
  <c r="CI36" i="23"/>
  <c r="CJ36" i="23"/>
  <c r="CK36" i="23"/>
  <c r="CL36" i="23"/>
  <c r="CM36" i="23"/>
  <c r="CN36" i="23"/>
  <c r="CO36" i="23"/>
  <c r="CP36" i="23"/>
  <c r="CQ36" i="23"/>
  <c r="CR36" i="23"/>
  <c r="CS36" i="23"/>
  <c r="CT36" i="23"/>
  <c r="CU36" i="23"/>
  <c r="CV36" i="23"/>
  <c r="CW36" i="23"/>
  <c r="CX36" i="23"/>
  <c r="CY36" i="23"/>
  <c r="CZ36" i="23"/>
  <c r="DA36" i="23"/>
  <c r="DB36" i="23"/>
  <c r="DC36" i="23"/>
  <c r="DD36" i="23"/>
  <c r="DE36" i="23"/>
  <c r="DF36" i="23"/>
  <c r="DG36" i="23"/>
  <c r="DH36" i="23"/>
  <c r="DI36" i="23"/>
  <c r="DJ36" i="23"/>
  <c r="Z37" i="23"/>
  <c r="AA37" i="23"/>
  <c r="AB37" i="23"/>
  <c r="AC37" i="23"/>
  <c r="AD37" i="23"/>
  <c r="AE37" i="23"/>
  <c r="AF37" i="23"/>
  <c r="AG37" i="23"/>
  <c r="AH37" i="23"/>
  <c r="AI37" i="23"/>
  <c r="AJ37" i="23"/>
  <c r="AK37" i="23"/>
  <c r="AL37" i="23"/>
  <c r="AM37" i="23"/>
  <c r="AN37" i="23"/>
  <c r="AO37" i="23"/>
  <c r="AP37" i="23"/>
  <c r="AQ37" i="23"/>
  <c r="AR37" i="23"/>
  <c r="AS37" i="23"/>
  <c r="AT37" i="23"/>
  <c r="AU37" i="23"/>
  <c r="AV37" i="23"/>
  <c r="AW37" i="23"/>
  <c r="AX37" i="23"/>
  <c r="AY37" i="23"/>
  <c r="AZ37" i="23"/>
  <c r="BA37" i="23"/>
  <c r="BB37" i="23"/>
  <c r="BC37" i="23"/>
  <c r="BD37" i="23"/>
  <c r="BE37" i="23"/>
  <c r="BF37" i="23"/>
  <c r="BG37" i="23"/>
  <c r="BH37" i="23"/>
  <c r="BI37" i="23"/>
  <c r="BJ37" i="23"/>
  <c r="BK37" i="23"/>
  <c r="BL37" i="23"/>
  <c r="BM37" i="23"/>
  <c r="BN37" i="23"/>
  <c r="BO37" i="23"/>
  <c r="BP37" i="23"/>
  <c r="BQ37" i="23"/>
  <c r="BR37" i="23"/>
  <c r="BS37" i="23"/>
  <c r="BT37" i="23"/>
  <c r="BU37" i="23"/>
  <c r="BV37" i="23"/>
  <c r="BW37" i="23"/>
  <c r="BX37" i="23"/>
  <c r="BY37" i="23"/>
  <c r="BZ37" i="23"/>
  <c r="CA37" i="23"/>
  <c r="CB37" i="23"/>
  <c r="CC37" i="23"/>
  <c r="CD37" i="23"/>
  <c r="CE37" i="23"/>
  <c r="CF37" i="23"/>
  <c r="CG37" i="23"/>
  <c r="CH37" i="23"/>
  <c r="CI37" i="23"/>
  <c r="CJ37" i="23"/>
  <c r="CK37" i="23"/>
  <c r="CL37" i="23"/>
  <c r="CM37" i="23"/>
  <c r="CN37" i="23"/>
  <c r="CO37" i="23"/>
  <c r="CP37" i="23"/>
  <c r="CQ37" i="23"/>
  <c r="CR37" i="23"/>
  <c r="CS37" i="23"/>
  <c r="CT37" i="23"/>
  <c r="CU37" i="23"/>
  <c r="CV37" i="23"/>
  <c r="CW37" i="23"/>
  <c r="CX37" i="23"/>
  <c r="CY37" i="23"/>
  <c r="CZ37" i="23"/>
  <c r="DA37" i="23"/>
  <c r="DB37" i="23"/>
  <c r="DC37" i="23"/>
  <c r="DD37" i="23"/>
  <c r="DE37" i="23"/>
  <c r="DF37" i="23"/>
  <c r="DG37" i="23"/>
  <c r="DH37" i="23"/>
  <c r="DI37" i="23"/>
  <c r="DJ37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AR38" i="23"/>
  <c r="AS38" i="23"/>
  <c r="AT38" i="23"/>
  <c r="AU38" i="23"/>
  <c r="AV38" i="23"/>
  <c r="AW38" i="23"/>
  <c r="AX38" i="23"/>
  <c r="AY38" i="23"/>
  <c r="AZ38" i="23"/>
  <c r="BA38" i="23"/>
  <c r="BB38" i="23"/>
  <c r="BC38" i="23"/>
  <c r="BD38" i="23"/>
  <c r="BE38" i="23"/>
  <c r="BF38" i="23"/>
  <c r="BG38" i="23"/>
  <c r="BH38" i="23"/>
  <c r="BI38" i="23"/>
  <c r="BJ38" i="23"/>
  <c r="BK38" i="23"/>
  <c r="BL38" i="23"/>
  <c r="BM38" i="23"/>
  <c r="BN38" i="23"/>
  <c r="BO38" i="23"/>
  <c r="BP38" i="23"/>
  <c r="BQ38" i="23"/>
  <c r="BR38" i="23"/>
  <c r="BS38" i="23"/>
  <c r="BT38" i="23"/>
  <c r="BU38" i="23"/>
  <c r="BV38" i="23"/>
  <c r="BW38" i="23"/>
  <c r="BX38" i="23"/>
  <c r="BY38" i="23"/>
  <c r="BZ38" i="23"/>
  <c r="CA38" i="23"/>
  <c r="CB38" i="23"/>
  <c r="CC38" i="23"/>
  <c r="CD38" i="23"/>
  <c r="CE38" i="23"/>
  <c r="CF38" i="23"/>
  <c r="CG38" i="23"/>
  <c r="CH38" i="23"/>
  <c r="CI38" i="23"/>
  <c r="CJ38" i="23"/>
  <c r="CK38" i="23"/>
  <c r="CL38" i="23"/>
  <c r="CM38" i="23"/>
  <c r="CN38" i="23"/>
  <c r="CO38" i="23"/>
  <c r="CP38" i="23"/>
  <c r="CQ38" i="23"/>
  <c r="CR38" i="23"/>
  <c r="CS38" i="23"/>
  <c r="CT38" i="23"/>
  <c r="CU38" i="23"/>
  <c r="CV38" i="23"/>
  <c r="CW38" i="23"/>
  <c r="CX38" i="23"/>
  <c r="CY38" i="23"/>
  <c r="CZ38" i="23"/>
  <c r="DA38" i="23"/>
  <c r="DB38" i="23"/>
  <c r="DC38" i="23"/>
  <c r="DD38" i="23"/>
  <c r="DE38" i="23"/>
  <c r="DF38" i="23"/>
  <c r="DG38" i="23"/>
  <c r="DH38" i="23"/>
  <c r="DI38" i="23"/>
  <c r="DJ38" i="23"/>
  <c r="Z39" i="23"/>
  <c r="AA39" i="23"/>
  <c r="AB39" i="23"/>
  <c r="AC39" i="23"/>
  <c r="AD39" i="23"/>
  <c r="AE39" i="23"/>
  <c r="AF39" i="23"/>
  <c r="AG39" i="23"/>
  <c r="AH39" i="23"/>
  <c r="AI39" i="23"/>
  <c r="AJ39" i="23"/>
  <c r="AK39" i="23"/>
  <c r="AL39" i="23"/>
  <c r="AM39" i="23"/>
  <c r="AN39" i="23"/>
  <c r="AO39" i="23"/>
  <c r="AP39" i="23"/>
  <c r="AQ39" i="23"/>
  <c r="AR39" i="23"/>
  <c r="AS39" i="23"/>
  <c r="AT39" i="23"/>
  <c r="AU39" i="23"/>
  <c r="AV39" i="23"/>
  <c r="AW39" i="23"/>
  <c r="AX39" i="23"/>
  <c r="AY39" i="23"/>
  <c r="AZ39" i="23"/>
  <c r="BA39" i="23"/>
  <c r="BB39" i="23"/>
  <c r="BC39" i="23"/>
  <c r="BD39" i="23"/>
  <c r="BE39" i="23"/>
  <c r="BF39" i="23"/>
  <c r="BG39" i="23"/>
  <c r="BH39" i="23"/>
  <c r="BI39" i="23"/>
  <c r="BJ39" i="23"/>
  <c r="BK39" i="23"/>
  <c r="BL39" i="23"/>
  <c r="BM39" i="23"/>
  <c r="BN39" i="23"/>
  <c r="BO39" i="23"/>
  <c r="BP39" i="23"/>
  <c r="BQ39" i="23"/>
  <c r="BR39" i="23"/>
  <c r="BS39" i="23"/>
  <c r="BT39" i="23"/>
  <c r="BU39" i="23"/>
  <c r="BV39" i="23"/>
  <c r="BW39" i="23"/>
  <c r="BX39" i="23"/>
  <c r="BY39" i="23"/>
  <c r="BZ39" i="23"/>
  <c r="CA39" i="23"/>
  <c r="CB39" i="23"/>
  <c r="CC39" i="23"/>
  <c r="CD39" i="23"/>
  <c r="CE39" i="23"/>
  <c r="CF39" i="23"/>
  <c r="CG39" i="23"/>
  <c r="CH39" i="23"/>
  <c r="CI39" i="23"/>
  <c r="CJ39" i="23"/>
  <c r="CK39" i="23"/>
  <c r="CL39" i="23"/>
  <c r="CM39" i="23"/>
  <c r="CN39" i="23"/>
  <c r="CO39" i="23"/>
  <c r="CP39" i="23"/>
  <c r="CQ39" i="23"/>
  <c r="CR39" i="23"/>
  <c r="CS39" i="23"/>
  <c r="CT39" i="23"/>
  <c r="CU39" i="23"/>
  <c r="CV39" i="23"/>
  <c r="CW39" i="23"/>
  <c r="CX39" i="23"/>
  <c r="CY39" i="23"/>
  <c r="CZ39" i="23"/>
  <c r="DA39" i="23"/>
  <c r="DB39" i="23"/>
  <c r="DC39" i="23"/>
  <c r="DD39" i="23"/>
  <c r="DE39" i="23"/>
  <c r="DF39" i="23"/>
  <c r="DG39" i="23"/>
  <c r="DH39" i="23"/>
  <c r="DI39" i="23"/>
  <c r="DJ39" i="23"/>
  <c r="Z40" i="23"/>
  <c r="AA40" i="23"/>
  <c r="AB40" i="23"/>
  <c r="AC40" i="23"/>
  <c r="AD40" i="23"/>
  <c r="AE40" i="23"/>
  <c r="AF40" i="23"/>
  <c r="AG40" i="23"/>
  <c r="AH40" i="23"/>
  <c r="AI40" i="23"/>
  <c r="AJ40" i="23"/>
  <c r="AK40" i="23"/>
  <c r="AL40" i="23"/>
  <c r="AM40" i="23"/>
  <c r="AN40" i="23"/>
  <c r="AO40" i="23"/>
  <c r="AP40" i="23"/>
  <c r="AQ40" i="23"/>
  <c r="AR40" i="23"/>
  <c r="AS40" i="23"/>
  <c r="AT40" i="23"/>
  <c r="AU40" i="23"/>
  <c r="AV40" i="23"/>
  <c r="AW40" i="23"/>
  <c r="AX40" i="23"/>
  <c r="AY40" i="23"/>
  <c r="AZ40" i="23"/>
  <c r="BA40" i="23"/>
  <c r="BB40" i="23"/>
  <c r="BC40" i="23"/>
  <c r="BD40" i="23"/>
  <c r="BE40" i="23"/>
  <c r="BF40" i="23"/>
  <c r="BG40" i="23"/>
  <c r="BH40" i="23"/>
  <c r="BI40" i="23"/>
  <c r="BJ40" i="23"/>
  <c r="BK40" i="23"/>
  <c r="BL40" i="23"/>
  <c r="BM40" i="23"/>
  <c r="BN40" i="23"/>
  <c r="BO40" i="23"/>
  <c r="BP40" i="23"/>
  <c r="BQ40" i="23"/>
  <c r="BR40" i="23"/>
  <c r="BS40" i="23"/>
  <c r="BT40" i="23"/>
  <c r="BU40" i="23"/>
  <c r="BV40" i="23"/>
  <c r="BW40" i="23"/>
  <c r="BX40" i="23"/>
  <c r="BY40" i="23"/>
  <c r="BZ40" i="23"/>
  <c r="CA40" i="23"/>
  <c r="CB40" i="23"/>
  <c r="CC40" i="23"/>
  <c r="CD40" i="23"/>
  <c r="CE40" i="23"/>
  <c r="CF40" i="23"/>
  <c r="CG40" i="23"/>
  <c r="CH40" i="23"/>
  <c r="CI40" i="23"/>
  <c r="CJ40" i="23"/>
  <c r="CK40" i="23"/>
  <c r="CL40" i="23"/>
  <c r="CM40" i="23"/>
  <c r="CN40" i="23"/>
  <c r="CO40" i="23"/>
  <c r="CP40" i="23"/>
  <c r="CQ40" i="23"/>
  <c r="CR40" i="23"/>
  <c r="CS40" i="23"/>
  <c r="CT40" i="23"/>
  <c r="CU40" i="23"/>
  <c r="CV40" i="23"/>
  <c r="CW40" i="23"/>
  <c r="CX40" i="23"/>
  <c r="CY40" i="23"/>
  <c r="CZ40" i="23"/>
  <c r="DA40" i="23"/>
  <c r="DB40" i="23"/>
  <c r="DC40" i="23"/>
  <c r="DD40" i="23"/>
  <c r="DE40" i="23"/>
  <c r="DF40" i="23"/>
  <c r="DG40" i="23"/>
  <c r="DH40" i="23"/>
  <c r="DI40" i="23"/>
  <c r="DJ40" i="23"/>
  <c r="Z41" i="23"/>
  <c r="AA41" i="23"/>
  <c r="AB41" i="23"/>
  <c r="AC41" i="23"/>
  <c r="AD41" i="23"/>
  <c r="AE41" i="23"/>
  <c r="AF41" i="23"/>
  <c r="AG41" i="23"/>
  <c r="AH41" i="23"/>
  <c r="AI41" i="23"/>
  <c r="AJ41" i="23"/>
  <c r="AK41" i="23"/>
  <c r="AL41" i="23"/>
  <c r="AM41" i="23"/>
  <c r="AN41" i="23"/>
  <c r="AO41" i="23"/>
  <c r="AP41" i="23"/>
  <c r="AQ41" i="23"/>
  <c r="AR41" i="23"/>
  <c r="AS41" i="23"/>
  <c r="AT41" i="23"/>
  <c r="AU41" i="23"/>
  <c r="AV41" i="23"/>
  <c r="AW41" i="23"/>
  <c r="AX41" i="23"/>
  <c r="AY41" i="23"/>
  <c r="AZ41" i="23"/>
  <c r="BA41" i="23"/>
  <c r="BB41" i="23"/>
  <c r="BC41" i="23"/>
  <c r="BD41" i="23"/>
  <c r="BE41" i="23"/>
  <c r="BF41" i="23"/>
  <c r="BG41" i="23"/>
  <c r="BH41" i="23"/>
  <c r="BI41" i="23"/>
  <c r="BJ41" i="23"/>
  <c r="BK41" i="23"/>
  <c r="BL41" i="23"/>
  <c r="BM41" i="23"/>
  <c r="BN41" i="23"/>
  <c r="BO41" i="23"/>
  <c r="BP41" i="23"/>
  <c r="BQ41" i="23"/>
  <c r="BR41" i="23"/>
  <c r="BS41" i="23"/>
  <c r="BT41" i="23"/>
  <c r="BU41" i="23"/>
  <c r="BV41" i="23"/>
  <c r="BW41" i="23"/>
  <c r="BX41" i="23"/>
  <c r="BY41" i="23"/>
  <c r="BZ41" i="23"/>
  <c r="CA41" i="23"/>
  <c r="CB41" i="23"/>
  <c r="CC41" i="23"/>
  <c r="CD41" i="23"/>
  <c r="CE41" i="23"/>
  <c r="CF41" i="23"/>
  <c r="CG41" i="23"/>
  <c r="CH41" i="23"/>
  <c r="CI41" i="23"/>
  <c r="CJ41" i="23"/>
  <c r="CK41" i="23"/>
  <c r="CL41" i="23"/>
  <c r="CM41" i="23"/>
  <c r="CN41" i="23"/>
  <c r="CO41" i="23"/>
  <c r="CP41" i="23"/>
  <c r="CQ41" i="23"/>
  <c r="CR41" i="23"/>
  <c r="CS41" i="23"/>
  <c r="CT41" i="23"/>
  <c r="CU41" i="23"/>
  <c r="CV41" i="23"/>
  <c r="CW41" i="23"/>
  <c r="CX41" i="23"/>
  <c r="CY41" i="23"/>
  <c r="CZ41" i="23"/>
  <c r="DA41" i="23"/>
  <c r="DB41" i="23"/>
  <c r="DC41" i="23"/>
  <c r="DD41" i="23"/>
  <c r="DE41" i="23"/>
  <c r="DF41" i="23"/>
  <c r="DG41" i="23"/>
  <c r="DH41" i="23"/>
  <c r="DI41" i="23"/>
  <c r="DJ41" i="23"/>
  <c r="Z42" i="23"/>
  <c r="AA42" i="23"/>
  <c r="AB42" i="23"/>
  <c r="AC42" i="23"/>
  <c r="AD42" i="23"/>
  <c r="AE42" i="23"/>
  <c r="AF42" i="23"/>
  <c r="AG42" i="23"/>
  <c r="AH42" i="23"/>
  <c r="AI42" i="23"/>
  <c r="AJ42" i="23"/>
  <c r="AK42" i="23"/>
  <c r="AL42" i="23"/>
  <c r="AM42" i="23"/>
  <c r="AN42" i="23"/>
  <c r="AO42" i="23"/>
  <c r="AP42" i="23"/>
  <c r="AQ42" i="23"/>
  <c r="AR42" i="23"/>
  <c r="AS42" i="23"/>
  <c r="AT42" i="23"/>
  <c r="AU42" i="23"/>
  <c r="AV42" i="23"/>
  <c r="AW42" i="23"/>
  <c r="AX42" i="23"/>
  <c r="AY42" i="23"/>
  <c r="AZ42" i="23"/>
  <c r="BA42" i="23"/>
  <c r="BB42" i="23"/>
  <c r="BC42" i="23"/>
  <c r="BD42" i="23"/>
  <c r="BE42" i="23"/>
  <c r="BF42" i="23"/>
  <c r="BG42" i="23"/>
  <c r="BH42" i="23"/>
  <c r="BI42" i="23"/>
  <c r="BJ42" i="23"/>
  <c r="BK42" i="23"/>
  <c r="BL42" i="23"/>
  <c r="BM42" i="23"/>
  <c r="BN42" i="23"/>
  <c r="BO42" i="23"/>
  <c r="BP42" i="23"/>
  <c r="BQ42" i="23"/>
  <c r="BR42" i="23"/>
  <c r="BS42" i="23"/>
  <c r="BT42" i="23"/>
  <c r="BU42" i="23"/>
  <c r="BV42" i="23"/>
  <c r="BW42" i="23"/>
  <c r="BX42" i="23"/>
  <c r="BY42" i="23"/>
  <c r="BZ42" i="23"/>
  <c r="CA42" i="23"/>
  <c r="CB42" i="23"/>
  <c r="CC42" i="23"/>
  <c r="CD42" i="23"/>
  <c r="CE42" i="23"/>
  <c r="CF42" i="23"/>
  <c r="CG42" i="23"/>
  <c r="CH42" i="23"/>
  <c r="CI42" i="23"/>
  <c r="CJ42" i="23"/>
  <c r="CK42" i="23"/>
  <c r="CL42" i="23"/>
  <c r="CM42" i="23"/>
  <c r="CN42" i="23"/>
  <c r="CO42" i="23"/>
  <c r="CP42" i="23"/>
  <c r="CQ42" i="23"/>
  <c r="CR42" i="23"/>
  <c r="CS42" i="23"/>
  <c r="CT42" i="23"/>
  <c r="CU42" i="23"/>
  <c r="CV42" i="23"/>
  <c r="CW42" i="23"/>
  <c r="CX42" i="23"/>
  <c r="CY42" i="23"/>
  <c r="CZ42" i="23"/>
  <c r="DA42" i="23"/>
  <c r="DB42" i="23"/>
  <c r="DC42" i="23"/>
  <c r="DD42" i="23"/>
  <c r="DE42" i="23"/>
  <c r="DF42" i="23"/>
  <c r="DG42" i="23"/>
  <c r="DH42" i="23"/>
  <c r="DI42" i="23"/>
  <c r="DJ42" i="23"/>
  <c r="Z43" i="23"/>
  <c r="AA43" i="23"/>
  <c r="AB43" i="23"/>
  <c r="AC43" i="23"/>
  <c r="AD43" i="23"/>
  <c r="AE43" i="23"/>
  <c r="AF43" i="23"/>
  <c r="AG43" i="23"/>
  <c r="AH43" i="23"/>
  <c r="AI43" i="23"/>
  <c r="AJ43" i="23"/>
  <c r="AK43" i="23"/>
  <c r="AL43" i="23"/>
  <c r="AM43" i="23"/>
  <c r="AN43" i="23"/>
  <c r="AO43" i="23"/>
  <c r="AP43" i="23"/>
  <c r="AQ43" i="23"/>
  <c r="AR43" i="23"/>
  <c r="AS43" i="23"/>
  <c r="AT43" i="23"/>
  <c r="AU43" i="23"/>
  <c r="AV43" i="23"/>
  <c r="AW43" i="23"/>
  <c r="AX43" i="23"/>
  <c r="AY43" i="23"/>
  <c r="AZ43" i="23"/>
  <c r="BA43" i="23"/>
  <c r="BB43" i="23"/>
  <c r="BC43" i="23"/>
  <c r="BD43" i="23"/>
  <c r="BE43" i="23"/>
  <c r="BF43" i="23"/>
  <c r="BG43" i="23"/>
  <c r="BH43" i="23"/>
  <c r="BI43" i="23"/>
  <c r="BJ43" i="23"/>
  <c r="BK43" i="23"/>
  <c r="BL43" i="23"/>
  <c r="BM43" i="23"/>
  <c r="BN43" i="23"/>
  <c r="BO43" i="23"/>
  <c r="BP43" i="23"/>
  <c r="BQ43" i="23"/>
  <c r="BR43" i="23"/>
  <c r="BS43" i="23"/>
  <c r="BT43" i="23"/>
  <c r="BU43" i="23"/>
  <c r="BV43" i="23"/>
  <c r="BW43" i="23"/>
  <c r="BX43" i="23"/>
  <c r="BY43" i="23"/>
  <c r="BZ43" i="23"/>
  <c r="CA43" i="23"/>
  <c r="CB43" i="23"/>
  <c r="CC43" i="23"/>
  <c r="CD43" i="23"/>
  <c r="CE43" i="23"/>
  <c r="CF43" i="23"/>
  <c r="CG43" i="23"/>
  <c r="CH43" i="23"/>
  <c r="CI43" i="23"/>
  <c r="CJ43" i="23"/>
  <c r="CK43" i="23"/>
  <c r="CL43" i="23"/>
  <c r="CM43" i="23"/>
  <c r="CN43" i="23"/>
  <c r="CO43" i="23"/>
  <c r="CP43" i="23"/>
  <c r="CQ43" i="23"/>
  <c r="CR43" i="23"/>
  <c r="CS43" i="23"/>
  <c r="CT43" i="23"/>
  <c r="CU43" i="23"/>
  <c r="CV43" i="23"/>
  <c r="CW43" i="23"/>
  <c r="CX43" i="23"/>
  <c r="CY43" i="23"/>
  <c r="CZ43" i="23"/>
  <c r="DA43" i="23"/>
  <c r="DB43" i="23"/>
  <c r="DC43" i="23"/>
  <c r="DD43" i="23"/>
  <c r="DE43" i="23"/>
  <c r="DF43" i="23"/>
  <c r="DG43" i="23"/>
  <c r="DH43" i="23"/>
  <c r="DI43" i="23"/>
  <c r="DJ43" i="23"/>
  <c r="Z44" i="23"/>
  <c r="AA44" i="23"/>
  <c r="AB44" i="23"/>
  <c r="AC44" i="23"/>
  <c r="AD44" i="23"/>
  <c r="AE44" i="23"/>
  <c r="AF44" i="23"/>
  <c r="AG44" i="23"/>
  <c r="AH44" i="23"/>
  <c r="AI44" i="23"/>
  <c r="AJ44" i="23"/>
  <c r="AK44" i="23"/>
  <c r="AL44" i="23"/>
  <c r="AM44" i="23"/>
  <c r="AN44" i="23"/>
  <c r="AO44" i="23"/>
  <c r="AP44" i="23"/>
  <c r="AQ44" i="23"/>
  <c r="AR44" i="23"/>
  <c r="AS44" i="23"/>
  <c r="AT44" i="23"/>
  <c r="AU44" i="23"/>
  <c r="AV44" i="23"/>
  <c r="AW44" i="23"/>
  <c r="AX44" i="23"/>
  <c r="AY44" i="23"/>
  <c r="AZ44" i="23"/>
  <c r="BA44" i="23"/>
  <c r="BB44" i="23"/>
  <c r="BC44" i="23"/>
  <c r="BD44" i="23"/>
  <c r="BE44" i="23"/>
  <c r="BF44" i="23"/>
  <c r="BG44" i="23"/>
  <c r="BH44" i="23"/>
  <c r="BI44" i="23"/>
  <c r="BJ44" i="23"/>
  <c r="BK44" i="23"/>
  <c r="BL44" i="23"/>
  <c r="BM44" i="23"/>
  <c r="BN44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CE44" i="23"/>
  <c r="CF44" i="23"/>
  <c r="CG44" i="23"/>
  <c r="CH44" i="23"/>
  <c r="CI44" i="23"/>
  <c r="CJ44" i="23"/>
  <c r="CK44" i="23"/>
  <c r="CL44" i="23"/>
  <c r="CM44" i="23"/>
  <c r="CN44" i="23"/>
  <c r="CO44" i="23"/>
  <c r="CP44" i="23"/>
  <c r="CQ44" i="23"/>
  <c r="CR44" i="23"/>
  <c r="CS44" i="23"/>
  <c r="CT44" i="23"/>
  <c r="CU44" i="23"/>
  <c r="CV44" i="23"/>
  <c r="CW44" i="23"/>
  <c r="CX44" i="23"/>
  <c r="CY44" i="23"/>
  <c r="CZ44" i="23"/>
  <c r="DA44" i="23"/>
  <c r="DB44" i="23"/>
  <c r="DC44" i="23"/>
  <c r="DD44" i="23"/>
  <c r="DE44" i="23"/>
  <c r="DF44" i="23"/>
  <c r="DG44" i="23"/>
  <c r="DH44" i="23"/>
  <c r="DI44" i="23"/>
  <c r="DJ44" i="23"/>
  <c r="Z45" i="23"/>
  <c r="AA45" i="23"/>
  <c r="AB45" i="23"/>
  <c r="AC45" i="23"/>
  <c r="AD45" i="23"/>
  <c r="AE45" i="23"/>
  <c r="AF45" i="23"/>
  <c r="AG45" i="23"/>
  <c r="AH45" i="23"/>
  <c r="AI45" i="23"/>
  <c r="AJ45" i="23"/>
  <c r="AK45" i="23"/>
  <c r="AL45" i="23"/>
  <c r="AM45" i="23"/>
  <c r="AN45" i="23"/>
  <c r="AO45" i="23"/>
  <c r="AP45" i="23"/>
  <c r="AQ45" i="23"/>
  <c r="AR45" i="23"/>
  <c r="AS45" i="23"/>
  <c r="AT45" i="23"/>
  <c r="AU45" i="23"/>
  <c r="AV45" i="23"/>
  <c r="AW45" i="23"/>
  <c r="AX45" i="23"/>
  <c r="AY45" i="23"/>
  <c r="AZ45" i="23"/>
  <c r="BA45" i="23"/>
  <c r="BB45" i="23"/>
  <c r="BC45" i="23"/>
  <c r="BD45" i="23"/>
  <c r="BE45" i="23"/>
  <c r="BF45" i="23"/>
  <c r="BG45" i="23"/>
  <c r="BH45" i="23"/>
  <c r="BI45" i="23"/>
  <c r="BJ45" i="23"/>
  <c r="BK45" i="23"/>
  <c r="BL45" i="23"/>
  <c r="BM45" i="23"/>
  <c r="BN45" i="23"/>
  <c r="BO45" i="23"/>
  <c r="BP45" i="23"/>
  <c r="BQ45" i="23"/>
  <c r="BR45" i="23"/>
  <c r="BS45" i="23"/>
  <c r="BT45" i="23"/>
  <c r="BU45" i="23"/>
  <c r="BV45" i="23"/>
  <c r="BW45" i="23"/>
  <c r="BX45" i="23"/>
  <c r="BY45" i="23"/>
  <c r="BZ45" i="23"/>
  <c r="CA45" i="23"/>
  <c r="CB45" i="23"/>
  <c r="CC45" i="23"/>
  <c r="CD45" i="23"/>
  <c r="CE45" i="23"/>
  <c r="CF45" i="23"/>
  <c r="CG45" i="23"/>
  <c r="CH45" i="23"/>
  <c r="CI45" i="23"/>
  <c r="CJ45" i="23"/>
  <c r="CK45" i="23"/>
  <c r="CL45" i="23"/>
  <c r="CM45" i="23"/>
  <c r="CN45" i="23"/>
  <c r="CO45" i="23"/>
  <c r="CP45" i="23"/>
  <c r="CQ45" i="23"/>
  <c r="CR45" i="23"/>
  <c r="CS45" i="23"/>
  <c r="CT45" i="23"/>
  <c r="CU45" i="23"/>
  <c r="CV45" i="23"/>
  <c r="CW45" i="23"/>
  <c r="CX45" i="23"/>
  <c r="CY45" i="23"/>
  <c r="CZ45" i="23"/>
  <c r="DA45" i="23"/>
  <c r="DB45" i="23"/>
  <c r="DC45" i="23"/>
  <c r="DD45" i="23"/>
  <c r="DE45" i="23"/>
  <c r="DF45" i="23"/>
  <c r="DG45" i="23"/>
  <c r="DH45" i="23"/>
  <c r="DI45" i="23"/>
  <c r="DJ45" i="23"/>
  <c r="Z46" i="23"/>
  <c r="AA46" i="23"/>
  <c r="AB46" i="23"/>
  <c r="AC46" i="23"/>
  <c r="AD46" i="23"/>
  <c r="AE46" i="23"/>
  <c r="AF46" i="23"/>
  <c r="AG46" i="23"/>
  <c r="AH46" i="23"/>
  <c r="AI46" i="23"/>
  <c r="AJ46" i="23"/>
  <c r="AK46" i="23"/>
  <c r="AL46" i="23"/>
  <c r="AM46" i="23"/>
  <c r="AN46" i="23"/>
  <c r="AO46" i="23"/>
  <c r="AP46" i="23"/>
  <c r="AQ46" i="23"/>
  <c r="AR46" i="23"/>
  <c r="AS46" i="23"/>
  <c r="AT46" i="23"/>
  <c r="AU46" i="23"/>
  <c r="AV46" i="23"/>
  <c r="AW46" i="23"/>
  <c r="AX46" i="23"/>
  <c r="AY46" i="23"/>
  <c r="AZ46" i="23"/>
  <c r="BA46" i="23"/>
  <c r="BB46" i="23"/>
  <c r="BC46" i="23"/>
  <c r="BD46" i="23"/>
  <c r="BE46" i="23"/>
  <c r="BF46" i="23"/>
  <c r="BG46" i="23"/>
  <c r="BH46" i="23"/>
  <c r="BI46" i="23"/>
  <c r="BJ46" i="23"/>
  <c r="BK46" i="23"/>
  <c r="BL46" i="23"/>
  <c r="BM46" i="23"/>
  <c r="BN46" i="23"/>
  <c r="BO46" i="23"/>
  <c r="BP46" i="23"/>
  <c r="BQ46" i="23"/>
  <c r="BR46" i="23"/>
  <c r="BS46" i="23"/>
  <c r="BT46" i="23"/>
  <c r="BU46" i="23"/>
  <c r="BV46" i="23"/>
  <c r="BW46" i="23"/>
  <c r="BX46" i="23"/>
  <c r="BY46" i="23"/>
  <c r="BZ46" i="23"/>
  <c r="CA46" i="23"/>
  <c r="CB46" i="23"/>
  <c r="CC46" i="23"/>
  <c r="CD46" i="23"/>
  <c r="CE46" i="23"/>
  <c r="CF46" i="23"/>
  <c r="CG46" i="23"/>
  <c r="CH46" i="23"/>
  <c r="CI46" i="23"/>
  <c r="CJ46" i="23"/>
  <c r="CK46" i="23"/>
  <c r="CL46" i="23"/>
  <c r="CM46" i="23"/>
  <c r="CN46" i="23"/>
  <c r="CO46" i="23"/>
  <c r="CP46" i="23"/>
  <c r="CQ46" i="23"/>
  <c r="CR46" i="23"/>
  <c r="CS46" i="23"/>
  <c r="CT46" i="23"/>
  <c r="CU46" i="23"/>
  <c r="CV46" i="23"/>
  <c r="CW46" i="23"/>
  <c r="CX46" i="23"/>
  <c r="CY46" i="23"/>
  <c r="CZ46" i="23"/>
  <c r="DA46" i="23"/>
  <c r="DB46" i="23"/>
  <c r="DC46" i="23"/>
  <c r="DD46" i="23"/>
  <c r="DE46" i="23"/>
  <c r="DF46" i="23"/>
  <c r="DG46" i="23"/>
  <c r="DH46" i="23"/>
  <c r="DI46" i="23"/>
  <c r="DJ46" i="23"/>
  <c r="Z47" i="23"/>
  <c r="AA47" i="23"/>
  <c r="AB47" i="23"/>
  <c r="AC47" i="23"/>
  <c r="AD47" i="23"/>
  <c r="AE47" i="23"/>
  <c r="AF47" i="23"/>
  <c r="AG47" i="23"/>
  <c r="AH47" i="23"/>
  <c r="AI47" i="23"/>
  <c r="AJ47" i="23"/>
  <c r="AK47" i="23"/>
  <c r="AL47" i="23"/>
  <c r="AM47" i="23"/>
  <c r="AN47" i="23"/>
  <c r="AO47" i="23"/>
  <c r="AP47" i="23"/>
  <c r="AQ47" i="23"/>
  <c r="AR47" i="23"/>
  <c r="AS47" i="23"/>
  <c r="AT47" i="23"/>
  <c r="AU47" i="23"/>
  <c r="AV47" i="23"/>
  <c r="AW47" i="23"/>
  <c r="AX47" i="23"/>
  <c r="AY47" i="23"/>
  <c r="AZ47" i="23"/>
  <c r="BA47" i="23"/>
  <c r="BB47" i="23"/>
  <c r="BC47" i="23"/>
  <c r="BD47" i="23"/>
  <c r="BE47" i="23"/>
  <c r="BF47" i="23"/>
  <c r="BG47" i="23"/>
  <c r="BH47" i="23"/>
  <c r="BI47" i="23"/>
  <c r="BJ47" i="23"/>
  <c r="BK47" i="23"/>
  <c r="BL47" i="23"/>
  <c r="BM47" i="23"/>
  <c r="BN47" i="23"/>
  <c r="BO47" i="23"/>
  <c r="BP47" i="23"/>
  <c r="BQ47" i="23"/>
  <c r="BR47" i="23"/>
  <c r="BS47" i="23"/>
  <c r="BT47" i="23"/>
  <c r="BU47" i="23"/>
  <c r="BV47" i="23"/>
  <c r="BW47" i="23"/>
  <c r="BX47" i="23"/>
  <c r="BY47" i="23"/>
  <c r="BZ47" i="23"/>
  <c r="CA47" i="23"/>
  <c r="CB47" i="23"/>
  <c r="CC47" i="23"/>
  <c r="CD47" i="23"/>
  <c r="CE47" i="23"/>
  <c r="CF47" i="23"/>
  <c r="CG47" i="23"/>
  <c r="CH47" i="23"/>
  <c r="CI47" i="23"/>
  <c r="CJ47" i="23"/>
  <c r="CK47" i="23"/>
  <c r="CL47" i="23"/>
  <c r="CM47" i="23"/>
  <c r="CN47" i="23"/>
  <c r="CO47" i="23"/>
  <c r="CP47" i="23"/>
  <c r="CQ47" i="23"/>
  <c r="CR47" i="23"/>
  <c r="CS47" i="23"/>
  <c r="CT47" i="23"/>
  <c r="CU47" i="23"/>
  <c r="CV47" i="23"/>
  <c r="CW47" i="23"/>
  <c r="CX47" i="23"/>
  <c r="CY47" i="23"/>
  <c r="CZ47" i="23"/>
  <c r="DA47" i="23"/>
  <c r="DB47" i="23"/>
  <c r="DC47" i="23"/>
  <c r="DD47" i="23"/>
  <c r="DE47" i="23"/>
  <c r="DF47" i="23"/>
  <c r="DG47" i="23"/>
  <c r="DH47" i="23"/>
  <c r="DI47" i="23"/>
  <c r="DJ47" i="23"/>
  <c r="Z48" i="23"/>
  <c r="AA48" i="23"/>
  <c r="AB48" i="23"/>
  <c r="AC48" i="23"/>
  <c r="AD48" i="23"/>
  <c r="AE48" i="23"/>
  <c r="AF48" i="23"/>
  <c r="AG48" i="23"/>
  <c r="AH48" i="23"/>
  <c r="AI48" i="23"/>
  <c r="AJ48" i="23"/>
  <c r="AK48" i="23"/>
  <c r="AL48" i="23"/>
  <c r="AM48" i="23"/>
  <c r="AN48" i="23"/>
  <c r="AO48" i="23"/>
  <c r="AP48" i="23"/>
  <c r="AQ48" i="23"/>
  <c r="AR48" i="23"/>
  <c r="AS48" i="23"/>
  <c r="AT48" i="23"/>
  <c r="AU48" i="23"/>
  <c r="AV48" i="23"/>
  <c r="AW48" i="23"/>
  <c r="AX48" i="23"/>
  <c r="AY48" i="23"/>
  <c r="AZ48" i="23"/>
  <c r="BA48" i="23"/>
  <c r="BB48" i="23"/>
  <c r="BC48" i="23"/>
  <c r="BD48" i="23"/>
  <c r="BE48" i="23"/>
  <c r="BF48" i="23"/>
  <c r="BG48" i="23"/>
  <c r="BH48" i="23"/>
  <c r="BI48" i="23"/>
  <c r="BJ48" i="23"/>
  <c r="BK48" i="23"/>
  <c r="BL48" i="23"/>
  <c r="BM48" i="23"/>
  <c r="BN48" i="23"/>
  <c r="BO48" i="23"/>
  <c r="BP48" i="23"/>
  <c r="BQ48" i="23"/>
  <c r="BR48" i="23"/>
  <c r="BS48" i="23"/>
  <c r="BT48" i="23"/>
  <c r="BU48" i="23"/>
  <c r="BV48" i="23"/>
  <c r="BW48" i="23"/>
  <c r="BX48" i="23"/>
  <c r="BY48" i="23"/>
  <c r="BZ48" i="23"/>
  <c r="CA48" i="23"/>
  <c r="CB48" i="23"/>
  <c r="CC48" i="23"/>
  <c r="CD48" i="23"/>
  <c r="CE48" i="23"/>
  <c r="CF48" i="23"/>
  <c r="CG48" i="23"/>
  <c r="CH48" i="23"/>
  <c r="CI48" i="23"/>
  <c r="CJ48" i="23"/>
  <c r="CK48" i="23"/>
  <c r="CL48" i="23"/>
  <c r="CM48" i="23"/>
  <c r="CN48" i="23"/>
  <c r="CO48" i="23"/>
  <c r="CP48" i="23"/>
  <c r="CQ48" i="23"/>
  <c r="CR48" i="23"/>
  <c r="CS48" i="23"/>
  <c r="CT48" i="23"/>
  <c r="CU48" i="23"/>
  <c r="CV48" i="23"/>
  <c r="CW48" i="23"/>
  <c r="CX48" i="23"/>
  <c r="CY48" i="23"/>
  <c r="CZ48" i="23"/>
  <c r="DA48" i="23"/>
  <c r="DB48" i="23"/>
  <c r="DC48" i="23"/>
  <c r="DD48" i="23"/>
  <c r="DE48" i="23"/>
  <c r="DF48" i="23"/>
  <c r="DG48" i="23"/>
  <c r="DH48" i="23"/>
  <c r="DI48" i="23"/>
  <c r="DJ48" i="23"/>
  <c r="Z49" i="23"/>
  <c r="AA49" i="23"/>
  <c r="AB49" i="23"/>
  <c r="AC49" i="23"/>
  <c r="AD49" i="23"/>
  <c r="AE49" i="23"/>
  <c r="AF49" i="23"/>
  <c r="AG49" i="23"/>
  <c r="AH49" i="23"/>
  <c r="AI49" i="23"/>
  <c r="AJ49" i="23"/>
  <c r="AK49" i="23"/>
  <c r="AL49" i="23"/>
  <c r="AM49" i="23"/>
  <c r="AN49" i="23"/>
  <c r="AO49" i="23"/>
  <c r="AP49" i="23"/>
  <c r="AQ49" i="23"/>
  <c r="AR49" i="23"/>
  <c r="AS49" i="23"/>
  <c r="AT49" i="23"/>
  <c r="AU49" i="23"/>
  <c r="AV49" i="23"/>
  <c r="AW49" i="23"/>
  <c r="AX49" i="23"/>
  <c r="AY49" i="23"/>
  <c r="AZ49" i="23"/>
  <c r="BA49" i="23"/>
  <c r="BB49" i="23"/>
  <c r="BC49" i="23"/>
  <c r="BD49" i="23"/>
  <c r="BE49" i="23"/>
  <c r="BF49" i="23"/>
  <c r="BG49" i="23"/>
  <c r="BH49" i="23"/>
  <c r="BI49" i="23"/>
  <c r="BJ49" i="23"/>
  <c r="BK49" i="23"/>
  <c r="BL49" i="23"/>
  <c r="BM49" i="23"/>
  <c r="BN49" i="23"/>
  <c r="BO49" i="23"/>
  <c r="BP49" i="23"/>
  <c r="BQ49" i="23"/>
  <c r="BR49" i="23"/>
  <c r="BS49" i="23"/>
  <c r="BT49" i="23"/>
  <c r="BU49" i="23"/>
  <c r="BV49" i="23"/>
  <c r="BW49" i="23"/>
  <c r="BX49" i="23"/>
  <c r="BY49" i="23"/>
  <c r="BZ49" i="23"/>
  <c r="CA49" i="23"/>
  <c r="CB49" i="23"/>
  <c r="CC49" i="23"/>
  <c r="CD49" i="23"/>
  <c r="CE49" i="23"/>
  <c r="CF49" i="23"/>
  <c r="CG49" i="23"/>
  <c r="CH49" i="23"/>
  <c r="CI49" i="23"/>
  <c r="CJ49" i="23"/>
  <c r="CK49" i="23"/>
  <c r="CL49" i="23"/>
  <c r="CM49" i="23"/>
  <c r="CN49" i="23"/>
  <c r="CO49" i="23"/>
  <c r="CP49" i="23"/>
  <c r="CQ49" i="23"/>
  <c r="CR49" i="23"/>
  <c r="CS49" i="23"/>
  <c r="CT49" i="23"/>
  <c r="CU49" i="23"/>
  <c r="CV49" i="23"/>
  <c r="CW49" i="23"/>
  <c r="CX49" i="23"/>
  <c r="CY49" i="23"/>
  <c r="CZ49" i="23"/>
  <c r="DA49" i="23"/>
  <c r="DB49" i="23"/>
  <c r="DC49" i="23"/>
  <c r="DD49" i="23"/>
  <c r="DE49" i="23"/>
  <c r="DF49" i="23"/>
  <c r="DG49" i="23"/>
  <c r="DH49" i="23"/>
  <c r="DI49" i="23"/>
  <c r="DJ49" i="23"/>
  <c r="Z50" i="23"/>
  <c r="AA50" i="23"/>
  <c r="AB50" i="23"/>
  <c r="AC50" i="23"/>
  <c r="AD50" i="23"/>
  <c r="AE50" i="23"/>
  <c r="AF50" i="23"/>
  <c r="AG50" i="23"/>
  <c r="AH50" i="23"/>
  <c r="AI50" i="23"/>
  <c r="AJ50" i="23"/>
  <c r="AK50" i="23"/>
  <c r="AL50" i="23"/>
  <c r="AM50" i="23"/>
  <c r="AN50" i="23"/>
  <c r="AO50" i="23"/>
  <c r="AP50" i="23"/>
  <c r="AQ50" i="23"/>
  <c r="AR50" i="23"/>
  <c r="AS50" i="23"/>
  <c r="AT50" i="23"/>
  <c r="AU50" i="23"/>
  <c r="AV50" i="23"/>
  <c r="AW50" i="23"/>
  <c r="AX50" i="23"/>
  <c r="AY50" i="23"/>
  <c r="AZ50" i="23"/>
  <c r="BA50" i="23"/>
  <c r="BB50" i="23"/>
  <c r="BC50" i="23"/>
  <c r="BD50" i="23"/>
  <c r="BE50" i="23"/>
  <c r="BF50" i="23"/>
  <c r="BG50" i="23"/>
  <c r="BH50" i="23"/>
  <c r="BI50" i="23"/>
  <c r="BJ50" i="23"/>
  <c r="BK50" i="23"/>
  <c r="BL50" i="23"/>
  <c r="BM50" i="23"/>
  <c r="BN50" i="23"/>
  <c r="BO50" i="23"/>
  <c r="BP50" i="23"/>
  <c r="BQ50" i="23"/>
  <c r="BR50" i="23"/>
  <c r="BS50" i="23"/>
  <c r="BT50" i="23"/>
  <c r="BU50" i="23"/>
  <c r="BV50" i="23"/>
  <c r="BW50" i="23"/>
  <c r="BX50" i="23"/>
  <c r="BY50" i="23"/>
  <c r="BZ50" i="23"/>
  <c r="CA50" i="23"/>
  <c r="CB50" i="23"/>
  <c r="CC50" i="23"/>
  <c r="CD50" i="23"/>
  <c r="CE50" i="23"/>
  <c r="CF50" i="23"/>
  <c r="CG50" i="23"/>
  <c r="CH50" i="23"/>
  <c r="CI50" i="23"/>
  <c r="CJ50" i="23"/>
  <c r="CK50" i="23"/>
  <c r="CL50" i="23"/>
  <c r="CM50" i="23"/>
  <c r="CN50" i="23"/>
  <c r="CO50" i="23"/>
  <c r="CP50" i="23"/>
  <c r="CQ50" i="23"/>
  <c r="CR50" i="23"/>
  <c r="CS50" i="23"/>
  <c r="CT50" i="23"/>
  <c r="CU50" i="23"/>
  <c r="CV50" i="23"/>
  <c r="CW50" i="23"/>
  <c r="CX50" i="23"/>
  <c r="CY50" i="23"/>
  <c r="CZ50" i="23"/>
  <c r="DA50" i="23"/>
  <c r="DB50" i="23"/>
  <c r="DC50" i="23"/>
  <c r="DD50" i="23"/>
  <c r="DE50" i="23"/>
  <c r="DF50" i="23"/>
  <c r="DG50" i="23"/>
  <c r="DH50" i="23"/>
  <c r="DI50" i="23"/>
  <c r="DJ50" i="23"/>
  <c r="Z51" i="23"/>
  <c r="AA51" i="23"/>
  <c r="AB51" i="23"/>
  <c r="AC51" i="23"/>
  <c r="AD51" i="23"/>
  <c r="AE51" i="23"/>
  <c r="AF51" i="23"/>
  <c r="AG51" i="23"/>
  <c r="AH51" i="23"/>
  <c r="AI51" i="23"/>
  <c r="AJ51" i="23"/>
  <c r="AK51" i="23"/>
  <c r="AL51" i="23"/>
  <c r="AM51" i="23"/>
  <c r="AN51" i="23"/>
  <c r="AO51" i="23"/>
  <c r="AP51" i="23"/>
  <c r="AQ51" i="23"/>
  <c r="AR51" i="23"/>
  <c r="AS51" i="23"/>
  <c r="AT51" i="23"/>
  <c r="AU51" i="23"/>
  <c r="AV51" i="23"/>
  <c r="AW51" i="23"/>
  <c r="AX51" i="23"/>
  <c r="AY51" i="23"/>
  <c r="AZ51" i="23"/>
  <c r="BA51" i="23"/>
  <c r="BB51" i="23"/>
  <c r="BC51" i="23"/>
  <c r="BD51" i="23"/>
  <c r="BE51" i="23"/>
  <c r="BF51" i="23"/>
  <c r="BG51" i="23"/>
  <c r="BH51" i="23"/>
  <c r="BI51" i="23"/>
  <c r="BJ51" i="23"/>
  <c r="BK51" i="23"/>
  <c r="BL51" i="23"/>
  <c r="BM51" i="23"/>
  <c r="BN51" i="23"/>
  <c r="BO51" i="23"/>
  <c r="BP51" i="23"/>
  <c r="BQ51" i="23"/>
  <c r="BR51" i="23"/>
  <c r="BS51" i="23"/>
  <c r="BT51" i="23"/>
  <c r="BU51" i="23"/>
  <c r="BV51" i="23"/>
  <c r="BW51" i="23"/>
  <c r="BX51" i="23"/>
  <c r="BY51" i="23"/>
  <c r="BZ51" i="23"/>
  <c r="CA51" i="23"/>
  <c r="CB51" i="23"/>
  <c r="CC51" i="23"/>
  <c r="CD51" i="23"/>
  <c r="CE51" i="23"/>
  <c r="CF51" i="23"/>
  <c r="CG51" i="23"/>
  <c r="CH51" i="23"/>
  <c r="CI51" i="23"/>
  <c r="CJ51" i="23"/>
  <c r="CK51" i="23"/>
  <c r="CL51" i="23"/>
  <c r="CM51" i="23"/>
  <c r="CN51" i="23"/>
  <c r="CO51" i="23"/>
  <c r="CP51" i="23"/>
  <c r="CQ51" i="23"/>
  <c r="CR51" i="23"/>
  <c r="CS51" i="23"/>
  <c r="CT51" i="23"/>
  <c r="CU51" i="23"/>
  <c r="CV51" i="23"/>
  <c r="CW51" i="23"/>
  <c r="CX51" i="23"/>
  <c r="CY51" i="23"/>
  <c r="CZ51" i="23"/>
  <c r="DA51" i="23"/>
  <c r="DB51" i="23"/>
  <c r="DC51" i="23"/>
  <c r="DD51" i="23"/>
  <c r="DE51" i="23"/>
  <c r="DF51" i="23"/>
  <c r="DG51" i="23"/>
  <c r="DH51" i="23"/>
  <c r="DI51" i="23"/>
  <c r="DJ51" i="23"/>
  <c r="Z52" i="23"/>
  <c r="AA52" i="23"/>
  <c r="AB52" i="23"/>
  <c r="AC52" i="23"/>
  <c r="AD52" i="23"/>
  <c r="AE52" i="23"/>
  <c r="AF52" i="23"/>
  <c r="AG52" i="23"/>
  <c r="AH52" i="23"/>
  <c r="AI52" i="23"/>
  <c r="AJ52" i="23"/>
  <c r="AK52" i="23"/>
  <c r="AL52" i="23"/>
  <c r="AM52" i="23"/>
  <c r="AN52" i="23"/>
  <c r="AO52" i="23"/>
  <c r="AP52" i="23"/>
  <c r="AQ52" i="23"/>
  <c r="AR52" i="23"/>
  <c r="AS52" i="23"/>
  <c r="AT52" i="23"/>
  <c r="AU52" i="23"/>
  <c r="AV52" i="23"/>
  <c r="AW52" i="23"/>
  <c r="AX52" i="23"/>
  <c r="AY52" i="23"/>
  <c r="AZ52" i="23"/>
  <c r="BA52" i="23"/>
  <c r="BB52" i="23"/>
  <c r="BC52" i="23"/>
  <c r="BD52" i="23"/>
  <c r="BE52" i="23"/>
  <c r="BF52" i="23"/>
  <c r="BG52" i="23"/>
  <c r="BH52" i="23"/>
  <c r="BI52" i="23"/>
  <c r="BJ52" i="23"/>
  <c r="BK52" i="23"/>
  <c r="BL52" i="23"/>
  <c r="BM52" i="23"/>
  <c r="BN52" i="23"/>
  <c r="BO52" i="23"/>
  <c r="BP52" i="23"/>
  <c r="BQ52" i="23"/>
  <c r="BR52" i="23"/>
  <c r="BS52" i="23"/>
  <c r="BT52" i="23"/>
  <c r="BU52" i="23"/>
  <c r="BV52" i="23"/>
  <c r="BW52" i="23"/>
  <c r="BX52" i="23"/>
  <c r="BY52" i="23"/>
  <c r="BZ52" i="23"/>
  <c r="CA52" i="23"/>
  <c r="CB52" i="23"/>
  <c r="CC52" i="23"/>
  <c r="CD52" i="23"/>
  <c r="CE52" i="23"/>
  <c r="CF52" i="23"/>
  <c r="CG52" i="23"/>
  <c r="CH52" i="23"/>
  <c r="CI52" i="23"/>
  <c r="CJ52" i="23"/>
  <c r="CK52" i="23"/>
  <c r="CL52" i="23"/>
  <c r="CM52" i="23"/>
  <c r="CN52" i="23"/>
  <c r="CO52" i="23"/>
  <c r="CP52" i="23"/>
  <c r="CQ52" i="23"/>
  <c r="CR52" i="23"/>
  <c r="CS52" i="23"/>
  <c r="CT52" i="23"/>
  <c r="CU52" i="23"/>
  <c r="CV52" i="23"/>
  <c r="CW52" i="23"/>
  <c r="CX52" i="23"/>
  <c r="CY52" i="23"/>
  <c r="CZ52" i="23"/>
  <c r="DA52" i="23"/>
  <c r="DB52" i="23"/>
  <c r="DC52" i="23"/>
  <c r="DD52" i="23"/>
  <c r="DE52" i="23"/>
  <c r="DF52" i="23"/>
  <c r="DG52" i="23"/>
  <c r="DH52" i="23"/>
  <c r="DI52" i="23"/>
  <c r="DJ52" i="23"/>
  <c r="Z53" i="23"/>
  <c r="AA53" i="23"/>
  <c r="AB53" i="23"/>
  <c r="AC53" i="23"/>
  <c r="AD53" i="23"/>
  <c r="AE53" i="23"/>
  <c r="AF53" i="23"/>
  <c r="AG53" i="23"/>
  <c r="AH53" i="23"/>
  <c r="AI53" i="23"/>
  <c r="AJ53" i="23"/>
  <c r="AK53" i="23"/>
  <c r="AL53" i="23"/>
  <c r="AM53" i="23"/>
  <c r="AN53" i="23"/>
  <c r="AO53" i="23"/>
  <c r="AP53" i="23"/>
  <c r="AQ53" i="23"/>
  <c r="AR53" i="23"/>
  <c r="AS53" i="23"/>
  <c r="AT53" i="23"/>
  <c r="AU53" i="23"/>
  <c r="AV53" i="23"/>
  <c r="AW53" i="23"/>
  <c r="AX53" i="23"/>
  <c r="AY53" i="23"/>
  <c r="AZ53" i="23"/>
  <c r="BA53" i="23"/>
  <c r="BB53" i="23"/>
  <c r="BC53" i="23"/>
  <c r="BD53" i="23"/>
  <c r="BE53" i="23"/>
  <c r="BF53" i="23"/>
  <c r="BG53" i="23"/>
  <c r="BH53" i="23"/>
  <c r="BI53" i="23"/>
  <c r="BJ53" i="23"/>
  <c r="BK53" i="23"/>
  <c r="BL53" i="23"/>
  <c r="BM53" i="23"/>
  <c r="BN53" i="23"/>
  <c r="BO53" i="23"/>
  <c r="BP53" i="23"/>
  <c r="BQ53" i="23"/>
  <c r="BR53" i="23"/>
  <c r="BS53" i="23"/>
  <c r="BT53" i="23"/>
  <c r="BU53" i="23"/>
  <c r="BV53" i="23"/>
  <c r="BW53" i="23"/>
  <c r="BX53" i="23"/>
  <c r="BY53" i="23"/>
  <c r="BZ53" i="23"/>
  <c r="CA53" i="23"/>
  <c r="CB53" i="23"/>
  <c r="CC53" i="23"/>
  <c r="CD53" i="23"/>
  <c r="CE53" i="23"/>
  <c r="CF53" i="23"/>
  <c r="CG53" i="23"/>
  <c r="CH53" i="23"/>
  <c r="CI53" i="23"/>
  <c r="CJ53" i="23"/>
  <c r="CK53" i="23"/>
  <c r="CL53" i="23"/>
  <c r="CM53" i="23"/>
  <c r="CN53" i="23"/>
  <c r="CO53" i="23"/>
  <c r="CP53" i="23"/>
  <c r="CQ53" i="23"/>
  <c r="CR53" i="23"/>
  <c r="CS53" i="23"/>
  <c r="CT53" i="23"/>
  <c r="CU53" i="23"/>
  <c r="CV53" i="23"/>
  <c r="CW53" i="23"/>
  <c r="CX53" i="23"/>
  <c r="CY53" i="23"/>
  <c r="CZ53" i="23"/>
  <c r="DA53" i="23"/>
  <c r="DB53" i="23"/>
  <c r="DC53" i="23"/>
  <c r="DD53" i="23"/>
  <c r="DE53" i="23"/>
  <c r="DF53" i="23"/>
  <c r="DG53" i="23"/>
  <c r="DH53" i="23"/>
  <c r="DI53" i="23"/>
  <c r="DJ53" i="23"/>
  <c r="Z54" i="23"/>
  <c r="AA54" i="23"/>
  <c r="AB54" i="23"/>
  <c r="AC54" i="23"/>
  <c r="AD54" i="23"/>
  <c r="AE54" i="23"/>
  <c r="AF54" i="23"/>
  <c r="AG54" i="23"/>
  <c r="AH54" i="23"/>
  <c r="AI54" i="23"/>
  <c r="AJ54" i="23"/>
  <c r="AK54" i="23"/>
  <c r="AL54" i="23"/>
  <c r="AM54" i="23"/>
  <c r="AN54" i="23"/>
  <c r="AO54" i="23"/>
  <c r="AP54" i="23"/>
  <c r="AQ54" i="23"/>
  <c r="AR54" i="23"/>
  <c r="AS54" i="23"/>
  <c r="AT54" i="23"/>
  <c r="AU54" i="23"/>
  <c r="AV54" i="23"/>
  <c r="AW54" i="23"/>
  <c r="AX54" i="23"/>
  <c r="AY54" i="23"/>
  <c r="AZ54" i="23"/>
  <c r="BA54" i="23"/>
  <c r="BB54" i="23"/>
  <c r="BC54" i="23"/>
  <c r="BD54" i="23"/>
  <c r="BE54" i="23"/>
  <c r="BF54" i="23"/>
  <c r="BG54" i="23"/>
  <c r="BH54" i="23"/>
  <c r="BI54" i="23"/>
  <c r="BJ54" i="23"/>
  <c r="BK54" i="23"/>
  <c r="BL54" i="23"/>
  <c r="BM54" i="23"/>
  <c r="BN54" i="23"/>
  <c r="BO54" i="23"/>
  <c r="BP54" i="23"/>
  <c r="BQ54" i="23"/>
  <c r="BR54" i="23"/>
  <c r="BS54" i="23"/>
  <c r="BT54" i="23"/>
  <c r="BU54" i="23"/>
  <c r="BV54" i="23"/>
  <c r="BW54" i="23"/>
  <c r="BX54" i="23"/>
  <c r="BY54" i="23"/>
  <c r="BZ54" i="23"/>
  <c r="CA54" i="23"/>
  <c r="CB54" i="23"/>
  <c r="CC54" i="23"/>
  <c r="CD54" i="23"/>
  <c r="CE54" i="23"/>
  <c r="CF54" i="23"/>
  <c r="CG54" i="23"/>
  <c r="CH54" i="23"/>
  <c r="CI54" i="23"/>
  <c r="CJ54" i="23"/>
  <c r="CK54" i="23"/>
  <c r="CL54" i="23"/>
  <c r="CM54" i="23"/>
  <c r="CN54" i="23"/>
  <c r="CO54" i="23"/>
  <c r="CP54" i="23"/>
  <c r="CQ54" i="23"/>
  <c r="CR54" i="23"/>
  <c r="CS54" i="23"/>
  <c r="CT54" i="23"/>
  <c r="CU54" i="23"/>
  <c r="CV54" i="23"/>
  <c r="CW54" i="23"/>
  <c r="CX54" i="23"/>
  <c r="CY54" i="23"/>
  <c r="CZ54" i="23"/>
  <c r="DA54" i="23"/>
  <c r="DB54" i="23"/>
  <c r="DC54" i="23"/>
  <c r="DD54" i="23"/>
  <c r="DE54" i="23"/>
  <c r="DF54" i="23"/>
  <c r="DG54" i="23"/>
  <c r="DH54" i="23"/>
  <c r="DI54" i="23"/>
  <c r="DJ54" i="23"/>
  <c r="Z55" i="23"/>
  <c r="AA55" i="23"/>
  <c r="AB55" i="23"/>
  <c r="AC55" i="23"/>
  <c r="AD55" i="23"/>
  <c r="AE55" i="23"/>
  <c r="AF55" i="23"/>
  <c r="AG55" i="23"/>
  <c r="AH55" i="23"/>
  <c r="AI55" i="23"/>
  <c r="AJ55" i="23"/>
  <c r="AK55" i="23"/>
  <c r="AL55" i="23"/>
  <c r="AM55" i="23"/>
  <c r="AN55" i="23"/>
  <c r="AO55" i="23"/>
  <c r="AP55" i="23"/>
  <c r="AQ55" i="23"/>
  <c r="AR55" i="23"/>
  <c r="AS55" i="23"/>
  <c r="AT55" i="23"/>
  <c r="AU55" i="23"/>
  <c r="AV55" i="23"/>
  <c r="AW55" i="23"/>
  <c r="AX55" i="23"/>
  <c r="AY55" i="23"/>
  <c r="AZ55" i="23"/>
  <c r="BA55" i="23"/>
  <c r="BB55" i="23"/>
  <c r="BC55" i="23"/>
  <c r="BD55" i="23"/>
  <c r="BE55" i="23"/>
  <c r="BF55" i="23"/>
  <c r="BG55" i="23"/>
  <c r="BH55" i="23"/>
  <c r="BI55" i="23"/>
  <c r="BJ55" i="23"/>
  <c r="BK55" i="23"/>
  <c r="BL55" i="23"/>
  <c r="BM55" i="23"/>
  <c r="BN55" i="23"/>
  <c r="BO55" i="23"/>
  <c r="BP55" i="23"/>
  <c r="BQ55" i="23"/>
  <c r="BR55" i="23"/>
  <c r="BS55" i="23"/>
  <c r="BT55" i="23"/>
  <c r="BU55" i="23"/>
  <c r="BV55" i="23"/>
  <c r="BW55" i="23"/>
  <c r="BX55" i="23"/>
  <c r="BY55" i="23"/>
  <c r="BZ55" i="23"/>
  <c r="CA55" i="23"/>
  <c r="CB55" i="23"/>
  <c r="CC55" i="23"/>
  <c r="CD55" i="23"/>
  <c r="CE55" i="23"/>
  <c r="CF55" i="23"/>
  <c r="CG55" i="23"/>
  <c r="CH55" i="23"/>
  <c r="CI55" i="23"/>
  <c r="CJ55" i="23"/>
  <c r="CK55" i="23"/>
  <c r="CL55" i="23"/>
  <c r="CM55" i="23"/>
  <c r="CN55" i="23"/>
  <c r="CO55" i="23"/>
  <c r="CP55" i="23"/>
  <c r="CQ55" i="23"/>
  <c r="CR55" i="23"/>
  <c r="CS55" i="23"/>
  <c r="CT55" i="23"/>
  <c r="CU55" i="23"/>
  <c r="CV55" i="23"/>
  <c r="CW55" i="23"/>
  <c r="CX55" i="23"/>
  <c r="CY55" i="23"/>
  <c r="CZ55" i="23"/>
  <c r="DA55" i="23"/>
  <c r="DB55" i="23"/>
  <c r="DC55" i="23"/>
  <c r="DD55" i="23"/>
  <c r="DE55" i="23"/>
  <c r="DF55" i="23"/>
  <c r="DG55" i="23"/>
  <c r="DH55" i="23"/>
  <c r="DI55" i="23"/>
  <c r="DJ55" i="23"/>
  <c r="Z56" i="23"/>
  <c r="AA56" i="23"/>
  <c r="AB56" i="23"/>
  <c r="AC56" i="23"/>
  <c r="AD56" i="23"/>
  <c r="AE56" i="23"/>
  <c r="AF56" i="23"/>
  <c r="AG56" i="23"/>
  <c r="AH56" i="23"/>
  <c r="AI56" i="23"/>
  <c r="AJ56" i="23"/>
  <c r="AK56" i="23"/>
  <c r="AL56" i="23"/>
  <c r="AM56" i="23"/>
  <c r="AN56" i="23"/>
  <c r="AO56" i="23"/>
  <c r="AP56" i="23"/>
  <c r="AQ56" i="23"/>
  <c r="AR56" i="23"/>
  <c r="AS56" i="23"/>
  <c r="AT56" i="23"/>
  <c r="AU56" i="23"/>
  <c r="AV56" i="23"/>
  <c r="AW56" i="23"/>
  <c r="AX56" i="23"/>
  <c r="AY56" i="23"/>
  <c r="AZ56" i="23"/>
  <c r="BA56" i="23"/>
  <c r="BB56" i="23"/>
  <c r="BC56" i="23"/>
  <c r="BD56" i="23"/>
  <c r="BE56" i="23"/>
  <c r="BF56" i="23"/>
  <c r="BG56" i="23"/>
  <c r="BH56" i="23"/>
  <c r="BI56" i="23"/>
  <c r="BJ56" i="23"/>
  <c r="BK56" i="23"/>
  <c r="BL56" i="23"/>
  <c r="BM56" i="23"/>
  <c r="BN56" i="23"/>
  <c r="BO56" i="23"/>
  <c r="BP56" i="23"/>
  <c r="BQ56" i="23"/>
  <c r="BR56" i="23"/>
  <c r="BS56" i="23"/>
  <c r="BT56" i="23"/>
  <c r="BU56" i="23"/>
  <c r="BV56" i="23"/>
  <c r="BW56" i="23"/>
  <c r="BX56" i="23"/>
  <c r="BY56" i="23"/>
  <c r="BZ56" i="23"/>
  <c r="CA56" i="23"/>
  <c r="CB56" i="23"/>
  <c r="CC56" i="23"/>
  <c r="CD56" i="23"/>
  <c r="CE56" i="23"/>
  <c r="CF56" i="23"/>
  <c r="CG56" i="23"/>
  <c r="CH56" i="23"/>
  <c r="CI56" i="23"/>
  <c r="CJ56" i="23"/>
  <c r="CK56" i="23"/>
  <c r="CL56" i="23"/>
  <c r="CM56" i="23"/>
  <c r="CN56" i="23"/>
  <c r="CO56" i="23"/>
  <c r="CP56" i="23"/>
  <c r="CQ56" i="23"/>
  <c r="CR56" i="23"/>
  <c r="CS56" i="23"/>
  <c r="CT56" i="23"/>
  <c r="CU56" i="23"/>
  <c r="CV56" i="23"/>
  <c r="CW56" i="23"/>
  <c r="CX56" i="23"/>
  <c r="CY56" i="23"/>
  <c r="CZ56" i="23"/>
  <c r="DA56" i="23"/>
  <c r="DB56" i="23"/>
  <c r="DC56" i="23"/>
  <c r="DD56" i="23"/>
  <c r="DE56" i="23"/>
  <c r="DF56" i="23"/>
  <c r="DG56" i="23"/>
  <c r="DH56" i="23"/>
  <c r="DI56" i="23"/>
  <c r="DJ56" i="23"/>
  <c r="Z57" i="23"/>
  <c r="AA57" i="23"/>
  <c r="AB57" i="23"/>
  <c r="AC57" i="23"/>
  <c r="AD57" i="23"/>
  <c r="AE57" i="23"/>
  <c r="AF57" i="23"/>
  <c r="AG57" i="23"/>
  <c r="AH57" i="23"/>
  <c r="AI57" i="23"/>
  <c r="AJ57" i="23"/>
  <c r="AK57" i="23"/>
  <c r="AL57" i="23"/>
  <c r="AM57" i="23"/>
  <c r="AN57" i="23"/>
  <c r="AO57" i="23"/>
  <c r="AP57" i="23"/>
  <c r="AQ57" i="23"/>
  <c r="AR57" i="23"/>
  <c r="AS57" i="23"/>
  <c r="AT57" i="23"/>
  <c r="AU57" i="23"/>
  <c r="AV57" i="23"/>
  <c r="AW57" i="23"/>
  <c r="AX57" i="23"/>
  <c r="AY57" i="23"/>
  <c r="AZ57" i="23"/>
  <c r="BA57" i="23"/>
  <c r="BB57" i="23"/>
  <c r="BC57" i="23"/>
  <c r="BD57" i="23"/>
  <c r="BE57" i="23"/>
  <c r="BF57" i="23"/>
  <c r="BG57" i="23"/>
  <c r="BH57" i="23"/>
  <c r="BI57" i="23"/>
  <c r="BJ57" i="23"/>
  <c r="BK57" i="23"/>
  <c r="BL57" i="23"/>
  <c r="BM57" i="23"/>
  <c r="BN57" i="23"/>
  <c r="BO57" i="23"/>
  <c r="BP57" i="23"/>
  <c r="BQ57" i="23"/>
  <c r="BR57" i="23"/>
  <c r="BS57" i="23"/>
  <c r="BT57" i="23"/>
  <c r="BU57" i="23"/>
  <c r="BV57" i="23"/>
  <c r="BW57" i="23"/>
  <c r="BX57" i="23"/>
  <c r="BY57" i="23"/>
  <c r="BZ57" i="23"/>
  <c r="CA57" i="23"/>
  <c r="CB57" i="23"/>
  <c r="CC57" i="23"/>
  <c r="CD57" i="23"/>
  <c r="CE57" i="23"/>
  <c r="CF57" i="23"/>
  <c r="CG57" i="23"/>
  <c r="CH57" i="23"/>
  <c r="CI57" i="23"/>
  <c r="CJ57" i="23"/>
  <c r="CK57" i="23"/>
  <c r="CL57" i="23"/>
  <c r="CM57" i="23"/>
  <c r="CN57" i="23"/>
  <c r="CO57" i="23"/>
  <c r="CP57" i="23"/>
  <c r="CQ57" i="23"/>
  <c r="CR57" i="23"/>
  <c r="CS57" i="23"/>
  <c r="CT57" i="23"/>
  <c r="CU57" i="23"/>
  <c r="CV57" i="23"/>
  <c r="CW57" i="23"/>
  <c r="CX57" i="23"/>
  <c r="CY57" i="23"/>
  <c r="CZ57" i="23"/>
  <c r="DA57" i="23"/>
  <c r="DB57" i="23"/>
  <c r="DC57" i="23"/>
  <c r="DD57" i="23"/>
  <c r="DE57" i="23"/>
  <c r="DF57" i="23"/>
  <c r="DG57" i="23"/>
  <c r="DH57" i="23"/>
  <c r="DI57" i="23"/>
  <c r="DJ57" i="23"/>
  <c r="Z58" i="23"/>
  <c r="AA58" i="23"/>
  <c r="AB58" i="23"/>
  <c r="AC58" i="23"/>
  <c r="AD58" i="23"/>
  <c r="AE58" i="23"/>
  <c r="AF58" i="23"/>
  <c r="AG58" i="23"/>
  <c r="AH58" i="23"/>
  <c r="AI58" i="23"/>
  <c r="AJ58" i="23"/>
  <c r="AK58" i="23"/>
  <c r="AL58" i="23"/>
  <c r="AM58" i="23"/>
  <c r="AN58" i="23"/>
  <c r="AO58" i="23"/>
  <c r="AP58" i="23"/>
  <c r="AQ58" i="23"/>
  <c r="AR58" i="23"/>
  <c r="AS58" i="23"/>
  <c r="AT58" i="23"/>
  <c r="AU58" i="23"/>
  <c r="AV58" i="23"/>
  <c r="AW58" i="23"/>
  <c r="AX58" i="23"/>
  <c r="AY58" i="23"/>
  <c r="AZ58" i="23"/>
  <c r="BA58" i="23"/>
  <c r="BB58" i="23"/>
  <c r="BC58" i="23"/>
  <c r="BD58" i="23"/>
  <c r="BE58" i="23"/>
  <c r="BF58" i="23"/>
  <c r="BG58" i="23"/>
  <c r="BH58" i="23"/>
  <c r="BI58" i="23"/>
  <c r="BJ58" i="23"/>
  <c r="BK58" i="23"/>
  <c r="BL58" i="23"/>
  <c r="BM58" i="23"/>
  <c r="BN58" i="23"/>
  <c r="BO58" i="23"/>
  <c r="BP58" i="23"/>
  <c r="BQ58" i="23"/>
  <c r="BR58" i="23"/>
  <c r="BS58" i="23"/>
  <c r="BT58" i="23"/>
  <c r="BU58" i="23"/>
  <c r="BV58" i="23"/>
  <c r="BW58" i="23"/>
  <c r="BX58" i="23"/>
  <c r="BY58" i="23"/>
  <c r="BZ58" i="23"/>
  <c r="CA58" i="23"/>
  <c r="CB58" i="23"/>
  <c r="CC58" i="23"/>
  <c r="CD58" i="23"/>
  <c r="CE58" i="23"/>
  <c r="CF58" i="23"/>
  <c r="CG58" i="23"/>
  <c r="CH58" i="23"/>
  <c r="CI58" i="23"/>
  <c r="CJ58" i="23"/>
  <c r="CK58" i="23"/>
  <c r="CL58" i="23"/>
  <c r="CM58" i="23"/>
  <c r="CN58" i="23"/>
  <c r="CO58" i="23"/>
  <c r="CP58" i="23"/>
  <c r="CQ58" i="23"/>
  <c r="CR58" i="23"/>
  <c r="CS58" i="23"/>
  <c r="CT58" i="23"/>
  <c r="CU58" i="23"/>
  <c r="CV58" i="23"/>
  <c r="CW58" i="23"/>
  <c r="CX58" i="23"/>
  <c r="CY58" i="23"/>
  <c r="CZ58" i="23"/>
  <c r="DA58" i="23"/>
  <c r="DB58" i="23"/>
  <c r="DC58" i="23"/>
  <c r="DD58" i="23"/>
  <c r="DE58" i="23"/>
  <c r="DF58" i="23"/>
  <c r="DG58" i="23"/>
  <c r="DH58" i="23"/>
  <c r="DI58" i="23"/>
  <c r="DJ58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44" i="23"/>
  <c r="Y45" i="23"/>
  <c r="Y46" i="23"/>
  <c r="Y47" i="23"/>
  <c r="Y48" i="23"/>
  <c r="Y49" i="23"/>
  <c r="Y50" i="23"/>
  <c r="Y51" i="23"/>
  <c r="Y52" i="23"/>
  <c r="Y53" i="23"/>
  <c r="Y54" i="23"/>
  <c r="Y55" i="23"/>
  <c r="Y56" i="23"/>
  <c r="Y57" i="23"/>
  <c r="Y58" i="23"/>
  <c r="Y7" i="23"/>
  <c r="Z7" i="21" l="1"/>
  <c r="AA7" i="21"/>
  <c r="AB7" i="21"/>
  <c r="AC7" i="21"/>
  <c r="AD7" i="21"/>
  <c r="AE7" i="21"/>
  <c r="AF7" i="21"/>
  <c r="AG7" i="21"/>
  <c r="AH7" i="21"/>
  <c r="AI7" i="21"/>
  <c r="AJ7" i="21"/>
  <c r="AK7" i="21"/>
  <c r="AL7" i="21"/>
  <c r="AM7" i="21"/>
  <c r="AN7" i="21"/>
  <c r="AO7" i="21"/>
  <c r="AP7" i="21"/>
  <c r="AQ7" i="21"/>
  <c r="AR7" i="21"/>
  <c r="AS7" i="21"/>
  <c r="AT7" i="21"/>
  <c r="AU7" i="21"/>
  <c r="AV7" i="21"/>
  <c r="AW7" i="21"/>
  <c r="AX7" i="21"/>
  <c r="AY7" i="21"/>
  <c r="AZ7" i="21"/>
  <c r="BA7" i="21"/>
  <c r="BB7" i="21"/>
  <c r="BC7" i="21"/>
  <c r="BD7" i="21"/>
  <c r="BE7" i="21"/>
  <c r="BF7" i="21"/>
  <c r="BG7" i="21"/>
  <c r="BH7" i="21"/>
  <c r="BI7" i="21"/>
  <c r="BJ7" i="21"/>
  <c r="BK7" i="21"/>
  <c r="BL7" i="21"/>
  <c r="BM7" i="21"/>
  <c r="BN7" i="21"/>
  <c r="BO7" i="21"/>
  <c r="BP7" i="21"/>
  <c r="BQ7" i="21"/>
  <c r="BR7" i="21"/>
  <c r="BS7" i="21"/>
  <c r="BT7" i="21"/>
  <c r="BU7" i="21"/>
  <c r="BV7" i="21"/>
  <c r="BW7" i="21"/>
  <c r="BX7" i="21"/>
  <c r="BY7" i="21"/>
  <c r="BZ7" i="21"/>
  <c r="CA7" i="21"/>
  <c r="CB7" i="21"/>
  <c r="CC7" i="21"/>
  <c r="CD7" i="21"/>
  <c r="CE7" i="21"/>
  <c r="CF7" i="21"/>
  <c r="CG7" i="21"/>
  <c r="CH7" i="21"/>
  <c r="CI7" i="21"/>
  <c r="CJ7" i="21"/>
  <c r="CK7" i="21"/>
  <c r="CL7" i="21"/>
  <c r="CM7" i="21"/>
  <c r="CN7" i="21"/>
  <c r="CO7" i="21"/>
  <c r="CP7" i="21"/>
  <c r="CQ7" i="21"/>
  <c r="CR7" i="21"/>
  <c r="CS7" i="21"/>
  <c r="CT7" i="21"/>
  <c r="CU7" i="21"/>
  <c r="CV7" i="21"/>
  <c r="CW7" i="21"/>
  <c r="CX7" i="21"/>
  <c r="CY7" i="21"/>
  <c r="CZ7" i="21"/>
  <c r="DA7" i="21"/>
  <c r="DB7" i="21"/>
  <c r="DC7" i="21"/>
  <c r="DD7" i="21"/>
  <c r="DE7" i="21"/>
  <c r="DF7" i="21"/>
  <c r="DG7" i="21"/>
  <c r="DH7" i="21"/>
  <c r="DI7" i="21"/>
  <c r="DJ7" i="21"/>
  <c r="Z8" i="21"/>
  <c r="AA8" i="21"/>
  <c r="AB8" i="21"/>
  <c r="AC8" i="21"/>
  <c r="AD8" i="21"/>
  <c r="AE8" i="21"/>
  <c r="AF8" i="21"/>
  <c r="AG8" i="21"/>
  <c r="AH8" i="21"/>
  <c r="AI8" i="21"/>
  <c r="AJ8" i="21"/>
  <c r="AK8" i="21"/>
  <c r="AL8" i="21"/>
  <c r="AM8" i="21"/>
  <c r="AN8" i="21"/>
  <c r="AO8" i="21"/>
  <c r="AP8" i="21"/>
  <c r="AQ8" i="21"/>
  <c r="AR8" i="21"/>
  <c r="AS8" i="21"/>
  <c r="AT8" i="21"/>
  <c r="AU8" i="21"/>
  <c r="AV8" i="21"/>
  <c r="AW8" i="21"/>
  <c r="AX8" i="21"/>
  <c r="AY8" i="21"/>
  <c r="AZ8" i="21"/>
  <c r="BA8" i="21"/>
  <c r="BB8" i="21"/>
  <c r="BC8" i="21"/>
  <c r="BD8" i="21"/>
  <c r="BE8" i="21"/>
  <c r="BF8" i="21"/>
  <c r="BG8" i="21"/>
  <c r="BH8" i="21"/>
  <c r="BI8" i="21"/>
  <c r="BJ8" i="21"/>
  <c r="BK8" i="21"/>
  <c r="BL8" i="21"/>
  <c r="BM8" i="21"/>
  <c r="BN8" i="21"/>
  <c r="BO8" i="21"/>
  <c r="BP8" i="21"/>
  <c r="BQ8" i="21"/>
  <c r="BR8" i="21"/>
  <c r="BS8" i="21"/>
  <c r="BT8" i="21"/>
  <c r="BU8" i="21"/>
  <c r="BV8" i="21"/>
  <c r="BW8" i="21"/>
  <c r="BX8" i="21"/>
  <c r="BY8" i="21"/>
  <c r="BZ8" i="21"/>
  <c r="CA8" i="21"/>
  <c r="CB8" i="21"/>
  <c r="CC8" i="21"/>
  <c r="CD8" i="21"/>
  <c r="CE8" i="21"/>
  <c r="CF8" i="21"/>
  <c r="CG8" i="21"/>
  <c r="CH8" i="21"/>
  <c r="CI8" i="21"/>
  <c r="CJ8" i="21"/>
  <c r="CK8" i="21"/>
  <c r="CL8" i="21"/>
  <c r="CM8" i="21"/>
  <c r="CN8" i="21"/>
  <c r="CO8" i="21"/>
  <c r="CP8" i="21"/>
  <c r="CQ8" i="21"/>
  <c r="CR8" i="21"/>
  <c r="CS8" i="21"/>
  <c r="CT8" i="21"/>
  <c r="CU8" i="21"/>
  <c r="CV8" i="21"/>
  <c r="CW8" i="21"/>
  <c r="CX8" i="21"/>
  <c r="CY8" i="21"/>
  <c r="CZ8" i="21"/>
  <c r="DA8" i="21"/>
  <c r="DB8" i="21"/>
  <c r="DC8" i="21"/>
  <c r="DD8" i="21"/>
  <c r="DE8" i="21"/>
  <c r="DF8" i="21"/>
  <c r="DG8" i="21"/>
  <c r="DH8" i="21"/>
  <c r="DI8" i="21"/>
  <c r="DJ8" i="21"/>
  <c r="Z9" i="21"/>
  <c r="AA9" i="21"/>
  <c r="AB9" i="21"/>
  <c r="AC9" i="21"/>
  <c r="AD9" i="21"/>
  <c r="AE9" i="21"/>
  <c r="AF9" i="21"/>
  <c r="AG9" i="21"/>
  <c r="AH9" i="21"/>
  <c r="AI9" i="21"/>
  <c r="AJ9" i="21"/>
  <c r="AK9" i="21"/>
  <c r="AL9" i="21"/>
  <c r="AM9" i="21"/>
  <c r="AN9" i="21"/>
  <c r="AO9" i="21"/>
  <c r="AP9" i="21"/>
  <c r="AQ9" i="21"/>
  <c r="AR9" i="21"/>
  <c r="AS9" i="21"/>
  <c r="AT9" i="21"/>
  <c r="AU9" i="21"/>
  <c r="AV9" i="21"/>
  <c r="AW9" i="21"/>
  <c r="AX9" i="21"/>
  <c r="AY9" i="21"/>
  <c r="AZ9" i="21"/>
  <c r="BA9" i="21"/>
  <c r="BB9" i="21"/>
  <c r="BC9" i="21"/>
  <c r="BD9" i="21"/>
  <c r="BE9" i="21"/>
  <c r="BF9" i="21"/>
  <c r="BG9" i="21"/>
  <c r="BH9" i="21"/>
  <c r="BI9" i="21"/>
  <c r="BJ9" i="21"/>
  <c r="BK9" i="21"/>
  <c r="BL9" i="21"/>
  <c r="BM9" i="21"/>
  <c r="BN9" i="21"/>
  <c r="BO9" i="21"/>
  <c r="BP9" i="21"/>
  <c r="BQ9" i="21"/>
  <c r="BR9" i="21"/>
  <c r="BS9" i="21"/>
  <c r="BT9" i="21"/>
  <c r="BU9" i="21"/>
  <c r="BV9" i="21"/>
  <c r="BW9" i="21"/>
  <c r="BX9" i="21"/>
  <c r="BY9" i="21"/>
  <c r="BZ9" i="21"/>
  <c r="CA9" i="21"/>
  <c r="CB9" i="21"/>
  <c r="CC9" i="21"/>
  <c r="CD9" i="21"/>
  <c r="CE9" i="21"/>
  <c r="CF9" i="21"/>
  <c r="CG9" i="21"/>
  <c r="CH9" i="21"/>
  <c r="CI9" i="21"/>
  <c r="CJ9" i="21"/>
  <c r="CK9" i="21"/>
  <c r="CL9" i="21"/>
  <c r="CM9" i="21"/>
  <c r="CN9" i="21"/>
  <c r="CO9" i="21"/>
  <c r="CP9" i="21"/>
  <c r="CQ9" i="21"/>
  <c r="CR9" i="21"/>
  <c r="CS9" i="21"/>
  <c r="CT9" i="21"/>
  <c r="CU9" i="21"/>
  <c r="CV9" i="21"/>
  <c r="CW9" i="21"/>
  <c r="CX9" i="21"/>
  <c r="CY9" i="21"/>
  <c r="CZ9" i="21"/>
  <c r="DA9" i="21"/>
  <c r="DB9" i="21"/>
  <c r="DC9" i="21"/>
  <c r="DD9" i="21"/>
  <c r="DE9" i="21"/>
  <c r="DF9" i="21"/>
  <c r="DG9" i="21"/>
  <c r="DH9" i="21"/>
  <c r="DI9" i="21"/>
  <c r="DJ9" i="21"/>
  <c r="Z10" i="21"/>
  <c r="AA10" i="21"/>
  <c r="AB10" i="21"/>
  <c r="AC10" i="21"/>
  <c r="AD10" i="21"/>
  <c r="AE10" i="21"/>
  <c r="AF10" i="21"/>
  <c r="AG10" i="21"/>
  <c r="AH10" i="21"/>
  <c r="AI10" i="21"/>
  <c r="AJ10" i="21"/>
  <c r="AK10" i="21"/>
  <c r="AL10" i="21"/>
  <c r="AM10" i="21"/>
  <c r="AN10" i="21"/>
  <c r="AO10" i="21"/>
  <c r="AP10" i="21"/>
  <c r="AQ10" i="21"/>
  <c r="AR10" i="21"/>
  <c r="AS10" i="21"/>
  <c r="AT10" i="21"/>
  <c r="AU10" i="21"/>
  <c r="AV10" i="21"/>
  <c r="AW10" i="21"/>
  <c r="AX10" i="21"/>
  <c r="AY10" i="21"/>
  <c r="AZ10" i="21"/>
  <c r="BA10" i="21"/>
  <c r="BB10" i="21"/>
  <c r="BC10" i="21"/>
  <c r="BD10" i="21"/>
  <c r="BE10" i="21"/>
  <c r="BF10" i="21"/>
  <c r="BG10" i="21"/>
  <c r="BH10" i="21"/>
  <c r="BI10" i="21"/>
  <c r="BJ10" i="21"/>
  <c r="BK10" i="21"/>
  <c r="BL10" i="21"/>
  <c r="BM10" i="21"/>
  <c r="BN10" i="21"/>
  <c r="BO10" i="21"/>
  <c r="BP10" i="21"/>
  <c r="BQ10" i="21"/>
  <c r="BR10" i="21"/>
  <c r="BS10" i="21"/>
  <c r="BT10" i="21"/>
  <c r="BU10" i="21"/>
  <c r="BV10" i="21"/>
  <c r="BW10" i="21"/>
  <c r="BX10" i="21"/>
  <c r="BY10" i="21"/>
  <c r="BZ10" i="21"/>
  <c r="CA10" i="21"/>
  <c r="CB10" i="21"/>
  <c r="CC10" i="21"/>
  <c r="CD10" i="21"/>
  <c r="CE10" i="21"/>
  <c r="CF10" i="21"/>
  <c r="CG10" i="21"/>
  <c r="CH10" i="21"/>
  <c r="CI10" i="21"/>
  <c r="CJ10" i="21"/>
  <c r="CK10" i="21"/>
  <c r="CL10" i="21"/>
  <c r="CM10" i="21"/>
  <c r="CN10" i="21"/>
  <c r="CO10" i="21"/>
  <c r="CP10" i="21"/>
  <c r="CQ10" i="21"/>
  <c r="CR10" i="21"/>
  <c r="CS10" i="21"/>
  <c r="CT10" i="21"/>
  <c r="CU10" i="21"/>
  <c r="CV10" i="21"/>
  <c r="CW10" i="21"/>
  <c r="CX10" i="21"/>
  <c r="CY10" i="21"/>
  <c r="CZ10" i="21"/>
  <c r="DA10" i="21"/>
  <c r="DB10" i="21"/>
  <c r="DC10" i="21"/>
  <c r="DD10" i="21"/>
  <c r="DE10" i="21"/>
  <c r="DF10" i="21"/>
  <c r="DG10" i="21"/>
  <c r="DH10" i="21"/>
  <c r="DI10" i="21"/>
  <c r="DJ10" i="21"/>
  <c r="Z11" i="21"/>
  <c r="AA11" i="21"/>
  <c r="AB11" i="21"/>
  <c r="AC11" i="21"/>
  <c r="AD11" i="21"/>
  <c r="AE11" i="21"/>
  <c r="AF11" i="21"/>
  <c r="AG11" i="21"/>
  <c r="AH11" i="21"/>
  <c r="AI11" i="21"/>
  <c r="AJ11" i="21"/>
  <c r="AK11" i="21"/>
  <c r="AL11" i="21"/>
  <c r="AM11" i="21"/>
  <c r="AN11" i="21"/>
  <c r="AO11" i="21"/>
  <c r="AP11" i="21"/>
  <c r="AQ11" i="21"/>
  <c r="AR11" i="21"/>
  <c r="AS11" i="21"/>
  <c r="AT11" i="21"/>
  <c r="AU11" i="21"/>
  <c r="AV11" i="21"/>
  <c r="AW11" i="21"/>
  <c r="AX11" i="21"/>
  <c r="AY11" i="21"/>
  <c r="AZ11" i="21"/>
  <c r="BA11" i="21"/>
  <c r="BB11" i="21"/>
  <c r="BC11" i="21"/>
  <c r="BD11" i="21"/>
  <c r="BE11" i="21"/>
  <c r="BF11" i="21"/>
  <c r="BG11" i="21"/>
  <c r="BH11" i="21"/>
  <c r="BI11" i="21"/>
  <c r="BJ11" i="21"/>
  <c r="BK11" i="21"/>
  <c r="BL11" i="21"/>
  <c r="BM11" i="21"/>
  <c r="BN11" i="21"/>
  <c r="BO11" i="21"/>
  <c r="BP11" i="21"/>
  <c r="BQ11" i="21"/>
  <c r="BR11" i="21"/>
  <c r="BS11" i="21"/>
  <c r="BT11" i="21"/>
  <c r="BU11" i="21"/>
  <c r="BV11" i="21"/>
  <c r="BW11" i="21"/>
  <c r="BX11" i="21"/>
  <c r="BY11" i="21"/>
  <c r="BZ11" i="21"/>
  <c r="CA11" i="21"/>
  <c r="CB11" i="21"/>
  <c r="CC11" i="21"/>
  <c r="CD11" i="21"/>
  <c r="CE11" i="21"/>
  <c r="CF11" i="21"/>
  <c r="CG11" i="21"/>
  <c r="CH11" i="21"/>
  <c r="CI11" i="21"/>
  <c r="CJ11" i="21"/>
  <c r="CK11" i="21"/>
  <c r="CL11" i="21"/>
  <c r="CM11" i="21"/>
  <c r="CN11" i="21"/>
  <c r="CO11" i="21"/>
  <c r="CP11" i="21"/>
  <c r="CQ11" i="21"/>
  <c r="CR11" i="21"/>
  <c r="CS11" i="21"/>
  <c r="CT11" i="21"/>
  <c r="CU11" i="21"/>
  <c r="CV11" i="21"/>
  <c r="CW11" i="21"/>
  <c r="CX11" i="21"/>
  <c r="CY11" i="21"/>
  <c r="CZ11" i="21"/>
  <c r="DA11" i="21"/>
  <c r="DB11" i="21"/>
  <c r="DC11" i="21"/>
  <c r="DD11" i="21"/>
  <c r="DE11" i="21"/>
  <c r="DF11" i="21"/>
  <c r="DG11" i="21"/>
  <c r="DH11" i="21"/>
  <c r="DI11" i="21"/>
  <c r="DJ11" i="21"/>
  <c r="Z12" i="21"/>
  <c r="AA12" i="21"/>
  <c r="AB12" i="21"/>
  <c r="AC12" i="21"/>
  <c r="AD12" i="21"/>
  <c r="AE12" i="21"/>
  <c r="AF12" i="21"/>
  <c r="AG12" i="21"/>
  <c r="AH12" i="21"/>
  <c r="AI12" i="21"/>
  <c r="AJ12" i="21"/>
  <c r="AK12" i="21"/>
  <c r="AL12" i="21"/>
  <c r="AM12" i="21"/>
  <c r="AN12" i="21"/>
  <c r="AO12" i="21"/>
  <c r="AP12" i="21"/>
  <c r="AQ12" i="21"/>
  <c r="AR12" i="21"/>
  <c r="AS12" i="21"/>
  <c r="AT12" i="21"/>
  <c r="AU12" i="21"/>
  <c r="AV12" i="21"/>
  <c r="AW12" i="21"/>
  <c r="AX12" i="21"/>
  <c r="AY12" i="21"/>
  <c r="AZ12" i="21"/>
  <c r="BA12" i="21"/>
  <c r="BB12" i="21"/>
  <c r="BC12" i="21"/>
  <c r="BD12" i="21"/>
  <c r="BE12" i="21"/>
  <c r="BF12" i="21"/>
  <c r="BG12" i="21"/>
  <c r="BH12" i="21"/>
  <c r="BI12" i="21"/>
  <c r="BJ12" i="21"/>
  <c r="BK12" i="21"/>
  <c r="BL12" i="21"/>
  <c r="BM12" i="21"/>
  <c r="BN12" i="21"/>
  <c r="BO12" i="21"/>
  <c r="BP12" i="21"/>
  <c r="BQ12" i="21"/>
  <c r="BR12" i="21"/>
  <c r="BS12" i="21"/>
  <c r="BT12" i="21"/>
  <c r="BU12" i="21"/>
  <c r="BV12" i="21"/>
  <c r="BW12" i="21"/>
  <c r="BX12" i="21"/>
  <c r="BY12" i="21"/>
  <c r="BZ12" i="21"/>
  <c r="CA12" i="21"/>
  <c r="CB12" i="21"/>
  <c r="CC12" i="21"/>
  <c r="CD12" i="21"/>
  <c r="CE12" i="21"/>
  <c r="CF12" i="21"/>
  <c r="CG12" i="21"/>
  <c r="CH12" i="21"/>
  <c r="CI12" i="21"/>
  <c r="CJ12" i="21"/>
  <c r="CK12" i="21"/>
  <c r="CL12" i="21"/>
  <c r="CM12" i="21"/>
  <c r="CN12" i="21"/>
  <c r="CO12" i="21"/>
  <c r="CP12" i="21"/>
  <c r="CQ12" i="21"/>
  <c r="CR12" i="21"/>
  <c r="CS12" i="21"/>
  <c r="CT12" i="21"/>
  <c r="CU12" i="21"/>
  <c r="CV12" i="21"/>
  <c r="CW12" i="21"/>
  <c r="CX12" i="21"/>
  <c r="CY12" i="21"/>
  <c r="CZ12" i="21"/>
  <c r="DA12" i="21"/>
  <c r="DB12" i="21"/>
  <c r="DC12" i="21"/>
  <c r="DD12" i="21"/>
  <c r="DE12" i="21"/>
  <c r="DF12" i="21"/>
  <c r="DG12" i="21"/>
  <c r="DH12" i="21"/>
  <c r="DI12" i="21"/>
  <c r="DJ12" i="21"/>
  <c r="Z13" i="21"/>
  <c r="AA13" i="21"/>
  <c r="AB13" i="21"/>
  <c r="AC13" i="21"/>
  <c r="AD13" i="21"/>
  <c r="AE13" i="21"/>
  <c r="AF13" i="21"/>
  <c r="AG13" i="21"/>
  <c r="AH13" i="21"/>
  <c r="AI13" i="21"/>
  <c r="AJ13" i="21"/>
  <c r="AK13" i="21"/>
  <c r="AL13" i="21"/>
  <c r="AM13" i="21"/>
  <c r="AN13" i="21"/>
  <c r="AO13" i="21"/>
  <c r="AP13" i="21"/>
  <c r="AQ13" i="21"/>
  <c r="AR13" i="21"/>
  <c r="AS13" i="21"/>
  <c r="AT13" i="21"/>
  <c r="AU13" i="21"/>
  <c r="AV13" i="21"/>
  <c r="AW13" i="21"/>
  <c r="AX13" i="21"/>
  <c r="AY13" i="21"/>
  <c r="AZ13" i="21"/>
  <c r="BA13" i="21"/>
  <c r="BB13" i="21"/>
  <c r="BC13" i="21"/>
  <c r="BD13" i="21"/>
  <c r="BE13" i="21"/>
  <c r="BF13" i="21"/>
  <c r="BG13" i="21"/>
  <c r="BH13" i="21"/>
  <c r="BI13" i="21"/>
  <c r="BJ13" i="21"/>
  <c r="BK13" i="21"/>
  <c r="BL13" i="21"/>
  <c r="BM13" i="21"/>
  <c r="BN13" i="21"/>
  <c r="BO13" i="21"/>
  <c r="BP13" i="21"/>
  <c r="BQ13" i="21"/>
  <c r="BR13" i="21"/>
  <c r="BS13" i="21"/>
  <c r="BT13" i="21"/>
  <c r="BU13" i="21"/>
  <c r="BV13" i="21"/>
  <c r="BW13" i="21"/>
  <c r="BX13" i="21"/>
  <c r="BY13" i="21"/>
  <c r="BZ13" i="21"/>
  <c r="CA13" i="21"/>
  <c r="CB13" i="21"/>
  <c r="CC13" i="21"/>
  <c r="CD13" i="21"/>
  <c r="CE13" i="21"/>
  <c r="CF13" i="21"/>
  <c r="CG13" i="21"/>
  <c r="CH13" i="21"/>
  <c r="CI13" i="21"/>
  <c r="CJ13" i="21"/>
  <c r="CK13" i="21"/>
  <c r="CL13" i="21"/>
  <c r="CM13" i="21"/>
  <c r="CN13" i="21"/>
  <c r="CO13" i="21"/>
  <c r="CP13" i="21"/>
  <c r="CQ13" i="21"/>
  <c r="CR13" i="21"/>
  <c r="CS13" i="21"/>
  <c r="CT13" i="21"/>
  <c r="CU13" i="21"/>
  <c r="CV13" i="21"/>
  <c r="CW13" i="21"/>
  <c r="CX13" i="21"/>
  <c r="CY13" i="21"/>
  <c r="CZ13" i="21"/>
  <c r="DA13" i="21"/>
  <c r="DB13" i="21"/>
  <c r="DC13" i="21"/>
  <c r="DD13" i="21"/>
  <c r="DE13" i="21"/>
  <c r="DF13" i="21"/>
  <c r="DG13" i="21"/>
  <c r="DH13" i="21"/>
  <c r="DI13" i="21"/>
  <c r="DJ13" i="21"/>
  <c r="Z14" i="21"/>
  <c r="AA14" i="21"/>
  <c r="AB14" i="21"/>
  <c r="AC14" i="21"/>
  <c r="AD14" i="21"/>
  <c r="AE14" i="21"/>
  <c r="AF14" i="21"/>
  <c r="AG14" i="21"/>
  <c r="AH14" i="21"/>
  <c r="AI14" i="21"/>
  <c r="AJ14" i="21"/>
  <c r="AK14" i="21"/>
  <c r="AL14" i="21"/>
  <c r="AM14" i="21"/>
  <c r="AN14" i="21"/>
  <c r="AO14" i="21"/>
  <c r="AP14" i="21"/>
  <c r="AQ14" i="21"/>
  <c r="AR14" i="21"/>
  <c r="AS14" i="21"/>
  <c r="AT14" i="21"/>
  <c r="AU14" i="21"/>
  <c r="AV14" i="21"/>
  <c r="AW14" i="21"/>
  <c r="AX14" i="21"/>
  <c r="AY14" i="21"/>
  <c r="AZ14" i="21"/>
  <c r="BA14" i="21"/>
  <c r="BB14" i="21"/>
  <c r="BC14" i="21"/>
  <c r="BD14" i="21"/>
  <c r="BE14" i="21"/>
  <c r="BF14" i="21"/>
  <c r="BG14" i="21"/>
  <c r="BH14" i="21"/>
  <c r="BI14" i="21"/>
  <c r="BJ14" i="21"/>
  <c r="BK14" i="21"/>
  <c r="BL14" i="21"/>
  <c r="BM14" i="21"/>
  <c r="BN14" i="21"/>
  <c r="BO14" i="21"/>
  <c r="BP14" i="21"/>
  <c r="BQ14" i="21"/>
  <c r="BR14" i="21"/>
  <c r="BS14" i="21"/>
  <c r="BT14" i="21"/>
  <c r="BU14" i="21"/>
  <c r="BV14" i="21"/>
  <c r="BW14" i="21"/>
  <c r="BX14" i="21"/>
  <c r="BY14" i="21"/>
  <c r="BZ14" i="21"/>
  <c r="CA14" i="21"/>
  <c r="CB14" i="21"/>
  <c r="CC14" i="21"/>
  <c r="CD14" i="21"/>
  <c r="CE14" i="21"/>
  <c r="CF14" i="21"/>
  <c r="CG14" i="21"/>
  <c r="CH14" i="21"/>
  <c r="CI14" i="21"/>
  <c r="CJ14" i="21"/>
  <c r="CK14" i="21"/>
  <c r="CL14" i="21"/>
  <c r="CM14" i="21"/>
  <c r="CN14" i="21"/>
  <c r="CO14" i="21"/>
  <c r="CP14" i="21"/>
  <c r="CQ14" i="21"/>
  <c r="CR14" i="21"/>
  <c r="CS14" i="21"/>
  <c r="CT14" i="21"/>
  <c r="CU14" i="21"/>
  <c r="CV14" i="21"/>
  <c r="CW14" i="21"/>
  <c r="CX14" i="21"/>
  <c r="CY14" i="21"/>
  <c r="CZ14" i="21"/>
  <c r="DA14" i="21"/>
  <c r="DB14" i="21"/>
  <c r="DC14" i="21"/>
  <c r="DD14" i="21"/>
  <c r="DE14" i="21"/>
  <c r="DF14" i="21"/>
  <c r="DG14" i="21"/>
  <c r="DH14" i="21"/>
  <c r="DI14" i="21"/>
  <c r="DJ14" i="21"/>
  <c r="Z15" i="21"/>
  <c r="AA15" i="21"/>
  <c r="AB15" i="21"/>
  <c r="AC15" i="21"/>
  <c r="AD15" i="21"/>
  <c r="AE15" i="21"/>
  <c r="AF15" i="21"/>
  <c r="AG15" i="21"/>
  <c r="AH15" i="21"/>
  <c r="AI15" i="21"/>
  <c r="AJ15" i="21"/>
  <c r="AK15" i="21"/>
  <c r="AL15" i="21"/>
  <c r="AM15" i="21"/>
  <c r="AN15" i="21"/>
  <c r="AO15" i="21"/>
  <c r="AP15" i="21"/>
  <c r="AQ15" i="21"/>
  <c r="AR15" i="21"/>
  <c r="AS15" i="21"/>
  <c r="AT15" i="21"/>
  <c r="AU15" i="21"/>
  <c r="AV15" i="21"/>
  <c r="AW15" i="21"/>
  <c r="AX15" i="21"/>
  <c r="AY15" i="21"/>
  <c r="AZ15" i="21"/>
  <c r="BA15" i="21"/>
  <c r="BB15" i="21"/>
  <c r="BC15" i="21"/>
  <c r="BD15" i="21"/>
  <c r="BE15" i="21"/>
  <c r="BF15" i="21"/>
  <c r="BG15" i="21"/>
  <c r="BH15" i="21"/>
  <c r="BI15" i="21"/>
  <c r="BJ15" i="21"/>
  <c r="BK15" i="21"/>
  <c r="BL15" i="21"/>
  <c r="BM15" i="21"/>
  <c r="BN15" i="21"/>
  <c r="BO15" i="21"/>
  <c r="BP15" i="21"/>
  <c r="BQ15" i="21"/>
  <c r="BR15" i="21"/>
  <c r="BS15" i="21"/>
  <c r="BT15" i="21"/>
  <c r="BU15" i="21"/>
  <c r="BV15" i="21"/>
  <c r="BW15" i="21"/>
  <c r="BX15" i="21"/>
  <c r="BY15" i="21"/>
  <c r="BZ15" i="21"/>
  <c r="CA15" i="21"/>
  <c r="CB15" i="21"/>
  <c r="CC15" i="21"/>
  <c r="CD15" i="21"/>
  <c r="CE15" i="21"/>
  <c r="CF15" i="21"/>
  <c r="CG15" i="21"/>
  <c r="CH15" i="21"/>
  <c r="CI15" i="21"/>
  <c r="CJ15" i="21"/>
  <c r="CK15" i="21"/>
  <c r="CL15" i="21"/>
  <c r="CM15" i="21"/>
  <c r="CN15" i="21"/>
  <c r="CO15" i="21"/>
  <c r="CP15" i="21"/>
  <c r="CQ15" i="21"/>
  <c r="CR15" i="21"/>
  <c r="CS15" i="21"/>
  <c r="CT15" i="21"/>
  <c r="CU15" i="21"/>
  <c r="CV15" i="21"/>
  <c r="CW15" i="21"/>
  <c r="CX15" i="21"/>
  <c r="CY15" i="21"/>
  <c r="CZ15" i="21"/>
  <c r="DA15" i="21"/>
  <c r="DB15" i="21"/>
  <c r="DC15" i="21"/>
  <c r="DD15" i="21"/>
  <c r="DE15" i="21"/>
  <c r="DF15" i="21"/>
  <c r="DG15" i="21"/>
  <c r="DH15" i="21"/>
  <c r="DI15" i="21"/>
  <c r="DJ15" i="21"/>
  <c r="Z16" i="21"/>
  <c r="AA16" i="21"/>
  <c r="AB16" i="21"/>
  <c r="AC16" i="21"/>
  <c r="AD16" i="21"/>
  <c r="AE16" i="21"/>
  <c r="AF16" i="21"/>
  <c r="AG16" i="21"/>
  <c r="AH16" i="21"/>
  <c r="AI16" i="21"/>
  <c r="AJ16" i="21"/>
  <c r="AK16" i="21"/>
  <c r="AL16" i="21"/>
  <c r="AM16" i="21"/>
  <c r="AN16" i="21"/>
  <c r="AO16" i="21"/>
  <c r="AP16" i="21"/>
  <c r="AQ16" i="21"/>
  <c r="AR16" i="21"/>
  <c r="AS16" i="21"/>
  <c r="AT16" i="21"/>
  <c r="AU16" i="21"/>
  <c r="AV16" i="21"/>
  <c r="AW16" i="21"/>
  <c r="AX16" i="21"/>
  <c r="AY16" i="21"/>
  <c r="AZ16" i="21"/>
  <c r="BA16" i="21"/>
  <c r="BB16" i="21"/>
  <c r="BC16" i="21"/>
  <c r="BD16" i="21"/>
  <c r="BE16" i="21"/>
  <c r="BF16" i="21"/>
  <c r="BG16" i="21"/>
  <c r="BH16" i="21"/>
  <c r="BI16" i="21"/>
  <c r="BJ16" i="21"/>
  <c r="BK16" i="21"/>
  <c r="BL16" i="21"/>
  <c r="BM16" i="21"/>
  <c r="BN16" i="21"/>
  <c r="BO16" i="21"/>
  <c r="BP16" i="21"/>
  <c r="BQ16" i="21"/>
  <c r="BR16" i="21"/>
  <c r="BS16" i="21"/>
  <c r="BT16" i="21"/>
  <c r="BU16" i="21"/>
  <c r="BV16" i="21"/>
  <c r="BW16" i="21"/>
  <c r="BX16" i="21"/>
  <c r="BY16" i="21"/>
  <c r="BZ16" i="21"/>
  <c r="CA16" i="21"/>
  <c r="CB16" i="21"/>
  <c r="CC16" i="21"/>
  <c r="CD16" i="21"/>
  <c r="CE16" i="21"/>
  <c r="CF16" i="21"/>
  <c r="CG16" i="21"/>
  <c r="CH16" i="21"/>
  <c r="CI16" i="21"/>
  <c r="CJ16" i="21"/>
  <c r="CK16" i="21"/>
  <c r="CL16" i="21"/>
  <c r="CM16" i="21"/>
  <c r="CN16" i="21"/>
  <c r="CO16" i="21"/>
  <c r="CP16" i="21"/>
  <c r="CQ16" i="21"/>
  <c r="CR16" i="21"/>
  <c r="CS16" i="21"/>
  <c r="CT16" i="21"/>
  <c r="CU16" i="21"/>
  <c r="CV16" i="21"/>
  <c r="CW16" i="21"/>
  <c r="CX16" i="21"/>
  <c r="CY16" i="21"/>
  <c r="CZ16" i="21"/>
  <c r="DA16" i="21"/>
  <c r="DB16" i="21"/>
  <c r="DC16" i="21"/>
  <c r="DD16" i="21"/>
  <c r="DE16" i="21"/>
  <c r="DF16" i="21"/>
  <c r="DG16" i="21"/>
  <c r="DH16" i="21"/>
  <c r="DI16" i="21"/>
  <c r="DJ16" i="21"/>
  <c r="Z17" i="21"/>
  <c r="AA17" i="21"/>
  <c r="AB17" i="21"/>
  <c r="AC17" i="21"/>
  <c r="AD17" i="21"/>
  <c r="AE17" i="21"/>
  <c r="AF17" i="21"/>
  <c r="AG17" i="21"/>
  <c r="AH17" i="21"/>
  <c r="AI17" i="21"/>
  <c r="AJ17" i="21"/>
  <c r="AK17" i="21"/>
  <c r="AL17" i="21"/>
  <c r="AM17" i="21"/>
  <c r="AN17" i="21"/>
  <c r="AO17" i="21"/>
  <c r="AP17" i="21"/>
  <c r="AQ17" i="21"/>
  <c r="AR17" i="21"/>
  <c r="AS17" i="21"/>
  <c r="AT17" i="21"/>
  <c r="AU17" i="21"/>
  <c r="AV17" i="21"/>
  <c r="AW17" i="21"/>
  <c r="AX17" i="21"/>
  <c r="AY17" i="21"/>
  <c r="AZ17" i="21"/>
  <c r="BA17" i="21"/>
  <c r="BB17" i="21"/>
  <c r="BC17" i="21"/>
  <c r="BD17" i="21"/>
  <c r="BE17" i="21"/>
  <c r="BF17" i="21"/>
  <c r="BG17" i="21"/>
  <c r="BH17" i="21"/>
  <c r="BI17" i="21"/>
  <c r="BJ17" i="21"/>
  <c r="BK17" i="21"/>
  <c r="BL17" i="21"/>
  <c r="BM17" i="21"/>
  <c r="BN17" i="21"/>
  <c r="BO17" i="21"/>
  <c r="BP17" i="21"/>
  <c r="BQ17" i="21"/>
  <c r="BR17" i="21"/>
  <c r="BS17" i="21"/>
  <c r="BT17" i="21"/>
  <c r="BU17" i="21"/>
  <c r="BV17" i="21"/>
  <c r="BW17" i="21"/>
  <c r="BX17" i="21"/>
  <c r="BY17" i="21"/>
  <c r="BZ17" i="21"/>
  <c r="CA17" i="21"/>
  <c r="CB17" i="21"/>
  <c r="CC17" i="21"/>
  <c r="CD17" i="21"/>
  <c r="CE17" i="21"/>
  <c r="CF17" i="21"/>
  <c r="CG17" i="21"/>
  <c r="CH17" i="21"/>
  <c r="CI17" i="21"/>
  <c r="CJ17" i="21"/>
  <c r="CK17" i="21"/>
  <c r="CL17" i="21"/>
  <c r="CM17" i="21"/>
  <c r="CN17" i="21"/>
  <c r="CO17" i="21"/>
  <c r="CP17" i="21"/>
  <c r="CQ17" i="21"/>
  <c r="CR17" i="21"/>
  <c r="CS17" i="21"/>
  <c r="CT17" i="21"/>
  <c r="CU17" i="21"/>
  <c r="CV17" i="21"/>
  <c r="CW17" i="21"/>
  <c r="CX17" i="21"/>
  <c r="CY17" i="21"/>
  <c r="CZ17" i="21"/>
  <c r="DA17" i="21"/>
  <c r="DB17" i="21"/>
  <c r="DC17" i="21"/>
  <c r="DD17" i="21"/>
  <c r="DE17" i="21"/>
  <c r="DF17" i="21"/>
  <c r="DG17" i="21"/>
  <c r="DH17" i="21"/>
  <c r="DI17" i="21"/>
  <c r="DJ17" i="21"/>
  <c r="Z18" i="21"/>
  <c r="AA18" i="21"/>
  <c r="AB18" i="21"/>
  <c r="AC18" i="21"/>
  <c r="AD18" i="21"/>
  <c r="AE18" i="21"/>
  <c r="AF18" i="21"/>
  <c r="AG18" i="21"/>
  <c r="AH18" i="21"/>
  <c r="AI18" i="21"/>
  <c r="AJ18" i="21"/>
  <c r="AK18" i="21"/>
  <c r="AL18" i="21"/>
  <c r="AM18" i="21"/>
  <c r="AN18" i="21"/>
  <c r="AO18" i="21"/>
  <c r="AP18" i="21"/>
  <c r="AQ18" i="21"/>
  <c r="AR18" i="21"/>
  <c r="AS18" i="21"/>
  <c r="AT18" i="21"/>
  <c r="AU18" i="21"/>
  <c r="AV18" i="21"/>
  <c r="AW18" i="21"/>
  <c r="AX18" i="21"/>
  <c r="AY18" i="21"/>
  <c r="AZ18" i="21"/>
  <c r="BA18" i="21"/>
  <c r="BB18" i="21"/>
  <c r="BC18" i="21"/>
  <c r="BD18" i="21"/>
  <c r="BE18" i="21"/>
  <c r="BF18" i="21"/>
  <c r="BG18" i="21"/>
  <c r="BH18" i="21"/>
  <c r="BI18" i="21"/>
  <c r="BJ18" i="21"/>
  <c r="BK18" i="21"/>
  <c r="BL18" i="21"/>
  <c r="BM18" i="21"/>
  <c r="BN18" i="21"/>
  <c r="BO18" i="21"/>
  <c r="BP18" i="21"/>
  <c r="BQ18" i="21"/>
  <c r="BR18" i="21"/>
  <c r="BS18" i="21"/>
  <c r="BT18" i="21"/>
  <c r="BU18" i="21"/>
  <c r="BV18" i="21"/>
  <c r="BW18" i="21"/>
  <c r="BX18" i="21"/>
  <c r="BY18" i="21"/>
  <c r="BZ18" i="21"/>
  <c r="CA18" i="21"/>
  <c r="CB18" i="21"/>
  <c r="CC18" i="21"/>
  <c r="CD18" i="21"/>
  <c r="CE18" i="21"/>
  <c r="CF18" i="21"/>
  <c r="CG18" i="21"/>
  <c r="CH18" i="21"/>
  <c r="CI18" i="21"/>
  <c r="CJ18" i="21"/>
  <c r="CK18" i="21"/>
  <c r="CL18" i="21"/>
  <c r="CM18" i="21"/>
  <c r="CN18" i="21"/>
  <c r="CO18" i="21"/>
  <c r="CP18" i="21"/>
  <c r="CQ18" i="21"/>
  <c r="CR18" i="21"/>
  <c r="CS18" i="21"/>
  <c r="CT18" i="21"/>
  <c r="CU18" i="21"/>
  <c r="CV18" i="21"/>
  <c r="CW18" i="21"/>
  <c r="CX18" i="21"/>
  <c r="CY18" i="21"/>
  <c r="CZ18" i="21"/>
  <c r="DA18" i="21"/>
  <c r="DB18" i="21"/>
  <c r="DC18" i="21"/>
  <c r="DD18" i="21"/>
  <c r="DE18" i="21"/>
  <c r="DF18" i="21"/>
  <c r="DG18" i="21"/>
  <c r="DH18" i="21"/>
  <c r="DI18" i="21"/>
  <c r="DJ18" i="21"/>
  <c r="Z19" i="21"/>
  <c r="AA19" i="21"/>
  <c r="AB19" i="21"/>
  <c r="AC19" i="21"/>
  <c r="AD19" i="21"/>
  <c r="AE19" i="21"/>
  <c r="AF19" i="21"/>
  <c r="AG19" i="21"/>
  <c r="AH19" i="21"/>
  <c r="AI19" i="21"/>
  <c r="AJ19" i="21"/>
  <c r="AK19" i="21"/>
  <c r="AL19" i="21"/>
  <c r="AM19" i="21"/>
  <c r="AN19" i="21"/>
  <c r="AO19" i="21"/>
  <c r="AP19" i="21"/>
  <c r="AQ19" i="21"/>
  <c r="AR19" i="21"/>
  <c r="AS19" i="21"/>
  <c r="AT19" i="21"/>
  <c r="AU19" i="21"/>
  <c r="AV19" i="21"/>
  <c r="AW19" i="21"/>
  <c r="AX19" i="21"/>
  <c r="AY19" i="21"/>
  <c r="AZ19" i="21"/>
  <c r="BA19" i="21"/>
  <c r="BB19" i="21"/>
  <c r="BC19" i="21"/>
  <c r="BD19" i="21"/>
  <c r="BE19" i="21"/>
  <c r="BF19" i="21"/>
  <c r="BG19" i="21"/>
  <c r="BH19" i="21"/>
  <c r="BI19" i="21"/>
  <c r="BJ19" i="21"/>
  <c r="BK19" i="21"/>
  <c r="BL19" i="21"/>
  <c r="BM19" i="21"/>
  <c r="BN19" i="21"/>
  <c r="BO19" i="21"/>
  <c r="BP19" i="21"/>
  <c r="BQ19" i="21"/>
  <c r="BR19" i="21"/>
  <c r="BS19" i="21"/>
  <c r="BT19" i="21"/>
  <c r="BU19" i="21"/>
  <c r="BV19" i="21"/>
  <c r="BW19" i="21"/>
  <c r="BX19" i="21"/>
  <c r="BY19" i="21"/>
  <c r="BZ19" i="21"/>
  <c r="CA19" i="21"/>
  <c r="CB19" i="21"/>
  <c r="CC19" i="21"/>
  <c r="CD19" i="21"/>
  <c r="CE19" i="21"/>
  <c r="CF19" i="21"/>
  <c r="CG19" i="21"/>
  <c r="CH19" i="21"/>
  <c r="CI19" i="21"/>
  <c r="CJ19" i="21"/>
  <c r="CK19" i="21"/>
  <c r="CL19" i="21"/>
  <c r="CM19" i="21"/>
  <c r="CN19" i="21"/>
  <c r="CO19" i="21"/>
  <c r="CP19" i="21"/>
  <c r="CQ19" i="21"/>
  <c r="CR19" i="21"/>
  <c r="CS19" i="21"/>
  <c r="CT19" i="21"/>
  <c r="CU19" i="21"/>
  <c r="CV19" i="21"/>
  <c r="CW19" i="21"/>
  <c r="CX19" i="21"/>
  <c r="CY19" i="21"/>
  <c r="CZ19" i="21"/>
  <c r="DA19" i="21"/>
  <c r="DB19" i="21"/>
  <c r="DC19" i="21"/>
  <c r="DD19" i="21"/>
  <c r="DE19" i="21"/>
  <c r="DF19" i="21"/>
  <c r="DG19" i="21"/>
  <c r="DH19" i="21"/>
  <c r="DI19" i="21"/>
  <c r="DJ19" i="21"/>
  <c r="Z20" i="21"/>
  <c r="AA20" i="21"/>
  <c r="AB20" i="21"/>
  <c r="AC20" i="21"/>
  <c r="AD20" i="21"/>
  <c r="AE20" i="21"/>
  <c r="AF20" i="21"/>
  <c r="AG20" i="21"/>
  <c r="AH20" i="21"/>
  <c r="AI20" i="21"/>
  <c r="AJ20" i="21"/>
  <c r="AK20" i="21"/>
  <c r="AL20" i="21"/>
  <c r="AM20" i="21"/>
  <c r="AN20" i="21"/>
  <c r="AO20" i="21"/>
  <c r="AP20" i="21"/>
  <c r="AQ20" i="21"/>
  <c r="AR20" i="21"/>
  <c r="AS20" i="21"/>
  <c r="AT20" i="21"/>
  <c r="AU20" i="21"/>
  <c r="AV20" i="21"/>
  <c r="AW20" i="21"/>
  <c r="AX20" i="21"/>
  <c r="AY20" i="21"/>
  <c r="AZ20" i="21"/>
  <c r="BA20" i="21"/>
  <c r="BB20" i="21"/>
  <c r="BC20" i="21"/>
  <c r="BD20" i="21"/>
  <c r="BE20" i="21"/>
  <c r="BF20" i="21"/>
  <c r="BG20" i="21"/>
  <c r="BH20" i="21"/>
  <c r="BI20" i="21"/>
  <c r="BJ20" i="21"/>
  <c r="BK20" i="21"/>
  <c r="BL20" i="21"/>
  <c r="BM20" i="21"/>
  <c r="BN20" i="21"/>
  <c r="BO20" i="21"/>
  <c r="BP20" i="21"/>
  <c r="BQ20" i="21"/>
  <c r="BR20" i="21"/>
  <c r="BS20" i="21"/>
  <c r="BT20" i="21"/>
  <c r="BU20" i="21"/>
  <c r="BV20" i="21"/>
  <c r="BW20" i="21"/>
  <c r="BX20" i="21"/>
  <c r="BY20" i="21"/>
  <c r="BZ20" i="21"/>
  <c r="CA20" i="21"/>
  <c r="CB20" i="21"/>
  <c r="CC20" i="21"/>
  <c r="CD20" i="21"/>
  <c r="CE20" i="21"/>
  <c r="CF20" i="21"/>
  <c r="CG20" i="21"/>
  <c r="CH20" i="21"/>
  <c r="CI20" i="21"/>
  <c r="CJ20" i="21"/>
  <c r="CK20" i="21"/>
  <c r="CL20" i="21"/>
  <c r="CM20" i="21"/>
  <c r="CN20" i="21"/>
  <c r="CO20" i="21"/>
  <c r="CP20" i="21"/>
  <c r="CQ20" i="21"/>
  <c r="CR20" i="21"/>
  <c r="CS20" i="21"/>
  <c r="CT20" i="21"/>
  <c r="CU20" i="21"/>
  <c r="CV20" i="21"/>
  <c r="CW20" i="21"/>
  <c r="CX20" i="21"/>
  <c r="CY20" i="21"/>
  <c r="CZ20" i="21"/>
  <c r="DA20" i="21"/>
  <c r="DB20" i="21"/>
  <c r="DC20" i="21"/>
  <c r="DD20" i="21"/>
  <c r="DE20" i="21"/>
  <c r="DF20" i="21"/>
  <c r="DG20" i="21"/>
  <c r="DH20" i="21"/>
  <c r="DI20" i="21"/>
  <c r="DJ20" i="21"/>
  <c r="Z21" i="21"/>
  <c r="AA21" i="21"/>
  <c r="AB21" i="21"/>
  <c r="AC21" i="21"/>
  <c r="AD21" i="21"/>
  <c r="AE21" i="21"/>
  <c r="AF21" i="21"/>
  <c r="AG21" i="21"/>
  <c r="AH21" i="21"/>
  <c r="AI21" i="21"/>
  <c r="AJ21" i="21"/>
  <c r="AK21" i="21"/>
  <c r="AL21" i="21"/>
  <c r="AM21" i="21"/>
  <c r="AN21" i="21"/>
  <c r="AO21" i="21"/>
  <c r="AP21" i="21"/>
  <c r="AQ21" i="21"/>
  <c r="AR21" i="21"/>
  <c r="AS21" i="21"/>
  <c r="AT21" i="21"/>
  <c r="AU21" i="21"/>
  <c r="AV21" i="21"/>
  <c r="AW21" i="21"/>
  <c r="AX21" i="21"/>
  <c r="AY21" i="21"/>
  <c r="AZ21" i="21"/>
  <c r="BA21" i="21"/>
  <c r="BB21" i="21"/>
  <c r="BC21" i="21"/>
  <c r="BD21" i="21"/>
  <c r="BE21" i="21"/>
  <c r="BF21" i="21"/>
  <c r="BG21" i="21"/>
  <c r="BH21" i="21"/>
  <c r="BI21" i="21"/>
  <c r="BJ21" i="21"/>
  <c r="BK21" i="21"/>
  <c r="BL21" i="21"/>
  <c r="BM21" i="21"/>
  <c r="BN21" i="21"/>
  <c r="BO21" i="21"/>
  <c r="BP21" i="21"/>
  <c r="BQ21" i="21"/>
  <c r="BR21" i="21"/>
  <c r="BS21" i="21"/>
  <c r="BT21" i="21"/>
  <c r="BU21" i="21"/>
  <c r="BV21" i="21"/>
  <c r="BW21" i="21"/>
  <c r="BX21" i="21"/>
  <c r="BY21" i="21"/>
  <c r="BZ21" i="21"/>
  <c r="CA21" i="21"/>
  <c r="CB21" i="21"/>
  <c r="CC21" i="21"/>
  <c r="CD21" i="21"/>
  <c r="CE21" i="21"/>
  <c r="CF21" i="21"/>
  <c r="CG21" i="21"/>
  <c r="CH21" i="21"/>
  <c r="CI21" i="21"/>
  <c r="CJ21" i="21"/>
  <c r="CK21" i="21"/>
  <c r="CL21" i="21"/>
  <c r="CM21" i="21"/>
  <c r="CN21" i="21"/>
  <c r="CO21" i="21"/>
  <c r="CP21" i="21"/>
  <c r="CQ21" i="21"/>
  <c r="CR21" i="21"/>
  <c r="CS21" i="21"/>
  <c r="CT21" i="21"/>
  <c r="CU21" i="21"/>
  <c r="CV21" i="21"/>
  <c r="CW21" i="21"/>
  <c r="CX21" i="21"/>
  <c r="CY21" i="21"/>
  <c r="CZ21" i="21"/>
  <c r="DA21" i="21"/>
  <c r="DB21" i="21"/>
  <c r="DC21" i="21"/>
  <c r="DD21" i="21"/>
  <c r="DE21" i="21"/>
  <c r="DF21" i="21"/>
  <c r="DG21" i="21"/>
  <c r="DH21" i="21"/>
  <c r="DI21" i="21"/>
  <c r="DJ21" i="21"/>
  <c r="Z22" i="21"/>
  <c r="AA22" i="21"/>
  <c r="AB22" i="21"/>
  <c r="AC22" i="21"/>
  <c r="AD22" i="21"/>
  <c r="AE22" i="21"/>
  <c r="AF22" i="21"/>
  <c r="AG22" i="21"/>
  <c r="AH22" i="21"/>
  <c r="AI22" i="21"/>
  <c r="AJ22" i="21"/>
  <c r="AK22" i="21"/>
  <c r="AL22" i="21"/>
  <c r="AM22" i="21"/>
  <c r="AN22" i="21"/>
  <c r="AO22" i="21"/>
  <c r="AP22" i="21"/>
  <c r="AQ22" i="21"/>
  <c r="AR22" i="21"/>
  <c r="AS22" i="21"/>
  <c r="AT22" i="21"/>
  <c r="AU22" i="21"/>
  <c r="AV22" i="21"/>
  <c r="AW22" i="21"/>
  <c r="AX22" i="21"/>
  <c r="AY22" i="21"/>
  <c r="AZ22" i="21"/>
  <c r="BA22" i="21"/>
  <c r="BB22" i="21"/>
  <c r="BC22" i="21"/>
  <c r="BD22" i="21"/>
  <c r="BE22" i="21"/>
  <c r="BF22" i="21"/>
  <c r="BG22" i="21"/>
  <c r="BH22" i="21"/>
  <c r="BI22" i="21"/>
  <c r="BJ22" i="21"/>
  <c r="BK22" i="21"/>
  <c r="BL22" i="21"/>
  <c r="BM22" i="21"/>
  <c r="BN22" i="21"/>
  <c r="BO22" i="21"/>
  <c r="BP22" i="21"/>
  <c r="BQ22" i="21"/>
  <c r="BR22" i="21"/>
  <c r="BS22" i="21"/>
  <c r="BT22" i="21"/>
  <c r="BU22" i="21"/>
  <c r="BV22" i="21"/>
  <c r="BW22" i="21"/>
  <c r="BX22" i="21"/>
  <c r="BY22" i="21"/>
  <c r="BZ22" i="21"/>
  <c r="CA22" i="21"/>
  <c r="CB22" i="21"/>
  <c r="CC22" i="21"/>
  <c r="CD22" i="21"/>
  <c r="CE22" i="21"/>
  <c r="CF22" i="21"/>
  <c r="CG22" i="21"/>
  <c r="CH22" i="21"/>
  <c r="CI22" i="21"/>
  <c r="CJ22" i="21"/>
  <c r="CK22" i="21"/>
  <c r="CL22" i="21"/>
  <c r="CM22" i="21"/>
  <c r="CN22" i="21"/>
  <c r="CO22" i="21"/>
  <c r="CP22" i="21"/>
  <c r="CQ22" i="21"/>
  <c r="CR22" i="21"/>
  <c r="CS22" i="21"/>
  <c r="CT22" i="21"/>
  <c r="CU22" i="21"/>
  <c r="CV22" i="21"/>
  <c r="CW22" i="21"/>
  <c r="CX22" i="21"/>
  <c r="CY22" i="21"/>
  <c r="CZ22" i="21"/>
  <c r="DA22" i="21"/>
  <c r="DB22" i="21"/>
  <c r="DC22" i="21"/>
  <c r="DD22" i="21"/>
  <c r="DE22" i="21"/>
  <c r="DF22" i="21"/>
  <c r="DG22" i="21"/>
  <c r="DH22" i="21"/>
  <c r="DI22" i="21"/>
  <c r="DJ22" i="21"/>
  <c r="Z23" i="21"/>
  <c r="AA23" i="21"/>
  <c r="AB23" i="21"/>
  <c r="AC23" i="21"/>
  <c r="AD23" i="21"/>
  <c r="AE23" i="21"/>
  <c r="AF23" i="21"/>
  <c r="AG23" i="21"/>
  <c r="AH23" i="21"/>
  <c r="AI23" i="21"/>
  <c r="AJ23" i="21"/>
  <c r="AK23" i="21"/>
  <c r="AL23" i="21"/>
  <c r="AM23" i="21"/>
  <c r="AN23" i="21"/>
  <c r="AO23" i="21"/>
  <c r="AP23" i="21"/>
  <c r="AQ23" i="21"/>
  <c r="AR23" i="21"/>
  <c r="AS23" i="21"/>
  <c r="AT23" i="21"/>
  <c r="AU23" i="21"/>
  <c r="AV23" i="21"/>
  <c r="AW23" i="21"/>
  <c r="AX23" i="21"/>
  <c r="AY23" i="21"/>
  <c r="AZ23" i="21"/>
  <c r="BA23" i="21"/>
  <c r="BB23" i="21"/>
  <c r="BC23" i="21"/>
  <c r="BD23" i="21"/>
  <c r="BE23" i="21"/>
  <c r="BF23" i="21"/>
  <c r="BG23" i="21"/>
  <c r="BH23" i="21"/>
  <c r="BI23" i="21"/>
  <c r="BJ23" i="21"/>
  <c r="BK23" i="21"/>
  <c r="BL23" i="21"/>
  <c r="BM23" i="21"/>
  <c r="BN23" i="21"/>
  <c r="BO23" i="21"/>
  <c r="BP23" i="21"/>
  <c r="BQ23" i="21"/>
  <c r="BR23" i="21"/>
  <c r="BS23" i="21"/>
  <c r="BT23" i="21"/>
  <c r="BU23" i="21"/>
  <c r="BV23" i="21"/>
  <c r="BW23" i="21"/>
  <c r="BX23" i="21"/>
  <c r="BY23" i="21"/>
  <c r="BZ23" i="21"/>
  <c r="CA23" i="21"/>
  <c r="CB23" i="21"/>
  <c r="CC23" i="21"/>
  <c r="CD23" i="21"/>
  <c r="CE23" i="21"/>
  <c r="CF23" i="21"/>
  <c r="CG23" i="21"/>
  <c r="CH23" i="21"/>
  <c r="CI23" i="21"/>
  <c r="CJ23" i="21"/>
  <c r="CK23" i="21"/>
  <c r="CL23" i="21"/>
  <c r="CM23" i="21"/>
  <c r="CN23" i="21"/>
  <c r="CO23" i="21"/>
  <c r="CP23" i="21"/>
  <c r="CQ23" i="21"/>
  <c r="CR23" i="21"/>
  <c r="CS23" i="21"/>
  <c r="CT23" i="21"/>
  <c r="CU23" i="21"/>
  <c r="CV23" i="21"/>
  <c r="CW23" i="21"/>
  <c r="CX23" i="21"/>
  <c r="CY23" i="21"/>
  <c r="CZ23" i="21"/>
  <c r="DA23" i="21"/>
  <c r="DB23" i="21"/>
  <c r="DC23" i="21"/>
  <c r="DD23" i="21"/>
  <c r="DE23" i="21"/>
  <c r="DF23" i="21"/>
  <c r="DG23" i="21"/>
  <c r="DH23" i="21"/>
  <c r="DI23" i="21"/>
  <c r="DJ23" i="21"/>
  <c r="Z24" i="21"/>
  <c r="AA24" i="21"/>
  <c r="AB24" i="21"/>
  <c r="AC24" i="21"/>
  <c r="AD24" i="21"/>
  <c r="AE24" i="21"/>
  <c r="AF24" i="21"/>
  <c r="AG24" i="21"/>
  <c r="AH24" i="21"/>
  <c r="AI24" i="21"/>
  <c r="AJ24" i="21"/>
  <c r="AK24" i="21"/>
  <c r="AL24" i="21"/>
  <c r="AM24" i="21"/>
  <c r="AN24" i="21"/>
  <c r="AO24" i="21"/>
  <c r="AP24" i="21"/>
  <c r="AQ24" i="21"/>
  <c r="AR24" i="21"/>
  <c r="AS24" i="21"/>
  <c r="AT24" i="21"/>
  <c r="AU24" i="21"/>
  <c r="AV24" i="21"/>
  <c r="AW24" i="21"/>
  <c r="AX24" i="21"/>
  <c r="AY24" i="21"/>
  <c r="AZ24" i="21"/>
  <c r="BA24" i="21"/>
  <c r="BB24" i="21"/>
  <c r="BC24" i="21"/>
  <c r="BD24" i="21"/>
  <c r="BE24" i="21"/>
  <c r="BF24" i="21"/>
  <c r="BG24" i="21"/>
  <c r="BH24" i="21"/>
  <c r="BI24" i="21"/>
  <c r="BJ24" i="21"/>
  <c r="BK24" i="21"/>
  <c r="BL24" i="21"/>
  <c r="BM24" i="21"/>
  <c r="BN24" i="21"/>
  <c r="BO24" i="21"/>
  <c r="BP24" i="21"/>
  <c r="BQ24" i="21"/>
  <c r="BR24" i="21"/>
  <c r="BS24" i="21"/>
  <c r="BT24" i="21"/>
  <c r="BU24" i="21"/>
  <c r="BV24" i="21"/>
  <c r="BW24" i="21"/>
  <c r="BX24" i="21"/>
  <c r="BY24" i="21"/>
  <c r="BZ24" i="21"/>
  <c r="CA24" i="21"/>
  <c r="CB24" i="21"/>
  <c r="CC24" i="21"/>
  <c r="CD24" i="21"/>
  <c r="CE24" i="21"/>
  <c r="CF24" i="21"/>
  <c r="CG24" i="21"/>
  <c r="CH24" i="21"/>
  <c r="CI24" i="21"/>
  <c r="CJ24" i="21"/>
  <c r="CK24" i="21"/>
  <c r="CL24" i="21"/>
  <c r="CM24" i="21"/>
  <c r="CN24" i="21"/>
  <c r="CO24" i="21"/>
  <c r="CP24" i="21"/>
  <c r="CQ24" i="21"/>
  <c r="CR24" i="21"/>
  <c r="CS24" i="21"/>
  <c r="CT24" i="21"/>
  <c r="CU24" i="21"/>
  <c r="CV24" i="21"/>
  <c r="CW24" i="21"/>
  <c r="CX24" i="21"/>
  <c r="CY24" i="21"/>
  <c r="CZ24" i="21"/>
  <c r="DA24" i="21"/>
  <c r="DB24" i="21"/>
  <c r="DC24" i="21"/>
  <c r="DD24" i="21"/>
  <c r="DE24" i="21"/>
  <c r="DF24" i="21"/>
  <c r="DG24" i="21"/>
  <c r="DH24" i="21"/>
  <c r="DI24" i="21"/>
  <c r="DJ24" i="21"/>
  <c r="Z25" i="21"/>
  <c r="AA25" i="21"/>
  <c r="AB25" i="21"/>
  <c r="AC25" i="21"/>
  <c r="AD25" i="21"/>
  <c r="AE25" i="21"/>
  <c r="AF25" i="21"/>
  <c r="AG25" i="21"/>
  <c r="AH25" i="21"/>
  <c r="AI25" i="21"/>
  <c r="AJ25" i="21"/>
  <c r="AK25" i="21"/>
  <c r="AL25" i="21"/>
  <c r="AM25" i="21"/>
  <c r="AN25" i="21"/>
  <c r="AO25" i="21"/>
  <c r="AP25" i="21"/>
  <c r="AQ25" i="21"/>
  <c r="AR25" i="21"/>
  <c r="AS25" i="21"/>
  <c r="AT25" i="21"/>
  <c r="AU25" i="21"/>
  <c r="AV25" i="21"/>
  <c r="AW25" i="21"/>
  <c r="AX25" i="21"/>
  <c r="AY25" i="21"/>
  <c r="AZ25" i="21"/>
  <c r="BA25" i="21"/>
  <c r="BB25" i="21"/>
  <c r="BC25" i="21"/>
  <c r="BD25" i="21"/>
  <c r="BE25" i="21"/>
  <c r="BF25" i="21"/>
  <c r="BG25" i="21"/>
  <c r="BH25" i="21"/>
  <c r="BI25" i="21"/>
  <c r="BJ25" i="21"/>
  <c r="BK25" i="21"/>
  <c r="BL25" i="21"/>
  <c r="BM25" i="21"/>
  <c r="BN25" i="21"/>
  <c r="BO25" i="21"/>
  <c r="BP25" i="21"/>
  <c r="BQ25" i="21"/>
  <c r="BR25" i="21"/>
  <c r="BS25" i="21"/>
  <c r="BT25" i="21"/>
  <c r="BU25" i="21"/>
  <c r="BV25" i="21"/>
  <c r="BW25" i="21"/>
  <c r="BX25" i="21"/>
  <c r="BY25" i="21"/>
  <c r="BZ25" i="21"/>
  <c r="CA25" i="21"/>
  <c r="CB25" i="21"/>
  <c r="CC25" i="21"/>
  <c r="CD25" i="21"/>
  <c r="CE25" i="21"/>
  <c r="CF25" i="21"/>
  <c r="CG25" i="21"/>
  <c r="CH25" i="21"/>
  <c r="CI25" i="21"/>
  <c r="CJ25" i="21"/>
  <c r="CK25" i="21"/>
  <c r="CL25" i="21"/>
  <c r="CM25" i="21"/>
  <c r="CN25" i="21"/>
  <c r="CO25" i="21"/>
  <c r="CP25" i="21"/>
  <c r="CQ25" i="21"/>
  <c r="CR25" i="21"/>
  <c r="CS25" i="21"/>
  <c r="CT25" i="21"/>
  <c r="CU25" i="21"/>
  <c r="CV25" i="21"/>
  <c r="CW25" i="21"/>
  <c r="CX25" i="21"/>
  <c r="CY25" i="21"/>
  <c r="CZ25" i="21"/>
  <c r="DA25" i="21"/>
  <c r="DB25" i="21"/>
  <c r="DC25" i="21"/>
  <c r="DD25" i="21"/>
  <c r="DE25" i="21"/>
  <c r="DF25" i="21"/>
  <c r="DG25" i="21"/>
  <c r="DH25" i="21"/>
  <c r="DI25" i="21"/>
  <c r="DJ25" i="21"/>
  <c r="Z26" i="21"/>
  <c r="AA26" i="21"/>
  <c r="AB26" i="21"/>
  <c r="AC26" i="21"/>
  <c r="AD26" i="21"/>
  <c r="AE26" i="21"/>
  <c r="AF26" i="21"/>
  <c r="AG26" i="21"/>
  <c r="AH26" i="21"/>
  <c r="AI26" i="21"/>
  <c r="AJ26" i="21"/>
  <c r="AK26" i="21"/>
  <c r="AL26" i="21"/>
  <c r="AM26" i="21"/>
  <c r="AN26" i="21"/>
  <c r="AO26" i="21"/>
  <c r="AP26" i="21"/>
  <c r="AQ26" i="21"/>
  <c r="AR26" i="21"/>
  <c r="AS26" i="21"/>
  <c r="AT26" i="21"/>
  <c r="AU26" i="21"/>
  <c r="AV26" i="21"/>
  <c r="AW26" i="21"/>
  <c r="AX26" i="21"/>
  <c r="AY26" i="21"/>
  <c r="AZ26" i="21"/>
  <c r="BA26" i="21"/>
  <c r="BB26" i="21"/>
  <c r="BC26" i="21"/>
  <c r="BD26" i="21"/>
  <c r="BE26" i="21"/>
  <c r="BF26" i="21"/>
  <c r="BG26" i="21"/>
  <c r="BH26" i="21"/>
  <c r="BI26" i="21"/>
  <c r="BJ26" i="21"/>
  <c r="BK26" i="21"/>
  <c r="BL26" i="21"/>
  <c r="BM26" i="21"/>
  <c r="BN26" i="21"/>
  <c r="BO26" i="21"/>
  <c r="BP26" i="21"/>
  <c r="BQ26" i="21"/>
  <c r="BR26" i="21"/>
  <c r="BS26" i="21"/>
  <c r="BT26" i="21"/>
  <c r="BU26" i="21"/>
  <c r="BV26" i="21"/>
  <c r="BW26" i="21"/>
  <c r="BX26" i="21"/>
  <c r="BY26" i="21"/>
  <c r="BZ26" i="21"/>
  <c r="CA26" i="21"/>
  <c r="CB26" i="21"/>
  <c r="CC26" i="21"/>
  <c r="CD26" i="21"/>
  <c r="CE26" i="21"/>
  <c r="CF26" i="21"/>
  <c r="CG26" i="21"/>
  <c r="CH26" i="21"/>
  <c r="CI26" i="21"/>
  <c r="CJ26" i="21"/>
  <c r="CK26" i="21"/>
  <c r="CL26" i="21"/>
  <c r="CM26" i="21"/>
  <c r="CN26" i="21"/>
  <c r="CO26" i="21"/>
  <c r="CP26" i="21"/>
  <c r="CQ26" i="21"/>
  <c r="CR26" i="21"/>
  <c r="CS26" i="21"/>
  <c r="CT26" i="21"/>
  <c r="CU26" i="21"/>
  <c r="CV26" i="21"/>
  <c r="CW26" i="21"/>
  <c r="CX26" i="21"/>
  <c r="CY26" i="21"/>
  <c r="CZ26" i="21"/>
  <c r="DA26" i="21"/>
  <c r="DB26" i="21"/>
  <c r="DC26" i="21"/>
  <c r="DD26" i="21"/>
  <c r="DE26" i="21"/>
  <c r="DF26" i="21"/>
  <c r="DG26" i="21"/>
  <c r="DH26" i="21"/>
  <c r="DI26" i="21"/>
  <c r="DJ26" i="21"/>
  <c r="Z27" i="21"/>
  <c r="AA27" i="21"/>
  <c r="AB27" i="21"/>
  <c r="AC27" i="21"/>
  <c r="AD27" i="21"/>
  <c r="AE27" i="21"/>
  <c r="AF27" i="21"/>
  <c r="AG27" i="21"/>
  <c r="AH27" i="21"/>
  <c r="AI27" i="21"/>
  <c r="AJ27" i="21"/>
  <c r="AK27" i="21"/>
  <c r="AL27" i="21"/>
  <c r="AM27" i="21"/>
  <c r="AN27" i="21"/>
  <c r="AO27" i="21"/>
  <c r="AP27" i="21"/>
  <c r="AQ27" i="21"/>
  <c r="AR27" i="21"/>
  <c r="AS27" i="21"/>
  <c r="AT27" i="21"/>
  <c r="AU27" i="21"/>
  <c r="AV27" i="21"/>
  <c r="AW27" i="21"/>
  <c r="AX27" i="21"/>
  <c r="AY27" i="21"/>
  <c r="AZ27" i="21"/>
  <c r="BA27" i="21"/>
  <c r="BB27" i="21"/>
  <c r="BC27" i="21"/>
  <c r="BD27" i="21"/>
  <c r="BE27" i="21"/>
  <c r="BF27" i="21"/>
  <c r="BG27" i="21"/>
  <c r="BH27" i="21"/>
  <c r="BI27" i="21"/>
  <c r="BJ27" i="21"/>
  <c r="BK27" i="21"/>
  <c r="BL27" i="21"/>
  <c r="BM27" i="21"/>
  <c r="BN27" i="21"/>
  <c r="BO27" i="21"/>
  <c r="BP27" i="21"/>
  <c r="BQ27" i="21"/>
  <c r="BR27" i="21"/>
  <c r="BS27" i="21"/>
  <c r="BT27" i="21"/>
  <c r="BU27" i="21"/>
  <c r="BV27" i="21"/>
  <c r="BW27" i="21"/>
  <c r="BX27" i="21"/>
  <c r="BY27" i="21"/>
  <c r="BZ27" i="21"/>
  <c r="CA27" i="21"/>
  <c r="CB27" i="21"/>
  <c r="CC27" i="21"/>
  <c r="CD27" i="21"/>
  <c r="CE27" i="21"/>
  <c r="CF27" i="21"/>
  <c r="CG27" i="21"/>
  <c r="CH27" i="21"/>
  <c r="CI27" i="21"/>
  <c r="CJ27" i="21"/>
  <c r="CK27" i="21"/>
  <c r="CL27" i="21"/>
  <c r="CM27" i="21"/>
  <c r="CN27" i="21"/>
  <c r="CO27" i="21"/>
  <c r="CP27" i="21"/>
  <c r="CQ27" i="21"/>
  <c r="CR27" i="21"/>
  <c r="CS27" i="21"/>
  <c r="CT27" i="21"/>
  <c r="CU27" i="21"/>
  <c r="CV27" i="21"/>
  <c r="CW27" i="21"/>
  <c r="CX27" i="21"/>
  <c r="CY27" i="21"/>
  <c r="CZ27" i="21"/>
  <c r="DA27" i="21"/>
  <c r="DB27" i="21"/>
  <c r="DC27" i="21"/>
  <c r="DD27" i="21"/>
  <c r="DE27" i="21"/>
  <c r="DF27" i="21"/>
  <c r="DG27" i="21"/>
  <c r="DH27" i="21"/>
  <c r="DI27" i="21"/>
  <c r="DJ27" i="21"/>
  <c r="Z28" i="21"/>
  <c r="AA28" i="21"/>
  <c r="AB28" i="21"/>
  <c r="AC28" i="21"/>
  <c r="AD28" i="21"/>
  <c r="AE28" i="21"/>
  <c r="AF28" i="21"/>
  <c r="AG28" i="21"/>
  <c r="AH28" i="21"/>
  <c r="AI28" i="21"/>
  <c r="AJ28" i="21"/>
  <c r="AK28" i="21"/>
  <c r="AL28" i="21"/>
  <c r="AM28" i="21"/>
  <c r="AN28" i="21"/>
  <c r="AO28" i="21"/>
  <c r="AP28" i="21"/>
  <c r="AQ28" i="21"/>
  <c r="AR28" i="21"/>
  <c r="AS28" i="21"/>
  <c r="AT28" i="21"/>
  <c r="AU28" i="21"/>
  <c r="AV28" i="21"/>
  <c r="AW28" i="21"/>
  <c r="AX28" i="21"/>
  <c r="AY28" i="21"/>
  <c r="AZ28" i="21"/>
  <c r="BA28" i="21"/>
  <c r="BB28" i="21"/>
  <c r="BC28" i="21"/>
  <c r="BD28" i="21"/>
  <c r="BE28" i="21"/>
  <c r="BF28" i="21"/>
  <c r="BG28" i="21"/>
  <c r="BH28" i="21"/>
  <c r="BI28" i="21"/>
  <c r="BJ28" i="21"/>
  <c r="BK28" i="21"/>
  <c r="BL28" i="21"/>
  <c r="BM28" i="21"/>
  <c r="BN28" i="21"/>
  <c r="BO28" i="21"/>
  <c r="BP28" i="21"/>
  <c r="BQ28" i="21"/>
  <c r="BR28" i="21"/>
  <c r="BS28" i="21"/>
  <c r="BT28" i="21"/>
  <c r="BU28" i="21"/>
  <c r="BV28" i="21"/>
  <c r="BW28" i="21"/>
  <c r="BX28" i="21"/>
  <c r="BY28" i="21"/>
  <c r="BZ28" i="21"/>
  <c r="CA28" i="21"/>
  <c r="CB28" i="21"/>
  <c r="CC28" i="21"/>
  <c r="CD28" i="21"/>
  <c r="CE28" i="21"/>
  <c r="CF28" i="21"/>
  <c r="CG28" i="21"/>
  <c r="CH28" i="21"/>
  <c r="CI28" i="21"/>
  <c r="CJ28" i="21"/>
  <c r="CK28" i="21"/>
  <c r="CL28" i="21"/>
  <c r="CM28" i="21"/>
  <c r="CN28" i="21"/>
  <c r="CO28" i="21"/>
  <c r="CP28" i="21"/>
  <c r="CQ28" i="21"/>
  <c r="CR28" i="21"/>
  <c r="CS28" i="21"/>
  <c r="CT28" i="21"/>
  <c r="CU28" i="21"/>
  <c r="CV28" i="21"/>
  <c r="CW28" i="21"/>
  <c r="CX28" i="21"/>
  <c r="CY28" i="21"/>
  <c r="CZ28" i="21"/>
  <c r="DA28" i="21"/>
  <c r="DB28" i="21"/>
  <c r="DC28" i="21"/>
  <c r="DD28" i="21"/>
  <c r="DE28" i="21"/>
  <c r="DF28" i="21"/>
  <c r="DG28" i="21"/>
  <c r="DH28" i="21"/>
  <c r="DI28" i="21"/>
  <c r="DJ28" i="21"/>
  <c r="Z29" i="21"/>
  <c r="AA29" i="21"/>
  <c r="AB29" i="21"/>
  <c r="AC29" i="21"/>
  <c r="AD29" i="21"/>
  <c r="AE29" i="21"/>
  <c r="AF29" i="21"/>
  <c r="AG29" i="21"/>
  <c r="AH29" i="21"/>
  <c r="AI29" i="21"/>
  <c r="AJ29" i="21"/>
  <c r="AK29" i="21"/>
  <c r="AL29" i="21"/>
  <c r="AM29" i="21"/>
  <c r="AN29" i="21"/>
  <c r="AO29" i="21"/>
  <c r="AP29" i="21"/>
  <c r="AQ29" i="21"/>
  <c r="AR29" i="21"/>
  <c r="AS29" i="21"/>
  <c r="AT29" i="21"/>
  <c r="AU29" i="21"/>
  <c r="AV29" i="21"/>
  <c r="AW29" i="21"/>
  <c r="AX29" i="21"/>
  <c r="AY29" i="21"/>
  <c r="AZ29" i="21"/>
  <c r="BA29" i="21"/>
  <c r="BB29" i="21"/>
  <c r="BC29" i="21"/>
  <c r="BD29" i="21"/>
  <c r="BE29" i="21"/>
  <c r="BF29" i="21"/>
  <c r="BG29" i="21"/>
  <c r="BH29" i="21"/>
  <c r="BI29" i="21"/>
  <c r="BJ29" i="21"/>
  <c r="BK29" i="21"/>
  <c r="BL29" i="21"/>
  <c r="BM29" i="21"/>
  <c r="BN29" i="21"/>
  <c r="BO29" i="21"/>
  <c r="BP29" i="21"/>
  <c r="BQ29" i="21"/>
  <c r="BR29" i="21"/>
  <c r="BS29" i="21"/>
  <c r="BT29" i="21"/>
  <c r="BU29" i="21"/>
  <c r="BV29" i="21"/>
  <c r="BW29" i="21"/>
  <c r="BX29" i="21"/>
  <c r="BY29" i="21"/>
  <c r="BZ29" i="21"/>
  <c r="CA29" i="21"/>
  <c r="CB29" i="21"/>
  <c r="CC29" i="21"/>
  <c r="CD29" i="21"/>
  <c r="CE29" i="21"/>
  <c r="CF29" i="21"/>
  <c r="CG29" i="21"/>
  <c r="CH29" i="21"/>
  <c r="CI29" i="21"/>
  <c r="CJ29" i="21"/>
  <c r="CK29" i="21"/>
  <c r="CL29" i="21"/>
  <c r="CM29" i="21"/>
  <c r="CN29" i="21"/>
  <c r="CO29" i="21"/>
  <c r="CP29" i="21"/>
  <c r="CQ29" i="21"/>
  <c r="CR29" i="21"/>
  <c r="CS29" i="21"/>
  <c r="CT29" i="21"/>
  <c r="CU29" i="21"/>
  <c r="CV29" i="21"/>
  <c r="CW29" i="21"/>
  <c r="CX29" i="21"/>
  <c r="CY29" i="21"/>
  <c r="CZ29" i="21"/>
  <c r="DA29" i="21"/>
  <c r="DB29" i="21"/>
  <c r="DC29" i="21"/>
  <c r="DD29" i="21"/>
  <c r="DE29" i="21"/>
  <c r="DF29" i="21"/>
  <c r="DG29" i="21"/>
  <c r="DH29" i="21"/>
  <c r="DI29" i="21"/>
  <c r="DJ29" i="21"/>
  <c r="Z30" i="21"/>
  <c r="AA30" i="21"/>
  <c r="AB30" i="21"/>
  <c r="AC30" i="21"/>
  <c r="AD30" i="21"/>
  <c r="AE30" i="21"/>
  <c r="AF30" i="21"/>
  <c r="AG30" i="21"/>
  <c r="AH30" i="21"/>
  <c r="AI30" i="21"/>
  <c r="AJ30" i="21"/>
  <c r="AK30" i="21"/>
  <c r="AL30" i="21"/>
  <c r="AM30" i="21"/>
  <c r="AN30" i="21"/>
  <c r="AO30" i="21"/>
  <c r="AP30" i="21"/>
  <c r="AQ30" i="21"/>
  <c r="AR30" i="21"/>
  <c r="AS30" i="21"/>
  <c r="AT30" i="21"/>
  <c r="AU30" i="21"/>
  <c r="AV30" i="21"/>
  <c r="AW30" i="21"/>
  <c r="AX30" i="21"/>
  <c r="AY30" i="21"/>
  <c r="AZ30" i="21"/>
  <c r="BA30" i="21"/>
  <c r="BB30" i="21"/>
  <c r="BC30" i="21"/>
  <c r="BD30" i="21"/>
  <c r="BE30" i="21"/>
  <c r="BF30" i="21"/>
  <c r="BG30" i="21"/>
  <c r="BH30" i="21"/>
  <c r="BI30" i="21"/>
  <c r="BJ30" i="21"/>
  <c r="BK30" i="21"/>
  <c r="BL30" i="21"/>
  <c r="BM30" i="21"/>
  <c r="BN30" i="21"/>
  <c r="BO30" i="21"/>
  <c r="BP30" i="21"/>
  <c r="BQ30" i="21"/>
  <c r="BR30" i="21"/>
  <c r="BS30" i="21"/>
  <c r="BT30" i="21"/>
  <c r="BU30" i="21"/>
  <c r="BV30" i="21"/>
  <c r="BW30" i="21"/>
  <c r="BX30" i="21"/>
  <c r="BY30" i="21"/>
  <c r="BZ30" i="21"/>
  <c r="CA30" i="21"/>
  <c r="CB30" i="21"/>
  <c r="CC30" i="21"/>
  <c r="CD30" i="21"/>
  <c r="CE30" i="21"/>
  <c r="CF30" i="21"/>
  <c r="CG30" i="21"/>
  <c r="CH30" i="21"/>
  <c r="CI30" i="21"/>
  <c r="CJ30" i="21"/>
  <c r="CK30" i="21"/>
  <c r="CL30" i="21"/>
  <c r="CM30" i="21"/>
  <c r="CN30" i="21"/>
  <c r="CO30" i="21"/>
  <c r="CP30" i="21"/>
  <c r="CQ30" i="21"/>
  <c r="CR30" i="21"/>
  <c r="CS30" i="21"/>
  <c r="CT30" i="21"/>
  <c r="CU30" i="21"/>
  <c r="CV30" i="21"/>
  <c r="CW30" i="21"/>
  <c r="CX30" i="21"/>
  <c r="CY30" i="21"/>
  <c r="CZ30" i="21"/>
  <c r="DA30" i="21"/>
  <c r="DB30" i="21"/>
  <c r="DC30" i="21"/>
  <c r="DD30" i="21"/>
  <c r="DE30" i="21"/>
  <c r="DF30" i="21"/>
  <c r="DG30" i="21"/>
  <c r="DH30" i="21"/>
  <c r="DI30" i="21"/>
  <c r="DJ30" i="21"/>
  <c r="Z31" i="21"/>
  <c r="AA31" i="21"/>
  <c r="AB31" i="21"/>
  <c r="AC31" i="21"/>
  <c r="AD31" i="21"/>
  <c r="AE31" i="21"/>
  <c r="AF31" i="21"/>
  <c r="AG31" i="21"/>
  <c r="AH31" i="21"/>
  <c r="AI31" i="21"/>
  <c r="AJ31" i="21"/>
  <c r="AK31" i="21"/>
  <c r="AL31" i="21"/>
  <c r="AM31" i="21"/>
  <c r="AN31" i="21"/>
  <c r="AO31" i="21"/>
  <c r="AP31" i="21"/>
  <c r="AQ31" i="21"/>
  <c r="AR31" i="21"/>
  <c r="AS31" i="21"/>
  <c r="AT31" i="21"/>
  <c r="AU31" i="21"/>
  <c r="AV31" i="21"/>
  <c r="AW31" i="21"/>
  <c r="AX31" i="21"/>
  <c r="AY31" i="21"/>
  <c r="AZ31" i="21"/>
  <c r="BA31" i="21"/>
  <c r="BB31" i="21"/>
  <c r="BC31" i="21"/>
  <c r="BD31" i="21"/>
  <c r="BE31" i="21"/>
  <c r="BF31" i="21"/>
  <c r="BG31" i="21"/>
  <c r="BH31" i="21"/>
  <c r="BI31" i="21"/>
  <c r="BJ31" i="21"/>
  <c r="BK31" i="21"/>
  <c r="BL31" i="21"/>
  <c r="BM31" i="21"/>
  <c r="BN31" i="21"/>
  <c r="BO31" i="21"/>
  <c r="BP31" i="21"/>
  <c r="BQ31" i="21"/>
  <c r="BR31" i="21"/>
  <c r="BS31" i="21"/>
  <c r="BT31" i="21"/>
  <c r="BU31" i="21"/>
  <c r="BV31" i="21"/>
  <c r="BW31" i="21"/>
  <c r="BX31" i="21"/>
  <c r="BY31" i="21"/>
  <c r="BZ31" i="21"/>
  <c r="CA31" i="21"/>
  <c r="CB31" i="21"/>
  <c r="CC31" i="21"/>
  <c r="CD31" i="21"/>
  <c r="CE31" i="21"/>
  <c r="CF31" i="21"/>
  <c r="CG31" i="21"/>
  <c r="CH31" i="21"/>
  <c r="CI31" i="21"/>
  <c r="CJ31" i="21"/>
  <c r="CK31" i="21"/>
  <c r="CL31" i="21"/>
  <c r="CM31" i="21"/>
  <c r="CN31" i="21"/>
  <c r="CO31" i="21"/>
  <c r="CP31" i="21"/>
  <c r="CQ31" i="21"/>
  <c r="CR31" i="21"/>
  <c r="CS31" i="21"/>
  <c r="CT31" i="21"/>
  <c r="CU31" i="21"/>
  <c r="CV31" i="21"/>
  <c r="CW31" i="21"/>
  <c r="CX31" i="21"/>
  <c r="CY31" i="21"/>
  <c r="CZ31" i="21"/>
  <c r="DA31" i="21"/>
  <c r="DB31" i="21"/>
  <c r="DC31" i="21"/>
  <c r="DD31" i="21"/>
  <c r="DE31" i="21"/>
  <c r="DF31" i="21"/>
  <c r="DG31" i="21"/>
  <c r="DH31" i="21"/>
  <c r="DI31" i="21"/>
  <c r="DJ31" i="21"/>
  <c r="Z32" i="21"/>
  <c r="AA32" i="21"/>
  <c r="AB32" i="21"/>
  <c r="AC32" i="21"/>
  <c r="AD32" i="21"/>
  <c r="AE32" i="21"/>
  <c r="AF32" i="21"/>
  <c r="AG32" i="21"/>
  <c r="AH32" i="21"/>
  <c r="AI32" i="21"/>
  <c r="AJ32" i="21"/>
  <c r="AK32" i="21"/>
  <c r="AL32" i="21"/>
  <c r="AM32" i="21"/>
  <c r="AN32" i="21"/>
  <c r="AO32" i="21"/>
  <c r="AP32" i="21"/>
  <c r="AQ32" i="21"/>
  <c r="AR32" i="21"/>
  <c r="AS32" i="21"/>
  <c r="AT32" i="21"/>
  <c r="AU32" i="21"/>
  <c r="AV32" i="21"/>
  <c r="AW32" i="21"/>
  <c r="AX32" i="21"/>
  <c r="AY32" i="21"/>
  <c r="AZ32" i="21"/>
  <c r="BA32" i="21"/>
  <c r="BB32" i="21"/>
  <c r="BC32" i="21"/>
  <c r="BD32" i="21"/>
  <c r="BE32" i="21"/>
  <c r="BF32" i="21"/>
  <c r="BG32" i="21"/>
  <c r="BH32" i="21"/>
  <c r="BI32" i="21"/>
  <c r="BJ32" i="21"/>
  <c r="BK32" i="21"/>
  <c r="BL32" i="21"/>
  <c r="BM32" i="21"/>
  <c r="BN32" i="21"/>
  <c r="BO32" i="21"/>
  <c r="BP32" i="21"/>
  <c r="BQ32" i="21"/>
  <c r="BR32" i="21"/>
  <c r="BS32" i="21"/>
  <c r="BT32" i="21"/>
  <c r="BU32" i="21"/>
  <c r="BV32" i="21"/>
  <c r="BW32" i="21"/>
  <c r="BX32" i="21"/>
  <c r="BY32" i="21"/>
  <c r="BZ32" i="21"/>
  <c r="CA32" i="21"/>
  <c r="CB32" i="21"/>
  <c r="CC32" i="21"/>
  <c r="CD32" i="21"/>
  <c r="CE32" i="21"/>
  <c r="CF32" i="21"/>
  <c r="CG32" i="21"/>
  <c r="CH32" i="21"/>
  <c r="CI32" i="21"/>
  <c r="CJ32" i="21"/>
  <c r="CK32" i="21"/>
  <c r="CL32" i="21"/>
  <c r="CM32" i="21"/>
  <c r="CN32" i="21"/>
  <c r="CO32" i="21"/>
  <c r="CP32" i="21"/>
  <c r="CQ32" i="21"/>
  <c r="CR32" i="21"/>
  <c r="CS32" i="21"/>
  <c r="CT32" i="21"/>
  <c r="CU32" i="21"/>
  <c r="CV32" i="21"/>
  <c r="CW32" i="21"/>
  <c r="CX32" i="21"/>
  <c r="CY32" i="21"/>
  <c r="CZ32" i="21"/>
  <c r="DA32" i="21"/>
  <c r="DB32" i="21"/>
  <c r="DC32" i="21"/>
  <c r="DD32" i="21"/>
  <c r="DE32" i="21"/>
  <c r="DF32" i="21"/>
  <c r="DG32" i="21"/>
  <c r="DH32" i="21"/>
  <c r="DI32" i="21"/>
  <c r="DJ32" i="21"/>
  <c r="Z33" i="21"/>
  <c r="AA33" i="21"/>
  <c r="AB33" i="21"/>
  <c r="AC33" i="21"/>
  <c r="AD33" i="21"/>
  <c r="AE33" i="21"/>
  <c r="AF33" i="21"/>
  <c r="AG33" i="21"/>
  <c r="AH33" i="21"/>
  <c r="AI33" i="21"/>
  <c r="AJ33" i="21"/>
  <c r="AK33" i="21"/>
  <c r="AL33" i="21"/>
  <c r="AM33" i="21"/>
  <c r="AN33" i="21"/>
  <c r="AO33" i="21"/>
  <c r="AP33" i="21"/>
  <c r="AQ33" i="21"/>
  <c r="AR33" i="21"/>
  <c r="AS33" i="21"/>
  <c r="AT33" i="21"/>
  <c r="AU33" i="21"/>
  <c r="AV33" i="21"/>
  <c r="AW33" i="21"/>
  <c r="AX33" i="21"/>
  <c r="AY33" i="21"/>
  <c r="AZ33" i="21"/>
  <c r="BA33" i="21"/>
  <c r="BB33" i="21"/>
  <c r="BC33" i="21"/>
  <c r="BD33" i="21"/>
  <c r="BE33" i="21"/>
  <c r="BF33" i="21"/>
  <c r="BG33" i="21"/>
  <c r="BH33" i="21"/>
  <c r="BI33" i="21"/>
  <c r="BJ33" i="21"/>
  <c r="BK33" i="21"/>
  <c r="BL33" i="21"/>
  <c r="BM33" i="21"/>
  <c r="BN33" i="21"/>
  <c r="BO33" i="21"/>
  <c r="BP33" i="21"/>
  <c r="BQ33" i="21"/>
  <c r="BR33" i="21"/>
  <c r="BS33" i="21"/>
  <c r="BT33" i="21"/>
  <c r="BU33" i="21"/>
  <c r="BV33" i="21"/>
  <c r="BW33" i="21"/>
  <c r="BX33" i="21"/>
  <c r="BY33" i="21"/>
  <c r="BZ33" i="21"/>
  <c r="CA33" i="21"/>
  <c r="CB33" i="21"/>
  <c r="CC33" i="21"/>
  <c r="CD33" i="21"/>
  <c r="CE33" i="21"/>
  <c r="CF33" i="21"/>
  <c r="CG33" i="21"/>
  <c r="CH33" i="21"/>
  <c r="CI33" i="21"/>
  <c r="CJ33" i="21"/>
  <c r="CK33" i="21"/>
  <c r="CL33" i="21"/>
  <c r="CM33" i="21"/>
  <c r="CN33" i="21"/>
  <c r="CO33" i="21"/>
  <c r="CP33" i="21"/>
  <c r="CQ33" i="21"/>
  <c r="CR33" i="21"/>
  <c r="CS33" i="21"/>
  <c r="CT33" i="21"/>
  <c r="CU33" i="21"/>
  <c r="CV33" i="21"/>
  <c r="CW33" i="21"/>
  <c r="CX33" i="21"/>
  <c r="CY33" i="21"/>
  <c r="CZ33" i="21"/>
  <c r="DA33" i="21"/>
  <c r="DB33" i="21"/>
  <c r="DC33" i="21"/>
  <c r="DD33" i="21"/>
  <c r="DE33" i="21"/>
  <c r="DF33" i="21"/>
  <c r="DG33" i="21"/>
  <c r="DH33" i="21"/>
  <c r="DI33" i="21"/>
  <c r="DJ33" i="21"/>
  <c r="Z34" i="21"/>
  <c r="AA34" i="21"/>
  <c r="AB34" i="21"/>
  <c r="AC34" i="21"/>
  <c r="AD34" i="21"/>
  <c r="AE34" i="21"/>
  <c r="AF34" i="21"/>
  <c r="AG34" i="21"/>
  <c r="AH34" i="21"/>
  <c r="AI34" i="21"/>
  <c r="AJ34" i="21"/>
  <c r="AK34" i="21"/>
  <c r="AL34" i="21"/>
  <c r="AM34" i="21"/>
  <c r="AN34" i="21"/>
  <c r="AO34" i="21"/>
  <c r="AP34" i="21"/>
  <c r="AQ34" i="21"/>
  <c r="AR34" i="21"/>
  <c r="AS34" i="21"/>
  <c r="AT34" i="21"/>
  <c r="AU34" i="21"/>
  <c r="AV34" i="21"/>
  <c r="AW34" i="21"/>
  <c r="AX34" i="21"/>
  <c r="AY34" i="21"/>
  <c r="AZ34" i="21"/>
  <c r="BA34" i="21"/>
  <c r="BB34" i="21"/>
  <c r="BC34" i="21"/>
  <c r="BD34" i="21"/>
  <c r="BE34" i="21"/>
  <c r="BF34" i="21"/>
  <c r="BG34" i="21"/>
  <c r="BH34" i="21"/>
  <c r="BI34" i="21"/>
  <c r="BJ34" i="21"/>
  <c r="BK34" i="21"/>
  <c r="BL34" i="21"/>
  <c r="BM34" i="21"/>
  <c r="BN34" i="21"/>
  <c r="BO34" i="21"/>
  <c r="BP34" i="21"/>
  <c r="BQ34" i="21"/>
  <c r="BR34" i="21"/>
  <c r="BS34" i="21"/>
  <c r="BT34" i="21"/>
  <c r="BU34" i="21"/>
  <c r="BV34" i="21"/>
  <c r="BW34" i="21"/>
  <c r="BX34" i="21"/>
  <c r="BY34" i="21"/>
  <c r="BZ34" i="21"/>
  <c r="CA34" i="21"/>
  <c r="CB34" i="21"/>
  <c r="CC34" i="21"/>
  <c r="CD34" i="21"/>
  <c r="CE34" i="21"/>
  <c r="CF34" i="21"/>
  <c r="CG34" i="21"/>
  <c r="CH34" i="21"/>
  <c r="CI34" i="21"/>
  <c r="CJ34" i="21"/>
  <c r="CK34" i="21"/>
  <c r="CL34" i="21"/>
  <c r="CM34" i="21"/>
  <c r="CN34" i="21"/>
  <c r="CO34" i="21"/>
  <c r="CP34" i="21"/>
  <c r="CQ34" i="21"/>
  <c r="CR34" i="21"/>
  <c r="CS34" i="21"/>
  <c r="CT34" i="21"/>
  <c r="CU34" i="21"/>
  <c r="CV34" i="21"/>
  <c r="CW34" i="21"/>
  <c r="CX34" i="21"/>
  <c r="CY34" i="21"/>
  <c r="CZ34" i="21"/>
  <c r="DA34" i="21"/>
  <c r="DB34" i="21"/>
  <c r="DC34" i="21"/>
  <c r="DD34" i="21"/>
  <c r="DE34" i="21"/>
  <c r="DF34" i="21"/>
  <c r="DG34" i="21"/>
  <c r="DH34" i="21"/>
  <c r="DI34" i="21"/>
  <c r="DJ34" i="21"/>
  <c r="Z35" i="21"/>
  <c r="AA35" i="21"/>
  <c r="AB35" i="21"/>
  <c r="AC35" i="21"/>
  <c r="AD35" i="21"/>
  <c r="AE35" i="21"/>
  <c r="AF35" i="21"/>
  <c r="AG35" i="21"/>
  <c r="AH35" i="21"/>
  <c r="AI35" i="21"/>
  <c r="AJ35" i="21"/>
  <c r="AK35" i="21"/>
  <c r="AL35" i="21"/>
  <c r="AM35" i="21"/>
  <c r="AN35" i="21"/>
  <c r="AO35" i="21"/>
  <c r="AP35" i="21"/>
  <c r="AQ35" i="21"/>
  <c r="AR35" i="21"/>
  <c r="AS35" i="21"/>
  <c r="AT35" i="21"/>
  <c r="AU35" i="21"/>
  <c r="AV35" i="21"/>
  <c r="AW35" i="21"/>
  <c r="AX35" i="21"/>
  <c r="AY35" i="21"/>
  <c r="AZ35" i="21"/>
  <c r="BA35" i="21"/>
  <c r="BB35" i="21"/>
  <c r="BC35" i="21"/>
  <c r="BD35" i="21"/>
  <c r="BE35" i="21"/>
  <c r="BF35" i="21"/>
  <c r="BG35" i="21"/>
  <c r="BH35" i="21"/>
  <c r="BI35" i="21"/>
  <c r="BJ35" i="21"/>
  <c r="BK35" i="21"/>
  <c r="BL35" i="21"/>
  <c r="BM35" i="21"/>
  <c r="BN35" i="21"/>
  <c r="BO35" i="21"/>
  <c r="BP35" i="21"/>
  <c r="BQ35" i="21"/>
  <c r="BR35" i="21"/>
  <c r="BS35" i="21"/>
  <c r="BT35" i="21"/>
  <c r="BU35" i="21"/>
  <c r="BV35" i="21"/>
  <c r="BW35" i="21"/>
  <c r="BX35" i="21"/>
  <c r="BY35" i="21"/>
  <c r="BZ35" i="21"/>
  <c r="CA35" i="21"/>
  <c r="CB35" i="21"/>
  <c r="CC35" i="21"/>
  <c r="CD35" i="21"/>
  <c r="CE35" i="21"/>
  <c r="CF35" i="21"/>
  <c r="CG35" i="21"/>
  <c r="CH35" i="21"/>
  <c r="CI35" i="21"/>
  <c r="CJ35" i="21"/>
  <c r="CK35" i="21"/>
  <c r="CL35" i="21"/>
  <c r="CM35" i="21"/>
  <c r="CN35" i="21"/>
  <c r="CO35" i="21"/>
  <c r="CP35" i="21"/>
  <c r="CQ35" i="21"/>
  <c r="CR35" i="21"/>
  <c r="CS35" i="21"/>
  <c r="CT35" i="21"/>
  <c r="CU35" i="21"/>
  <c r="CV35" i="21"/>
  <c r="CW35" i="21"/>
  <c r="CX35" i="21"/>
  <c r="CY35" i="21"/>
  <c r="CZ35" i="21"/>
  <c r="DA35" i="21"/>
  <c r="DB35" i="21"/>
  <c r="DC35" i="21"/>
  <c r="DD35" i="21"/>
  <c r="DE35" i="21"/>
  <c r="DF35" i="21"/>
  <c r="DG35" i="21"/>
  <c r="DH35" i="21"/>
  <c r="DI35" i="21"/>
  <c r="DJ35" i="21"/>
  <c r="Z36" i="21"/>
  <c r="AA36" i="21"/>
  <c r="AB36" i="21"/>
  <c r="AC36" i="21"/>
  <c r="AD36" i="21"/>
  <c r="AE36" i="21"/>
  <c r="AF36" i="21"/>
  <c r="AG36" i="21"/>
  <c r="AH36" i="21"/>
  <c r="AI36" i="21"/>
  <c r="AJ36" i="21"/>
  <c r="AK36" i="21"/>
  <c r="AL36" i="21"/>
  <c r="AM36" i="21"/>
  <c r="AN36" i="21"/>
  <c r="AO36" i="21"/>
  <c r="AP36" i="21"/>
  <c r="AQ36" i="21"/>
  <c r="AR36" i="21"/>
  <c r="AS36" i="21"/>
  <c r="AT36" i="21"/>
  <c r="AU36" i="21"/>
  <c r="AV36" i="21"/>
  <c r="AW36" i="21"/>
  <c r="AX36" i="21"/>
  <c r="AY36" i="21"/>
  <c r="AZ36" i="21"/>
  <c r="BA36" i="21"/>
  <c r="BB36" i="21"/>
  <c r="BC36" i="21"/>
  <c r="BD36" i="21"/>
  <c r="BE36" i="21"/>
  <c r="BF36" i="21"/>
  <c r="BG36" i="21"/>
  <c r="BH36" i="21"/>
  <c r="BI36" i="21"/>
  <c r="BJ36" i="21"/>
  <c r="BK36" i="21"/>
  <c r="BL36" i="21"/>
  <c r="BM36" i="21"/>
  <c r="BN36" i="21"/>
  <c r="BO36" i="21"/>
  <c r="BP36" i="21"/>
  <c r="BQ36" i="21"/>
  <c r="BR36" i="21"/>
  <c r="BS36" i="21"/>
  <c r="BT36" i="21"/>
  <c r="BU36" i="21"/>
  <c r="BV36" i="21"/>
  <c r="BW36" i="21"/>
  <c r="BX36" i="21"/>
  <c r="BY36" i="21"/>
  <c r="BZ36" i="21"/>
  <c r="CA36" i="21"/>
  <c r="CB36" i="21"/>
  <c r="CC36" i="21"/>
  <c r="CD36" i="21"/>
  <c r="CE36" i="21"/>
  <c r="CF36" i="21"/>
  <c r="CG36" i="21"/>
  <c r="CH36" i="21"/>
  <c r="CI36" i="21"/>
  <c r="CJ36" i="21"/>
  <c r="CK36" i="21"/>
  <c r="CL36" i="21"/>
  <c r="CM36" i="21"/>
  <c r="CN36" i="21"/>
  <c r="CO36" i="21"/>
  <c r="CP36" i="21"/>
  <c r="CQ36" i="21"/>
  <c r="CR36" i="21"/>
  <c r="CS36" i="21"/>
  <c r="CT36" i="21"/>
  <c r="CU36" i="21"/>
  <c r="CV36" i="21"/>
  <c r="CW36" i="21"/>
  <c r="CX36" i="21"/>
  <c r="CY36" i="21"/>
  <c r="CZ36" i="21"/>
  <c r="DA36" i="21"/>
  <c r="DB36" i="21"/>
  <c r="DC36" i="21"/>
  <c r="DD36" i="21"/>
  <c r="DE36" i="21"/>
  <c r="DF36" i="21"/>
  <c r="DG36" i="21"/>
  <c r="DH36" i="21"/>
  <c r="DI36" i="21"/>
  <c r="DJ36" i="21"/>
  <c r="Z37" i="21"/>
  <c r="AA37" i="21"/>
  <c r="AB37" i="21"/>
  <c r="AC37" i="21"/>
  <c r="AD37" i="21"/>
  <c r="AE37" i="21"/>
  <c r="AF37" i="21"/>
  <c r="AG37" i="21"/>
  <c r="AH37" i="21"/>
  <c r="AI37" i="21"/>
  <c r="AJ37" i="21"/>
  <c r="AK37" i="21"/>
  <c r="AL37" i="21"/>
  <c r="AM37" i="21"/>
  <c r="AN37" i="21"/>
  <c r="AO37" i="21"/>
  <c r="AP37" i="21"/>
  <c r="AQ37" i="21"/>
  <c r="AR37" i="21"/>
  <c r="AS37" i="21"/>
  <c r="AT37" i="21"/>
  <c r="AU37" i="21"/>
  <c r="AV37" i="21"/>
  <c r="AW37" i="21"/>
  <c r="AX37" i="21"/>
  <c r="AY37" i="21"/>
  <c r="AZ37" i="21"/>
  <c r="BA37" i="21"/>
  <c r="BB37" i="21"/>
  <c r="BC37" i="21"/>
  <c r="BD37" i="21"/>
  <c r="BE37" i="21"/>
  <c r="BF37" i="21"/>
  <c r="BG37" i="21"/>
  <c r="BH37" i="21"/>
  <c r="BI37" i="21"/>
  <c r="BJ37" i="21"/>
  <c r="BK37" i="21"/>
  <c r="BL37" i="21"/>
  <c r="BM37" i="21"/>
  <c r="BN37" i="21"/>
  <c r="BO37" i="21"/>
  <c r="BP37" i="21"/>
  <c r="BQ37" i="21"/>
  <c r="BR37" i="21"/>
  <c r="BS37" i="21"/>
  <c r="BT37" i="21"/>
  <c r="BU37" i="21"/>
  <c r="BV37" i="21"/>
  <c r="BW37" i="21"/>
  <c r="BX37" i="21"/>
  <c r="BY37" i="21"/>
  <c r="BZ37" i="21"/>
  <c r="CA37" i="21"/>
  <c r="CB37" i="21"/>
  <c r="CC37" i="21"/>
  <c r="CD37" i="21"/>
  <c r="CE37" i="21"/>
  <c r="CF37" i="21"/>
  <c r="CG37" i="21"/>
  <c r="CH37" i="21"/>
  <c r="CI37" i="21"/>
  <c r="CJ37" i="21"/>
  <c r="CK37" i="21"/>
  <c r="CL37" i="21"/>
  <c r="CM37" i="21"/>
  <c r="CN37" i="21"/>
  <c r="CO37" i="21"/>
  <c r="CP37" i="21"/>
  <c r="CQ37" i="21"/>
  <c r="CR37" i="21"/>
  <c r="CS37" i="21"/>
  <c r="CT37" i="21"/>
  <c r="CU37" i="21"/>
  <c r="CV37" i="21"/>
  <c r="CW37" i="21"/>
  <c r="CX37" i="21"/>
  <c r="CY37" i="21"/>
  <c r="CZ37" i="21"/>
  <c r="DA37" i="21"/>
  <c r="DB37" i="21"/>
  <c r="DC37" i="21"/>
  <c r="DD37" i="21"/>
  <c r="DE37" i="21"/>
  <c r="DF37" i="21"/>
  <c r="DG37" i="21"/>
  <c r="DH37" i="21"/>
  <c r="DI37" i="21"/>
  <c r="DJ37" i="21"/>
  <c r="Z38" i="21"/>
  <c r="AA38" i="21"/>
  <c r="AB38" i="21"/>
  <c r="AC38" i="21"/>
  <c r="AD38" i="21"/>
  <c r="AE38" i="21"/>
  <c r="AF38" i="21"/>
  <c r="AG38" i="21"/>
  <c r="AH38" i="21"/>
  <c r="AI38" i="21"/>
  <c r="AJ38" i="21"/>
  <c r="AK38" i="21"/>
  <c r="AL38" i="21"/>
  <c r="AM38" i="21"/>
  <c r="AN38" i="21"/>
  <c r="AO38" i="21"/>
  <c r="AP38" i="21"/>
  <c r="AQ38" i="21"/>
  <c r="AR38" i="21"/>
  <c r="AS38" i="21"/>
  <c r="AT38" i="21"/>
  <c r="AU38" i="21"/>
  <c r="AV38" i="21"/>
  <c r="AW38" i="21"/>
  <c r="AX38" i="21"/>
  <c r="AY38" i="21"/>
  <c r="AZ38" i="21"/>
  <c r="BA38" i="21"/>
  <c r="BB38" i="21"/>
  <c r="BC38" i="21"/>
  <c r="BD38" i="21"/>
  <c r="BE38" i="21"/>
  <c r="BF38" i="21"/>
  <c r="BG38" i="21"/>
  <c r="BH38" i="21"/>
  <c r="BI38" i="21"/>
  <c r="BJ38" i="21"/>
  <c r="BK38" i="21"/>
  <c r="BL38" i="21"/>
  <c r="BM38" i="21"/>
  <c r="BN38" i="21"/>
  <c r="BO38" i="21"/>
  <c r="BP38" i="21"/>
  <c r="BQ38" i="21"/>
  <c r="BR38" i="21"/>
  <c r="BS38" i="21"/>
  <c r="BT38" i="21"/>
  <c r="BU38" i="21"/>
  <c r="BV38" i="21"/>
  <c r="BW38" i="21"/>
  <c r="BX38" i="21"/>
  <c r="BY38" i="21"/>
  <c r="BZ38" i="21"/>
  <c r="CA38" i="21"/>
  <c r="CB38" i="21"/>
  <c r="CC38" i="21"/>
  <c r="CD38" i="21"/>
  <c r="CE38" i="21"/>
  <c r="CF38" i="21"/>
  <c r="CG38" i="21"/>
  <c r="CH38" i="21"/>
  <c r="CI38" i="21"/>
  <c r="CJ38" i="21"/>
  <c r="CK38" i="21"/>
  <c r="CL38" i="21"/>
  <c r="CM38" i="21"/>
  <c r="CN38" i="21"/>
  <c r="CO38" i="21"/>
  <c r="CP38" i="21"/>
  <c r="CQ38" i="21"/>
  <c r="CR38" i="21"/>
  <c r="CS38" i="21"/>
  <c r="CT38" i="21"/>
  <c r="CU38" i="21"/>
  <c r="CV38" i="21"/>
  <c r="CW38" i="21"/>
  <c r="CX38" i="21"/>
  <c r="CY38" i="21"/>
  <c r="CZ38" i="21"/>
  <c r="DA38" i="21"/>
  <c r="DB38" i="21"/>
  <c r="DC38" i="21"/>
  <c r="DD38" i="21"/>
  <c r="DE38" i="21"/>
  <c r="DF38" i="21"/>
  <c r="DG38" i="21"/>
  <c r="DH38" i="21"/>
  <c r="DI38" i="21"/>
  <c r="DJ38" i="21"/>
  <c r="Z39" i="21"/>
  <c r="AA39" i="21"/>
  <c r="AB39" i="21"/>
  <c r="AC39" i="21"/>
  <c r="AD39" i="21"/>
  <c r="AE39" i="21"/>
  <c r="AF39" i="21"/>
  <c r="AG39" i="21"/>
  <c r="AH39" i="21"/>
  <c r="AI39" i="21"/>
  <c r="AJ39" i="21"/>
  <c r="AK39" i="21"/>
  <c r="AL39" i="21"/>
  <c r="AM39" i="21"/>
  <c r="AN39" i="21"/>
  <c r="AO39" i="21"/>
  <c r="AP39" i="21"/>
  <c r="AQ39" i="21"/>
  <c r="AR39" i="21"/>
  <c r="AS39" i="21"/>
  <c r="AT39" i="21"/>
  <c r="AU39" i="21"/>
  <c r="AV39" i="21"/>
  <c r="AW39" i="21"/>
  <c r="AX39" i="21"/>
  <c r="AY39" i="21"/>
  <c r="AZ39" i="21"/>
  <c r="BA39" i="21"/>
  <c r="BB39" i="21"/>
  <c r="BC39" i="21"/>
  <c r="BD39" i="21"/>
  <c r="BE39" i="21"/>
  <c r="BF39" i="21"/>
  <c r="BG39" i="21"/>
  <c r="BH39" i="21"/>
  <c r="BI39" i="21"/>
  <c r="BJ39" i="21"/>
  <c r="BK39" i="21"/>
  <c r="BL39" i="21"/>
  <c r="BM39" i="21"/>
  <c r="BN39" i="21"/>
  <c r="BO39" i="21"/>
  <c r="BP39" i="21"/>
  <c r="BQ39" i="21"/>
  <c r="BR39" i="21"/>
  <c r="BS39" i="21"/>
  <c r="BT39" i="21"/>
  <c r="BU39" i="21"/>
  <c r="BV39" i="21"/>
  <c r="BW39" i="21"/>
  <c r="BX39" i="21"/>
  <c r="BY39" i="21"/>
  <c r="BZ39" i="21"/>
  <c r="CA39" i="21"/>
  <c r="CB39" i="21"/>
  <c r="CC39" i="21"/>
  <c r="CD39" i="21"/>
  <c r="CE39" i="21"/>
  <c r="CF39" i="21"/>
  <c r="CG39" i="21"/>
  <c r="CH39" i="21"/>
  <c r="CI39" i="21"/>
  <c r="CJ39" i="21"/>
  <c r="CK39" i="21"/>
  <c r="CL39" i="21"/>
  <c r="CM39" i="21"/>
  <c r="CN39" i="21"/>
  <c r="CO39" i="21"/>
  <c r="CP39" i="21"/>
  <c r="CQ39" i="21"/>
  <c r="CR39" i="21"/>
  <c r="CS39" i="21"/>
  <c r="CT39" i="21"/>
  <c r="CU39" i="21"/>
  <c r="CV39" i="21"/>
  <c r="CW39" i="21"/>
  <c r="CX39" i="21"/>
  <c r="CY39" i="21"/>
  <c r="CZ39" i="21"/>
  <c r="DA39" i="21"/>
  <c r="DB39" i="21"/>
  <c r="DC39" i="21"/>
  <c r="DD39" i="21"/>
  <c r="DE39" i="21"/>
  <c r="DF39" i="21"/>
  <c r="DG39" i="21"/>
  <c r="DH39" i="21"/>
  <c r="DI39" i="21"/>
  <c r="DJ39" i="21"/>
  <c r="Z40" i="21"/>
  <c r="AA40" i="21"/>
  <c r="AB40" i="21"/>
  <c r="AC40" i="21"/>
  <c r="AD40" i="21"/>
  <c r="AE40" i="21"/>
  <c r="AF40" i="21"/>
  <c r="AG40" i="21"/>
  <c r="AH40" i="21"/>
  <c r="AI40" i="21"/>
  <c r="AJ40" i="21"/>
  <c r="AK40" i="21"/>
  <c r="AL40" i="21"/>
  <c r="AM40" i="21"/>
  <c r="AN40" i="21"/>
  <c r="AO40" i="21"/>
  <c r="AP40" i="21"/>
  <c r="AQ40" i="21"/>
  <c r="AR40" i="21"/>
  <c r="AS40" i="21"/>
  <c r="AT40" i="21"/>
  <c r="AU40" i="21"/>
  <c r="AV40" i="21"/>
  <c r="AW40" i="21"/>
  <c r="AX40" i="21"/>
  <c r="AY40" i="21"/>
  <c r="AZ40" i="21"/>
  <c r="BA40" i="21"/>
  <c r="BB40" i="21"/>
  <c r="BC40" i="21"/>
  <c r="BD40" i="21"/>
  <c r="BE40" i="21"/>
  <c r="BF40" i="21"/>
  <c r="BG40" i="21"/>
  <c r="BH40" i="21"/>
  <c r="BI40" i="21"/>
  <c r="BJ40" i="21"/>
  <c r="BK40" i="21"/>
  <c r="BL40" i="21"/>
  <c r="BM40" i="21"/>
  <c r="BN40" i="21"/>
  <c r="BO40" i="21"/>
  <c r="BP40" i="21"/>
  <c r="BQ40" i="21"/>
  <c r="BR40" i="21"/>
  <c r="BS40" i="21"/>
  <c r="BT40" i="21"/>
  <c r="BU40" i="21"/>
  <c r="BV40" i="21"/>
  <c r="BW40" i="21"/>
  <c r="BX40" i="21"/>
  <c r="BY40" i="21"/>
  <c r="BZ40" i="21"/>
  <c r="CA40" i="21"/>
  <c r="CB40" i="21"/>
  <c r="CC40" i="21"/>
  <c r="CD40" i="21"/>
  <c r="CE40" i="21"/>
  <c r="CF40" i="21"/>
  <c r="CG40" i="21"/>
  <c r="CH40" i="21"/>
  <c r="CI40" i="21"/>
  <c r="CJ40" i="21"/>
  <c r="CK40" i="21"/>
  <c r="CL40" i="21"/>
  <c r="CM40" i="21"/>
  <c r="CN40" i="21"/>
  <c r="CO40" i="21"/>
  <c r="CP40" i="21"/>
  <c r="CQ40" i="21"/>
  <c r="CR40" i="21"/>
  <c r="CS40" i="21"/>
  <c r="CT40" i="21"/>
  <c r="CU40" i="21"/>
  <c r="CV40" i="21"/>
  <c r="CW40" i="21"/>
  <c r="CX40" i="21"/>
  <c r="CY40" i="21"/>
  <c r="CZ40" i="21"/>
  <c r="DA40" i="21"/>
  <c r="DB40" i="21"/>
  <c r="DC40" i="21"/>
  <c r="DD40" i="21"/>
  <c r="DE40" i="21"/>
  <c r="DF40" i="21"/>
  <c r="DG40" i="21"/>
  <c r="DH40" i="21"/>
  <c r="DI40" i="21"/>
  <c r="DJ40" i="21"/>
  <c r="Z41" i="21"/>
  <c r="AA41" i="21"/>
  <c r="AB41" i="21"/>
  <c r="AC41" i="21"/>
  <c r="AD41" i="21"/>
  <c r="AE41" i="21"/>
  <c r="AF41" i="21"/>
  <c r="AG41" i="21"/>
  <c r="AH41" i="21"/>
  <c r="AI41" i="21"/>
  <c r="AJ41" i="21"/>
  <c r="AK41" i="21"/>
  <c r="AL41" i="21"/>
  <c r="AM41" i="21"/>
  <c r="AN41" i="21"/>
  <c r="AO41" i="21"/>
  <c r="AP41" i="21"/>
  <c r="AQ41" i="21"/>
  <c r="AR41" i="21"/>
  <c r="AS41" i="21"/>
  <c r="AT41" i="21"/>
  <c r="AU41" i="21"/>
  <c r="AV41" i="21"/>
  <c r="AW41" i="21"/>
  <c r="AX41" i="21"/>
  <c r="AY41" i="21"/>
  <c r="AZ41" i="21"/>
  <c r="BA41" i="21"/>
  <c r="BB41" i="21"/>
  <c r="BC41" i="21"/>
  <c r="BD41" i="21"/>
  <c r="BE41" i="21"/>
  <c r="BF41" i="21"/>
  <c r="BG41" i="21"/>
  <c r="BH41" i="21"/>
  <c r="BI41" i="21"/>
  <c r="BJ41" i="21"/>
  <c r="BK41" i="21"/>
  <c r="BL41" i="21"/>
  <c r="BM41" i="21"/>
  <c r="BN41" i="21"/>
  <c r="BO41" i="21"/>
  <c r="BP41" i="21"/>
  <c r="BQ41" i="21"/>
  <c r="BR41" i="21"/>
  <c r="BS41" i="21"/>
  <c r="BT41" i="21"/>
  <c r="BU41" i="21"/>
  <c r="BV41" i="21"/>
  <c r="BW41" i="21"/>
  <c r="BX41" i="21"/>
  <c r="BY41" i="21"/>
  <c r="BZ41" i="21"/>
  <c r="CA41" i="21"/>
  <c r="CB41" i="21"/>
  <c r="CC41" i="21"/>
  <c r="CD41" i="21"/>
  <c r="CE41" i="21"/>
  <c r="CF41" i="21"/>
  <c r="CG41" i="21"/>
  <c r="CH41" i="21"/>
  <c r="CI41" i="21"/>
  <c r="CJ41" i="21"/>
  <c r="CK41" i="21"/>
  <c r="CL41" i="21"/>
  <c r="CM41" i="21"/>
  <c r="CN41" i="21"/>
  <c r="CO41" i="21"/>
  <c r="CP41" i="21"/>
  <c r="CQ41" i="21"/>
  <c r="CR41" i="21"/>
  <c r="CS41" i="21"/>
  <c r="CT41" i="21"/>
  <c r="CU41" i="21"/>
  <c r="CV41" i="21"/>
  <c r="CW41" i="21"/>
  <c r="CX41" i="21"/>
  <c r="CY41" i="21"/>
  <c r="CZ41" i="21"/>
  <c r="DA41" i="21"/>
  <c r="DB41" i="21"/>
  <c r="DC41" i="21"/>
  <c r="DD41" i="21"/>
  <c r="DE41" i="21"/>
  <c r="DF41" i="21"/>
  <c r="DG41" i="21"/>
  <c r="DH41" i="21"/>
  <c r="DI41" i="21"/>
  <c r="DJ41" i="21"/>
  <c r="Z42" i="21"/>
  <c r="AA42" i="21"/>
  <c r="AB42" i="21"/>
  <c r="AC42" i="21"/>
  <c r="AD42" i="21"/>
  <c r="AE42" i="21"/>
  <c r="AF42" i="21"/>
  <c r="AG42" i="21"/>
  <c r="AH42" i="21"/>
  <c r="AI42" i="21"/>
  <c r="AJ42" i="21"/>
  <c r="AK42" i="21"/>
  <c r="AL42" i="21"/>
  <c r="AM42" i="21"/>
  <c r="AN42" i="21"/>
  <c r="AO42" i="21"/>
  <c r="AP42" i="21"/>
  <c r="AQ42" i="21"/>
  <c r="AR42" i="21"/>
  <c r="AS42" i="21"/>
  <c r="AT42" i="21"/>
  <c r="AU42" i="21"/>
  <c r="AV42" i="21"/>
  <c r="AW42" i="21"/>
  <c r="AX42" i="21"/>
  <c r="AY42" i="21"/>
  <c r="AZ42" i="21"/>
  <c r="BA42" i="21"/>
  <c r="BB42" i="21"/>
  <c r="BC42" i="21"/>
  <c r="BD42" i="21"/>
  <c r="BE42" i="21"/>
  <c r="BF42" i="21"/>
  <c r="BG42" i="21"/>
  <c r="BH42" i="21"/>
  <c r="BI42" i="21"/>
  <c r="BJ42" i="21"/>
  <c r="BK42" i="21"/>
  <c r="BL42" i="21"/>
  <c r="BM42" i="21"/>
  <c r="BN42" i="21"/>
  <c r="BO42" i="21"/>
  <c r="BP42" i="21"/>
  <c r="BQ42" i="21"/>
  <c r="BR42" i="21"/>
  <c r="BS42" i="21"/>
  <c r="BT42" i="21"/>
  <c r="BU42" i="21"/>
  <c r="BV42" i="21"/>
  <c r="BW42" i="21"/>
  <c r="BX42" i="21"/>
  <c r="BY42" i="21"/>
  <c r="BZ42" i="21"/>
  <c r="CA42" i="21"/>
  <c r="CB42" i="21"/>
  <c r="CC42" i="21"/>
  <c r="CD42" i="21"/>
  <c r="CE42" i="21"/>
  <c r="CF42" i="21"/>
  <c r="CG42" i="21"/>
  <c r="CH42" i="21"/>
  <c r="CI42" i="21"/>
  <c r="CJ42" i="21"/>
  <c r="CK42" i="21"/>
  <c r="CL42" i="21"/>
  <c r="CM42" i="21"/>
  <c r="CN42" i="21"/>
  <c r="CO42" i="21"/>
  <c r="CP42" i="21"/>
  <c r="CQ42" i="21"/>
  <c r="CR42" i="21"/>
  <c r="CS42" i="21"/>
  <c r="CT42" i="21"/>
  <c r="CU42" i="21"/>
  <c r="CV42" i="21"/>
  <c r="CW42" i="21"/>
  <c r="CX42" i="21"/>
  <c r="CY42" i="21"/>
  <c r="CZ42" i="21"/>
  <c r="DA42" i="21"/>
  <c r="DB42" i="21"/>
  <c r="DC42" i="21"/>
  <c r="DD42" i="21"/>
  <c r="DE42" i="21"/>
  <c r="DF42" i="21"/>
  <c r="DG42" i="21"/>
  <c r="DH42" i="21"/>
  <c r="DI42" i="21"/>
  <c r="DJ42" i="21"/>
  <c r="Z43" i="21"/>
  <c r="AA43" i="21"/>
  <c r="AB43" i="21"/>
  <c r="AC43" i="21"/>
  <c r="AD43" i="21"/>
  <c r="AE43" i="21"/>
  <c r="AF43" i="21"/>
  <c r="AG43" i="21"/>
  <c r="AH43" i="21"/>
  <c r="AI43" i="21"/>
  <c r="AJ43" i="21"/>
  <c r="AK43" i="21"/>
  <c r="AL43" i="21"/>
  <c r="AM43" i="21"/>
  <c r="AN43" i="21"/>
  <c r="AO43" i="21"/>
  <c r="AP43" i="21"/>
  <c r="AQ43" i="21"/>
  <c r="AR43" i="21"/>
  <c r="AS43" i="21"/>
  <c r="AT43" i="21"/>
  <c r="AU43" i="21"/>
  <c r="AV43" i="21"/>
  <c r="AW43" i="21"/>
  <c r="AX43" i="21"/>
  <c r="AY43" i="21"/>
  <c r="AZ43" i="21"/>
  <c r="BA43" i="21"/>
  <c r="BB43" i="21"/>
  <c r="BC43" i="21"/>
  <c r="BD43" i="21"/>
  <c r="BE43" i="21"/>
  <c r="BF43" i="21"/>
  <c r="BG43" i="21"/>
  <c r="BH43" i="21"/>
  <c r="BI43" i="21"/>
  <c r="BJ43" i="21"/>
  <c r="BK43" i="21"/>
  <c r="BL43" i="21"/>
  <c r="BM43" i="21"/>
  <c r="BN43" i="21"/>
  <c r="BO43" i="21"/>
  <c r="BP43" i="21"/>
  <c r="BQ43" i="21"/>
  <c r="BR43" i="21"/>
  <c r="BS43" i="21"/>
  <c r="BT43" i="21"/>
  <c r="BU43" i="21"/>
  <c r="BV43" i="21"/>
  <c r="BW43" i="21"/>
  <c r="BX43" i="21"/>
  <c r="BY43" i="21"/>
  <c r="BZ43" i="21"/>
  <c r="CA43" i="21"/>
  <c r="CB43" i="21"/>
  <c r="CC43" i="21"/>
  <c r="CD43" i="21"/>
  <c r="CE43" i="21"/>
  <c r="CF43" i="21"/>
  <c r="CG43" i="21"/>
  <c r="CH43" i="21"/>
  <c r="CI43" i="21"/>
  <c r="CJ43" i="21"/>
  <c r="CK43" i="21"/>
  <c r="CL43" i="21"/>
  <c r="CM43" i="21"/>
  <c r="CN43" i="21"/>
  <c r="CO43" i="21"/>
  <c r="CP43" i="21"/>
  <c r="CQ43" i="21"/>
  <c r="CR43" i="21"/>
  <c r="CS43" i="21"/>
  <c r="CT43" i="21"/>
  <c r="CU43" i="21"/>
  <c r="CV43" i="21"/>
  <c r="CW43" i="21"/>
  <c r="CX43" i="21"/>
  <c r="CY43" i="21"/>
  <c r="CZ43" i="21"/>
  <c r="DA43" i="21"/>
  <c r="DB43" i="21"/>
  <c r="DC43" i="21"/>
  <c r="DD43" i="21"/>
  <c r="DE43" i="21"/>
  <c r="DF43" i="21"/>
  <c r="DG43" i="21"/>
  <c r="DH43" i="21"/>
  <c r="DI43" i="21"/>
  <c r="DJ43" i="21"/>
  <c r="Z44" i="21"/>
  <c r="AA44" i="21"/>
  <c r="AB44" i="21"/>
  <c r="AC44" i="21"/>
  <c r="AD44" i="21"/>
  <c r="AE44" i="21"/>
  <c r="AF44" i="21"/>
  <c r="AG44" i="21"/>
  <c r="AH44" i="21"/>
  <c r="AI44" i="21"/>
  <c r="AJ44" i="21"/>
  <c r="AK44" i="21"/>
  <c r="AL44" i="21"/>
  <c r="AM44" i="21"/>
  <c r="AN44" i="21"/>
  <c r="AO44" i="21"/>
  <c r="AP44" i="21"/>
  <c r="AQ44" i="21"/>
  <c r="AR44" i="21"/>
  <c r="AS44" i="21"/>
  <c r="AT44" i="21"/>
  <c r="AU44" i="21"/>
  <c r="AV44" i="21"/>
  <c r="AW44" i="21"/>
  <c r="AX44" i="21"/>
  <c r="AY44" i="21"/>
  <c r="AZ44" i="21"/>
  <c r="BA44" i="21"/>
  <c r="BB44" i="21"/>
  <c r="BC44" i="21"/>
  <c r="BD44" i="21"/>
  <c r="BE44" i="21"/>
  <c r="BF44" i="21"/>
  <c r="BG44" i="21"/>
  <c r="BH44" i="21"/>
  <c r="BI44" i="21"/>
  <c r="BJ44" i="21"/>
  <c r="BK44" i="21"/>
  <c r="BL44" i="21"/>
  <c r="BM44" i="21"/>
  <c r="BN44" i="21"/>
  <c r="BO44" i="21"/>
  <c r="BP44" i="21"/>
  <c r="BQ44" i="21"/>
  <c r="BR44" i="21"/>
  <c r="BS44" i="21"/>
  <c r="BT44" i="21"/>
  <c r="BU44" i="21"/>
  <c r="BV44" i="21"/>
  <c r="BW44" i="21"/>
  <c r="BX44" i="21"/>
  <c r="BY44" i="21"/>
  <c r="BZ44" i="21"/>
  <c r="CA44" i="21"/>
  <c r="CB44" i="21"/>
  <c r="CC44" i="21"/>
  <c r="CD44" i="21"/>
  <c r="CE44" i="21"/>
  <c r="CF44" i="21"/>
  <c r="CG44" i="21"/>
  <c r="CH44" i="21"/>
  <c r="CI44" i="21"/>
  <c r="CJ44" i="21"/>
  <c r="CK44" i="21"/>
  <c r="CL44" i="21"/>
  <c r="CM44" i="21"/>
  <c r="CN44" i="21"/>
  <c r="CO44" i="21"/>
  <c r="CP44" i="21"/>
  <c r="CQ44" i="21"/>
  <c r="CR44" i="21"/>
  <c r="CS44" i="21"/>
  <c r="CT44" i="21"/>
  <c r="CU44" i="21"/>
  <c r="CV44" i="21"/>
  <c r="CW44" i="21"/>
  <c r="CX44" i="21"/>
  <c r="CY44" i="21"/>
  <c r="CZ44" i="21"/>
  <c r="DA44" i="21"/>
  <c r="DB44" i="21"/>
  <c r="DC44" i="21"/>
  <c r="DD44" i="21"/>
  <c r="DE44" i="21"/>
  <c r="DF44" i="21"/>
  <c r="DG44" i="21"/>
  <c r="DH44" i="21"/>
  <c r="DI44" i="21"/>
  <c r="DJ44" i="21"/>
  <c r="Z45" i="21"/>
  <c r="AA45" i="21"/>
  <c r="AB45" i="21"/>
  <c r="AC45" i="21"/>
  <c r="AD45" i="21"/>
  <c r="AE45" i="21"/>
  <c r="AF45" i="21"/>
  <c r="AG45" i="21"/>
  <c r="AH45" i="21"/>
  <c r="AI45" i="21"/>
  <c r="AJ45" i="21"/>
  <c r="AK45" i="21"/>
  <c r="AL45" i="21"/>
  <c r="AM45" i="21"/>
  <c r="AN45" i="21"/>
  <c r="AO45" i="21"/>
  <c r="AP45" i="21"/>
  <c r="AQ45" i="21"/>
  <c r="AR45" i="21"/>
  <c r="AS45" i="21"/>
  <c r="AT45" i="21"/>
  <c r="AU45" i="21"/>
  <c r="AV45" i="21"/>
  <c r="AW45" i="21"/>
  <c r="AX45" i="21"/>
  <c r="AY45" i="21"/>
  <c r="AZ45" i="21"/>
  <c r="BA45" i="21"/>
  <c r="BB45" i="21"/>
  <c r="BC45" i="21"/>
  <c r="BD45" i="21"/>
  <c r="BE45" i="21"/>
  <c r="BF45" i="21"/>
  <c r="BG45" i="21"/>
  <c r="BH45" i="21"/>
  <c r="BI45" i="21"/>
  <c r="BJ45" i="21"/>
  <c r="BK45" i="21"/>
  <c r="BL45" i="21"/>
  <c r="BM45" i="21"/>
  <c r="BN45" i="21"/>
  <c r="BO45" i="21"/>
  <c r="BP45" i="21"/>
  <c r="BQ45" i="21"/>
  <c r="BR45" i="21"/>
  <c r="BS45" i="21"/>
  <c r="BT45" i="21"/>
  <c r="BU45" i="21"/>
  <c r="BV45" i="21"/>
  <c r="BW45" i="21"/>
  <c r="BX45" i="21"/>
  <c r="BY45" i="21"/>
  <c r="BZ45" i="21"/>
  <c r="CA45" i="21"/>
  <c r="CB45" i="21"/>
  <c r="CC45" i="21"/>
  <c r="CD45" i="21"/>
  <c r="CE45" i="21"/>
  <c r="CF45" i="21"/>
  <c r="CG45" i="21"/>
  <c r="CH45" i="21"/>
  <c r="CI45" i="21"/>
  <c r="CJ45" i="21"/>
  <c r="CK45" i="21"/>
  <c r="CL45" i="21"/>
  <c r="CM45" i="21"/>
  <c r="CN45" i="21"/>
  <c r="CO45" i="21"/>
  <c r="CP45" i="21"/>
  <c r="CQ45" i="21"/>
  <c r="CR45" i="21"/>
  <c r="CS45" i="21"/>
  <c r="CT45" i="21"/>
  <c r="CU45" i="21"/>
  <c r="CV45" i="21"/>
  <c r="CW45" i="21"/>
  <c r="CX45" i="21"/>
  <c r="CY45" i="21"/>
  <c r="CZ45" i="21"/>
  <c r="DA45" i="21"/>
  <c r="DB45" i="21"/>
  <c r="DC45" i="21"/>
  <c r="DD45" i="21"/>
  <c r="DE45" i="21"/>
  <c r="DF45" i="21"/>
  <c r="DG45" i="21"/>
  <c r="DH45" i="21"/>
  <c r="DI45" i="21"/>
  <c r="DJ45" i="21"/>
  <c r="Z46" i="21"/>
  <c r="AA46" i="21"/>
  <c r="AB46" i="21"/>
  <c r="AC46" i="21"/>
  <c r="AD46" i="21"/>
  <c r="AE46" i="21"/>
  <c r="AF46" i="21"/>
  <c r="AG46" i="21"/>
  <c r="AH46" i="21"/>
  <c r="AI46" i="21"/>
  <c r="AJ46" i="21"/>
  <c r="AK46" i="21"/>
  <c r="AL46" i="21"/>
  <c r="AM46" i="21"/>
  <c r="AN46" i="21"/>
  <c r="AO46" i="21"/>
  <c r="AP46" i="21"/>
  <c r="AQ46" i="21"/>
  <c r="AR46" i="21"/>
  <c r="AS46" i="21"/>
  <c r="AT46" i="21"/>
  <c r="AU46" i="21"/>
  <c r="AV46" i="21"/>
  <c r="AW46" i="21"/>
  <c r="AX46" i="21"/>
  <c r="AY46" i="21"/>
  <c r="AZ46" i="21"/>
  <c r="BA46" i="21"/>
  <c r="BB46" i="21"/>
  <c r="BC46" i="21"/>
  <c r="BD46" i="21"/>
  <c r="BE46" i="21"/>
  <c r="BF46" i="21"/>
  <c r="BG46" i="21"/>
  <c r="BH46" i="21"/>
  <c r="BI46" i="21"/>
  <c r="BJ46" i="21"/>
  <c r="BK46" i="21"/>
  <c r="BL46" i="21"/>
  <c r="BM46" i="21"/>
  <c r="BN46" i="21"/>
  <c r="BO46" i="21"/>
  <c r="BP46" i="21"/>
  <c r="BQ46" i="21"/>
  <c r="BR46" i="21"/>
  <c r="BS46" i="21"/>
  <c r="BT46" i="21"/>
  <c r="BU46" i="21"/>
  <c r="BV46" i="21"/>
  <c r="BW46" i="21"/>
  <c r="BX46" i="21"/>
  <c r="BY46" i="21"/>
  <c r="BZ46" i="21"/>
  <c r="CA46" i="21"/>
  <c r="CB46" i="21"/>
  <c r="CC46" i="21"/>
  <c r="CD46" i="21"/>
  <c r="CE46" i="21"/>
  <c r="CF46" i="21"/>
  <c r="CG46" i="21"/>
  <c r="CH46" i="21"/>
  <c r="CI46" i="21"/>
  <c r="CJ46" i="21"/>
  <c r="CK46" i="21"/>
  <c r="CL46" i="21"/>
  <c r="CM46" i="21"/>
  <c r="CN46" i="21"/>
  <c r="CO46" i="21"/>
  <c r="CP46" i="21"/>
  <c r="CQ46" i="21"/>
  <c r="CR46" i="21"/>
  <c r="CS46" i="21"/>
  <c r="CT46" i="21"/>
  <c r="CU46" i="21"/>
  <c r="CV46" i="21"/>
  <c r="CW46" i="21"/>
  <c r="CX46" i="21"/>
  <c r="CY46" i="21"/>
  <c r="CZ46" i="21"/>
  <c r="DA46" i="21"/>
  <c r="DB46" i="21"/>
  <c r="DC46" i="21"/>
  <c r="DD46" i="21"/>
  <c r="DE46" i="21"/>
  <c r="DF46" i="21"/>
  <c r="DG46" i="21"/>
  <c r="DH46" i="21"/>
  <c r="DI46" i="21"/>
  <c r="DJ46" i="21"/>
  <c r="Z47" i="21"/>
  <c r="AA47" i="21"/>
  <c r="AB47" i="21"/>
  <c r="AC47" i="21"/>
  <c r="AD47" i="21"/>
  <c r="AE47" i="21"/>
  <c r="AF47" i="21"/>
  <c r="AG47" i="21"/>
  <c r="AH47" i="21"/>
  <c r="AI47" i="21"/>
  <c r="AJ47" i="21"/>
  <c r="AK47" i="21"/>
  <c r="AL47" i="21"/>
  <c r="AM47" i="21"/>
  <c r="AN47" i="21"/>
  <c r="AO47" i="21"/>
  <c r="AP47" i="21"/>
  <c r="AQ47" i="21"/>
  <c r="AR47" i="21"/>
  <c r="AS47" i="21"/>
  <c r="AT47" i="21"/>
  <c r="AU47" i="21"/>
  <c r="AV47" i="21"/>
  <c r="AW47" i="21"/>
  <c r="AX47" i="21"/>
  <c r="AY47" i="21"/>
  <c r="AZ47" i="21"/>
  <c r="BA47" i="21"/>
  <c r="BB47" i="21"/>
  <c r="BC47" i="21"/>
  <c r="BD47" i="21"/>
  <c r="BE47" i="21"/>
  <c r="BF47" i="21"/>
  <c r="BG47" i="21"/>
  <c r="BH47" i="21"/>
  <c r="BI47" i="21"/>
  <c r="BJ47" i="21"/>
  <c r="BK47" i="21"/>
  <c r="BL47" i="21"/>
  <c r="BM47" i="21"/>
  <c r="BN47" i="21"/>
  <c r="BO47" i="21"/>
  <c r="BP47" i="21"/>
  <c r="BQ47" i="21"/>
  <c r="BR47" i="21"/>
  <c r="BS47" i="21"/>
  <c r="BT47" i="21"/>
  <c r="BU47" i="21"/>
  <c r="BV47" i="21"/>
  <c r="BW47" i="21"/>
  <c r="BX47" i="21"/>
  <c r="BY47" i="21"/>
  <c r="BZ47" i="21"/>
  <c r="CA47" i="21"/>
  <c r="CB47" i="21"/>
  <c r="CC47" i="21"/>
  <c r="CD47" i="21"/>
  <c r="CE47" i="21"/>
  <c r="CF47" i="21"/>
  <c r="CG47" i="21"/>
  <c r="CH47" i="21"/>
  <c r="CI47" i="21"/>
  <c r="CJ47" i="21"/>
  <c r="CK47" i="21"/>
  <c r="CL47" i="21"/>
  <c r="CM47" i="21"/>
  <c r="CN47" i="21"/>
  <c r="CO47" i="21"/>
  <c r="CP47" i="21"/>
  <c r="CQ47" i="21"/>
  <c r="CR47" i="21"/>
  <c r="CS47" i="21"/>
  <c r="CT47" i="21"/>
  <c r="CU47" i="21"/>
  <c r="CV47" i="21"/>
  <c r="CW47" i="21"/>
  <c r="CX47" i="21"/>
  <c r="CY47" i="21"/>
  <c r="CZ47" i="21"/>
  <c r="DA47" i="21"/>
  <c r="DB47" i="21"/>
  <c r="DC47" i="21"/>
  <c r="DD47" i="21"/>
  <c r="DE47" i="21"/>
  <c r="DF47" i="21"/>
  <c r="DG47" i="21"/>
  <c r="DH47" i="21"/>
  <c r="DI47" i="21"/>
  <c r="DJ47" i="21"/>
  <c r="Z48" i="21"/>
  <c r="AA48" i="21"/>
  <c r="AB48" i="21"/>
  <c r="AC48" i="21"/>
  <c r="AD48" i="21"/>
  <c r="AE48" i="21"/>
  <c r="AF48" i="21"/>
  <c r="AG48" i="21"/>
  <c r="AH48" i="21"/>
  <c r="AI48" i="21"/>
  <c r="AJ48" i="21"/>
  <c r="AK48" i="21"/>
  <c r="AL48" i="21"/>
  <c r="AM48" i="21"/>
  <c r="AN48" i="21"/>
  <c r="AO48" i="21"/>
  <c r="AP48" i="21"/>
  <c r="AQ48" i="21"/>
  <c r="AR48" i="21"/>
  <c r="AS48" i="21"/>
  <c r="AT48" i="21"/>
  <c r="AU48" i="21"/>
  <c r="AV48" i="21"/>
  <c r="AW48" i="21"/>
  <c r="AX48" i="21"/>
  <c r="AY48" i="21"/>
  <c r="AZ48" i="21"/>
  <c r="BA48" i="21"/>
  <c r="BB48" i="21"/>
  <c r="BC48" i="21"/>
  <c r="BD48" i="21"/>
  <c r="BE48" i="21"/>
  <c r="BF48" i="21"/>
  <c r="BG48" i="21"/>
  <c r="BH48" i="21"/>
  <c r="BI48" i="21"/>
  <c r="BJ48" i="21"/>
  <c r="BK48" i="21"/>
  <c r="BL48" i="21"/>
  <c r="BM48" i="21"/>
  <c r="BN48" i="21"/>
  <c r="BO48" i="21"/>
  <c r="BP48" i="21"/>
  <c r="BQ48" i="21"/>
  <c r="BR48" i="21"/>
  <c r="BS48" i="21"/>
  <c r="BT48" i="21"/>
  <c r="BU48" i="21"/>
  <c r="BV48" i="21"/>
  <c r="BW48" i="21"/>
  <c r="BX48" i="21"/>
  <c r="BY48" i="21"/>
  <c r="BZ48" i="21"/>
  <c r="CA48" i="21"/>
  <c r="CB48" i="21"/>
  <c r="CC48" i="21"/>
  <c r="CD48" i="21"/>
  <c r="CE48" i="21"/>
  <c r="CF48" i="21"/>
  <c r="CG48" i="21"/>
  <c r="CH48" i="21"/>
  <c r="CI48" i="21"/>
  <c r="CJ48" i="21"/>
  <c r="CK48" i="21"/>
  <c r="CL48" i="21"/>
  <c r="CM48" i="21"/>
  <c r="CN48" i="21"/>
  <c r="CO48" i="21"/>
  <c r="CP48" i="21"/>
  <c r="CQ48" i="21"/>
  <c r="CR48" i="21"/>
  <c r="CS48" i="21"/>
  <c r="CT48" i="21"/>
  <c r="CU48" i="21"/>
  <c r="CV48" i="21"/>
  <c r="CW48" i="21"/>
  <c r="CX48" i="21"/>
  <c r="CY48" i="21"/>
  <c r="CZ48" i="21"/>
  <c r="DA48" i="21"/>
  <c r="DB48" i="21"/>
  <c r="DC48" i="21"/>
  <c r="DD48" i="21"/>
  <c r="DE48" i="21"/>
  <c r="DF48" i="21"/>
  <c r="DG48" i="21"/>
  <c r="DH48" i="21"/>
  <c r="DI48" i="21"/>
  <c r="DJ48" i="21"/>
  <c r="Z49" i="21"/>
  <c r="AA49" i="21"/>
  <c r="AB49" i="21"/>
  <c r="AC49" i="21"/>
  <c r="AD49" i="21"/>
  <c r="AE49" i="21"/>
  <c r="AF49" i="21"/>
  <c r="AG49" i="21"/>
  <c r="AH49" i="21"/>
  <c r="AI49" i="21"/>
  <c r="AJ49" i="21"/>
  <c r="AK49" i="21"/>
  <c r="AL49" i="21"/>
  <c r="AM49" i="21"/>
  <c r="AN49" i="21"/>
  <c r="AO49" i="21"/>
  <c r="AP49" i="21"/>
  <c r="AQ49" i="21"/>
  <c r="AR49" i="21"/>
  <c r="AS49" i="21"/>
  <c r="AT49" i="21"/>
  <c r="AU49" i="21"/>
  <c r="AV49" i="21"/>
  <c r="AW49" i="21"/>
  <c r="AX49" i="21"/>
  <c r="AY49" i="21"/>
  <c r="AZ49" i="21"/>
  <c r="BA49" i="21"/>
  <c r="BB49" i="21"/>
  <c r="BC49" i="21"/>
  <c r="BD49" i="21"/>
  <c r="BE49" i="21"/>
  <c r="BF49" i="21"/>
  <c r="BG49" i="21"/>
  <c r="BH49" i="21"/>
  <c r="BI49" i="21"/>
  <c r="BJ49" i="21"/>
  <c r="BK49" i="21"/>
  <c r="BL49" i="21"/>
  <c r="BM49" i="21"/>
  <c r="BN49" i="21"/>
  <c r="BO49" i="21"/>
  <c r="BP49" i="21"/>
  <c r="BQ49" i="21"/>
  <c r="BR49" i="21"/>
  <c r="BS49" i="21"/>
  <c r="BT49" i="21"/>
  <c r="BU49" i="21"/>
  <c r="BV49" i="21"/>
  <c r="BW49" i="21"/>
  <c r="BX49" i="21"/>
  <c r="BY49" i="21"/>
  <c r="BZ49" i="21"/>
  <c r="CA49" i="21"/>
  <c r="CB49" i="21"/>
  <c r="CC49" i="21"/>
  <c r="CD49" i="21"/>
  <c r="CE49" i="21"/>
  <c r="CF49" i="21"/>
  <c r="CG49" i="21"/>
  <c r="CH49" i="21"/>
  <c r="CI49" i="21"/>
  <c r="CJ49" i="21"/>
  <c r="CK49" i="21"/>
  <c r="CL49" i="21"/>
  <c r="CM49" i="21"/>
  <c r="CN49" i="21"/>
  <c r="CO49" i="21"/>
  <c r="CP49" i="21"/>
  <c r="CQ49" i="21"/>
  <c r="CR49" i="21"/>
  <c r="CS49" i="21"/>
  <c r="CT49" i="21"/>
  <c r="CU49" i="21"/>
  <c r="CV49" i="21"/>
  <c r="CW49" i="21"/>
  <c r="CX49" i="21"/>
  <c r="CY49" i="21"/>
  <c r="CZ49" i="21"/>
  <c r="DA49" i="21"/>
  <c r="DB49" i="21"/>
  <c r="DC49" i="21"/>
  <c r="DD49" i="21"/>
  <c r="DE49" i="21"/>
  <c r="DF49" i="21"/>
  <c r="DG49" i="21"/>
  <c r="DH49" i="21"/>
  <c r="DI49" i="21"/>
  <c r="DJ49" i="21"/>
  <c r="Z50" i="21"/>
  <c r="AA50" i="21"/>
  <c r="AB50" i="21"/>
  <c r="AC50" i="21"/>
  <c r="AD50" i="21"/>
  <c r="AE50" i="21"/>
  <c r="AF50" i="21"/>
  <c r="AG50" i="21"/>
  <c r="AH50" i="21"/>
  <c r="AI50" i="21"/>
  <c r="AJ50" i="21"/>
  <c r="AK50" i="21"/>
  <c r="AL50" i="21"/>
  <c r="AM50" i="21"/>
  <c r="AN50" i="21"/>
  <c r="AO50" i="21"/>
  <c r="AP50" i="21"/>
  <c r="AQ50" i="21"/>
  <c r="AR50" i="21"/>
  <c r="AS50" i="21"/>
  <c r="AT50" i="21"/>
  <c r="AU50" i="21"/>
  <c r="AV50" i="21"/>
  <c r="AW50" i="21"/>
  <c r="AX50" i="21"/>
  <c r="AY50" i="21"/>
  <c r="AZ50" i="21"/>
  <c r="BA50" i="21"/>
  <c r="BB50" i="21"/>
  <c r="BC50" i="21"/>
  <c r="BD50" i="21"/>
  <c r="BE50" i="21"/>
  <c r="BF50" i="21"/>
  <c r="BG50" i="21"/>
  <c r="BH50" i="21"/>
  <c r="BI50" i="21"/>
  <c r="BJ50" i="21"/>
  <c r="BK50" i="21"/>
  <c r="BL50" i="21"/>
  <c r="BM50" i="21"/>
  <c r="BN50" i="21"/>
  <c r="BO50" i="21"/>
  <c r="BP50" i="21"/>
  <c r="BQ50" i="21"/>
  <c r="BR50" i="21"/>
  <c r="BS50" i="21"/>
  <c r="BT50" i="21"/>
  <c r="BU50" i="21"/>
  <c r="BV50" i="21"/>
  <c r="BW50" i="21"/>
  <c r="BX50" i="21"/>
  <c r="BY50" i="21"/>
  <c r="BZ50" i="21"/>
  <c r="CA50" i="21"/>
  <c r="CB50" i="21"/>
  <c r="CC50" i="21"/>
  <c r="CD50" i="21"/>
  <c r="CE50" i="21"/>
  <c r="CF50" i="21"/>
  <c r="CG50" i="21"/>
  <c r="CH50" i="21"/>
  <c r="CI50" i="21"/>
  <c r="CJ50" i="21"/>
  <c r="CK50" i="21"/>
  <c r="CL50" i="21"/>
  <c r="CM50" i="21"/>
  <c r="CN50" i="21"/>
  <c r="CO50" i="21"/>
  <c r="CP50" i="21"/>
  <c r="CQ50" i="21"/>
  <c r="CR50" i="21"/>
  <c r="CS50" i="21"/>
  <c r="CT50" i="21"/>
  <c r="CU50" i="21"/>
  <c r="CV50" i="21"/>
  <c r="CW50" i="21"/>
  <c r="CX50" i="21"/>
  <c r="CY50" i="21"/>
  <c r="CZ50" i="21"/>
  <c r="DA50" i="21"/>
  <c r="DB50" i="21"/>
  <c r="DC50" i="21"/>
  <c r="DD50" i="21"/>
  <c r="DE50" i="21"/>
  <c r="DF50" i="21"/>
  <c r="DG50" i="21"/>
  <c r="DH50" i="21"/>
  <c r="DI50" i="21"/>
  <c r="DJ50" i="21"/>
  <c r="Z51" i="21"/>
  <c r="AA51" i="21"/>
  <c r="AB51" i="21"/>
  <c r="AC51" i="21"/>
  <c r="AD51" i="21"/>
  <c r="AE51" i="21"/>
  <c r="AF51" i="21"/>
  <c r="AG51" i="21"/>
  <c r="AH51" i="21"/>
  <c r="AI51" i="21"/>
  <c r="AJ51" i="21"/>
  <c r="AK51" i="21"/>
  <c r="AL51" i="21"/>
  <c r="AM51" i="21"/>
  <c r="AN51" i="21"/>
  <c r="AO51" i="21"/>
  <c r="AP51" i="21"/>
  <c r="AQ51" i="21"/>
  <c r="AR51" i="21"/>
  <c r="AS51" i="21"/>
  <c r="AT51" i="21"/>
  <c r="AU51" i="21"/>
  <c r="AV51" i="21"/>
  <c r="AW51" i="21"/>
  <c r="AX51" i="21"/>
  <c r="AY51" i="21"/>
  <c r="AZ51" i="21"/>
  <c r="BA51" i="21"/>
  <c r="BB51" i="21"/>
  <c r="BC51" i="21"/>
  <c r="BD51" i="21"/>
  <c r="BE51" i="21"/>
  <c r="BF51" i="21"/>
  <c r="BG51" i="21"/>
  <c r="BH51" i="21"/>
  <c r="BI51" i="21"/>
  <c r="BJ51" i="21"/>
  <c r="BK51" i="21"/>
  <c r="BL51" i="21"/>
  <c r="BM51" i="21"/>
  <c r="BN51" i="21"/>
  <c r="BO51" i="21"/>
  <c r="BP51" i="21"/>
  <c r="BQ51" i="21"/>
  <c r="BR51" i="21"/>
  <c r="BS51" i="21"/>
  <c r="BT51" i="21"/>
  <c r="BU51" i="21"/>
  <c r="BV51" i="21"/>
  <c r="BW51" i="21"/>
  <c r="BX51" i="21"/>
  <c r="BY51" i="21"/>
  <c r="BZ51" i="21"/>
  <c r="CA51" i="21"/>
  <c r="CB51" i="21"/>
  <c r="CC51" i="21"/>
  <c r="CD51" i="21"/>
  <c r="CE51" i="21"/>
  <c r="CF51" i="21"/>
  <c r="CG51" i="21"/>
  <c r="CH51" i="21"/>
  <c r="CI51" i="21"/>
  <c r="CJ51" i="21"/>
  <c r="CK51" i="21"/>
  <c r="CL51" i="21"/>
  <c r="CM51" i="21"/>
  <c r="CN51" i="21"/>
  <c r="CO51" i="21"/>
  <c r="CP51" i="21"/>
  <c r="CQ51" i="21"/>
  <c r="CR51" i="21"/>
  <c r="CS51" i="21"/>
  <c r="CT51" i="21"/>
  <c r="CU51" i="21"/>
  <c r="CV51" i="21"/>
  <c r="CW51" i="21"/>
  <c r="CX51" i="21"/>
  <c r="CY51" i="21"/>
  <c r="CZ51" i="21"/>
  <c r="DA51" i="21"/>
  <c r="DB51" i="21"/>
  <c r="DC51" i="21"/>
  <c r="DD51" i="21"/>
  <c r="DE51" i="21"/>
  <c r="DF51" i="21"/>
  <c r="DG51" i="21"/>
  <c r="DH51" i="21"/>
  <c r="DI51" i="21"/>
  <c r="DJ51" i="21"/>
  <c r="Z52" i="21"/>
  <c r="AA52" i="21"/>
  <c r="AB52" i="21"/>
  <c r="AC52" i="21"/>
  <c r="AD52" i="21"/>
  <c r="AE52" i="21"/>
  <c r="AF52" i="21"/>
  <c r="AG52" i="21"/>
  <c r="AH52" i="21"/>
  <c r="AI52" i="21"/>
  <c r="AJ52" i="21"/>
  <c r="AK52" i="21"/>
  <c r="AL52" i="21"/>
  <c r="AM52" i="21"/>
  <c r="AN52" i="21"/>
  <c r="AO52" i="21"/>
  <c r="AP52" i="21"/>
  <c r="AQ52" i="21"/>
  <c r="AR52" i="21"/>
  <c r="AS52" i="21"/>
  <c r="AT52" i="21"/>
  <c r="AU52" i="21"/>
  <c r="AV52" i="21"/>
  <c r="AW52" i="21"/>
  <c r="AX52" i="21"/>
  <c r="AY52" i="21"/>
  <c r="AZ52" i="21"/>
  <c r="BA52" i="21"/>
  <c r="BB52" i="21"/>
  <c r="BC52" i="21"/>
  <c r="BD52" i="21"/>
  <c r="BE52" i="21"/>
  <c r="BF52" i="21"/>
  <c r="BG52" i="21"/>
  <c r="BH52" i="21"/>
  <c r="BI52" i="21"/>
  <c r="BJ52" i="21"/>
  <c r="BK52" i="21"/>
  <c r="BL52" i="21"/>
  <c r="BM52" i="21"/>
  <c r="BN52" i="21"/>
  <c r="BO52" i="21"/>
  <c r="BP52" i="21"/>
  <c r="BQ52" i="21"/>
  <c r="BR52" i="21"/>
  <c r="BS52" i="21"/>
  <c r="BT52" i="21"/>
  <c r="BU52" i="21"/>
  <c r="BV52" i="21"/>
  <c r="BW52" i="21"/>
  <c r="BX52" i="21"/>
  <c r="BY52" i="21"/>
  <c r="BZ52" i="21"/>
  <c r="CA52" i="21"/>
  <c r="CB52" i="21"/>
  <c r="CC52" i="21"/>
  <c r="CD52" i="21"/>
  <c r="CE52" i="21"/>
  <c r="CF52" i="21"/>
  <c r="CG52" i="21"/>
  <c r="CH52" i="21"/>
  <c r="CI52" i="21"/>
  <c r="CJ52" i="21"/>
  <c r="CK52" i="21"/>
  <c r="CL52" i="21"/>
  <c r="CM52" i="21"/>
  <c r="CN52" i="21"/>
  <c r="CO52" i="21"/>
  <c r="CP52" i="21"/>
  <c r="CQ52" i="21"/>
  <c r="CR52" i="21"/>
  <c r="CS52" i="21"/>
  <c r="CT52" i="21"/>
  <c r="CU52" i="21"/>
  <c r="CV52" i="21"/>
  <c r="CW52" i="21"/>
  <c r="CX52" i="21"/>
  <c r="CY52" i="21"/>
  <c r="CZ52" i="21"/>
  <c r="DA52" i="21"/>
  <c r="DB52" i="21"/>
  <c r="DC52" i="21"/>
  <c r="DD52" i="21"/>
  <c r="DE52" i="21"/>
  <c r="DF52" i="21"/>
  <c r="DG52" i="21"/>
  <c r="DH52" i="21"/>
  <c r="DI52" i="21"/>
  <c r="DJ52" i="21"/>
  <c r="Z53" i="21"/>
  <c r="AA53" i="21"/>
  <c r="AB53" i="21"/>
  <c r="AC53" i="21"/>
  <c r="AD53" i="21"/>
  <c r="AE53" i="21"/>
  <c r="AF53" i="21"/>
  <c r="AG53" i="21"/>
  <c r="AH53" i="21"/>
  <c r="AI53" i="21"/>
  <c r="AJ53" i="21"/>
  <c r="AK53" i="21"/>
  <c r="AL53" i="21"/>
  <c r="AM53" i="21"/>
  <c r="AN53" i="21"/>
  <c r="AO53" i="21"/>
  <c r="AP53" i="21"/>
  <c r="AQ53" i="21"/>
  <c r="AR53" i="21"/>
  <c r="AS53" i="21"/>
  <c r="AT53" i="21"/>
  <c r="AU53" i="21"/>
  <c r="AV53" i="21"/>
  <c r="AW53" i="21"/>
  <c r="AX53" i="21"/>
  <c r="AY53" i="21"/>
  <c r="AZ53" i="21"/>
  <c r="BA53" i="21"/>
  <c r="BB53" i="21"/>
  <c r="BC53" i="21"/>
  <c r="BD53" i="21"/>
  <c r="BE53" i="21"/>
  <c r="BF53" i="21"/>
  <c r="BG53" i="21"/>
  <c r="BH53" i="21"/>
  <c r="BI53" i="21"/>
  <c r="BJ53" i="21"/>
  <c r="BK53" i="21"/>
  <c r="BL53" i="21"/>
  <c r="BM53" i="21"/>
  <c r="BN53" i="21"/>
  <c r="BO53" i="21"/>
  <c r="BP53" i="21"/>
  <c r="BQ53" i="21"/>
  <c r="BR53" i="21"/>
  <c r="BS53" i="21"/>
  <c r="BT53" i="21"/>
  <c r="BU53" i="21"/>
  <c r="BV53" i="21"/>
  <c r="BW53" i="21"/>
  <c r="BX53" i="21"/>
  <c r="BY53" i="21"/>
  <c r="BZ53" i="21"/>
  <c r="CA53" i="21"/>
  <c r="CB53" i="21"/>
  <c r="CC53" i="21"/>
  <c r="CD53" i="21"/>
  <c r="CE53" i="21"/>
  <c r="CF53" i="21"/>
  <c r="CG53" i="21"/>
  <c r="CH53" i="21"/>
  <c r="CI53" i="21"/>
  <c r="CJ53" i="21"/>
  <c r="CK53" i="21"/>
  <c r="CL53" i="21"/>
  <c r="CM53" i="21"/>
  <c r="CN53" i="21"/>
  <c r="CO53" i="21"/>
  <c r="CP53" i="21"/>
  <c r="CQ53" i="21"/>
  <c r="CR53" i="21"/>
  <c r="CS53" i="21"/>
  <c r="CT53" i="21"/>
  <c r="CU53" i="21"/>
  <c r="CV53" i="21"/>
  <c r="CW53" i="21"/>
  <c r="CX53" i="21"/>
  <c r="CY53" i="21"/>
  <c r="CZ53" i="21"/>
  <c r="DA53" i="21"/>
  <c r="DB53" i="21"/>
  <c r="DC53" i="21"/>
  <c r="DD53" i="21"/>
  <c r="DE53" i="21"/>
  <c r="DF53" i="21"/>
  <c r="DG53" i="21"/>
  <c r="DH53" i="21"/>
  <c r="DI53" i="21"/>
  <c r="DJ53" i="21"/>
  <c r="Z54" i="21"/>
  <c r="AA54" i="21"/>
  <c r="AB54" i="21"/>
  <c r="AC54" i="21"/>
  <c r="AD54" i="21"/>
  <c r="AE54" i="21"/>
  <c r="AF54" i="21"/>
  <c r="AG54" i="21"/>
  <c r="AH54" i="21"/>
  <c r="AI54" i="21"/>
  <c r="AJ54" i="21"/>
  <c r="AK54" i="21"/>
  <c r="AL54" i="21"/>
  <c r="AM54" i="21"/>
  <c r="AN54" i="21"/>
  <c r="AO54" i="21"/>
  <c r="AP54" i="21"/>
  <c r="AQ54" i="21"/>
  <c r="AR54" i="21"/>
  <c r="AS54" i="21"/>
  <c r="AT54" i="21"/>
  <c r="AU54" i="21"/>
  <c r="AV54" i="21"/>
  <c r="AW54" i="21"/>
  <c r="AX54" i="21"/>
  <c r="AY54" i="21"/>
  <c r="AZ54" i="21"/>
  <c r="BA54" i="21"/>
  <c r="BB54" i="21"/>
  <c r="BC54" i="21"/>
  <c r="BD54" i="21"/>
  <c r="BE54" i="21"/>
  <c r="BF54" i="21"/>
  <c r="BG54" i="21"/>
  <c r="BH54" i="21"/>
  <c r="BI54" i="21"/>
  <c r="BJ54" i="21"/>
  <c r="BK54" i="21"/>
  <c r="BL54" i="21"/>
  <c r="BM54" i="21"/>
  <c r="BN54" i="21"/>
  <c r="BO54" i="21"/>
  <c r="BP54" i="21"/>
  <c r="BQ54" i="21"/>
  <c r="BR54" i="21"/>
  <c r="BS54" i="21"/>
  <c r="BT54" i="21"/>
  <c r="BU54" i="21"/>
  <c r="BV54" i="21"/>
  <c r="BW54" i="21"/>
  <c r="BX54" i="21"/>
  <c r="BY54" i="21"/>
  <c r="BZ54" i="21"/>
  <c r="CA54" i="21"/>
  <c r="CB54" i="21"/>
  <c r="CC54" i="21"/>
  <c r="CD54" i="21"/>
  <c r="CE54" i="21"/>
  <c r="CF54" i="21"/>
  <c r="CG54" i="21"/>
  <c r="CH54" i="21"/>
  <c r="CI54" i="21"/>
  <c r="CJ54" i="21"/>
  <c r="CK54" i="21"/>
  <c r="CL54" i="21"/>
  <c r="CM54" i="21"/>
  <c r="CN54" i="21"/>
  <c r="CO54" i="21"/>
  <c r="CP54" i="21"/>
  <c r="CQ54" i="21"/>
  <c r="CR54" i="21"/>
  <c r="CS54" i="21"/>
  <c r="CT54" i="21"/>
  <c r="CU54" i="21"/>
  <c r="CV54" i="21"/>
  <c r="CW54" i="21"/>
  <c r="CX54" i="21"/>
  <c r="CY54" i="21"/>
  <c r="CZ54" i="21"/>
  <c r="DA54" i="21"/>
  <c r="DB54" i="21"/>
  <c r="DC54" i="21"/>
  <c r="DD54" i="21"/>
  <c r="DE54" i="21"/>
  <c r="DF54" i="21"/>
  <c r="DG54" i="21"/>
  <c r="DH54" i="21"/>
  <c r="DI54" i="21"/>
  <c r="DJ54" i="21"/>
  <c r="Z55" i="21"/>
  <c r="AA55" i="21"/>
  <c r="AB55" i="21"/>
  <c r="AC55" i="21"/>
  <c r="AD55" i="21"/>
  <c r="AE55" i="21"/>
  <c r="AF55" i="21"/>
  <c r="AG55" i="21"/>
  <c r="AH55" i="21"/>
  <c r="AI55" i="21"/>
  <c r="AJ55" i="21"/>
  <c r="AK55" i="21"/>
  <c r="AL55" i="21"/>
  <c r="AM55" i="21"/>
  <c r="AN55" i="21"/>
  <c r="AO55" i="21"/>
  <c r="AP55" i="21"/>
  <c r="AQ55" i="21"/>
  <c r="AR55" i="21"/>
  <c r="AS55" i="21"/>
  <c r="AT55" i="21"/>
  <c r="AU55" i="21"/>
  <c r="AV55" i="21"/>
  <c r="AW55" i="21"/>
  <c r="AX55" i="21"/>
  <c r="AY55" i="21"/>
  <c r="AZ55" i="21"/>
  <c r="BA55" i="21"/>
  <c r="BB55" i="21"/>
  <c r="BC55" i="21"/>
  <c r="BD55" i="21"/>
  <c r="BE55" i="21"/>
  <c r="BF55" i="21"/>
  <c r="BG55" i="21"/>
  <c r="BH55" i="21"/>
  <c r="BI55" i="21"/>
  <c r="BJ55" i="21"/>
  <c r="BK55" i="21"/>
  <c r="BL55" i="21"/>
  <c r="BM55" i="21"/>
  <c r="BN55" i="21"/>
  <c r="BO55" i="21"/>
  <c r="BP55" i="21"/>
  <c r="BQ55" i="21"/>
  <c r="BR55" i="21"/>
  <c r="BS55" i="21"/>
  <c r="BT55" i="21"/>
  <c r="BU55" i="21"/>
  <c r="BV55" i="21"/>
  <c r="BW55" i="21"/>
  <c r="BX55" i="21"/>
  <c r="BY55" i="21"/>
  <c r="BZ55" i="21"/>
  <c r="CA55" i="21"/>
  <c r="CB55" i="21"/>
  <c r="CC55" i="21"/>
  <c r="CD55" i="21"/>
  <c r="CE55" i="21"/>
  <c r="CF55" i="21"/>
  <c r="CG55" i="21"/>
  <c r="CH55" i="21"/>
  <c r="CI55" i="21"/>
  <c r="CJ55" i="21"/>
  <c r="CK55" i="21"/>
  <c r="CL55" i="21"/>
  <c r="CM55" i="21"/>
  <c r="CN55" i="21"/>
  <c r="CO55" i="21"/>
  <c r="CP55" i="21"/>
  <c r="CQ55" i="21"/>
  <c r="CR55" i="21"/>
  <c r="CS55" i="21"/>
  <c r="CT55" i="21"/>
  <c r="CU55" i="21"/>
  <c r="CV55" i="21"/>
  <c r="CW55" i="21"/>
  <c r="CX55" i="21"/>
  <c r="CY55" i="21"/>
  <c r="CZ55" i="21"/>
  <c r="DA55" i="21"/>
  <c r="DB55" i="21"/>
  <c r="DC55" i="21"/>
  <c r="DD55" i="21"/>
  <c r="DE55" i="21"/>
  <c r="DF55" i="21"/>
  <c r="DG55" i="21"/>
  <c r="DH55" i="21"/>
  <c r="DI55" i="21"/>
  <c r="DJ55" i="21"/>
  <c r="Z56" i="21"/>
  <c r="AA56" i="21"/>
  <c r="AB56" i="21"/>
  <c r="AC56" i="21"/>
  <c r="AD56" i="21"/>
  <c r="AE56" i="21"/>
  <c r="AF56" i="21"/>
  <c r="AG56" i="21"/>
  <c r="AH56" i="21"/>
  <c r="AI56" i="21"/>
  <c r="AJ56" i="21"/>
  <c r="AK56" i="21"/>
  <c r="AL56" i="21"/>
  <c r="AM56" i="21"/>
  <c r="AN56" i="21"/>
  <c r="AO56" i="21"/>
  <c r="AP56" i="21"/>
  <c r="AQ56" i="21"/>
  <c r="AR56" i="21"/>
  <c r="AS56" i="21"/>
  <c r="AT56" i="21"/>
  <c r="AU56" i="21"/>
  <c r="AV56" i="21"/>
  <c r="AW56" i="21"/>
  <c r="AX56" i="21"/>
  <c r="AY56" i="21"/>
  <c r="AZ56" i="21"/>
  <c r="BA56" i="21"/>
  <c r="BB56" i="21"/>
  <c r="BC56" i="21"/>
  <c r="BD56" i="21"/>
  <c r="BE56" i="21"/>
  <c r="BF56" i="21"/>
  <c r="BG56" i="21"/>
  <c r="BH56" i="21"/>
  <c r="BI56" i="21"/>
  <c r="BJ56" i="21"/>
  <c r="BK56" i="21"/>
  <c r="BL56" i="21"/>
  <c r="BM56" i="21"/>
  <c r="BN56" i="21"/>
  <c r="BO56" i="21"/>
  <c r="BP56" i="21"/>
  <c r="BQ56" i="21"/>
  <c r="BR56" i="21"/>
  <c r="BS56" i="21"/>
  <c r="BT56" i="21"/>
  <c r="BU56" i="21"/>
  <c r="BV56" i="21"/>
  <c r="BW56" i="21"/>
  <c r="BX56" i="21"/>
  <c r="BY56" i="21"/>
  <c r="BZ56" i="21"/>
  <c r="CA56" i="21"/>
  <c r="CB56" i="21"/>
  <c r="CC56" i="21"/>
  <c r="CD56" i="21"/>
  <c r="CE56" i="21"/>
  <c r="CF56" i="21"/>
  <c r="CG56" i="21"/>
  <c r="CH56" i="21"/>
  <c r="CI56" i="21"/>
  <c r="CJ56" i="21"/>
  <c r="CK56" i="21"/>
  <c r="CL56" i="21"/>
  <c r="CM56" i="21"/>
  <c r="CN56" i="21"/>
  <c r="CO56" i="21"/>
  <c r="CP56" i="21"/>
  <c r="CQ56" i="21"/>
  <c r="CR56" i="21"/>
  <c r="CS56" i="21"/>
  <c r="CT56" i="21"/>
  <c r="CU56" i="21"/>
  <c r="CV56" i="21"/>
  <c r="CW56" i="21"/>
  <c r="CX56" i="21"/>
  <c r="CY56" i="21"/>
  <c r="CZ56" i="21"/>
  <c r="DA56" i="21"/>
  <c r="DB56" i="21"/>
  <c r="DC56" i="21"/>
  <c r="DD56" i="21"/>
  <c r="DE56" i="21"/>
  <c r="DF56" i="21"/>
  <c r="DG56" i="21"/>
  <c r="DH56" i="21"/>
  <c r="DI56" i="21"/>
  <c r="DJ56" i="21"/>
  <c r="Z57" i="21"/>
  <c r="AA57" i="21"/>
  <c r="AB57" i="21"/>
  <c r="AC57" i="21"/>
  <c r="AD57" i="21"/>
  <c r="AE57" i="21"/>
  <c r="AF57" i="21"/>
  <c r="AG57" i="21"/>
  <c r="AH57" i="21"/>
  <c r="AI57" i="21"/>
  <c r="AJ57" i="21"/>
  <c r="AK57" i="21"/>
  <c r="AL57" i="21"/>
  <c r="AM57" i="21"/>
  <c r="AN57" i="21"/>
  <c r="AO57" i="21"/>
  <c r="AP57" i="21"/>
  <c r="AQ57" i="21"/>
  <c r="AR57" i="21"/>
  <c r="AS57" i="21"/>
  <c r="AT57" i="21"/>
  <c r="AU57" i="21"/>
  <c r="AV57" i="21"/>
  <c r="AW57" i="21"/>
  <c r="AX57" i="21"/>
  <c r="AY57" i="21"/>
  <c r="AZ57" i="21"/>
  <c r="BA57" i="21"/>
  <c r="BB57" i="21"/>
  <c r="BC57" i="21"/>
  <c r="BD57" i="21"/>
  <c r="BE57" i="21"/>
  <c r="BF57" i="21"/>
  <c r="BG57" i="21"/>
  <c r="BH57" i="21"/>
  <c r="BI57" i="21"/>
  <c r="BJ57" i="21"/>
  <c r="BK57" i="21"/>
  <c r="BL57" i="21"/>
  <c r="BM57" i="21"/>
  <c r="BN57" i="21"/>
  <c r="BO57" i="21"/>
  <c r="BP57" i="21"/>
  <c r="BQ57" i="21"/>
  <c r="BR57" i="21"/>
  <c r="BS57" i="21"/>
  <c r="BT57" i="21"/>
  <c r="BU57" i="21"/>
  <c r="BV57" i="21"/>
  <c r="BW57" i="21"/>
  <c r="BX57" i="21"/>
  <c r="BY57" i="21"/>
  <c r="BZ57" i="21"/>
  <c r="CA57" i="21"/>
  <c r="CB57" i="21"/>
  <c r="CC57" i="21"/>
  <c r="CD57" i="21"/>
  <c r="CE57" i="21"/>
  <c r="CF57" i="21"/>
  <c r="CG57" i="21"/>
  <c r="CH57" i="21"/>
  <c r="CI57" i="21"/>
  <c r="CJ57" i="21"/>
  <c r="CK57" i="21"/>
  <c r="CL57" i="21"/>
  <c r="CM57" i="21"/>
  <c r="CN57" i="21"/>
  <c r="CO57" i="21"/>
  <c r="CP57" i="21"/>
  <c r="CQ57" i="21"/>
  <c r="CR57" i="21"/>
  <c r="CS57" i="21"/>
  <c r="CT57" i="21"/>
  <c r="CU57" i="21"/>
  <c r="CV57" i="21"/>
  <c r="CW57" i="21"/>
  <c r="CX57" i="21"/>
  <c r="CY57" i="21"/>
  <c r="CZ57" i="21"/>
  <c r="DA57" i="21"/>
  <c r="DB57" i="21"/>
  <c r="DC57" i="21"/>
  <c r="DD57" i="21"/>
  <c r="DE57" i="21"/>
  <c r="DF57" i="21"/>
  <c r="DG57" i="21"/>
  <c r="DH57" i="21"/>
  <c r="DI57" i="21"/>
  <c r="DJ57" i="21"/>
  <c r="Z58" i="21"/>
  <c r="AA58" i="21"/>
  <c r="AB58" i="21"/>
  <c r="AC58" i="21"/>
  <c r="AD58" i="21"/>
  <c r="AE58" i="21"/>
  <c r="AF58" i="21"/>
  <c r="AG58" i="21"/>
  <c r="AH58" i="21"/>
  <c r="AI58" i="21"/>
  <c r="AJ58" i="21"/>
  <c r="AK58" i="21"/>
  <c r="AL58" i="21"/>
  <c r="AM58" i="21"/>
  <c r="AN58" i="21"/>
  <c r="AO58" i="21"/>
  <c r="AP58" i="21"/>
  <c r="AQ58" i="21"/>
  <c r="AR58" i="21"/>
  <c r="AS58" i="21"/>
  <c r="AT58" i="21"/>
  <c r="AU58" i="21"/>
  <c r="AV58" i="21"/>
  <c r="AW58" i="21"/>
  <c r="AX58" i="21"/>
  <c r="AY58" i="21"/>
  <c r="AZ58" i="21"/>
  <c r="BA58" i="21"/>
  <c r="BB58" i="21"/>
  <c r="BC58" i="21"/>
  <c r="BD58" i="21"/>
  <c r="BE58" i="21"/>
  <c r="BF58" i="21"/>
  <c r="BG58" i="21"/>
  <c r="BH58" i="21"/>
  <c r="BI58" i="21"/>
  <c r="BJ58" i="21"/>
  <c r="BK58" i="21"/>
  <c r="BL58" i="21"/>
  <c r="BM58" i="21"/>
  <c r="BN58" i="21"/>
  <c r="BO58" i="21"/>
  <c r="BP58" i="21"/>
  <c r="BQ58" i="21"/>
  <c r="BR58" i="21"/>
  <c r="BS58" i="21"/>
  <c r="BT58" i="21"/>
  <c r="BU58" i="21"/>
  <c r="BV58" i="21"/>
  <c r="BW58" i="21"/>
  <c r="BX58" i="21"/>
  <c r="BY58" i="21"/>
  <c r="BZ58" i="21"/>
  <c r="CA58" i="21"/>
  <c r="CB58" i="21"/>
  <c r="CC58" i="21"/>
  <c r="CD58" i="21"/>
  <c r="CE58" i="21"/>
  <c r="CF58" i="21"/>
  <c r="CG58" i="21"/>
  <c r="CH58" i="21"/>
  <c r="CI58" i="21"/>
  <c r="CJ58" i="21"/>
  <c r="CK58" i="21"/>
  <c r="CL58" i="21"/>
  <c r="CM58" i="21"/>
  <c r="CN58" i="21"/>
  <c r="CO58" i="21"/>
  <c r="CP58" i="21"/>
  <c r="CQ58" i="21"/>
  <c r="CR58" i="21"/>
  <c r="CS58" i="21"/>
  <c r="CT58" i="21"/>
  <c r="CU58" i="21"/>
  <c r="CV58" i="21"/>
  <c r="CW58" i="21"/>
  <c r="CX58" i="21"/>
  <c r="CY58" i="21"/>
  <c r="CZ58" i="21"/>
  <c r="DA58" i="21"/>
  <c r="DB58" i="21"/>
  <c r="DC58" i="21"/>
  <c r="DD58" i="21"/>
  <c r="DE58" i="21"/>
  <c r="DF58" i="21"/>
  <c r="DG58" i="21"/>
  <c r="DH58" i="21"/>
  <c r="DI58" i="21"/>
  <c r="DJ58" i="21"/>
  <c r="Y8" i="21"/>
  <c r="Y9" i="21"/>
  <c r="Y10" i="21"/>
  <c r="Y11" i="21"/>
  <c r="Y12" i="21"/>
  <c r="Y13" i="21"/>
  <c r="Y14" i="21"/>
  <c r="Y15" i="21"/>
  <c r="Y16" i="21"/>
  <c r="Y17" i="21"/>
  <c r="Y18" i="21"/>
  <c r="Y19" i="21"/>
  <c r="Y20" i="21"/>
  <c r="Y21" i="21"/>
  <c r="Y22" i="21"/>
  <c r="Y23" i="21"/>
  <c r="Y24" i="21"/>
  <c r="Y25" i="21"/>
  <c r="Y26" i="21"/>
  <c r="Y27" i="21"/>
  <c r="Y28" i="21"/>
  <c r="Y29" i="21"/>
  <c r="Y30" i="21"/>
  <c r="Y31" i="21"/>
  <c r="Y32" i="21"/>
  <c r="Y33" i="21"/>
  <c r="Y34" i="21"/>
  <c r="Y35" i="21"/>
  <c r="Y36" i="21"/>
  <c r="Y37" i="21"/>
  <c r="Y38" i="21"/>
  <c r="Y39" i="21"/>
  <c r="Y40" i="21"/>
  <c r="Y41" i="21"/>
  <c r="Y42" i="21"/>
  <c r="Y43" i="21"/>
  <c r="Y44" i="21"/>
  <c r="Y45" i="21"/>
  <c r="Y46" i="21"/>
  <c r="Y47" i="21"/>
  <c r="Y48" i="21"/>
  <c r="Y49" i="21"/>
  <c r="Y50" i="21"/>
  <c r="Y51" i="21"/>
  <c r="Y52" i="21"/>
  <c r="Y53" i="21"/>
  <c r="Y54" i="21"/>
  <c r="Y55" i="21"/>
  <c r="Y56" i="21"/>
  <c r="Y57" i="21"/>
  <c r="Y58" i="21"/>
  <c r="Y7" i="21"/>
  <c r="D34" i="2" l="1"/>
  <c r="D35" i="2"/>
  <c r="D33" i="2"/>
  <c r="D32" i="2"/>
  <c r="D30" i="2"/>
  <c r="D29" i="2"/>
  <c r="C6" i="2" l="1"/>
  <c r="E6" i="2"/>
  <c r="M4" i="2"/>
  <c r="E10" i="2"/>
  <c r="C17" i="2" l="1"/>
  <c r="D17" i="2"/>
  <c r="B37" i="2"/>
  <c r="N4" i="2"/>
  <c r="B36" i="2" l="1"/>
  <c r="B25" i="2" l="1"/>
  <c r="E25" i="2"/>
  <c r="H12" i="2"/>
  <c r="B35" i="2" s="1"/>
  <c r="D21" i="2" l="1"/>
  <c r="D19" i="2" l="1"/>
  <c r="C12" i="2" s="1"/>
  <c r="C25" i="2" s="1"/>
  <c r="H11" i="2"/>
  <c r="B34" i="2" s="1"/>
  <c r="H10" i="2"/>
  <c r="B33" i="2" s="1"/>
  <c r="H9" i="2"/>
  <c r="B32" i="2" s="1"/>
  <c r="H8" i="2"/>
  <c r="B31" i="2" s="1"/>
  <c r="H7" i="2"/>
  <c r="B30" i="2" s="1"/>
  <c r="H6" i="2"/>
  <c r="B29" i="2" s="1"/>
  <c r="H5" i="2"/>
  <c r="B28" i="2" s="1"/>
  <c r="E9" i="2"/>
  <c r="D20" i="2" l="1"/>
  <c r="D24" i="2"/>
  <c r="D28" i="2" l="1"/>
  <c r="D25" i="2" s="1"/>
  <c r="D31" i="2"/>
  <c r="D39" i="2" l="1"/>
</calcChain>
</file>

<file path=xl/sharedStrings.xml><?xml version="1.0" encoding="utf-8"?>
<sst xmlns="http://schemas.openxmlformats.org/spreadsheetml/2006/main" count="10366" uniqueCount="835">
  <si>
    <t>Laadmeters</t>
  </si>
  <si>
    <t>Gewicht</t>
  </si>
  <si>
    <t>Criteria</t>
  </si>
  <si>
    <t>Input</t>
  </si>
  <si>
    <t>Zone</t>
  </si>
  <si>
    <t>Donderdag</t>
  </si>
  <si>
    <t>Postcode</t>
  </si>
  <si>
    <t>Afstand (km)</t>
  </si>
  <si>
    <t>Transitdagen</t>
  </si>
  <si>
    <t>Verste Locatie</t>
  </si>
  <si>
    <t>Laden Maandag = Lossen</t>
  </si>
  <si>
    <t>Laden Dinsdag = Lossen</t>
  </si>
  <si>
    <t>Laden Woensdag = Lossen</t>
  </si>
  <si>
    <t>Laden Donderdag = Lossen</t>
  </si>
  <si>
    <t>Laden Vrijdag = Lossen</t>
  </si>
  <si>
    <t>Dinsdag</t>
  </si>
  <si>
    <t>Woensdag</t>
  </si>
  <si>
    <t>Vrijdag</t>
  </si>
  <si>
    <t>Maandag</t>
  </si>
  <si>
    <t>Landen</t>
  </si>
  <si>
    <t>Controle</t>
  </si>
  <si>
    <t>Service producten</t>
  </si>
  <si>
    <t>Min. € 50,- / Max. € 150,-</t>
  </si>
  <si>
    <t>Documentatie</t>
  </si>
  <si>
    <t>Inklaring</t>
  </si>
  <si>
    <t>Handling</t>
  </si>
  <si>
    <t>ADR</t>
  </si>
  <si>
    <t>Klep</t>
  </si>
  <si>
    <t>Kooiaap</t>
  </si>
  <si>
    <t>Transport tarief</t>
  </si>
  <si>
    <t>Extra service</t>
  </si>
  <si>
    <t>Toelichting</t>
  </si>
  <si>
    <t>LU</t>
  </si>
  <si>
    <t>DE</t>
  </si>
  <si>
    <t>SE</t>
  </si>
  <si>
    <t>PL</t>
  </si>
  <si>
    <t>CH</t>
  </si>
  <si>
    <t>Fixed Tijd</t>
  </si>
  <si>
    <t>Uitvoering</t>
  </si>
  <si>
    <t>De bovenstaande brandstoftoeslag is een voorcalculatie, het werkelijke percentage kan hiervan afwijken.</t>
  </si>
  <si>
    <t>Wachturen (€ 65,- p/u) worden toegepast na 1 uur bij het laden/lossen van 1 t/m 7 LM en na 2 uur bij 7,1 t/m 13,6 LM (FTL).</t>
  </si>
  <si>
    <t>Let op! Bij feestdagen zijn er afwijkende vertrek- en leverdagen.</t>
  </si>
  <si>
    <t>De bedragen zijn gebaseerd op de transport aanvraag, bedragen op factuur kunnen hiervan afwijken.</t>
  </si>
  <si>
    <t>Afgerond naar eerst volgende (Laadmeters)</t>
  </si>
  <si>
    <t>LM</t>
  </si>
  <si>
    <t>KG</t>
  </si>
  <si>
    <t>Totaal Transport Tarief (incl. dieseltoeslag)</t>
  </si>
  <si>
    <t>* Dieseltoeslag wordt berekent over transporttarief, klep en kooiaap</t>
  </si>
  <si>
    <t>Afgerond naar eerst volgende (Gewicht)</t>
  </si>
  <si>
    <t>donderdag</t>
  </si>
  <si>
    <t>AL</t>
  </si>
  <si>
    <t>BN</t>
  </si>
  <si>
    <t>CB</t>
  </si>
  <si>
    <t>CO</t>
  </si>
  <si>
    <t>CM</t>
  </si>
  <si>
    <t>CR</t>
  </si>
  <si>
    <t>CT</t>
  </si>
  <si>
    <t>DA</t>
  </si>
  <si>
    <t>E</t>
  </si>
  <si>
    <t>EC</t>
  </si>
  <si>
    <t>EN</t>
  </si>
  <si>
    <t>GU</t>
  </si>
  <si>
    <t>HA</t>
  </si>
  <si>
    <t>HP</t>
  </si>
  <si>
    <t>IG</t>
  </si>
  <si>
    <t>IP</t>
  </si>
  <si>
    <t>KT</t>
  </si>
  <si>
    <t>ME</t>
  </si>
  <si>
    <t>MK</t>
  </si>
  <si>
    <t>N</t>
  </si>
  <si>
    <t>NN</t>
  </si>
  <si>
    <t>NR</t>
  </si>
  <si>
    <t>NW</t>
  </si>
  <si>
    <t>OX</t>
  </si>
  <si>
    <t>PE</t>
  </si>
  <si>
    <t>RG</t>
  </si>
  <si>
    <t>RH</t>
  </si>
  <si>
    <t>RM</t>
  </si>
  <si>
    <t>SG</t>
  </si>
  <si>
    <t>SL</t>
  </si>
  <si>
    <t>SM</t>
  </si>
  <si>
    <t>SS</t>
  </si>
  <si>
    <t>SW</t>
  </si>
  <si>
    <t>TN</t>
  </si>
  <si>
    <t>TW</t>
  </si>
  <si>
    <t>UB</t>
  </si>
  <si>
    <t>W</t>
  </si>
  <si>
    <t>WC</t>
  </si>
  <si>
    <t>WD</t>
  </si>
  <si>
    <t>B</t>
  </si>
  <si>
    <t>BA</t>
  </si>
  <si>
    <t>BS</t>
  </si>
  <si>
    <t>CV</t>
  </si>
  <si>
    <t>DN</t>
  </si>
  <si>
    <t>DY</t>
  </si>
  <si>
    <t>GL</t>
  </si>
  <si>
    <t>LE</t>
  </si>
  <si>
    <t>LN</t>
  </si>
  <si>
    <t>NG</t>
  </si>
  <si>
    <t>PO</t>
  </si>
  <si>
    <t>S</t>
  </si>
  <si>
    <t>SN</t>
  </si>
  <si>
    <t>SO</t>
  </si>
  <si>
    <t>SP</t>
  </si>
  <si>
    <t>ST</t>
  </si>
  <si>
    <t>TF</t>
  </si>
  <si>
    <t>WR</t>
  </si>
  <si>
    <t>WS</t>
  </si>
  <si>
    <t>WV</t>
  </si>
  <si>
    <t>BB</t>
  </si>
  <si>
    <t>BD</t>
  </si>
  <si>
    <t>BH</t>
  </si>
  <si>
    <t>BL</t>
  </si>
  <si>
    <t>CW</t>
  </si>
  <si>
    <t>DT</t>
  </si>
  <si>
    <t>FY</t>
  </si>
  <si>
    <t>HD</t>
  </si>
  <si>
    <t>HG</t>
  </si>
  <si>
    <t>HR</t>
  </si>
  <si>
    <t>HU</t>
  </si>
  <si>
    <t>HX</t>
  </si>
  <si>
    <t>L</t>
  </si>
  <si>
    <t>LS</t>
  </si>
  <si>
    <t>M</t>
  </si>
  <si>
    <t>OL</t>
  </si>
  <si>
    <t>PR</t>
  </si>
  <si>
    <t>SK</t>
  </si>
  <si>
    <t>WA</t>
  </si>
  <si>
    <t>WF</t>
  </si>
  <si>
    <t>WN</t>
  </si>
  <si>
    <t>CA</t>
  </si>
  <si>
    <t>CF</t>
  </si>
  <si>
    <t>EX</t>
  </si>
  <si>
    <t>DH</t>
  </si>
  <si>
    <t>DL</t>
  </si>
  <si>
    <t>LA</t>
  </si>
  <si>
    <t>NE</t>
  </si>
  <si>
    <t>NP</t>
  </si>
  <si>
    <t>SR</t>
  </si>
  <si>
    <t>TQ</t>
  </si>
  <si>
    <t>TA</t>
  </si>
  <si>
    <t>TS</t>
  </si>
  <si>
    <t>DG</t>
  </si>
  <si>
    <t>EH</t>
  </si>
  <si>
    <t>KA</t>
  </si>
  <si>
    <t>LD</t>
  </si>
  <si>
    <t>LL</t>
  </si>
  <si>
    <t>TD</t>
  </si>
  <si>
    <t>TR</t>
  </si>
  <si>
    <t>SA</t>
  </si>
  <si>
    <t>SY</t>
  </si>
  <si>
    <t>AB</t>
  </si>
  <si>
    <t>DD</t>
  </si>
  <si>
    <t>FK</t>
  </si>
  <si>
    <t>IV</t>
  </si>
  <si>
    <t>KW</t>
  </si>
  <si>
    <t>KY</t>
  </si>
  <si>
    <t>PA</t>
  </si>
  <si>
    <t>PH</t>
  </si>
  <si>
    <t>Datum:</t>
  </si>
  <si>
    <t>Laadmeters:</t>
  </si>
  <si>
    <t>Gewicht:</t>
  </si>
  <si>
    <t>Invoer:</t>
  </si>
  <si>
    <t>Dieseltoeslag* - weeknummer</t>
  </si>
  <si>
    <t>EXPORT</t>
  </si>
  <si>
    <t>FR-Exp</t>
  </si>
  <si>
    <t>DE-Exp</t>
  </si>
  <si>
    <t>AT-Exp</t>
  </si>
  <si>
    <t>DK-Exp</t>
  </si>
  <si>
    <t>ES-Exp</t>
  </si>
  <si>
    <t>PT-Exp</t>
  </si>
  <si>
    <t>UK-Exp</t>
  </si>
  <si>
    <t>Giessen</t>
  </si>
  <si>
    <t>Halle</t>
  </si>
  <si>
    <t>Code</t>
  </si>
  <si>
    <t>Tariefsaanvraag</t>
  </si>
  <si>
    <t>Laad- en losadres dient bereikbaar te zijn middels een grote truck- en trailercombinatie (max 40000kg)</t>
  </si>
  <si>
    <t>De bovenstaande bedragen zijn exclusief BTW en overige bijkomende kosten (zoals wettelijke verhogingen bv: tol, ETS etc.)</t>
  </si>
  <si>
    <t>BR</t>
  </si>
  <si>
    <t>BT</t>
  </si>
  <si>
    <t>G</t>
  </si>
  <si>
    <t>HS</t>
  </si>
  <si>
    <t xml:space="preserve">ML </t>
  </si>
  <si>
    <t>YO</t>
  </si>
  <si>
    <t>ZE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</si>
  <si>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</si>
  <si>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</si>
  <si>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</si>
  <si>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</si>
  <si>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</si>
  <si>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</si>
  <si>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</si>
  <si>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</si>
  <si>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</si>
  <si>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</si>
  <si>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</si>
  <si>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Belfast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</si>
  <si>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</si>
  <si>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</si>
  <si>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</si>
  <si>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</si>
  <si>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</si>
  <si>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</si>
  <si>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</si>
  <si>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</si>
  <si>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</si>
  <si>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</si>
  <si>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</si>
  <si>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</si>
  <si>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</si>
  <si>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Dumfries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</si>
  <si>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</si>
  <si>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</si>
  <si>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</si>
  <si>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</si>
  <si>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</si>
  <si>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</si>
  <si>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</si>
  <si>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</si>
  <si>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</si>
  <si>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</si>
  <si>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</si>
  <si>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Blackpool</t>
  </si>
  <si>
    <t>Glasgow</t>
  </si>
  <si>
    <t>Gloucester</t>
  </si>
  <si>
    <t>Guildforf</t>
  </si>
  <si>
    <t>Harrow</t>
  </si>
  <si>
    <t>Huddersfield</t>
  </si>
  <si>
    <t>Harrogate</t>
  </si>
  <si>
    <t>Hemel Hempstead</t>
  </si>
  <si>
    <t>Hereford</t>
  </si>
  <si>
    <t>Hebrides</t>
  </si>
  <si>
    <t xml:space="preserve">Hull </t>
  </si>
  <si>
    <t>Halifax</t>
  </si>
  <si>
    <t>Ilford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</si>
  <si>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</si>
  <si>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</si>
  <si>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</si>
  <si>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</si>
  <si>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</si>
  <si>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</si>
  <si>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</si>
  <si>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</si>
  <si>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Llandrindod West</t>
  </si>
  <si>
    <t>Leicester</t>
  </si>
  <si>
    <t>Llandudno</t>
  </si>
  <si>
    <t>Lincoln</t>
  </si>
  <si>
    <t>Leeds</t>
  </si>
  <si>
    <t>Luton</t>
  </si>
  <si>
    <t>Manchester</t>
  </si>
  <si>
    <t>Medway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</si>
  <si>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</si>
  <si>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</si>
  <si>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</si>
  <si>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</si>
  <si>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</si>
  <si>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</si>
  <si>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</si>
  <si>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</si>
  <si>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</si>
  <si>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</si>
  <si>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</si>
  <si>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</si>
  <si>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</si>
  <si>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</si>
  <si>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</si>
  <si>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</si>
  <si>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</si>
  <si>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</si>
  <si>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</si>
  <si>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</si>
  <si>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</si>
  <si>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Swansey</t>
  </si>
  <si>
    <t>South East London</t>
  </si>
  <si>
    <t>Stevenage</t>
  </si>
  <si>
    <t>Stockport</t>
  </si>
  <si>
    <t>Slough</t>
  </si>
  <si>
    <t>Sutton</t>
  </si>
  <si>
    <t>Swindon</t>
  </si>
  <si>
    <t>Southampton</t>
  </si>
  <si>
    <t>Salisbury</t>
  </si>
  <si>
    <t>Sunderland</t>
  </si>
  <si>
    <t>Southend-on-Sea</t>
  </si>
  <si>
    <t>Stoke-on-Trent</t>
  </si>
  <si>
    <t>South West London</t>
  </si>
  <si>
    <t>Shrewsbury</t>
  </si>
  <si>
    <t>Taunton</t>
  </si>
  <si>
    <t>Galashiels</t>
  </si>
  <si>
    <t>Telford</t>
  </si>
  <si>
    <t>Tunbridge Wells</t>
  </si>
  <si>
    <t>Torquay</t>
  </si>
  <si>
    <t>Truro</t>
  </si>
  <si>
    <t>Teesside</t>
  </si>
  <si>
    <t>Twickenham</t>
  </si>
  <si>
    <t>Southall</t>
  </si>
  <si>
    <t>West London</t>
  </si>
  <si>
    <t>Warrington</t>
  </si>
  <si>
    <t>West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</si>
  <si>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</si>
  <si>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</si>
  <si>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</si>
  <si>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</si>
  <si>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</si>
  <si>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</si>
  <si>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</si>
  <si>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Lerwick</t>
  </si>
  <si>
    <t>Wien</t>
  </si>
  <si>
    <t>Stockerau</t>
  </si>
  <si>
    <t>Korneuburg</t>
  </si>
  <si>
    <t>Gerasdorf bei Wien</t>
  </si>
  <si>
    <t>Gross-Enzersdorf</t>
  </si>
  <si>
    <t>Fischamend</t>
  </si>
  <si>
    <t>Baden</t>
  </si>
  <si>
    <t>Felixdorf</t>
  </si>
  <si>
    <t>Wiener Neustadt</t>
  </si>
  <si>
    <t>Katzelsdorf</t>
  </si>
  <si>
    <t>Purkersdorf</t>
  </si>
  <si>
    <t>Sankt Pölten</t>
  </si>
  <si>
    <t>Ober-Grafendorf</t>
  </si>
  <si>
    <t>Amstetten</t>
  </si>
  <si>
    <t>Klosterneuburg</t>
  </si>
  <si>
    <t>Krems an der Donau</t>
  </si>
  <si>
    <t>Durnstein</t>
  </si>
  <si>
    <t>Grossweikersdorf</t>
  </si>
  <si>
    <t>Göpfritz an der Wild</t>
  </si>
  <si>
    <t>Schwarzenau</t>
  </si>
  <si>
    <t>Linz</t>
  </si>
  <si>
    <t>Ottensheim</t>
  </si>
  <si>
    <t>Engerwitzdorf</t>
  </si>
  <si>
    <t>Sankt Valentin</t>
  </si>
  <si>
    <t>Steyr</t>
  </si>
  <si>
    <t>Neuhofen an der Krems</t>
  </si>
  <si>
    <t>Wels</t>
  </si>
  <si>
    <t>Bad Schallerbach</t>
  </si>
  <si>
    <t>Attnang-Puchheim</t>
  </si>
  <si>
    <t>Eberschwang</t>
  </si>
  <si>
    <t>Salzburg</t>
  </si>
  <si>
    <t>Anthering</t>
  </si>
  <si>
    <t>Neumarkt am Wallersee</t>
  </si>
  <si>
    <t>Hallwang</t>
  </si>
  <si>
    <t>Hallein</t>
  </si>
  <si>
    <t>Bischofshofen</t>
  </si>
  <si>
    <t>Sankt Johann im Pongau</t>
  </si>
  <si>
    <t>Zell am See</t>
  </si>
  <si>
    <t>Innsbruck</t>
  </si>
  <si>
    <t>Seefeld in Tirol</t>
  </si>
  <si>
    <t>Jenbach</t>
  </si>
  <si>
    <t>Wörgl</t>
  </si>
  <si>
    <t>Inzing</t>
  </si>
  <si>
    <t>Landeck</t>
  </si>
  <si>
    <t>Reutte</t>
  </si>
  <si>
    <t>Bludenz</t>
  </si>
  <si>
    <t>Feldkirch</t>
  </si>
  <si>
    <t>Bregenz</t>
  </si>
  <si>
    <t>Eisenstadt</t>
  </si>
  <si>
    <t>Neusiedl am See</t>
  </si>
  <si>
    <t>Neudörfl</t>
  </si>
  <si>
    <t>Grosswarasdorf</t>
  </si>
  <si>
    <t>Oberwart</t>
  </si>
  <si>
    <t>Grosspetersdorf</t>
  </si>
  <si>
    <t>Graz</t>
  </si>
  <si>
    <t>Gleisdorf</t>
  </si>
  <si>
    <t>Nestelbach bei Graz</t>
  </si>
  <si>
    <t>Kalsdorf bei Graz</t>
  </si>
  <si>
    <t>Lannach</t>
  </si>
  <si>
    <t>Bruck an der Mur</t>
  </si>
  <si>
    <t>Leoben</t>
  </si>
  <si>
    <t>Unzmarkt-Frauenburg</t>
  </si>
  <si>
    <t>Selzthal</t>
  </si>
  <si>
    <t>Klagenfurt am Wörthersee</t>
  </si>
  <si>
    <t>Völkermarkt</t>
  </si>
  <si>
    <t>Krumpendorf am Wörthersee</t>
  </si>
  <si>
    <t>Sankt Veit an der Glan</t>
  </si>
  <si>
    <t>Wolfsberg</t>
  </si>
  <si>
    <t>Villach</t>
  </si>
  <si>
    <t>Arnoldstein Gailitz</t>
  </si>
  <si>
    <t>Ferndorf</t>
  </si>
  <si>
    <t>Spittal an der Drau</t>
  </si>
  <si>
    <t>Lienz</t>
  </si>
  <si>
    <t>Bourg-en-Bresse</t>
  </si>
  <si>
    <t>Laon</t>
  </si>
  <si>
    <t>Moulins</t>
  </si>
  <si>
    <t>Digne</t>
  </si>
  <si>
    <t>Gap</t>
  </si>
  <si>
    <t>Nice</t>
  </si>
  <si>
    <t>Privas</t>
  </si>
  <si>
    <t>Charleville Mazieres</t>
  </si>
  <si>
    <t>Foix</t>
  </si>
  <si>
    <t>Troyes</t>
  </si>
  <si>
    <t>Carcassonne</t>
  </si>
  <si>
    <t>Rodez</t>
  </si>
  <si>
    <t>Marseille</t>
  </si>
  <si>
    <t>Caen</t>
  </si>
  <si>
    <t>Aurillac</t>
  </si>
  <si>
    <t>Angouleme</t>
  </si>
  <si>
    <t>La Rochelle</t>
  </si>
  <si>
    <t>Bourges</t>
  </si>
  <si>
    <t>Tulle</t>
  </si>
  <si>
    <t>Corsica</t>
  </si>
  <si>
    <t>Dijon</t>
  </si>
  <si>
    <t>St Brieuc</t>
  </si>
  <si>
    <t>Gueret</t>
  </si>
  <si>
    <t>Perigueux</t>
  </si>
  <si>
    <t>Besancon</t>
  </si>
  <si>
    <t>Valence</t>
  </si>
  <si>
    <t>Evreux</t>
  </si>
  <si>
    <t>Chartres</t>
  </si>
  <si>
    <t>Quimper</t>
  </si>
  <si>
    <t>Nimes</t>
  </si>
  <si>
    <t>Toulouse</t>
  </si>
  <si>
    <t>Auch</t>
  </si>
  <si>
    <t>Bordeaux</t>
  </si>
  <si>
    <t>Montpellier</t>
  </si>
  <si>
    <t>Rennes</t>
  </si>
  <si>
    <t>Chateauroux</t>
  </si>
  <si>
    <t>Tours</t>
  </si>
  <si>
    <t>Grenoble</t>
  </si>
  <si>
    <t>Lons-le-Saunier</t>
  </si>
  <si>
    <t>Mont-de-Marsan</t>
  </si>
  <si>
    <t>Blois</t>
  </si>
  <si>
    <t>St-Etienne</t>
  </si>
  <si>
    <t>Le Puy-en-Velay</t>
  </si>
  <si>
    <t>Nantes</t>
  </si>
  <si>
    <t>Orleans</t>
  </si>
  <si>
    <t>Cahors</t>
  </si>
  <si>
    <t>Agen</t>
  </si>
  <si>
    <t>Mende</t>
  </si>
  <si>
    <t>Angers</t>
  </si>
  <si>
    <t>St Lo</t>
  </si>
  <si>
    <t>Chalons-sur-Marne</t>
  </si>
  <si>
    <t>Chaumont</t>
  </si>
  <si>
    <t>Laval</t>
  </si>
  <si>
    <t>Nancy</t>
  </si>
  <si>
    <t>Bar-le-Duc</t>
  </si>
  <si>
    <t>Vannes</t>
  </si>
  <si>
    <t>Metz</t>
  </si>
  <si>
    <t>Nevers</t>
  </si>
  <si>
    <t>Lille</t>
  </si>
  <si>
    <t>Beauvais</t>
  </si>
  <si>
    <t>Alencon</t>
  </si>
  <si>
    <t>Arras</t>
  </si>
  <si>
    <t>Clermont-Ferrand</t>
  </si>
  <si>
    <t>Pau</t>
  </si>
  <si>
    <t>Tarbes</t>
  </si>
  <si>
    <t>Perpignan</t>
  </si>
  <si>
    <t>Strasbourg</t>
  </si>
  <si>
    <t>Colmar</t>
  </si>
  <si>
    <t>Lyon</t>
  </si>
  <si>
    <t>Vesoul</t>
  </si>
  <si>
    <t>Macon</t>
  </si>
  <si>
    <t>Le Mans</t>
  </si>
  <si>
    <t>Chambery</t>
  </si>
  <si>
    <t>Annecy</t>
  </si>
  <si>
    <t>Paris</t>
  </si>
  <si>
    <t>Rouen</t>
  </si>
  <si>
    <t>Melun</t>
  </si>
  <si>
    <t>Versailles</t>
  </si>
  <si>
    <t>Niort</t>
  </si>
  <si>
    <t>Amiens</t>
  </si>
  <si>
    <t>Albi</t>
  </si>
  <si>
    <t>Montauban</t>
  </si>
  <si>
    <t>Toulon</t>
  </si>
  <si>
    <t>Avignon</t>
  </si>
  <si>
    <t>La Roche-sur-Yon</t>
  </si>
  <si>
    <t>Poitiers</t>
  </si>
  <si>
    <t>Limoges</t>
  </si>
  <si>
    <t>Epinal</t>
  </si>
  <si>
    <t>Auxerre</t>
  </si>
  <si>
    <t>Belfort</t>
  </si>
  <si>
    <t>Evry</t>
  </si>
  <si>
    <t>Bobigny</t>
  </si>
  <si>
    <t>Pontoise</t>
  </si>
  <si>
    <t>Dresden</t>
  </si>
  <si>
    <t>Gorlitz</t>
  </si>
  <si>
    <t>Cottbus</t>
  </si>
  <si>
    <t>Leipzig</t>
  </si>
  <si>
    <t>Gera</t>
  </si>
  <si>
    <t>Plauen</t>
  </si>
  <si>
    <t>Chemnitz</t>
  </si>
  <si>
    <t>Berlin</t>
  </si>
  <si>
    <t>Potsdam</t>
  </si>
  <si>
    <t>Frankfurt (Oder)</t>
  </si>
  <si>
    <t>Oranienburg</t>
  </si>
  <si>
    <t>Neubrandenburg</t>
  </si>
  <si>
    <t>Rostock</t>
  </si>
  <si>
    <t>Schwerin</t>
  </si>
  <si>
    <t>Hamburg</t>
  </si>
  <si>
    <t>Luneburg</t>
  </si>
  <si>
    <t>Norderstedt</t>
  </si>
  <si>
    <t>Lubeck</t>
  </si>
  <si>
    <t>Kiel</t>
  </si>
  <si>
    <t>Elmshorn</t>
  </si>
  <si>
    <t>Oldenburg</t>
  </si>
  <si>
    <t>Bremerhaven</t>
  </si>
  <si>
    <t>Bremen</t>
  </si>
  <si>
    <t>Celle</t>
  </si>
  <si>
    <t>Hannover</t>
  </si>
  <si>
    <t>Hildesheim</t>
  </si>
  <si>
    <t>Minden</t>
  </si>
  <si>
    <t>Bielefeld</t>
  </si>
  <si>
    <t>Kassel</t>
  </si>
  <si>
    <t>Fulda</t>
  </si>
  <si>
    <t>Gottingen</t>
  </si>
  <si>
    <t>Braunschweig</t>
  </si>
  <si>
    <t>Magdeburg</t>
  </si>
  <si>
    <t>Dusseldorf</t>
  </si>
  <si>
    <t>Mönchengladbach</t>
  </si>
  <si>
    <t>Wuppertal</t>
  </si>
  <si>
    <t>Dortmund</t>
  </si>
  <si>
    <t>Essen</t>
  </si>
  <si>
    <t>Oberhausen</t>
  </si>
  <si>
    <t>Duisburg</t>
  </si>
  <si>
    <t>Munster</t>
  </si>
  <si>
    <t>Osnabruck</t>
  </si>
  <si>
    <t>Koln</t>
  </si>
  <si>
    <t>Leverkusen</t>
  </si>
  <si>
    <t>Aachen</t>
  </si>
  <si>
    <t>Bonn</t>
  </si>
  <si>
    <t>Trier</t>
  </si>
  <si>
    <t>Mainz</t>
  </si>
  <si>
    <t>Koblenz</t>
  </si>
  <si>
    <t>Siegen</t>
  </si>
  <si>
    <t>Hagen</t>
  </si>
  <si>
    <t>Hamm</t>
  </si>
  <si>
    <t>Frankfurt am Main</t>
  </si>
  <si>
    <t>Bad Homburg</t>
  </si>
  <si>
    <t>Offenbach am Main</t>
  </si>
  <si>
    <t>Darmstadt</t>
  </si>
  <si>
    <t>Wiesbaden</t>
  </si>
  <si>
    <t>Saarbrucken</t>
  </si>
  <si>
    <t>Ludwigshafen</t>
  </si>
  <si>
    <t>Mannheim</t>
  </si>
  <si>
    <t>Heidelberg</t>
  </si>
  <si>
    <t>Stuttgart</t>
  </si>
  <si>
    <t>Ludwigsburg</t>
  </si>
  <si>
    <t>Reutlingen</t>
  </si>
  <si>
    <t>Esslingen am Neckar</t>
  </si>
  <si>
    <t>Heilbronn</t>
  </si>
  <si>
    <t>Pforzheim</t>
  </si>
  <si>
    <t>Karlsruhe</t>
  </si>
  <si>
    <t>Offenburg</t>
  </si>
  <si>
    <t>Villingen-Schwenningen</t>
  </si>
  <si>
    <t>Freiburg im Breisgau</t>
  </si>
  <si>
    <t>Munchen</t>
  </si>
  <si>
    <t>Furstenfeld-Bruck</t>
  </si>
  <si>
    <t>Rosenheim</t>
  </si>
  <si>
    <t>Landshut</t>
  </si>
  <si>
    <t>Ingolstadt</t>
  </si>
  <si>
    <t>Augsburg</t>
  </si>
  <si>
    <t>Kempten</t>
  </si>
  <si>
    <t>Friedrichshafen</t>
  </si>
  <si>
    <t>Ulm</t>
  </si>
  <si>
    <t>Nurnberg</t>
  </si>
  <si>
    <t>Erlangen</t>
  </si>
  <si>
    <t>Amberg</t>
  </si>
  <si>
    <t>Regensburg</t>
  </si>
  <si>
    <t>Passau</t>
  </si>
  <si>
    <t>Bayreuth</t>
  </si>
  <si>
    <t>Bamberg</t>
  </si>
  <si>
    <t>Wurzburg</t>
  </si>
  <si>
    <t>Suhl</t>
  </si>
  <si>
    <t>Erfurt</t>
  </si>
  <si>
    <t>Vitoria (Gasteiz)</t>
  </si>
  <si>
    <t>Albacete</t>
  </si>
  <si>
    <t>Alicante</t>
  </si>
  <si>
    <t>Almeria</t>
  </si>
  <si>
    <t>Avila</t>
  </si>
  <si>
    <t>Badajoz</t>
  </si>
  <si>
    <t>Illes Balears</t>
  </si>
  <si>
    <t>Barcelona</t>
  </si>
  <si>
    <t>Burgos</t>
  </si>
  <si>
    <t>Caceres</t>
  </si>
  <si>
    <t>Cadiz</t>
  </si>
  <si>
    <t>Castello de la Plana</t>
  </si>
  <si>
    <t>Ciudad Real</t>
  </si>
  <si>
    <t>Cordoba</t>
  </si>
  <si>
    <t>A Coruna</t>
  </si>
  <si>
    <t>Cuenca</t>
  </si>
  <si>
    <t>Girona</t>
  </si>
  <si>
    <t>Granada</t>
  </si>
  <si>
    <t>Guadalajara</t>
  </si>
  <si>
    <t>San Sebastian</t>
  </si>
  <si>
    <t>Huelva</t>
  </si>
  <si>
    <t>Huesca</t>
  </si>
  <si>
    <t>Jaen</t>
  </si>
  <si>
    <t>Leon</t>
  </si>
  <si>
    <t>Lleida</t>
  </si>
  <si>
    <t>Logrono</t>
  </si>
  <si>
    <t>Lugo</t>
  </si>
  <si>
    <t>Madrid</t>
  </si>
  <si>
    <t>Malaga</t>
  </si>
  <si>
    <t>Murcia</t>
  </si>
  <si>
    <t>Pamplona</t>
  </si>
  <si>
    <t>Ourense</t>
  </si>
  <si>
    <t>Oviedo</t>
  </si>
  <si>
    <t>Palencia</t>
  </si>
  <si>
    <t>Las Palmas (Islas Canarias)</t>
  </si>
  <si>
    <t>Pontevedra</t>
  </si>
  <si>
    <t>Salamanca</t>
  </si>
  <si>
    <t>Santa Cruz de Tenerife</t>
  </si>
  <si>
    <t>Santander</t>
  </si>
  <si>
    <t>Segovia</t>
  </si>
  <si>
    <t>Sevilla</t>
  </si>
  <si>
    <t>Soria</t>
  </si>
  <si>
    <t>Tarragona</t>
  </si>
  <si>
    <t>Teruel</t>
  </si>
  <si>
    <t>Toledo</t>
  </si>
  <si>
    <t>Valencia</t>
  </si>
  <si>
    <t>Valladolid</t>
  </si>
  <si>
    <t>Bilbao</t>
  </si>
  <si>
    <t>Zamora</t>
  </si>
  <si>
    <t>Zaragoza</t>
  </si>
  <si>
    <t>Kobenhavn</t>
  </si>
  <si>
    <t>Helsingor</t>
  </si>
  <si>
    <t>Hornbaek</t>
  </si>
  <si>
    <t>Gribskov</t>
  </si>
  <si>
    <t>Halsnaes</t>
  </si>
  <si>
    <t>Hillerod</t>
  </si>
  <si>
    <t>Ballerup</t>
  </si>
  <si>
    <t>Frederikssund</t>
  </si>
  <si>
    <t>Ronne</t>
  </si>
  <si>
    <t>Roskilde</t>
  </si>
  <si>
    <t>Ringsted</t>
  </si>
  <si>
    <t>Slagelse</t>
  </si>
  <si>
    <t>Holbaek</t>
  </si>
  <si>
    <t>Kalundborg</t>
  </si>
  <si>
    <t>Nykobing</t>
  </si>
  <si>
    <t>Koge</t>
  </si>
  <si>
    <t>Naestved</t>
  </si>
  <si>
    <t>Guldborgsund</t>
  </si>
  <si>
    <t>Nakskov</t>
  </si>
  <si>
    <t>Odense</t>
  </si>
  <si>
    <t>Kerteminde</t>
  </si>
  <si>
    <t>Nordfyns</t>
  </si>
  <si>
    <t>Middelfart</t>
  </si>
  <si>
    <t>Faaborg</t>
  </si>
  <si>
    <t>Svendborg</t>
  </si>
  <si>
    <t>Nyborg</t>
  </si>
  <si>
    <t>Langeland</t>
  </si>
  <si>
    <t>Kolding</t>
  </si>
  <si>
    <t>Haderslev</t>
  </si>
  <si>
    <t>Aabenraa</t>
  </si>
  <si>
    <t>Grasten</t>
  </si>
  <si>
    <t>Sonderborg</t>
  </si>
  <si>
    <t>Vojens</t>
  </si>
  <si>
    <t>Vejen</t>
  </si>
  <si>
    <t>Esbjerg</t>
  </si>
  <si>
    <t>Varde</t>
  </si>
  <si>
    <t>Skjern</t>
  </si>
  <si>
    <t>Fredericia</t>
  </si>
  <si>
    <t>Vejle</t>
  </si>
  <si>
    <t>Grindsted</t>
  </si>
  <si>
    <t>Jelling</t>
  </si>
  <si>
    <t>Herning</t>
  </si>
  <si>
    <t>Holstebro</t>
  </si>
  <si>
    <t>Struer</t>
  </si>
  <si>
    <t>Thisted</t>
  </si>
  <si>
    <t>Skive</t>
  </si>
  <si>
    <t>Aarhus</t>
  </si>
  <si>
    <t>Odder</t>
  </si>
  <si>
    <t>Syddjurs</t>
  </si>
  <si>
    <t>Norddjurs</t>
  </si>
  <si>
    <t>Silkeborg</t>
  </si>
  <si>
    <t>Horsens</t>
  </si>
  <si>
    <t>Viborg</t>
  </si>
  <si>
    <t>Randers</t>
  </si>
  <si>
    <t>Aalborg</t>
  </si>
  <si>
    <t>Frederikshavn</t>
  </si>
  <si>
    <t>Norresundby</t>
  </si>
  <si>
    <t>Hobro</t>
  </si>
  <si>
    <t>Aars</t>
  </si>
  <si>
    <t>Bronderslev</t>
  </si>
  <si>
    <t>Hjorring</t>
  </si>
  <si>
    <t>Lisboa</t>
  </si>
  <si>
    <t>Santarem</t>
  </si>
  <si>
    <t>Coruche</t>
  </si>
  <si>
    <t>Abrantes</t>
  </si>
  <si>
    <t>Tomar</t>
  </si>
  <si>
    <t>Leiria</t>
  </si>
  <si>
    <t>Caldas da Rainha</t>
  </si>
  <si>
    <t>Vila Franca de Xira</t>
  </si>
  <si>
    <t>Amadora</t>
  </si>
  <si>
    <t>Almada</t>
  </si>
  <si>
    <t>Setubal</t>
  </si>
  <si>
    <t>Coimbra</t>
  </si>
  <si>
    <t>Pombal</t>
  </si>
  <si>
    <t>Lousa</t>
  </si>
  <si>
    <t>Arganil</t>
  </si>
  <si>
    <t>Oliveira do Hospital</t>
  </si>
  <si>
    <t>Viseu</t>
  </si>
  <si>
    <t>Castro Daire</t>
  </si>
  <si>
    <t>Sao Joao de Madeira</t>
  </si>
  <si>
    <t>Aveiro</t>
  </si>
  <si>
    <t>Porto</t>
  </si>
  <si>
    <t>Vila Nova de Gaia</t>
  </si>
  <si>
    <t>Espinho</t>
  </si>
  <si>
    <t>Amarante</t>
  </si>
  <si>
    <t>Braga</t>
  </si>
  <si>
    <t>Guimares</t>
  </si>
  <si>
    <t>Viana do Castelo</t>
  </si>
  <si>
    <t>Vila Real</t>
  </si>
  <si>
    <t>Lamego</t>
  </si>
  <si>
    <t>Mogadouro</t>
  </si>
  <si>
    <t>Braganca</t>
  </si>
  <si>
    <t>Chaves</t>
  </si>
  <si>
    <t>Castelo Branco</t>
  </si>
  <si>
    <t>Serta</t>
  </si>
  <si>
    <t>Covilha</t>
  </si>
  <si>
    <t>Guarda</t>
  </si>
  <si>
    <t>Pinhel</t>
  </si>
  <si>
    <t>Evora</t>
  </si>
  <si>
    <t>Estremoz</t>
  </si>
  <si>
    <t>Reguengos de Monsaraz</t>
  </si>
  <si>
    <t>Portalegre</t>
  </si>
  <si>
    <t>Ponte de Sor</t>
  </si>
  <si>
    <t>Vila Nova de Santo André</t>
  </si>
  <si>
    <t>Aljustrel</t>
  </si>
  <si>
    <t>Almodovar</t>
  </si>
  <si>
    <t>Beja</t>
  </si>
  <si>
    <t>Ferreira do Alentejo</t>
  </si>
  <si>
    <t>Faro</t>
  </si>
  <si>
    <t>Loulé</t>
  </si>
  <si>
    <t>Albufeira</t>
  </si>
  <si>
    <t>Silves</t>
  </si>
  <si>
    <t>Lagoa</t>
  </si>
  <si>
    <t>Portimao</t>
  </si>
  <si>
    <t>Lagos</t>
  </si>
  <si>
    <t>Olhao</t>
  </si>
  <si>
    <t>Tavira</t>
  </si>
  <si>
    <t>Vila Real de Santo Antonio</t>
  </si>
  <si>
    <t xml:space="preserve">  Let op! Vul de juiste week dieseltoeslag in</t>
  </si>
  <si>
    <t>Services</t>
  </si>
  <si>
    <t>Aan deze tariefsberekening kunnen geen rechten worden ontleend.</t>
  </si>
  <si>
    <t>Voer postcode* van het losadres in:</t>
  </si>
  <si>
    <r>
      <t xml:space="preserve">Laadmeters* </t>
    </r>
    <r>
      <rPr>
        <sz val="8"/>
        <color theme="1"/>
        <rFont val="Calibri"/>
        <family val="2"/>
        <scheme val="minor"/>
      </rPr>
      <t>(verplichtveld)</t>
    </r>
  </si>
  <si>
    <r>
      <t xml:space="preserve">Gewicht* </t>
    </r>
    <r>
      <rPr>
        <sz val="8"/>
        <color theme="1"/>
        <rFont val="Calibri"/>
        <family val="2"/>
        <scheme val="minor"/>
      </rPr>
      <t>(verplichtveld)</t>
    </r>
  </si>
  <si>
    <t>(Alleen eerste 2 karakters)</t>
  </si>
  <si>
    <t>Duitsland</t>
  </si>
  <si>
    <t>Oostenrijk</t>
  </si>
  <si>
    <t>Denemarken</t>
  </si>
  <si>
    <t>Frankrijk</t>
  </si>
  <si>
    <t>Spanje</t>
  </si>
  <si>
    <t>Portugal</t>
  </si>
  <si>
    <t>United Kingdom</t>
  </si>
  <si>
    <t>Geen klep toeslag</t>
  </si>
  <si>
    <t>Land* (Bestemming)</t>
  </si>
  <si>
    <t>Bruxelles</t>
  </si>
  <si>
    <t>Wavre</t>
  </si>
  <si>
    <t>Nivelles</t>
  </si>
  <si>
    <t>Sint-Pieters-Leeuw</t>
  </si>
  <si>
    <t>Dilbeek</t>
  </si>
  <si>
    <t>Vilvoorde</t>
  </si>
  <si>
    <t>Zaventem</t>
  </si>
  <si>
    <t>Antwerpen</t>
  </si>
  <si>
    <t>Herentals</t>
  </si>
  <si>
    <t>Turnhout</t>
  </si>
  <si>
    <t>Mol</t>
  </si>
  <si>
    <t>Lier</t>
  </si>
  <si>
    <t>Antwerpen Berchem</t>
  </si>
  <si>
    <t>Mechelen</t>
  </si>
  <si>
    <t>Schoten</t>
  </si>
  <si>
    <t>Leuven</t>
  </si>
  <si>
    <t>Boortmeerbeek</t>
  </si>
  <si>
    <t>Aarschot</t>
  </si>
  <si>
    <t>Tienen</t>
  </si>
  <si>
    <t>Hasselt</t>
  </si>
  <si>
    <t>Genk</t>
  </si>
  <si>
    <t>Tongeren</t>
  </si>
  <si>
    <t>Sint-Truiden</t>
  </si>
  <si>
    <t>Pelt</t>
  </si>
  <si>
    <t>Liege</t>
  </si>
  <si>
    <t>Seraing</t>
  </si>
  <si>
    <t>Hannut</t>
  </si>
  <si>
    <t>Waremme</t>
  </si>
  <si>
    <t>Flemalle</t>
  </si>
  <si>
    <t>Huy</t>
  </si>
  <si>
    <t>Visé</t>
  </si>
  <si>
    <t>Eupen</t>
  </si>
  <si>
    <t>Verviers</t>
  </si>
  <si>
    <t>Spa</t>
  </si>
  <si>
    <t>Namur</t>
  </si>
  <si>
    <t>Andenne</t>
  </si>
  <si>
    <t>Dinant</t>
  </si>
  <si>
    <t>Philippeville</t>
  </si>
  <si>
    <t>Charleroi</t>
  </si>
  <si>
    <t>Courcelles</t>
  </si>
  <si>
    <t>Chatelet</t>
  </si>
  <si>
    <t>Chimay</t>
  </si>
  <si>
    <t>Beaumont</t>
  </si>
  <si>
    <t>Bastogne</t>
  </si>
  <si>
    <t>Arlon</t>
  </si>
  <si>
    <t>Libramont-Chevigny</t>
  </si>
  <si>
    <t>Marche-en-Famenne</t>
  </si>
  <si>
    <t>Mons</t>
  </si>
  <si>
    <t>La Louviere</t>
  </si>
  <si>
    <t>Boussu</t>
  </si>
  <si>
    <t>Tournai</t>
  </si>
  <si>
    <t>Peruwelz</t>
  </si>
  <si>
    <t>Mouscron</t>
  </si>
  <si>
    <t>Ath</t>
  </si>
  <si>
    <t>Leuze-en-Hainaut</t>
  </si>
  <si>
    <t>Brugge</t>
  </si>
  <si>
    <t>Knokke-Heist</t>
  </si>
  <si>
    <t>Oostende</t>
  </si>
  <si>
    <t>Kortrijk</t>
  </si>
  <si>
    <t>Diksmuide</t>
  </si>
  <si>
    <t>Tielt</t>
  </si>
  <si>
    <t>Roeselare</t>
  </si>
  <si>
    <t>Ieper</t>
  </si>
  <si>
    <t>Gent</t>
  </si>
  <si>
    <t>Sint-Niklaas</t>
  </si>
  <si>
    <t>Dendermonde</t>
  </si>
  <si>
    <t>Aalst</t>
  </si>
  <si>
    <t>Ninove</t>
  </si>
  <si>
    <t>Geraardsbergen</t>
  </si>
  <si>
    <t>Ronse</t>
  </si>
  <si>
    <t>Oudenaarde</t>
  </si>
  <si>
    <t>Deinze</t>
  </si>
  <si>
    <t>Eeklo</t>
  </si>
  <si>
    <t>België</t>
  </si>
  <si>
    <t>BE-Exp</t>
  </si>
  <si>
    <t>Staffel dieseltoeslag vanaf 01.01.2025</t>
  </si>
  <si>
    <t>Brandstofprijs per liter excl. BTW</t>
  </si>
  <si>
    <t>Vanaf</t>
  </si>
  <si>
    <t>tot en met</t>
  </si>
  <si>
    <t>toeslag in %</t>
  </si>
  <si>
    <t>Per 01-01-25</t>
  </si>
  <si>
    <t>De brandstoftoeslag wordt wekelijks bepaald</t>
  </si>
  <si>
    <t>Tarieven zijn te volgen via de website:</t>
  </si>
  <si>
    <t xml:space="preserve">www.oliecentrale.nl </t>
  </si>
  <si>
    <t>Vaste toeslag</t>
  </si>
  <si>
    <t>van Heugten Transport tarieven Calculator 2025</t>
  </si>
  <si>
    <t>Deze tarieven zijn geldig van 1 januari t/m 31 december 2025</t>
  </si>
  <si>
    <t>Luxemburg</t>
  </si>
  <si>
    <t>Correctie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</si>
</sst>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€&quot;\ #,##0.00;[Red]&quot;€&quot;\ \-#,##0.00"/>
    <numFmt numFmtId="44" formatCode="_ &quot;€&quot;\ * #,##0.00_ ;_ &quot;€&quot;\ * \-#,##0.00_ ;_ &quot;€&quot;\ * &quot;-&quot;??_ ;_ @_ "/>
    <numFmt numFmtId="164" formatCode="&quot;€&quot;\ #,##0_-"/>
    <numFmt numFmtId="165" formatCode="_ &quot;€&quot;\ * #,##0_ ;_ &quot;€&quot;\ * \-#,##0_ ;_ &quot;€&quot;\ * &quot;-&quot;??_ ;_ @_ "/>
    <numFmt numFmtId="166" formatCode="&quot;€&quot;\ #,##0"/>
    <numFmt numFmtId="167" formatCode="0.0"/>
    <numFmt numFmtId="168" formatCode="_ [$€-2]\ * #,##0.00_ ;_ [$€-2]\ * \-#,##0.00_ ;_ [$€-2]\ * &quot;-&quot;??_ ;_ @_ "/>
  </numFmts>
  <fonts count="3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ptos Narrow"/>
      <family val="2"/>
    </font>
    <font>
      <b/>
      <sz val="11"/>
      <color rgb="FF000000"/>
      <name val="Aptos Narrow"/>
      <family val="2"/>
    </font>
    <font>
      <sz val="11"/>
      <color rgb="FF000000"/>
      <name val="Aptos Narrow"/>
      <family val="2"/>
    </font>
    <font>
      <sz val="8"/>
      <color theme="1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color rgb="FFD2D0CE"/>
      <name val="Arial Unicode MS"/>
    </font>
    <font>
      <sz val="8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9"/>
      <name val="Arial"/>
      <family val="2"/>
    </font>
    <font>
      <sz val="11"/>
      <name val="Aptos Narrow"/>
      <family val="2"/>
    </font>
    <font>
      <b/>
      <sz val="10"/>
      <name val="Arial"/>
      <family val="2"/>
    </font>
    <font>
      <sz val="7"/>
      <name val="Arial"/>
      <family val="2"/>
    </font>
    <font>
      <sz val="7"/>
      <color rgb="FFFF0000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00"/>
      <name val="Aptos Narrow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rgb="FF0563C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7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254">
    <xf numFmtId="0" fontId="0" fillId="0" borderId="0" xfId="0"/>
    <xf numFmtId="0" fontId="1" fillId="0" borderId="1" xfId="0" applyFont="1" applyBorder="1" applyAlignment="1">
      <alignment horizontal="center" vertical="top"/>
    </xf>
    <xf numFmtId="0" fontId="0" fillId="0" borderId="0" xfId="0" applyAlignment="1">
      <alignment horizontal="center"/>
    </xf>
    <xf numFmtId="9" fontId="5" fillId="0" borderId="1" xfId="2" applyFont="1" applyBorder="1" applyAlignment="1">
      <alignment horizontal="center"/>
    </xf>
    <xf numFmtId="44" fontId="5" fillId="0" borderId="1" xfId="1" applyFont="1" applyFill="1" applyBorder="1"/>
    <xf numFmtId="0" fontId="0" fillId="3" borderId="0" xfId="0" applyFill="1"/>
    <xf numFmtId="0" fontId="1" fillId="0" borderId="1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2" fontId="7" fillId="0" borderId="11" xfId="0" applyNumberFormat="1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49" fontId="0" fillId="0" borderId="0" xfId="0" applyNumberFormat="1" applyAlignment="1">
      <alignment horizontal="center"/>
    </xf>
    <xf numFmtId="0" fontId="1" fillId="0" borderId="20" xfId="0" applyFont="1" applyBorder="1" applyAlignment="1">
      <alignment horizontal="center" vertical="top"/>
    </xf>
    <xf numFmtId="0" fontId="1" fillId="0" borderId="25" xfId="0" applyFont="1" applyBorder="1" applyAlignment="1">
      <alignment horizontal="center" vertical="top"/>
    </xf>
    <xf numFmtId="164" fontId="8" fillId="0" borderId="25" xfId="0" applyNumberFormat="1" applyFont="1" applyBorder="1" applyAlignment="1">
      <alignment horizontal="center"/>
    </xf>
    <xf numFmtId="2" fontId="7" fillId="0" borderId="28" xfId="0" applyNumberFormat="1" applyFont="1" applyBorder="1" applyAlignment="1">
      <alignment horizontal="center"/>
    </xf>
    <xf numFmtId="2" fontId="7" fillId="0" borderId="25" xfId="0" applyNumberFormat="1" applyFont="1" applyBorder="1" applyAlignment="1">
      <alignment horizontal="center"/>
    </xf>
    <xf numFmtId="2" fontId="7" fillId="0" borderId="29" xfId="0" applyNumberFormat="1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1" fillId="0" borderId="0" xfId="0" applyFont="1" applyAlignment="1">
      <alignment horizontal="center" vertical="top"/>
    </xf>
    <xf numFmtId="2" fontId="7" fillId="0" borderId="33" xfId="0" applyNumberFormat="1" applyFont="1" applyBorder="1" applyAlignment="1">
      <alignment horizontal="center"/>
    </xf>
    <xf numFmtId="0" fontId="0" fillId="0" borderId="0" xfId="0" quotePrefix="1" applyAlignment="1">
      <alignment horizontal="center"/>
    </xf>
    <xf numFmtId="0" fontId="0" fillId="5" borderId="25" xfId="0" applyFill="1" applyBorder="1" applyAlignment="1" applyProtection="1">
      <alignment horizontal="center"/>
      <protection locked="0"/>
    </xf>
    <xf numFmtId="0" fontId="0" fillId="2" borderId="25" xfId="0" applyFill="1" applyBorder="1" applyAlignment="1" applyProtection="1">
      <alignment horizontal="center"/>
      <protection locked="0"/>
    </xf>
    <xf numFmtId="1" fontId="0" fillId="2" borderId="25" xfId="0" applyNumberFormat="1" applyFill="1" applyBorder="1" applyAlignment="1" applyProtection="1">
      <alignment horizontal="center"/>
      <protection locked="0"/>
    </xf>
    <xf numFmtId="0" fontId="4" fillId="0" borderId="34" xfId="0" applyFont="1" applyBorder="1" applyAlignment="1">
      <alignment horizontal="left"/>
    </xf>
    <xf numFmtId="0" fontId="0" fillId="3" borderId="0" xfId="0" applyFill="1" applyAlignment="1">
      <alignment horizontal="center"/>
    </xf>
    <xf numFmtId="0" fontId="15" fillId="3" borderId="0" xfId="0" applyFont="1" applyFill="1" applyAlignment="1">
      <alignment horizontal="left" indent="1"/>
    </xf>
    <xf numFmtId="0" fontId="0" fillId="3" borderId="0" xfId="0" applyFill="1" applyAlignment="1">
      <alignment vertical="top"/>
    </xf>
    <xf numFmtId="44" fontId="1" fillId="3" borderId="0" xfId="1" applyFont="1" applyFill="1" applyBorder="1" applyProtection="1"/>
    <xf numFmtId="0" fontId="0" fillId="3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18" fillId="0" borderId="6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164" fontId="8" fillId="0" borderId="7" xfId="3" applyNumberFormat="1" applyFont="1" applyBorder="1" applyAlignment="1">
      <alignment horizontal="right"/>
    </xf>
    <xf numFmtId="164" fontId="8" fillId="0" borderId="8" xfId="3" applyNumberFormat="1" applyFont="1" applyBorder="1" applyAlignment="1">
      <alignment horizontal="right"/>
    </xf>
    <xf numFmtId="164" fontId="8" fillId="0" borderId="25" xfId="3" applyNumberFormat="1" applyFont="1" applyBorder="1" applyAlignment="1">
      <alignment horizontal="right"/>
    </xf>
    <xf numFmtId="164" fontId="8" fillId="0" borderId="10" xfId="3" applyNumberFormat="1" applyFont="1" applyBorder="1" applyAlignment="1">
      <alignment horizontal="right"/>
    </xf>
    <xf numFmtId="164" fontId="8" fillId="0" borderId="14" xfId="3" applyNumberFormat="1" applyFont="1" applyBorder="1" applyAlignment="1">
      <alignment horizontal="right"/>
    </xf>
    <xf numFmtId="164" fontId="8" fillId="0" borderId="15" xfId="3" applyNumberFormat="1" applyFont="1" applyBorder="1" applyAlignment="1">
      <alignment horizontal="right"/>
    </xf>
    <xf numFmtId="164" fontId="8" fillId="0" borderId="6" xfId="3" applyNumberFormat="1" applyFont="1" applyBorder="1" applyAlignment="1">
      <alignment horizontal="right"/>
    </xf>
    <xf numFmtId="164" fontId="8" fillId="0" borderId="9" xfId="3" applyNumberFormat="1" applyFont="1" applyBorder="1" applyAlignment="1">
      <alignment horizontal="right"/>
    </xf>
    <xf numFmtId="164" fontId="8" fillId="0" borderId="13" xfId="3" applyNumberFormat="1" applyFont="1" applyBorder="1" applyAlignment="1">
      <alignment horizontal="right"/>
    </xf>
    <xf numFmtId="49" fontId="18" fillId="0" borderId="7" xfId="3" applyNumberFormat="1" applyFont="1" applyBorder="1" applyAlignment="1">
      <alignment horizontal="center"/>
    </xf>
    <xf numFmtId="49" fontId="18" fillId="0" borderId="6" xfId="3" applyNumberFormat="1" applyFont="1" applyBorder="1" applyAlignment="1">
      <alignment horizontal="center"/>
    </xf>
    <xf numFmtId="49" fontId="18" fillId="6" borderId="7" xfId="3" applyNumberFormat="1" applyFont="1" applyFill="1" applyBorder="1" applyAlignment="1">
      <alignment horizontal="center"/>
    </xf>
    <xf numFmtId="49" fontId="18" fillId="6" borderId="39" xfId="3" applyNumberFormat="1" applyFont="1" applyFill="1" applyBorder="1" applyAlignment="1">
      <alignment horizontal="center"/>
    </xf>
    <xf numFmtId="49" fontId="21" fillId="0" borderId="13" xfId="3" applyNumberFormat="1" applyFont="1" applyBorder="1" applyAlignment="1">
      <alignment horizontal="center"/>
    </xf>
    <xf numFmtId="49" fontId="21" fillId="0" borderId="14" xfId="3" applyNumberFormat="1" applyFont="1" applyBorder="1" applyAlignment="1">
      <alignment horizontal="center"/>
    </xf>
    <xf numFmtId="164" fontId="8" fillId="0" borderId="16" xfId="3" applyNumberFormat="1" applyFont="1" applyBorder="1" applyAlignment="1">
      <alignment horizontal="right"/>
    </xf>
    <xf numFmtId="164" fontId="8" fillId="0" borderId="17" xfId="3" applyNumberFormat="1" applyFont="1" applyBorder="1" applyAlignment="1">
      <alignment horizontal="right"/>
    </xf>
    <xf numFmtId="164" fontId="8" fillId="0" borderId="18" xfId="3" applyNumberFormat="1" applyFont="1" applyBorder="1" applyAlignment="1">
      <alignment horizontal="right"/>
    </xf>
    <xf numFmtId="49" fontId="21" fillId="0" borderId="15" xfId="3" applyNumberFormat="1" applyFont="1" applyBorder="1" applyAlignment="1">
      <alignment horizontal="center"/>
    </xf>
    <xf numFmtId="49" fontId="21" fillId="0" borderId="45" xfId="3" applyNumberFormat="1" applyFont="1" applyBorder="1" applyAlignment="1">
      <alignment horizontal="center"/>
    </xf>
    <xf numFmtId="0" fontId="0" fillId="0" borderId="27" xfId="0" applyBorder="1"/>
    <xf numFmtId="0" fontId="0" fillId="0" borderId="25" xfId="0" applyBorder="1"/>
    <xf numFmtId="2" fontId="7" fillId="0" borderId="48" xfId="0" applyNumberFormat="1" applyFont="1" applyBorder="1" applyAlignment="1">
      <alignment horizontal="center"/>
    </xf>
    <xf numFmtId="2" fontId="7" fillId="0" borderId="49" xfId="0" applyNumberFormat="1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164" fontId="18" fillId="0" borderId="25" xfId="3" applyNumberFormat="1" applyFont="1" applyBorder="1" applyAlignment="1">
      <alignment horizontal="center"/>
    </xf>
    <xf numFmtId="164" fontId="18" fillId="0" borderId="7" xfId="3" applyNumberFormat="1" applyFont="1" applyBorder="1" applyAlignment="1">
      <alignment horizontal="center"/>
    </xf>
    <xf numFmtId="164" fontId="18" fillId="0" borderId="14" xfId="3" applyNumberFormat="1" applyFont="1" applyBorder="1" applyAlignment="1">
      <alignment horizontal="center"/>
    </xf>
    <xf numFmtId="49" fontId="21" fillId="0" borderId="42" xfId="3" applyNumberFormat="1" applyFont="1" applyBorder="1" applyAlignment="1">
      <alignment horizontal="center"/>
    </xf>
    <xf numFmtId="49" fontId="21" fillId="0" borderId="26" xfId="3" applyNumberFormat="1" applyFont="1" applyBorder="1" applyAlignment="1">
      <alignment horizontal="center"/>
    </xf>
    <xf numFmtId="49" fontId="21" fillId="0" borderId="46" xfId="3" applyNumberFormat="1" applyFont="1" applyBorder="1" applyAlignment="1">
      <alignment horizontal="center"/>
    </xf>
    <xf numFmtId="164" fontId="8" fillId="0" borderId="44" xfId="3" applyNumberFormat="1" applyFont="1" applyBorder="1" applyAlignment="1">
      <alignment horizontal="right"/>
    </xf>
    <xf numFmtId="164" fontId="8" fillId="0" borderId="36" xfId="3" applyNumberFormat="1" applyFont="1" applyBorder="1" applyAlignment="1">
      <alignment horizontal="right"/>
    </xf>
    <xf numFmtId="164" fontId="8" fillId="0" borderId="45" xfId="3" applyNumberFormat="1" applyFont="1" applyBorder="1" applyAlignment="1">
      <alignment horizontal="right"/>
    </xf>
    <xf numFmtId="2" fontId="7" fillId="0" borderId="50" xfId="0" applyNumberFormat="1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49" fontId="21" fillId="0" borderId="47" xfId="3" applyNumberFormat="1" applyFont="1" applyBorder="1" applyAlignment="1">
      <alignment horizontal="center"/>
    </xf>
    <xf numFmtId="49" fontId="22" fillId="0" borderId="42" xfId="3" applyNumberFormat="1" applyFont="1" applyBorder="1" applyAlignment="1">
      <alignment horizontal="center"/>
    </xf>
    <xf numFmtId="166" fontId="8" fillId="0" borderId="9" xfId="3" applyNumberFormat="1" applyFont="1" applyBorder="1"/>
    <xf numFmtId="166" fontId="8" fillId="0" borderId="25" xfId="3" applyNumberFormat="1" applyFont="1" applyBorder="1"/>
    <xf numFmtId="166" fontId="8" fillId="0" borderId="10" xfId="3" applyNumberFormat="1" applyFont="1" applyBorder="1"/>
    <xf numFmtId="166" fontId="8" fillId="0" borderId="14" xfId="3" applyNumberFormat="1" applyFont="1" applyBorder="1"/>
    <xf numFmtId="166" fontId="8" fillId="0" borderId="15" xfId="3" applyNumberFormat="1" applyFont="1" applyBorder="1"/>
    <xf numFmtId="166" fontId="8" fillId="0" borderId="6" xfId="3" applyNumberFormat="1" applyFont="1" applyBorder="1"/>
    <xf numFmtId="166" fontId="8" fillId="0" borderId="7" xfId="3" applyNumberFormat="1" applyFont="1" applyBorder="1"/>
    <xf numFmtId="166" fontId="8" fillId="0" borderId="8" xfId="3" applyNumberFormat="1" applyFont="1" applyBorder="1"/>
    <xf numFmtId="166" fontId="8" fillId="0" borderId="41" xfId="3" applyNumberFormat="1" applyFont="1" applyBorder="1"/>
    <xf numFmtId="166" fontId="8" fillId="0" borderId="27" xfId="3" applyNumberFormat="1" applyFont="1" applyBorder="1"/>
    <xf numFmtId="166" fontId="8" fillId="0" borderId="40" xfId="3" applyNumberFormat="1" applyFont="1" applyBorder="1"/>
    <xf numFmtId="166" fontId="8" fillId="0" borderId="23" xfId="3" applyNumberFormat="1" applyFont="1" applyBorder="1"/>
    <xf numFmtId="166" fontId="8" fillId="0" borderId="44" xfId="3" applyNumberFormat="1" applyFont="1" applyBorder="1"/>
    <xf numFmtId="166" fontId="8" fillId="0" borderId="45" xfId="3" applyNumberFormat="1" applyFont="1" applyBorder="1"/>
    <xf numFmtId="0" fontId="7" fillId="0" borderId="48" xfId="0" applyFont="1" applyBorder="1" applyAlignment="1">
      <alignment horizontal="center"/>
    </xf>
    <xf numFmtId="9" fontId="19" fillId="0" borderId="1" xfId="2" applyFont="1" applyBorder="1" applyAlignment="1">
      <alignment horizontal="center"/>
    </xf>
    <xf numFmtId="44" fontId="3" fillId="0" borderId="25" xfId="4" applyFont="1" applyFill="1" applyBorder="1" applyAlignment="1">
      <alignment horizontal="center"/>
    </xf>
    <xf numFmtId="0" fontId="3" fillId="0" borderId="25" xfId="3" applyFont="1" applyBorder="1" applyAlignment="1">
      <alignment horizontal="center"/>
    </xf>
    <xf numFmtId="9" fontId="3" fillId="0" borderId="25" xfId="5" applyFont="1" applyBorder="1" applyAlignment="1">
      <alignment horizontal="center"/>
    </xf>
    <xf numFmtId="44" fontId="3" fillId="0" borderId="25" xfId="4" applyFont="1" applyBorder="1" applyAlignment="1">
      <alignment horizontal="center"/>
    </xf>
    <xf numFmtId="44" fontId="3" fillId="0" borderId="25" xfId="4" applyFont="1" applyBorder="1"/>
    <xf numFmtId="44" fontId="3" fillId="0" borderId="25" xfId="4" applyFont="1" applyFill="1" applyBorder="1"/>
    <xf numFmtId="9" fontId="3" fillId="0" borderId="25" xfId="5" applyFont="1" applyFill="1" applyBorder="1" applyAlignment="1">
      <alignment horizontal="center"/>
    </xf>
    <xf numFmtId="0" fontId="1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top"/>
    </xf>
    <xf numFmtId="0" fontId="0" fillId="3" borderId="0" xfId="0" applyFill="1" applyAlignment="1" applyProtection="1">
      <alignment horizontal="center"/>
      <protection locked="0"/>
    </xf>
    <xf numFmtId="165" fontId="0" fillId="3" borderId="0" xfId="1" applyNumberFormat="1" applyFont="1" applyFill="1" applyBorder="1" applyAlignment="1" applyProtection="1">
      <alignment horizontal="center"/>
      <protection locked="0"/>
    </xf>
    <xf numFmtId="168" fontId="0" fillId="3" borderId="0" xfId="2" applyNumberFormat="1" applyFont="1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left" vertical="center"/>
      <protection locked="0"/>
    </xf>
    <xf numFmtId="9" fontId="0" fillId="3" borderId="0" xfId="2" applyFont="1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left" vertical="top"/>
      <protection locked="0"/>
    </xf>
    <xf numFmtId="0" fontId="11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center" vertical="top"/>
    </xf>
    <xf numFmtId="9" fontId="0" fillId="4" borderId="25" xfId="2" applyFont="1" applyFill="1" applyBorder="1" applyAlignment="1" applyProtection="1">
      <alignment horizontal="center"/>
      <protection locked="0"/>
    </xf>
    <xf numFmtId="0" fontId="13" fillId="3" borderId="0" xfId="0" applyFont="1" applyFill="1"/>
    <xf numFmtId="0" fontId="16" fillId="3" borderId="0" xfId="0" applyFont="1" applyFill="1" applyAlignment="1">
      <alignment horizontal="left" vertical="center"/>
    </xf>
    <xf numFmtId="0" fontId="1" fillId="3" borderId="0" xfId="0" applyFont="1" applyFill="1"/>
    <xf numFmtId="0" fontId="1" fillId="3" borderId="27" xfId="0" applyFont="1" applyFill="1" applyBorder="1" applyAlignment="1">
      <alignment horizontal="left" vertical="top"/>
    </xf>
    <xf numFmtId="0" fontId="1" fillId="3" borderId="43" xfId="0" applyFont="1" applyFill="1" applyBorder="1" applyAlignment="1">
      <alignment horizontal="left" vertical="top"/>
    </xf>
    <xf numFmtId="0" fontId="1" fillId="3" borderId="43" xfId="0" applyFont="1" applyFill="1" applyBorder="1" applyAlignment="1">
      <alignment horizontal="center" vertical="top"/>
    </xf>
    <xf numFmtId="0" fontId="1" fillId="3" borderId="25" xfId="0" applyFont="1" applyFill="1" applyBorder="1" applyAlignment="1">
      <alignment horizontal="center" vertical="top"/>
    </xf>
    <xf numFmtId="0" fontId="1" fillId="3" borderId="44" xfId="0" applyFont="1" applyFill="1" applyBorder="1" applyAlignment="1">
      <alignment horizontal="left" vertical="top"/>
    </xf>
    <xf numFmtId="0" fontId="0" fillId="3" borderId="25" xfId="0" applyFill="1" applyBorder="1" applyAlignment="1">
      <alignment horizontal="center"/>
    </xf>
    <xf numFmtId="0" fontId="10" fillId="3" borderId="0" xfId="0" applyFont="1" applyFill="1" applyAlignment="1">
      <alignment horizontal="left" indent="1"/>
    </xf>
    <xf numFmtId="0" fontId="1" fillId="3" borderId="2" xfId="0" applyFont="1" applyFill="1" applyBorder="1"/>
    <xf numFmtId="0" fontId="0" fillId="3" borderId="3" xfId="0" applyFill="1" applyBorder="1"/>
    <xf numFmtId="0" fontId="0" fillId="3" borderId="0" xfId="0" applyFill="1" applyAlignment="1">
      <alignment horizontal="left" indent="1"/>
    </xf>
    <xf numFmtId="0" fontId="0" fillId="3" borderId="2" xfId="0" applyFill="1" applyBorder="1"/>
    <xf numFmtId="0" fontId="23" fillId="3" borderId="0" xfId="0" applyFont="1" applyFill="1"/>
    <xf numFmtId="0" fontId="0" fillId="3" borderId="0" xfId="0" applyFill="1" applyAlignment="1">
      <alignment horizontal="left"/>
    </xf>
    <xf numFmtId="0" fontId="0" fillId="3" borderId="3" xfId="0" applyFill="1" applyBorder="1" applyAlignment="1">
      <alignment horizontal="center"/>
    </xf>
    <xf numFmtId="0" fontId="1" fillId="3" borderId="3" xfId="0" applyFont="1" applyFill="1" applyBorder="1"/>
    <xf numFmtId="0" fontId="0" fillId="3" borderId="37" xfId="0" applyFill="1" applyBorder="1"/>
    <xf numFmtId="0" fontId="1" fillId="3" borderId="35" xfId="0" applyFont="1" applyFill="1" applyBorder="1"/>
    <xf numFmtId="0" fontId="0" fillId="3" borderId="35" xfId="0" applyFill="1" applyBorder="1" applyAlignment="1">
      <alignment horizontal="center"/>
    </xf>
    <xf numFmtId="0" fontId="0" fillId="3" borderId="35" xfId="0" applyFill="1" applyBorder="1"/>
    <xf numFmtId="0" fontId="0" fillId="3" borderId="36" xfId="0" applyFill="1" applyBorder="1"/>
    <xf numFmtId="0" fontId="1" fillId="3" borderId="32" xfId="0" applyFont="1" applyFill="1" applyBorder="1"/>
    <xf numFmtId="0" fontId="0" fillId="3" borderId="31" xfId="0" applyFill="1" applyBorder="1"/>
    <xf numFmtId="0" fontId="1" fillId="3" borderId="31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14" fontId="0" fillId="3" borderId="0" xfId="0" applyNumberFormat="1" applyFill="1"/>
    <xf numFmtId="49" fontId="0" fillId="3" borderId="0" xfId="0" applyNumberFormat="1" applyFill="1" applyAlignment="1">
      <alignment horizontal="right"/>
    </xf>
    <xf numFmtId="0" fontId="10" fillId="3" borderId="0" xfId="0" applyFont="1" applyFill="1" applyAlignment="1">
      <alignment horizontal="left" indent="2"/>
    </xf>
    <xf numFmtId="0" fontId="0" fillId="3" borderId="2" xfId="0" applyFill="1" applyBorder="1" applyAlignment="1">
      <alignment horizontal="left"/>
    </xf>
    <xf numFmtId="2" fontId="0" fillId="3" borderId="0" xfId="0" applyNumberFormat="1" applyFill="1" applyAlignment="1">
      <alignment horizontal="center"/>
    </xf>
    <xf numFmtId="44" fontId="0" fillId="3" borderId="0" xfId="0" applyNumberFormat="1" applyFill="1" applyAlignment="1">
      <alignment horizontal="left"/>
    </xf>
    <xf numFmtId="0" fontId="17" fillId="3" borderId="0" xfId="0" applyFont="1" applyFill="1" applyAlignment="1">
      <alignment horizontal="left" vertical="top"/>
    </xf>
    <xf numFmtId="0" fontId="0" fillId="3" borderId="0" xfId="0" applyFill="1" applyAlignment="1">
      <alignment horizontal="left" vertical="top"/>
    </xf>
    <xf numFmtId="0" fontId="1" fillId="3" borderId="21" xfId="0" applyFont="1" applyFill="1" applyBorder="1" applyAlignment="1">
      <alignment horizontal="left"/>
    </xf>
    <xf numFmtId="0" fontId="1" fillId="3" borderId="22" xfId="0" applyFont="1" applyFill="1" applyBorder="1" applyAlignment="1">
      <alignment horizontal="left"/>
    </xf>
    <xf numFmtId="0" fontId="0" fillId="3" borderId="43" xfId="0" applyFill="1" applyBorder="1"/>
    <xf numFmtId="0" fontId="0" fillId="3" borderId="44" xfId="0" applyFill="1" applyBorder="1"/>
    <xf numFmtId="0" fontId="6" fillId="3" borderId="31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left" vertical="center" wrapText="1"/>
    </xf>
    <xf numFmtId="0" fontId="6" fillId="3" borderId="0" xfId="0" applyFont="1" applyFill="1" applyAlignment="1">
      <alignment horizontal="left" vertical="center"/>
    </xf>
    <xf numFmtId="0" fontId="0" fillId="3" borderId="0" xfId="0" applyFill="1" applyAlignment="1" applyProtection="1">
      <alignment horizontal="left" vertical="top"/>
      <protection hidden="1"/>
    </xf>
    <xf numFmtId="165" fontId="1" fillId="3" borderId="22" xfId="1" applyNumberFormat="1" applyFont="1" applyFill="1" applyBorder="1" applyAlignment="1" applyProtection="1">
      <alignment horizontal="center"/>
      <protection hidden="1"/>
    </xf>
    <xf numFmtId="0" fontId="4" fillId="0" borderId="1" xfId="0" applyFont="1" applyBorder="1" applyAlignment="1">
      <alignment horizontal="center"/>
    </xf>
    <xf numFmtId="165" fontId="2" fillId="3" borderId="0" xfId="1" applyNumberFormat="1" applyFont="1" applyFill="1" applyBorder="1" applyProtection="1">
      <protection hidden="1"/>
    </xf>
    <xf numFmtId="165" fontId="0" fillId="3" borderId="0" xfId="1" applyNumberFormat="1" applyFont="1" applyFill="1" applyAlignment="1" applyProtection="1">
      <alignment horizontal="center"/>
      <protection hidden="1"/>
    </xf>
    <xf numFmtId="165" fontId="0" fillId="3" borderId="0" xfId="1" applyNumberFormat="1" applyFont="1" applyFill="1" applyBorder="1" applyProtection="1">
      <protection hidden="1"/>
    </xf>
    <xf numFmtId="165" fontId="0" fillId="3" borderId="0" xfId="0" applyNumberFormat="1" applyFill="1" applyAlignment="1" applyProtection="1">
      <alignment horizontal="left" vertical="top"/>
      <protection hidden="1"/>
    </xf>
    <xf numFmtId="0" fontId="7" fillId="0" borderId="51" xfId="0" applyFont="1" applyBorder="1" applyAlignment="1">
      <alignment horizontal="center"/>
    </xf>
    <xf numFmtId="0" fontId="23" fillId="3" borderId="2" xfId="0" applyFont="1" applyFill="1" applyBorder="1"/>
    <xf numFmtId="0" fontId="4" fillId="0" borderId="1" xfId="0" applyFont="1" applyBorder="1"/>
    <xf numFmtId="0" fontId="3" fillId="0" borderId="1" xfId="0" applyFont="1" applyBorder="1"/>
    <xf numFmtId="0" fontId="1" fillId="0" borderId="35" xfId="0" applyFont="1" applyBorder="1"/>
    <xf numFmtId="0" fontId="3" fillId="0" borderId="34" xfId="0" applyFont="1" applyBorder="1" applyAlignment="1">
      <alignment horizontal="center"/>
    </xf>
    <xf numFmtId="0" fontId="0" fillId="3" borderId="0" xfId="0" applyFill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2" fontId="10" fillId="3" borderId="0" xfId="0" applyNumberFormat="1" applyFont="1" applyFill="1" applyAlignment="1" applyProtection="1">
      <alignment horizontal="center"/>
      <protection hidden="1"/>
    </xf>
    <xf numFmtId="1" fontId="0" fillId="3" borderId="0" xfId="0" applyNumberFormat="1" applyFill="1" applyAlignment="1" applyProtection="1">
      <alignment horizontal="center"/>
      <protection hidden="1"/>
    </xf>
    <xf numFmtId="0" fontId="14" fillId="3" borderId="0" xfId="0" applyFont="1" applyFill="1" applyAlignment="1" applyProtection="1">
      <alignment horizontal="center"/>
      <protection hidden="1"/>
    </xf>
    <xf numFmtId="0" fontId="0" fillId="3" borderId="2" xfId="0" applyFill="1" applyBorder="1" applyAlignment="1" applyProtection="1">
      <alignment horizontal="left" indent="1"/>
      <protection hidden="1"/>
    </xf>
    <xf numFmtId="0" fontId="0" fillId="3" borderId="0" xfId="0" applyFill="1" applyAlignment="1" applyProtection="1">
      <alignment horizontal="left" vertical="center"/>
      <protection hidden="1"/>
    </xf>
    <xf numFmtId="14" fontId="0" fillId="3" borderId="0" xfId="0" applyNumberFormat="1" applyFill="1" applyAlignment="1" applyProtection="1">
      <alignment horizontal="right"/>
      <protection hidden="1"/>
    </xf>
    <xf numFmtId="167" fontId="0" fillId="3" borderId="0" xfId="0" applyNumberFormat="1" applyFill="1" applyAlignment="1" applyProtection="1">
      <alignment horizontal="right"/>
      <protection hidden="1"/>
    </xf>
    <xf numFmtId="1" fontId="0" fillId="3" borderId="0" xfId="0" applyNumberFormat="1" applyFill="1" applyAlignment="1" applyProtection="1">
      <alignment horizontal="right"/>
      <protection hidden="1"/>
    </xf>
    <xf numFmtId="0" fontId="1" fillId="3" borderId="0" xfId="0" applyFont="1" applyFill="1" applyProtection="1">
      <protection hidden="1"/>
    </xf>
    <xf numFmtId="9" fontId="2" fillId="3" borderId="0" xfId="1" applyNumberFormat="1" applyFont="1" applyFill="1" applyBorder="1" applyAlignment="1" applyProtection="1">
      <alignment horizontal="center"/>
      <protection hidden="1"/>
    </xf>
    <xf numFmtId="165" fontId="0" fillId="3" borderId="0" xfId="1" applyNumberFormat="1" applyFont="1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22" xfId="0" applyFill="1" applyBorder="1" applyProtection="1">
      <protection hidden="1"/>
    </xf>
    <xf numFmtId="0" fontId="4" fillId="0" borderId="52" xfId="0" applyFont="1" applyBorder="1" applyAlignment="1">
      <alignment horizontal="left"/>
    </xf>
    <xf numFmtId="9" fontId="3" fillId="0" borderId="52" xfId="2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3" fillId="3" borderId="1" xfId="0" applyFont="1" applyFill="1" applyBorder="1"/>
    <xf numFmtId="0" fontId="19" fillId="0" borderId="1" xfId="0" applyFont="1" applyBorder="1"/>
    <xf numFmtId="165" fontId="5" fillId="3" borderId="52" xfId="1" applyNumberFormat="1" applyFont="1" applyFill="1" applyBorder="1" applyAlignment="1">
      <alignment horizontal="center"/>
    </xf>
    <xf numFmtId="165" fontId="3" fillId="3" borderId="52" xfId="2" applyNumberFormat="1" applyFont="1" applyFill="1" applyBorder="1" applyAlignment="1">
      <alignment horizontal="center"/>
    </xf>
    <xf numFmtId="9" fontId="5" fillId="0" borderId="52" xfId="2" applyFont="1" applyBorder="1" applyAlignment="1">
      <alignment horizontal="right"/>
    </xf>
    <xf numFmtId="9" fontId="19" fillId="0" borderId="52" xfId="2" applyFont="1" applyBorder="1" applyAlignment="1">
      <alignment horizontal="right"/>
    </xf>
    <xf numFmtId="165" fontId="0" fillId="3" borderId="0" xfId="0" applyNumberFormat="1" applyFill="1"/>
    <xf numFmtId="164" fontId="8" fillId="0" borderId="52" xfId="3" applyNumberFormat="1" applyFont="1" applyBorder="1" applyAlignment="1">
      <alignment horizontal="right"/>
    </xf>
    <xf numFmtId="164" fontId="8" fillId="0" borderId="55" xfId="3" applyNumberFormat="1" applyFont="1" applyBorder="1" applyAlignment="1">
      <alignment horizontal="right"/>
    </xf>
    <xf numFmtId="0" fontId="25" fillId="0" borderId="52" xfId="0" applyFont="1" applyBorder="1" applyAlignment="1">
      <alignment horizontal="center"/>
    </xf>
    <xf numFmtId="0" fontId="26" fillId="0" borderId="0" xfId="0" applyFont="1"/>
    <xf numFmtId="0" fontId="27" fillId="0" borderId="0" xfId="0" applyFont="1"/>
    <xf numFmtId="0" fontId="27" fillId="0" borderId="3" xfId="0" applyFont="1" applyBorder="1"/>
    <xf numFmtId="0" fontId="27" fillId="0" borderId="59" xfId="0" applyFont="1" applyBorder="1"/>
    <xf numFmtId="0" fontId="27" fillId="0" borderId="9" xfId="0" applyFont="1" applyBorder="1"/>
    <xf numFmtId="8" fontId="27" fillId="0" borderId="56" xfId="0" applyNumberFormat="1" applyFont="1" applyBorder="1"/>
    <xf numFmtId="0" fontId="27" fillId="0" borderId="56" xfId="0" applyFont="1" applyBorder="1" applyAlignment="1">
      <alignment horizontal="center" vertical="center"/>
    </xf>
    <xf numFmtId="8" fontId="27" fillId="0" borderId="9" xfId="0" applyNumberFormat="1" applyFont="1" applyBorder="1"/>
    <xf numFmtId="8" fontId="27" fillId="0" borderId="57" xfId="0" applyNumberFormat="1" applyFont="1" applyBorder="1"/>
    <xf numFmtId="0" fontId="27" fillId="0" borderId="57" xfId="0" applyFont="1" applyBorder="1" applyAlignment="1">
      <alignment horizontal="center" vertical="center"/>
    </xf>
    <xf numFmtId="8" fontId="27" fillId="0" borderId="60" xfId="0" applyNumberFormat="1" applyFont="1" applyBorder="1"/>
    <xf numFmtId="0" fontId="27" fillId="0" borderId="61" xfId="0" applyFont="1" applyBorder="1" applyAlignment="1">
      <alignment horizontal="center" vertical="center"/>
    </xf>
    <xf numFmtId="8" fontId="27" fillId="0" borderId="13" xfId="0" applyNumberFormat="1" applyFont="1" applyBorder="1"/>
    <xf numFmtId="0" fontId="27" fillId="0" borderId="53" xfId="0" applyFont="1" applyBorder="1"/>
    <xf numFmtId="8" fontId="27" fillId="0" borderId="58" xfId="0" applyNumberFormat="1" applyFont="1" applyBorder="1"/>
    <xf numFmtId="0" fontId="27" fillId="0" borderId="58" xfId="0" applyFont="1" applyBorder="1" applyAlignment="1">
      <alignment horizontal="center" vertical="center"/>
    </xf>
    <xf numFmtId="0" fontId="28" fillId="0" borderId="0" xfId="0" applyFont="1"/>
    <xf numFmtId="0" fontId="29" fillId="0" borderId="0" xfId="7"/>
    <xf numFmtId="0" fontId="27" fillId="0" borderId="54" xfId="0" applyFont="1" applyBorder="1"/>
    <xf numFmtId="0" fontId="27" fillId="0" borderId="59" xfId="0" applyFont="1" applyBorder="1" applyAlignment="1">
      <alignment horizontal="center"/>
    </xf>
    <xf numFmtId="0" fontId="0" fillId="3" borderId="0" xfId="0" quotePrefix="1" applyFill="1"/>
    <xf numFmtId="0" fontId="0" fillId="2" borderId="17" xfId="1" applyNumberFormat="1" applyFont="1" applyFill="1" applyBorder="1" applyAlignment="1" applyProtection="1">
      <alignment horizontal="center"/>
      <protection locked="0" hidden="1"/>
    </xf>
    <xf numFmtId="0" fontId="0" fillId="2" borderId="25" xfId="1" applyNumberFormat="1" applyFont="1" applyFill="1" applyBorder="1" applyAlignment="1" applyProtection="1">
      <alignment horizontal="center"/>
      <protection locked="0" hidden="1"/>
    </xf>
    <xf numFmtId="0" fontId="30" fillId="3" borderId="0" xfId="0" applyFont="1" applyFill="1" applyAlignment="1">
      <alignment horizontal="left"/>
    </xf>
    <xf numFmtId="49" fontId="18" fillId="3" borderId="39" xfId="3" applyNumberFormat="1" applyFont="1" applyFill="1" applyBorder="1" applyAlignment="1">
      <alignment horizontal="center"/>
    </xf>
    <xf numFmtId="49" fontId="21" fillId="3" borderId="19" xfId="3" applyNumberFormat="1" applyFont="1" applyFill="1" applyBorder="1" applyAlignment="1">
      <alignment horizontal="center"/>
    </xf>
    <xf numFmtId="164" fontId="8" fillId="3" borderId="38" xfId="3" applyNumberFormat="1" applyFont="1" applyFill="1" applyBorder="1" applyAlignment="1">
      <alignment horizontal="right"/>
    </xf>
    <xf numFmtId="164" fontId="8" fillId="3" borderId="19" xfId="3" applyNumberFormat="1" applyFont="1" applyFill="1" applyBorder="1" applyAlignment="1">
      <alignment horizontal="right"/>
    </xf>
    <xf numFmtId="49" fontId="18" fillId="3" borderId="7" xfId="3" applyNumberFormat="1" applyFont="1" applyFill="1" applyBorder="1" applyAlignment="1">
      <alignment horizontal="center"/>
    </xf>
    <xf numFmtId="49" fontId="21" fillId="3" borderId="14" xfId="3" applyNumberFormat="1" applyFont="1" applyFill="1" applyBorder="1" applyAlignment="1">
      <alignment horizontal="center"/>
    </xf>
    <xf numFmtId="0" fontId="1" fillId="0" borderId="52" xfId="0" applyFont="1" applyBorder="1" applyAlignment="1">
      <alignment horizontal="center" vertical="top"/>
    </xf>
    <xf numFmtId="0" fontId="1" fillId="0" borderId="52" xfId="0" applyFont="1" applyBorder="1" applyAlignment="1">
      <alignment horizontal="center"/>
    </xf>
    <xf numFmtId="2" fontId="7" fillId="0" borderId="52" xfId="0" applyNumberFormat="1" applyFont="1" applyBorder="1" applyAlignment="1">
      <alignment horizontal="center"/>
    </xf>
    <xf numFmtId="0" fontId="0" fillId="0" borderId="52" xfId="0" applyBorder="1"/>
    <xf numFmtId="2" fontId="7" fillId="0" borderId="62" xfId="0" applyNumberFormat="1" applyFont="1" applyBorder="1" applyAlignment="1">
      <alignment horizontal="center"/>
    </xf>
    <xf numFmtId="164" fontId="8" fillId="0" borderId="63" xfId="3" applyNumberFormat="1" applyFont="1" applyBorder="1" applyAlignment="1">
      <alignment horizontal="center"/>
    </xf>
    <xf numFmtId="164" fontId="8" fillId="0" borderId="34" xfId="3" applyNumberFormat="1" applyFont="1" applyBorder="1" applyAlignment="1">
      <alignment horizontal="right"/>
    </xf>
    <xf numFmtId="164" fontId="8" fillId="0" borderId="64" xfId="3" applyNumberFormat="1" applyFont="1" applyBorder="1" applyAlignment="1">
      <alignment horizontal="center"/>
    </xf>
    <xf numFmtId="2" fontId="7" fillId="0" borderId="34" xfId="0" applyNumberFormat="1" applyFont="1" applyBorder="1" applyAlignment="1">
      <alignment horizontal="center"/>
    </xf>
    <xf numFmtId="164" fontId="8" fillId="0" borderId="19" xfId="3" applyNumberFormat="1" applyFont="1" applyBorder="1" applyAlignment="1">
      <alignment horizontal="center"/>
    </xf>
    <xf numFmtId="0" fontId="31" fillId="0" borderId="0" xfId="0" applyFont="1" applyProtection="1">
      <protection hidden="1"/>
    </xf>
    <xf numFmtId="9" fontId="31" fillId="0" borderId="0" xfId="2" applyFont="1" applyProtection="1">
      <protection locked="0" hidden="1"/>
    </xf>
    <xf numFmtId="164" fontId="8" fillId="0" borderId="36" xfId="3" applyNumberFormat="1" applyFont="1" applyBorder="1" applyAlignment="1" applyProtection="1">
      <alignment horizontal="right"/>
      <protection hidden="1"/>
    </xf>
    <xf numFmtId="164" fontId="8" fillId="0" borderId="63" xfId="3" applyNumberFormat="1" applyFont="1" applyBorder="1" applyAlignment="1" applyProtection="1">
      <alignment horizontal="center"/>
      <protection hidden="1"/>
    </xf>
    <xf numFmtId="164" fontId="8" fillId="0" borderId="6" xfId="3" applyNumberFormat="1" applyFont="1" applyBorder="1" applyAlignment="1" applyProtection="1">
      <alignment horizontal="right"/>
      <protection hidden="1"/>
    </xf>
    <xf numFmtId="49" fontId="21" fillId="0" borderId="65" xfId="3" applyNumberFormat="1" applyFont="1" applyBorder="1" applyAlignment="1">
      <alignment horizontal="center"/>
    </xf>
    <xf numFmtId="164" fontId="8" fillId="0" borderId="34" xfId="3" applyNumberFormat="1" applyFont="1" applyBorder="1" applyAlignment="1" applyProtection="1">
      <alignment horizontal="right"/>
      <protection hidden="1"/>
    </xf>
    <xf numFmtId="164" fontId="8" fillId="0" borderId="16" xfId="3" applyNumberFormat="1" applyFont="1" applyBorder="1" applyAlignment="1" applyProtection="1">
      <alignment horizontal="right"/>
      <protection hidden="1"/>
    </xf>
    <xf numFmtId="166" fontId="8" fillId="0" borderId="6" xfId="3" applyNumberFormat="1" applyFont="1" applyBorder="1" applyProtection="1">
      <protection hidden="1"/>
    </xf>
    <xf numFmtId="0" fontId="7" fillId="0" borderId="66" xfId="0" applyFont="1" applyBorder="1" applyAlignment="1">
      <alignment horizontal="center"/>
    </xf>
    <xf numFmtId="49" fontId="21" fillId="0" borderId="67" xfId="3" applyNumberFormat="1" applyFont="1" applyBorder="1" applyAlignment="1">
      <alignment horizontal="center"/>
    </xf>
    <xf numFmtId="49" fontId="21" fillId="0" borderId="68" xfId="3" applyNumberFormat="1" applyFont="1" applyBorder="1" applyAlignment="1">
      <alignment horizontal="center"/>
    </xf>
    <xf numFmtId="49" fontId="21" fillId="3" borderId="68" xfId="3" applyNumberFormat="1" applyFont="1" applyFill="1" applyBorder="1" applyAlignment="1">
      <alignment horizontal="center"/>
    </xf>
    <xf numFmtId="49" fontId="21" fillId="3" borderId="69" xfId="3" applyNumberFormat="1" applyFont="1" applyFill="1" applyBorder="1" applyAlignment="1">
      <alignment horizontal="center"/>
    </xf>
    <xf numFmtId="164" fontId="8" fillId="0" borderId="70" xfId="3" applyNumberFormat="1" applyFont="1" applyBorder="1" applyAlignment="1" applyProtection="1">
      <alignment horizontal="right"/>
      <protection hidden="1"/>
    </xf>
    <xf numFmtId="0" fontId="31" fillId="0" borderId="0" xfId="0" applyFont="1"/>
    <xf numFmtId="164" fontId="18" fillId="0" borderId="17" xfId="3" applyNumberFormat="1" applyFont="1" applyBorder="1" applyAlignment="1">
      <alignment horizontal="center"/>
    </xf>
    <xf numFmtId="0" fontId="20" fillId="0" borderId="25" xfId="3" applyFont="1" applyBorder="1" applyAlignment="1">
      <alignment horizontal="center"/>
    </xf>
    <xf numFmtId="0" fontId="20" fillId="0" borderId="14" xfId="3" applyFont="1" applyBorder="1" applyAlignment="1">
      <alignment horizontal="center"/>
    </xf>
  </cellXfs>
  <cellStyles count="8">
    <cellStyle name="Hyperlink" xfId="7" builtinId="8"/>
    <cellStyle name="Procent" xfId="2" builtinId="5"/>
    <cellStyle name="Procent 2" xfId="5" xr:uid="{4D4259DD-F00F-476C-BA7E-514A4BB45B95}"/>
    <cellStyle name="Standaard" xfId="0" builtinId="0"/>
    <cellStyle name="Standaard 2" xfId="3" xr:uid="{D00EEE24-89CB-41AA-83CF-8D810F5C6299}"/>
    <cellStyle name="Valuta" xfId="1" builtinId="4"/>
    <cellStyle name="Valuta 2" xfId="4" xr:uid="{99D1A496-D860-4B32-9472-52A799B1AFC4}"/>
    <cellStyle name="Valuta 3" xfId="6" xr:uid="{BDEF8ADA-1E2A-42FF-B300-FB2DE18DEF36}"/>
  </cellStyles>
  <dxfs count="7">
    <dxf>
      <font>
        <b/>
        <i val="0"/>
        <color rgb="FFFF000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2139718</xdr:colOff>
      <xdr:row>16</xdr:row>
      <xdr:rowOff>176404</xdr:rowOff>
    </xdr:from>
    <xdr:to>
      <xdr:col>7</xdr:col>
      <xdr:colOff>1103402</xdr:colOff>
      <xdr:row>19</xdr:row>
      <xdr:rowOff>173235</xdr:rowOff>
    </xdr:to>
    <xdr:pic>
      <xdr:nvPicPr>
        <xdr:cNvPr id="3" name="Graphic 1">
          <a:extLst>
            <a:ext uri="{FF2B5EF4-FFF2-40B4-BE49-F238E27FC236}">
              <a16:creationId xmlns:a16="http://schemas.microsoft.com/office/drawing/2014/main" id="{4AD6B63E-8477-B2E1-B6E8-51F9DF4AA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372440" y="3118303"/>
          <a:ext cx="1953810" cy="543204"/>
        </a:xfrm>
        <a:prstGeom prst="rect">
          <a:avLst/>
        </a:prstGeom>
      </xdr:spPr>
    </xdr:pic>
    <xdr:clientData/>
  </xdr:twoCellAnchor>
  <xdr:twoCellAnchor editAs="oneCell">
    <xdr:from>
      <xdr:col>9</xdr:col>
      <xdr:colOff>24716</xdr:colOff>
      <xdr:row>53</xdr:row>
      <xdr:rowOff>89395</xdr:rowOff>
    </xdr:from>
    <xdr:to>
      <xdr:col>16</xdr:col>
      <xdr:colOff>239233</xdr:colOff>
      <xdr:row>58</xdr:row>
      <xdr:rowOff>171758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3471480F-3BD4-9449-F7E8-41BA556BA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97248" y="9964047"/>
          <a:ext cx="9295315" cy="1006939"/>
        </a:xfrm>
        <a:prstGeom prst="rect">
          <a:avLst/>
        </a:prstGeom>
        <a:solidFill>
          <a:schemeClr val="bg2"/>
        </a:solidFill>
      </xdr:spPr>
    </xdr:pic>
    <xdr:clientData/>
  </xdr:twoCellAnchor>
  <xdr:twoCellAnchor editAs="oneCell">
    <xdr:from>
      <xdr:col>9</xdr:col>
      <xdr:colOff>1087247</xdr:colOff>
      <xdr:row>1</xdr:row>
      <xdr:rowOff>17050</xdr:rowOff>
    </xdr:from>
    <xdr:to>
      <xdr:col>13</xdr:col>
      <xdr:colOff>2662899</xdr:colOff>
      <xdr:row>5</xdr:row>
      <xdr:rowOff>86343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B0A0F82-89BE-FDD4-11C5-E01619F55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2867" y="249460"/>
          <a:ext cx="6105742" cy="8008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259080</xdr:colOff>
      <xdr:row>0</xdr:row>
      <xdr:rowOff>38100</xdr:rowOff>
    </xdr:from>
    <xdr:to>
      <xdr:col>14</xdr:col>
      <xdr:colOff>511109</xdr:colOff>
      <xdr:row>3</xdr:row>
      <xdr:rowOff>160020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1D48BD9-2B4E-7E58-E9FE-606A242B0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" y="38100"/>
          <a:ext cx="1090229" cy="6705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259080</xdr:colOff>
      <xdr:row>0</xdr:row>
      <xdr:rowOff>72390</xdr:rowOff>
    </xdr:from>
    <xdr:to>
      <xdr:col>14</xdr:col>
      <xdr:colOff>388620</xdr:colOff>
      <xdr:row>3</xdr:row>
      <xdr:rowOff>142072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F83768D-607E-61EB-4297-29B0EDC07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" y="72390"/>
          <a:ext cx="1017270" cy="6221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0</xdr:colOff>
      <xdr:row>3</xdr:row>
      <xdr:rowOff>76200</xdr:rowOff>
    </xdr:to>
    <xdr:pic>
      <xdr:nvPicPr>
        <xdr:cNvPr id="2" name="Afbeelding 1" descr="Afbeeldingsresultaat voor duitsland vlag">
          <a:extLst>
            <a:ext uri="{FF2B5EF4-FFF2-40B4-BE49-F238E27FC236}">
              <a16:creationId xmlns:a16="http://schemas.microsoft.com/office/drawing/2014/main" id="{8C7F30FC-E02C-4D8C-8E03-A2C288B6B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251461</xdr:colOff>
      <xdr:row>0</xdr:row>
      <xdr:rowOff>76200</xdr:rowOff>
    </xdr:from>
    <xdr:to>
      <xdr:col>14</xdr:col>
      <xdr:colOff>406253</xdr:colOff>
      <xdr:row>3</xdr:row>
      <xdr:rowOff>129540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32F55FD6-8D6F-4840-9E2D-A8608751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1461" y="76200"/>
          <a:ext cx="1031092" cy="62484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0</xdr:colOff>
      <xdr:row>3</xdr:row>
      <xdr:rowOff>76200</xdr:rowOff>
    </xdr:to>
    <xdr:pic>
      <xdr:nvPicPr>
        <xdr:cNvPr id="2" name="Afbeelding 1" descr="Afbeeldingsresultaat voor duitsland vlag">
          <a:extLst>
            <a:ext uri="{FF2B5EF4-FFF2-40B4-BE49-F238E27FC236}">
              <a16:creationId xmlns:a16="http://schemas.microsoft.com/office/drawing/2014/main" id="{ECFF4982-9A61-47CB-AD1B-BA7C788F9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354330</xdr:colOff>
      <xdr:row>0</xdr:row>
      <xdr:rowOff>30480</xdr:rowOff>
    </xdr:from>
    <xdr:to>
      <xdr:col>14</xdr:col>
      <xdr:colOff>259080</xdr:colOff>
      <xdr:row>3</xdr:row>
      <xdr:rowOff>131329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50B41FE-052D-41F3-8B05-CF8626A46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4330" y="30480"/>
          <a:ext cx="781050" cy="67234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0</xdr:colOff>
      <xdr:row>3</xdr:row>
      <xdr:rowOff>76200</xdr:rowOff>
    </xdr:to>
    <xdr:pic>
      <xdr:nvPicPr>
        <xdr:cNvPr id="2" name="Afbeelding 1" descr="Afbeeldingsresultaat voor duitsland vlag">
          <a:extLst>
            <a:ext uri="{FF2B5EF4-FFF2-40B4-BE49-F238E27FC236}">
              <a16:creationId xmlns:a16="http://schemas.microsoft.com/office/drawing/2014/main" id="{E743A0C4-5444-4F04-8176-D9668A32A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274320</xdr:colOff>
      <xdr:row>0</xdr:row>
      <xdr:rowOff>53340</xdr:rowOff>
    </xdr:from>
    <xdr:to>
      <xdr:col>14</xdr:col>
      <xdr:colOff>339091</xdr:colOff>
      <xdr:row>3</xdr:row>
      <xdr:rowOff>153815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E8F3D64-69EF-45BE-9445-40DF7C6A6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4320" y="53340"/>
          <a:ext cx="941071" cy="6719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224790</xdr:colOff>
      <xdr:row>0</xdr:row>
      <xdr:rowOff>60960</xdr:rowOff>
    </xdr:from>
    <xdr:to>
      <xdr:col>14</xdr:col>
      <xdr:colOff>502713</xdr:colOff>
      <xdr:row>3</xdr:row>
      <xdr:rowOff>133350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74F30C60-38A7-4DDE-8665-08ACB50D1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790" y="60960"/>
          <a:ext cx="963723" cy="64389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304801</xdr:colOff>
      <xdr:row>0</xdr:row>
      <xdr:rowOff>41911</xdr:rowOff>
    </xdr:from>
    <xdr:to>
      <xdr:col>14</xdr:col>
      <xdr:colOff>477288</xdr:colOff>
      <xdr:row>3</xdr:row>
      <xdr:rowOff>133350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489CD013-2377-4399-8F2E-59E21F041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1" y="41911"/>
          <a:ext cx="953537" cy="66293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407671</xdr:colOff>
      <xdr:row>0</xdr:row>
      <xdr:rowOff>57150</xdr:rowOff>
    </xdr:from>
    <xdr:to>
      <xdr:col>14</xdr:col>
      <xdr:colOff>373380</xdr:colOff>
      <xdr:row>3</xdr:row>
      <xdr:rowOff>131881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2EA998F-EE4F-4367-AE90-BAA173BA6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7671" y="57150"/>
          <a:ext cx="842009" cy="64623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106681</xdr:colOff>
      <xdr:row>0</xdr:row>
      <xdr:rowOff>53341</xdr:rowOff>
    </xdr:from>
    <xdr:to>
      <xdr:col>14</xdr:col>
      <xdr:colOff>529985</xdr:colOff>
      <xdr:row>3</xdr:row>
      <xdr:rowOff>137161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3A7C9B6F-07F8-4FBC-914E-8621847F3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1" y="53341"/>
          <a:ext cx="1118629" cy="65532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259080</xdr:colOff>
      <xdr:row>0</xdr:row>
      <xdr:rowOff>38100</xdr:rowOff>
    </xdr:from>
    <xdr:to>
      <xdr:col>14</xdr:col>
      <xdr:colOff>511109</xdr:colOff>
      <xdr:row>3</xdr:row>
      <xdr:rowOff>160020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7FFA6184-0106-4C75-B6C4-0AD6969B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" y="38100"/>
          <a:ext cx="1023554" cy="6934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541020</xdr:colOff>
      <xdr:row>0</xdr:row>
      <xdr:rowOff>72390</xdr:rowOff>
    </xdr:from>
    <xdr:to>
      <xdr:col>3</xdr:col>
      <xdr:colOff>590554</xdr:colOff>
      <xdr:row>3</xdr:row>
      <xdr:rowOff>69221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23B7E980-C02D-4CB6-A124-E7915C1AF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846070" y="72390"/>
          <a:ext cx="1954534" cy="54547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259080</xdr:colOff>
      <xdr:row>0</xdr:row>
      <xdr:rowOff>72390</xdr:rowOff>
    </xdr:from>
    <xdr:to>
      <xdr:col>14</xdr:col>
      <xdr:colOff>388620</xdr:colOff>
      <xdr:row>3</xdr:row>
      <xdr:rowOff>142072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4945E797-513D-431E-A8B4-D2AE0D3DB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" y="72390"/>
          <a:ext cx="948690" cy="6507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0</xdr:colOff>
      <xdr:row>3</xdr:row>
      <xdr:rowOff>76200</xdr:rowOff>
    </xdr:to>
    <xdr:pic>
      <xdr:nvPicPr>
        <xdr:cNvPr id="2" name="Afbeelding 1" descr="Afbeeldingsresultaat voor duitsland vlag">
          <a:extLst>
            <a:ext uri="{FF2B5EF4-FFF2-40B4-BE49-F238E27FC236}">
              <a16:creationId xmlns:a16="http://schemas.microsoft.com/office/drawing/2014/main" id="{4436E7AB-C318-4041-AF71-527E752F7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880"/>
          <a:ext cx="0" cy="44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251461</xdr:colOff>
      <xdr:row>0</xdr:row>
      <xdr:rowOff>76200</xdr:rowOff>
    </xdr:from>
    <xdr:to>
      <xdr:col>14</xdr:col>
      <xdr:colOff>406253</xdr:colOff>
      <xdr:row>3</xdr:row>
      <xdr:rowOff>129540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E773C0F9-A2F3-50BF-4DC9-B0834578D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1461" y="76200"/>
          <a:ext cx="1107292" cy="6019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0</xdr:colOff>
      <xdr:row>3</xdr:row>
      <xdr:rowOff>76200</xdr:rowOff>
    </xdr:to>
    <xdr:pic>
      <xdr:nvPicPr>
        <xdr:cNvPr id="2" name="Afbeelding 1" descr="Afbeeldingsresultaat voor duitsland vlag">
          <a:extLst>
            <a:ext uri="{FF2B5EF4-FFF2-40B4-BE49-F238E27FC236}">
              <a16:creationId xmlns:a16="http://schemas.microsoft.com/office/drawing/2014/main" id="{EAD576A0-8534-49E2-A50C-B9556592A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880"/>
          <a:ext cx="0" cy="44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354330</xdr:colOff>
      <xdr:row>0</xdr:row>
      <xdr:rowOff>30480</xdr:rowOff>
    </xdr:from>
    <xdr:to>
      <xdr:col>14</xdr:col>
      <xdr:colOff>259080</xdr:colOff>
      <xdr:row>3</xdr:row>
      <xdr:rowOff>131329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3A6A8A8B-CC30-42BA-93E8-66161F12E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4330" y="30480"/>
          <a:ext cx="857250" cy="6494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0</xdr:colOff>
      <xdr:row>3</xdr:row>
      <xdr:rowOff>76200</xdr:rowOff>
    </xdr:to>
    <xdr:pic>
      <xdr:nvPicPr>
        <xdr:cNvPr id="3" name="Afbeelding 2" descr="Afbeeldingsresultaat voor duitsland vlag">
          <a:extLst>
            <a:ext uri="{FF2B5EF4-FFF2-40B4-BE49-F238E27FC236}">
              <a16:creationId xmlns:a16="http://schemas.microsoft.com/office/drawing/2014/main" id="{2EF3B760-997E-44D0-BD48-B3869A561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614"/>
          <a:ext cx="0" cy="443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274320</xdr:colOff>
      <xdr:row>0</xdr:row>
      <xdr:rowOff>53340</xdr:rowOff>
    </xdr:from>
    <xdr:to>
      <xdr:col>14</xdr:col>
      <xdr:colOff>339091</xdr:colOff>
      <xdr:row>3</xdr:row>
      <xdr:rowOff>153815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F680D1F-FB62-9282-FDF0-56BCC723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4320" y="53340"/>
          <a:ext cx="1017271" cy="649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224790</xdr:colOff>
      <xdr:row>0</xdr:row>
      <xdr:rowOff>60960</xdr:rowOff>
    </xdr:from>
    <xdr:to>
      <xdr:col>14</xdr:col>
      <xdr:colOff>502713</xdr:colOff>
      <xdr:row>3</xdr:row>
      <xdr:rowOff>133350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36B58696-4273-5891-87D9-B509B7E88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790" y="60960"/>
          <a:ext cx="1020873" cy="6210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304801</xdr:colOff>
      <xdr:row>0</xdr:row>
      <xdr:rowOff>41911</xdr:rowOff>
    </xdr:from>
    <xdr:to>
      <xdr:col>14</xdr:col>
      <xdr:colOff>477288</xdr:colOff>
      <xdr:row>3</xdr:row>
      <xdr:rowOff>133350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0BE0A2B-F062-AE52-E9D0-7281DD92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1" y="41911"/>
          <a:ext cx="1018307" cy="6400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407671</xdr:colOff>
      <xdr:row>0</xdr:row>
      <xdr:rowOff>57150</xdr:rowOff>
    </xdr:from>
    <xdr:to>
      <xdr:col>14</xdr:col>
      <xdr:colOff>373380</xdr:colOff>
      <xdr:row>3</xdr:row>
      <xdr:rowOff>131881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1552C446-C523-2008-9A93-4108C08F4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7671" y="57150"/>
          <a:ext cx="918209" cy="6233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106681</xdr:colOff>
      <xdr:row>0</xdr:row>
      <xdr:rowOff>53341</xdr:rowOff>
    </xdr:from>
    <xdr:to>
      <xdr:col>14</xdr:col>
      <xdr:colOff>529985</xdr:colOff>
      <xdr:row>3</xdr:row>
      <xdr:rowOff>137161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504820D0-4B46-764F-C9C9-8757BA4A5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1" y="53341"/>
          <a:ext cx="1177684" cy="6324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875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2CBDD58-9ADC-48C7-AF72-B2D838F5FBA6}">
  <we:reference id="wa200005271" version="2.5.5.0" store="nl-NL" storeType="OMEX"/>
  <we:alternateReferences>
    <we:reference id="wa200005271" version="2.5.5.0" store="wa200005271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_xldudf_AI_TABLE</we:customFunctionIds>
        <we:customFunctionIds>_xldudf_AI_FILL</we:customFunctionIds>
        <we:customFunctionIds>_xldudf_AI_LIST</we:customFunctionIds>
        <we:customFunctionIds>_xldudf_AI_ASK</we:customFunctionIds>
        <we:customFunctionIds>_xldudf_AI_FORMAT</we:customFunctionIds>
        <we:customFunctionIds>_xldudf_AI_EXTRACT</we:customFunctionIds>
        <we:customFunctionIds>_xldudf_AI_TRANSLATE</we:customFunctionIds>
        <we:customFunctionIds>_xldudf_AI_CHOICE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oliecentrale.nl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1"/>
  <dimension ref="A1:W65"/>
  <sheetViews>
    <sheetView tabSelected="1" zoomScaleNormal="100" workbookViewId="0">
      <selection activeCell="F22" sqref="F22"/>
    </sheetView>
  </sheetViews>
  <sheetFormatPr defaultRowHeight="15"/>
  <cols>
    <col min="1" max="1" width="4.5703125" customWidth="1"/>
    <col min="2" max="2" width="29.85546875" customWidth="1"/>
    <col min="3" max="3" width="16.140625" customWidth="1"/>
    <col min="4" max="4" width="13.42578125" style="2" customWidth="1"/>
    <col min="5" max="5" width="8.140625" customWidth="1"/>
    <col min="6" max="6" width="35.140625" customWidth="1"/>
    <col min="7" max="7" width="6.140625" customWidth="1"/>
    <col min="8" max="9" width="17" customWidth="1"/>
    <col min="10" max="10" width="28.140625" customWidth="1"/>
    <col min="11" max="11" width="10.5703125" customWidth="1"/>
    <col min="12" max="12" width="12.7109375" customWidth="1"/>
    <col min="13" max="13" width="11.140625" customWidth="1"/>
    <col min="14" max="14" width="40.28515625" style="5" customWidth="1"/>
    <col min="15" max="15" width="14.28515625" customWidth="1"/>
    <col min="16" max="16" width="8.5703125" style="2" customWidth="1"/>
    <col min="17" max="17" width="20.140625" style="35" customWidth="1"/>
    <col min="18" max="18" width="10.140625" customWidth="1"/>
  </cols>
  <sheetData>
    <row r="1" spans="1:20" ht="18.75">
      <c r="A1" s="5"/>
      <c r="B1" s="111" t="s">
        <v>831</v>
      </c>
      <c r="C1" s="5"/>
      <c r="D1" s="218"/>
      <c r="E1" s="152" t="s">
        <v>832</v>
      </c>
      <c r="F1" s="5"/>
      <c r="G1" s="5"/>
      <c r="H1" s="5"/>
      <c r="I1" s="5"/>
      <c r="J1" s="5"/>
      <c r="K1" s="5"/>
      <c r="L1" s="5"/>
      <c r="M1" s="5"/>
      <c r="O1" s="5"/>
      <c r="P1" s="30"/>
      <c r="Q1" s="34"/>
      <c r="R1" s="5"/>
      <c r="S1" s="5"/>
      <c r="T1" s="5"/>
    </row>
    <row r="2" spans="1:20">
      <c r="A2" s="5"/>
      <c r="B2" s="5"/>
      <c r="C2" s="5"/>
      <c r="D2" s="30"/>
      <c r="E2" s="5"/>
      <c r="F2" s="5"/>
      <c r="G2" s="5"/>
      <c r="H2" s="5"/>
      <c r="I2" s="5"/>
      <c r="J2" s="5"/>
      <c r="K2" s="112"/>
      <c r="L2" s="112"/>
      <c r="M2" s="5"/>
      <c r="O2" s="5"/>
      <c r="P2" s="30"/>
      <c r="Q2" s="34"/>
      <c r="R2" s="5"/>
      <c r="S2" s="5"/>
      <c r="T2" s="5"/>
    </row>
    <row r="3" spans="1:20">
      <c r="A3" s="5"/>
      <c r="B3" s="113" t="s">
        <v>162</v>
      </c>
      <c r="C3" s="5"/>
      <c r="D3" s="5"/>
      <c r="E3" s="5"/>
      <c r="F3" s="5"/>
      <c r="G3" s="5"/>
      <c r="H3" s="30"/>
      <c r="I3" s="30"/>
      <c r="J3" s="5"/>
      <c r="K3" s="112"/>
      <c r="L3" s="34"/>
      <c r="M3" s="5"/>
      <c r="O3" s="5"/>
      <c r="P3" s="30"/>
      <c r="Q3" s="34"/>
      <c r="R3" s="5"/>
      <c r="S3" s="5"/>
      <c r="T3" s="5"/>
    </row>
    <row r="4" spans="1:20">
      <c r="A4" s="5"/>
      <c r="B4" s="114" t="s">
        <v>2</v>
      </c>
      <c r="C4" s="115"/>
      <c r="D4" s="116" t="s">
        <v>3</v>
      </c>
      <c r="E4" s="116" t="s">
        <v>20</v>
      </c>
      <c r="F4" s="116"/>
      <c r="G4" s="117"/>
      <c r="H4" s="118" t="s">
        <v>21</v>
      </c>
      <c r="I4" s="101"/>
      <c r="J4" s="5"/>
      <c r="K4" s="5" t="s">
        <v>4</v>
      </c>
      <c r="L4" s="5"/>
      <c r="M4" s="119" t="str">
        <f ca="1">IFERROR(VLOOKUP(D6, INDIRECT("'" &amp; D5 &amp; "'!A:B"), 2, FALSE), "")</f>
        <v/>
      </c>
      <c r="N4" s="120" t="str">
        <f ca="1">IF(ISERROR(MATCH(Invoer!M4, INDIRECT("'" &amp; D5 &amp; "'!P5:EF5"), 0)), "Zone niet gevonden", MATCH(Invoer!M4, INDIRECT("'" &amp; D5 &amp; "'!P5:EF5"), 0))</f>
        <v>Zone niet gevonden</v>
      </c>
      <c r="O4" s="5"/>
      <c r="P4" s="30"/>
      <c r="Q4" s="34"/>
      <c r="R4" s="5"/>
      <c r="S4" s="5"/>
      <c r="T4" s="5"/>
    </row>
    <row r="5" spans="1:20">
      <c r="A5" s="5"/>
      <c r="B5" s="121" t="s">
        <v>745</v>
      </c>
      <c r="C5" s="166"/>
      <c r="D5" s="26"/>
      <c r="E5" s="166"/>
      <c r="F5" s="5"/>
      <c r="G5" s="216"/>
      <c r="H5" s="122" t="str">
        <f>Toeslagen!C1</f>
        <v>Klep</v>
      </c>
      <c r="I5" s="5"/>
      <c r="J5" s="5"/>
      <c r="K5" s="5"/>
      <c r="L5" s="5"/>
      <c r="M5" s="5"/>
      <c r="O5" s="5"/>
      <c r="P5" s="30"/>
      <c r="Q5" s="100"/>
      <c r="R5" s="101"/>
      <c r="S5" s="5"/>
      <c r="T5" s="5"/>
    </row>
    <row r="6" spans="1:20">
      <c r="A6" s="5"/>
      <c r="B6" s="121" t="s">
        <v>733</v>
      </c>
      <c r="C6" s="167" t="str">
        <f>IF(D6="", "", TEXT(D6, "00"))</f>
        <v/>
      </c>
      <c r="D6" s="26"/>
      <c r="E6" s="171" t="str">
        <f ca="1">IF(D6="", "", IF(ISERROR(VLOOKUP(D6, INDIRECT("'" &amp; D5 &amp; "'!A:A"), 1, FALSE)), "Postcode niet gevonden", ""))</f>
        <v/>
      </c>
      <c r="F6" s="125"/>
      <c r="G6" s="217"/>
      <c r="H6" s="122" t="str">
        <f>Toeslagen!F1</f>
        <v>Kooiaap</v>
      </c>
      <c r="I6" s="5"/>
      <c r="J6" s="5"/>
      <c r="K6" s="5"/>
      <c r="L6" s="5"/>
      <c r="M6" s="5"/>
      <c r="O6" s="5"/>
      <c r="P6" s="30"/>
      <c r="Q6" s="34"/>
      <c r="R6" s="5"/>
      <c r="S6" s="5"/>
      <c r="T6" s="5"/>
    </row>
    <row r="7" spans="1:20">
      <c r="A7" s="5"/>
      <c r="B7" s="161" t="s">
        <v>736</v>
      </c>
      <c r="C7" s="166"/>
      <c r="D7" s="5"/>
      <c r="E7" s="166"/>
      <c r="F7" s="5"/>
      <c r="G7" s="217"/>
      <c r="H7" s="122" t="str">
        <f>Toeslagen!G1</f>
        <v>Fixed Tijd</v>
      </c>
      <c r="I7" s="5"/>
      <c r="J7" s="5"/>
      <c r="K7" s="5"/>
      <c r="L7" s="5"/>
      <c r="M7" s="5"/>
      <c r="O7" s="5"/>
      <c r="P7" s="30"/>
      <c r="Q7" s="34"/>
      <c r="R7" s="5"/>
      <c r="S7" s="5"/>
      <c r="T7" s="5"/>
    </row>
    <row r="8" spans="1:20">
      <c r="A8" s="5"/>
      <c r="B8" s="124"/>
      <c r="C8" s="166"/>
      <c r="D8" s="30"/>
      <c r="E8" s="166"/>
      <c r="F8" s="5"/>
      <c r="G8" s="217"/>
      <c r="H8" s="122" t="str">
        <f>Toeslagen!H1</f>
        <v>ADR</v>
      </c>
      <c r="I8" s="5"/>
      <c r="J8" s="5"/>
      <c r="K8" s="5"/>
      <c r="L8" s="5"/>
      <c r="M8" s="5"/>
      <c r="O8" s="5"/>
      <c r="P8" s="30"/>
      <c r="Q8" s="34"/>
      <c r="R8" s="5"/>
      <c r="S8" s="5"/>
      <c r="T8" s="5"/>
    </row>
    <row r="9" spans="1:20">
      <c r="A9" s="5"/>
      <c r="B9" s="121" t="s">
        <v>734</v>
      </c>
      <c r="C9" s="168"/>
      <c r="D9" s="27"/>
      <c r="E9" s="167" t="str">
        <f ca="1">IFERROR(MAX(0, MIN(13.6, INDEX(INDIRECT("'" &amp; D5 &amp; "'!N:N"), MATCH(IF(D9 = "", C9, D9), INDIRECT("'" &amp; D5 &amp; "'!N:N"), 1) + (IF(D9 = "", C9, D9) &gt; INDEX(INDIRECT("'" &amp; D5 &amp; "'!N:N"), MATCH(IF(D9 = "", C9, D9), INDIRECT("'" &amp; D5 &amp; "'!N:N"), 1)))))), "")</f>
        <v/>
      </c>
      <c r="F9" s="125" t="s">
        <v>43</v>
      </c>
      <c r="G9" s="217"/>
      <c r="H9" s="122" t="str">
        <f>Toeslagen!J1</f>
        <v>Documentatie</v>
      </c>
      <c r="I9" s="5"/>
      <c r="J9" s="5"/>
      <c r="K9" s="5"/>
      <c r="L9" s="5"/>
      <c r="M9" s="5"/>
      <c r="O9" s="5"/>
      <c r="P9" s="30"/>
      <c r="Q9" s="34"/>
      <c r="R9" s="5"/>
      <c r="S9" s="5"/>
      <c r="T9" s="5"/>
    </row>
    <row r="10" spans="1:20">
      <c r="A10" s="5"/>
      <c r="B10" s="121" t="s">
        <v>735</v>
      </c>
      <c r="C10" s="169"/>
      <c r="D10" s="28"/>
      <c r="E10" s="167" t="str">
        <f ca="1">IFERROR(MAX(0,MIN(25000,INDEX(INDIRECT("'"&amp;D5&amp;"'!O:O"),MATCH(IF(D10="",C10,D10),INDIRECT("'"&amp;D5&amp;"'!O:O"),1)+(IF(D10="",C10,D10)&gt;INDEX(INDIRECT("'"&amp;D5&amp;"'!O:O"),MATCH(IF(D10="",C10,D10),INDIRECT("'"&amp;D5&amp;"'!O:O"),1)))))), "")</f>
        <v/>
      </c>
      <c r="F10" s="125" t="s">
        <v>48</v>
      </c>
      <c r="G10" s="217"/>
      <c r="H10" s="122" t="str">
        <f>Toeslagen!K1</f>
        <v>Inklaring</v>
      </c>
      <c r="I10" s="5"/>
      <c r="J10" s="5"/>
      <c r="K10" s="5"/>
      <c r="L10" s="5"/>
      <c r="M10" s="5"/>
      <c r="O10" s="5"/>
      <c r="P10" s="30"/>
      <c r="Q10" s="34"/>
      <c r="R10" s="5"/>
      <c r="S10" s="5"/>
      <c r="T10" s="5"/>
    </row>
    <row r="11" spans="1:20">
      <c r="A11" s="5"/>
      <c r="B11" s="124"/>
      <c r="C11" s="166"/>
      <c r="D11" s="5"/>
      <c r="E11" s="166"/>
      <c r="F11" s="5"/>
      <c r="G11" s="217"/>
      <c r="H11" s="122" t="str">
        <f>Toeslagen!L1</f>
        <v>Uitvoering</v>
      </c>
      <c r="I11" s="5"/>
      <c r="J11" s="5"/>
      <c r="K11" s="5"/>
      <c r="L11" s="5"/>
      <c r="M11" s="5"/>
      <c r="O11" s="5"/>
      <c r="P11" s="30"/>
      <c r="Q11" s="34"/>
      <c r="R11" s="5"/>
      <c r="S11" s="5"/>
      <c r="T11" s="5"/>
    </row>
    <row r="12" spans="1:20">
      <c r="A12" s="5"/>
      <c r="B12" s="121" t="s">
        <v>163</v>
      </c>
      <c r="C12" s="170">
        <f ca="1">WEEKNUM(D19,2)</f>
        <v>50</v>
      </c>
      <c r="D12" s="110"/>
      <c r="E12" s="172" t="s">
        <v>730</v>
      </c>
      <c r="F12" s="126"/>
      <c r="G12" s="217"/>
      <c r="H12" s="122" t="str">
        <f>Toeslagen!M1</f>
        <v>Handling</v>
      </c>
      <c r="I12" s="5"/>
      <c r="K12" s="5"/>
      <c r="L12" s="5"/>
      <c r="M12" s="5"/>
      <c r="O12" s="5"/>
      <c r="P12" s="30"/>
      <c r="Q12" s="34"/>
      <c r="R12" s="5"/>
      <c r="S12" s="5"/>
      <c r="T12" s="5"/>
    </row>
    <row r="13" spans="1:20">
      <c r="A13" s="5"/>
      <c r="B13" s="124"/>
      <c r="C13" s="166"/>
      <c r="D13" s="5"/>
      <c r="E13" s="166"/>
      <c r="F13" s="5"/>
      <c r="G13" s="5"/>
      <c r="H13" s="127"/>
      <c r="I13" s="30"/>
      <c r="J13" s="5"/>
      <c r="K13" s="5"/>
      <c r="L13" s="5"/>
      <c r="M13" s="5"/>
      <c r="O13" s="5"/>
      <c r="P13" s="30"/>
      <c r="Q13" s="34"/>
      <c r="R13" s="5"/>
      <c r="S13" s="5"/>
      <c r="T13" s="5"/>
    </row>
    <row r="14" spans="1:20">
      <c r="A14" s="5"/>
      <c r="B14" s="124"/>
      <c r="C14" s="5"/>
      <c r="D14" s="30"/>
      <c r="E14" s="166"/>
      <c r="F14" s="5"/>
      <c r="G14" s="5"/>
      <c r="H14" s="122"/>
      <c r="I14" s="5"/>
      <c r="J14" s="5"/>
      <c r="K14" s="5"/>
      <c r="L14" s="5"/>
      <c r="M14" s="5"/>
      <c r="O14" s="5"/>
      <c r="P14" s="30"/>
      <c r="Q14" s="34"/>
      <c r="R14" s="5"/>
      <c r="S14" s="5"/>
      <c r="T14" s="5"/>
    </row>
    <row r="15" spans="1:20">
      <c r="A15" s="5"/>
      <c r="B15" s="124"/>
      <c r="C15" s="5"/>
      <c r="D15" s="30"/>
      <c r="E15" s="166"/>
      <c r="F15" s="5"/>
      <c r="G15" s="5"/>
      <c r="H15" s="128"/>
      <c r="I15" s="113"/>
      <c r="J15" s="5"/>
      <c r="K15" s="5"/>
      <c r="L15" s="5"/>
      <c r="M15" s="5"/>
      <c r="O15" s="5"/>
      <c r="P15" s="30"/>
      <c r="Q15" s="34"/>
      <c r="R15" s="5"/>
      <c r="S15" s="5"/>
      <c r="T15" s="5"/>
    </row>
    <row r="16" spans="1:20">
      <c r="A16" s="5"/>
      <c r="B16" s="129"/>
      <c r="C16" s="130"/>
      <c r="D16" s="131"/>
      <c r="E16" s="132"/>
      <c r="F16" s="132"/>
      <c r="G16" s="132"/>
      <c r="H16" s="133"/>
      <c r="I16" s="5"/>
      <c r="J16" s="113"/>
      <c r="K16" s="5"/>
      <c r="L16" s="30"/>
      <c r="M16" s="5"/>
      <c r="O16" s="5"/>
      <c r="P16" s="30"/>
      <c r="Q16" s="34"/>
      <c r="R16" s="5"/>
      <c r="S16" s="5"/>
      <c r="T16" s="5"/>
    </row>
    <row r="17" spans="1:20">
      <c r="A17" s="5"/>
      <c r="B17" s="134" t="s">
        <v>175</v>
      </c>
      <c r="C17" s="135" t="str">
        <f>IF(L3="","",L3)</f>
        <v/>
      </c>
      <c r="D17" s="136" t="str">
        <f>IF(NOT(ISBLANK(L2)), VLOOKUP(L2,#REF!, 2, FALSE), "")</f>
        <v/>
      </c>
      <c r="E17" s="135"/>
      <c r="F17" s="135"/>
      <c r="G17" s="5"/>
      <c r="H17" s="122"/>
      <c r="I17" s="5"/>
      <c r="J17" s="113"/>
      <c r="K17" s="5"/>
      <c r="L17" s="30"/>
      <c r="M17" s="5"/>
      <c r="O17" s="5"/>
      <c r="P17" s="30"/>
      <c r="Q17" s="34"/>
      <c r="R17" s="5"/>
      <c r="S17" s="5"/>
      <c r="T17" s="5"/>
    </row>
    <row r="18" spans="1:20">
      <c r="A18" s="5"/>
      <c r="B18" s="124"/>
      <c r="C18" s="5"/>
      <c r="D18" s="30"/>
      <c r="E18" s="5"/>
      <c r="F18" s="5"/>
      <c r="G18" s="5"/>
      <c r="H18" s="122"/>
      <c r="I18" s="5"/>
      <c r="J18" s="123"/>
      <c r="K18" s="123"/>
      <c r="L18" s="126"/>
      <c r="M18" s="126"/>
      <c r="N18" s="126"/>
      <c r="O18" s="5"/>
      <c r="P18" s="103"/>
      <c r="Q18" s="34"/>
      <c r="R18" s="31"/>
      <c r="S18" s="5"/>
      <c r="T18" s="5"/>
    </row>
    <row r="19" spans="1:20">
      <c r="A19" s="5"/>
      <c r="B19" s="124" t="s">
        <v>159</v>
      </c>
      <c r="C19" s="5"/>
      <c r="D19" s="173">
        <f ca="1">TODAY()</f>
        <v>45636</v>
      </c>
      <c r="E19" s="5"/>
      <c r="F19" s="5"/>
      <c r="G19" s="5"/>
      <c r="H19" s="122"/>
      <c r="I19" s="5"/>
      <c r="J19" s="123"/>
      <c r="K19" s="123"/>
      <c r="L19" s="126"/>
      <c r="M19" s="126"/>
      <c r="N19" s="126"/>
      <c r="O19" s="5"/>
      <c r="P19" s="104"/>
      <c r="Q19" s="105"/>
      <c r="R19" s="31"/>
      <c r="S19" s="5"/>
      <c r="T19" s="5"/>
    </row>
    <row r="20" spans="1:20">
      <c r="A20" s="5"/>
      <c r="B20" s="124" t="s">
        <v>160</v>
      </c>
      <c r="C20" s="5"/>
      <c r="D20" s="174">
        <f>IF(D9="", C9, D9)</f>
        <v>0</v>
      </c>
      <c r="E20" s="126" t="s">
        <v>44</v>
      </c>
      <c r="F20" s="5"/>
      <c r="G20" s="5"/>
      <c r="H20" s="122"/>
      <c r="I20" s="5"/>
      <c r="J20" s="123"/>
      <c r="K20" s="137"/>
      <c r="L20" s="5"/>
      <c r="M20" s="5"/>
      <c r="O20" s="5"/>
      <c r="P20" s="106"/>
      <c r="Q20" s="105"/>
      <c r="R20" s="31"/>
      <c r="S20" s="5"/>
      <c r="T20" s="5"/>
    </row>
    <row r="21" spans="1:20">
      <c r="A21" s="5"/>
      <c r="B21" s="124" t="s">
        <v>161</v>
      </c>
      <c r="C21" s="5"/>
      <c r="D21" s="175">
        <f>IF(D10="", C10, D10)</f>
        <v>0</v>
      </c>
      <c r="E21" s="126" t="s">
        <v>45</v>
      </c>
      <c r="F21" s="5"/>
      <c r="G21" s="5"/>
      <c r="H21" s="122"/>
      <c r="I21" s="5"/>
      <c r="J21" s="113"/>
      <c r="K21" s="5"/>
      <c r="L21" s="30"/>
      <c r="M21" s="5"/>
      <c r="O21" s="5"/>
      <c r="P21" s="107"/>
      <c r="Q21" s="5"/>
      <c r="R21" s="5"/>
      <c r="S21" s="5"/>
      <c r="T21" s="5"/>
    </row>
    <row r="22" spans="1:20">
      <c r="A22" s="5"/>
      <c r="B22" s="124"/>
      <c r="C22" s="5"/>
      <c r="D22" s="138"/>
      <c r="E22" s="5"/>
      <c r="F22" s="5"/>
      <c r="G22" s="5"/>
      <c r="H22" s="122"/>
      <c r="I22" s="5"/>
      <c r="J22" s="123"/>
      <c r="K22" s="123"/>
      <c r="L22" s="126"/>
      <c r="M22" s="126"/>
      <c r="N22" s="126"/>
      <c r="O22" s="5"/>
      <c r="P22" s="30"/>
      <c r="Q22" s="34"/>
      <c r="R22" s="5"/>
      <c r="S22" s="31"/>
      <c r="T22" s="5"/>
    </row>
    <row r="23" spans="1:20">
      <c r="A23" s="5"/>
      <c r="B23" s="121"/>
      <c r="C23" s="113"/>
      <c r="D23" s="166"/>
      <c r="E23" s="176"/>
      <c r="F23" s="139"/>
      <c r="G23" s="137"/>
      <c r="H23" s="122"/>
      <c r="I23" s="5"/>
      <c r="J23" s="123"/>
      <c r="K23" s="123"/>
      <c r="L23" s="30"/>
      <c r="M23" s="126"/>
      <c r="N23" s="126"/>
      <c r="O23" s="5"/>
      <c r="P23" s="30"/>
      <c r="Q23" s="34"/>
      <c r="R23" s="5"/>
      <c r="S23" s="32"/>
      <c r="T23" s="32"/>
    </row>
    <row r="24" spans="1:20">
      <c r="A24" s="5"/>
      <c r="B24" s="124" t="s">
        <v>29</v>
      </c>
      <c r="C24" s="5"/>
      <c r="D24" s="156" t="str">
        <f ca="1">IFERROR(MAX(INDEX(INDIRECT("'" &amp; D5 &amp; "'!P:EF"), MATCH(Invoer!E9, INDIRECT("'" &amp; D5 &amp; "'!N:N")), Invoer!N4), INDEX(INDIRECT("'" &amp; D5 &amp; "'!P:EF"), MATCH(Invoer!E10, INDIRECT("'" &amp; D5 &amp; "'!O:O"), 0), Invoer!N4)) + P18, "")</f>
        <v/>
      </c>
      <c r="E24" s="169"/>
      <c r="F24" s="5"/>
      <c r="G24" s="5"/>
      <c r="H24" s="122"/>
      <c r="I24" s="5"/>
      <c r="J24" s="123"/>
      <c r="K24" s="137"/>
      <c r="L24" s="5"/>
      <c r="M24" s="5"/>
      <c r="O24" s="5"/>
      <c r="P24" s="30"/>
      <c r="Q24" s="34"/>
      <c r="R24" s="5"/>
      <c r="S24" s="5"/>
      <c r="T24" s="32"/>
    </row>
    <row r="25" spans="1:20">
      <c r="A25" s="5"/>
      <c r="B25" s="124" t="str">
        <f>B12</f>
        <v>Dieseltoeslag* - weeknummer</v>
      </c>
      <c r="C25" s="126">
        <f ca="1">C12</f>
        <v>50</v>
      </c>
      <c r="D25" s="157" t="str">
        <f ca="1">IFERROR((D24+D28+D29)*E25,"")</f>
        <v/>
      </c>
      <c r="E25" s="177">
        <f>D12</f>
        <v>0</v>
      </c>
      <c r="F25" s="33"/>
      <c r="G25" s="5"/>
      <c r="H25" s="122"/>
      <c r="I25" s="5"/>
      <c r="J25" s="5"/>
      <c r="K25" s="5"/>
      <c r="L25" s="5"/>
      <c r="M25" s="5"/>
      <c r="O25" s="5"/>
      <c r="P25" s="30"/>
      <c r="Q25" s="34"/>
      <c r="R25" s="5"/>
      <c r="S25" s="5"/>
      <c r="T25" s="5"/>
    </row>
    <row r="26" spans="1:20">
      <c r="A26" s="5"/>
      <c r="B26" s="121"/>
      <c r="C26" s="113"/>
      <c r="D26" s="178"/>
      <c r="E26" s="166"/>
      <c r="F26" s="33"/>
      <c r="G26" s="5"/>
      <c r="H26" s="122"/>
      <c r="I26" s="5"/>
      <c r="J26" s="5"/>
      <c r="K26" s="5"/>
      <c r="L26" s="5"/>
      <c r="M26" s="5"/>
      <c r="N26" s="140"/>
      <c r="O26" s="108"/>
      <c r="P26" s="30"/>
      <c r="Q26" s="34"/>
      <c r="R26" s="5"/>
      <c r="S26" s="5"/>
      <c r="T26" s="5"/>
    </row>
    <row r="27" spans="1:20">
      <c r="A27" s="5"/>
      <c r="B27" s="121" t="s">
        <v>30</v>
      </c>
      <c r="C27" s="113"/>
      <c r="D27" s="157"/>
      <c r="E27" s="166"/>
      <c r="F27" s="5"/>
      <c r="G27" s="5"/>
      <c r="H27" s="122"/>
      <c r="I27" s="5"/>
      <c r="J27" s="5"/>
      <c r="K27" s="5"/>
      <c r="L27" s="5"/>
      <c r="M27" s="5"/>
      <c r="O27" s="5"/>
      <c r="P27" s="30"/>
      <c r="Q27" s="34"/>
      <c r="R27" s="5"/>
      <c r="S27" s="5"/>
      <c r="T27" s="5"/>
    </row>
    <row r="28" spans="1:20">
      <c r="A28" s="5"/>
      <c r="B28" s="124" t="str">
        <f t="shared" ref="B28:B35" si="0">H5</f>
        <v>Klep</v>
      </c>
      <c r="C28" s="5"/>
      <c r="D28" s="158">
        <f>IFERROR(IF(OR(G5=0, VLOOKUP(D5, Toeslagen!A:C, 3, FALSE)=""), 0, MAX(50, MIN(150, SUM(VLOOKUP(D5, Toeslagen!A:C, 3, FALSE)*G5)*D24))), "")</f>
        <v>0</v>
      </c>
      <c r="E28" s="166"/>
      <c r="F28" s="191"/>
      <c r="G28" s="5"/>
      <c r="H28" s="122"/>
      <c r="I28" s="5"/>
      <c r="J28" s="5"/>
      <c r="K28" s="5"/>
      <c r="L28" s="5"/>
      <c r="M28" s="5"/>
      <c r="O28" s="5"/>
      <c r="P28" s="30"/>
      <c r="Q28" s="34"/>
      <c r="R28" s="5"/>
      <c r="S28" s="5"/>
      <c r="T28" s="5"/>
    </row>
    <row r="29" spans="1:20">
      <c r="A29" s="5"/>
      <c r="B29" s="124" t="str">
        <f t="shared" si="0"/>
        <v>Kooiaap</v>
      </c>
      <c r="C29" s="5"/>
      <c r="D29" s="158">
        <f>IFERROR(VLOOKUP(D5, Toeslagen!A:F, 6, FALSE)*G6, "")</f>
        <v>0</v>
      </c>
      <c r="E29" s="179"/>
      <c r="F29" s="5"/>
      <c r="G29" s="113"/>
      <c r="H29" s="122"/>
      <c r="I29" s="5"/>
      <c r="J29" s="5"/>
      <c r="K29" s="5"/>
      <c r="L29" s="5"/>
      <c r="M29" s="5"/>
      <c r="O29" s="5"/>
      <c r="P29" s="30"/>
      <c r="Q29" s="34"/>
      <c r="R29" s="5"/>
      <c r="S29" s="5"/>
      <c r="T29" s="5"/>
    </row>
    <row r="30" spans="1:20">
      <c r="A30" s="5"/>
      <c r="B30" s="141" t="str">
        <f t="shared" si="0"/>
        <v>Fixed Tijd</v>
      </c>
      <c r="C30" s="126"/>
      <c r="D30" s="158">
        <f>IFERROR(VLOOKUP(D5, Toeslagen!A:G, 7, FALSE)*G7, "")</f>
        <v>0</v>
      </c>
      <c r="E30" s="166"/>
      <c r="F30" s="5"/>
      <c r="G30" s="5"/>
      <c r="H30" s="122"/>
      <c r="I30" s="5"/>
      <c r="J30" s="113"/>
      <c r="K30" s="5"/>
      <c r="L30" s="5"/>
      <c r="M30" s="5"/>
      <c r="O30" s="5"/>
      <c r="P30" s="30"/>
      <c r="Q30" s="34"/>
      <c r="R30" s="5"/>
      <c r="S30" s="5"/>
      <c r="T30" s="5"/>
    </row>
    <row r="31" spans="1:20">
      <c r="A31" s="5"/>
      <c r="B31" s="124" t="str">
        <f t="shared" si="0"/>
        <v>ADR</v>
      </c>
      <c r="C31" s="5"/>
      <c r="D31" s="158">
        <f>IFERROR(IF(G8=0, 0, MAX(50, MIN(150, SUM(VLOOKUP(D5, Toeslagen!A:H, 8, FALSE)*G8)*D24))), "")</f>
        <v>0</v>
      </c>
      <c r="E31" s="166"/>
      <c r="F31" s="215"/>
      <c r="G31" s="5"/>
      <c r="H31" s="122"/>
      <c r="I31" s="5"/>
      <c r="J31" s="101"/>
      <c r="K31" s="109"/>
      <c r="L31" s="137"/>
      <c r="M31" s="109"/>
      <c r="N31" s="109"/>
      <c r="O31" s="109"/>
      <c r="P31" s="109"/>
      <c r="Q31" s="100"/>
      <c r="R31" s="5"/>
      <c r="S31" s="5"/>
      <c r="T31" s="5"/>
    </row>
    <row r="32" spans="1:20" ht="14.1" customHeight="1">
      <c r="A32" s="5"/>
      <c r="B32" s="124" t="str">
        <f t="shared" si="0"/>
        <v>Documentatie</v>
      </c>
      <c r="C32" s="5"/>
      <c r="D32" s="158">
        <f>IFERROR(VLOOKUP(D5, Toeslagen!A:J, 10, FALSE)*G9, "")</f>
        <v>0</v>
      </c>
      <c r="E32" s="166"/>
      <c r="F32" s="5"/>
      <c r="G32" s="5"/>
      <c r="H32" s="122"/>
      <c r="I32" s="5"/>
      <c r="J32" s="5"/>
      <c r="K32" s="30"/>
      <c r="L32" s="30"/>
      <c r="M32" s="142"/>
      <c r="N32" s="30"/>
      <c r="O32" s="30"/>
      <c r="P32" s="30"/>
      <c r="Q32" s="34"/>
      <c r="R32" s="5"/>
      <c r="S32" s="5"/>
      <c r="T32" s="5"/>
    </row>
    <row r="33" spans="1:20" ht="14.45" customHeight="1">
      <c r="A33" s="5"/>
      <c r="B33" s="124" t="str">
        <f t="shared" si="0"/>
        <v>Inklaring</v>
      </c>
      <c r="C33" s="5"/>
      <c r="D33" s="158">
        <f>IFERROR(VLOOKUP(D5, Toeslagen!A:K, 11, FALSE)*G10, "")</f>
        <v>0</v>
      </c>
      <c r="E33" s="166"/>
      <c r="F33" s="5"/>
      <c r="G33" s="5"/>
      <c r="H33" s="122"/>
      <c r="I33" s="5"/>
      <c r="J33" s="5"/>
      <c r="K33" s="30"/>
      <c r="L33" s="30"/>
      <c r="M33" s="142"/>
      <c r="N33" s="30"/>
      <c r="O33" s="30"/>
      <c r="P33" s="30"/>
      <c r="Q33" s="34"/>
      <c r="R33" s="5"/>
      <c r="S33" s="5"/>
      <c r="T33" s="5"/>
    </row>
    <row r="34" spans="1:20" ht="15.4" customHeight="1">
      <c r="A34" s="5"/>
      <c r="B34" s="124" t="str">
        <f t="shared" si="0"/>
        <v>Uitvoering</v>
      </c>
      <c r="C34" s="5"/>
      <c r="D34" s="158">
        <f>IFERROR(VLOOKUP(D5, Toeslagen!A:L, 12, FALSE)*G11, "")</f>
        <v>0</v>
      </c>
      <c r="E34" s="166"/>
      <c r="F34" s="5"/>
      <c r="G34" s="5"/>
      <c r="H34" s="122"/>
      <c r="I34" s="5"/>
      <c r="J34" s="5"/>
      <c r="K34" s="30"/>
      <c r="L34" s="30"/>
      <c r="M34" s="142"/>
      <c r="N34" s="30"/>
      <c r="O34" s="102"/>
      <c r="P34" s="30"/>
      <c r="Q34" s="34"/>
      <c r="R34" s="5"/>
      <c r="S34" s="5"/>
      <c r="T34" s="5"/>
    </row>
    <row r="35" spans="1:20" ht="14.45" customHeight="1">
      <c r="A35" s="5"/>
      <c r="B35" s="141" t="str">
        <f t="shared" si="0"/>
        <v>Handling</v>
      </c>
      <c r="C35" s="143"/>
      <c r="D35" s="158">
        <f>IFERROR(VLOOKUP(D5, Toeslagen!A:M, 13, FALSE)*G12, "")</f>
        <v>0</v>
      </c>
      <c r="E35" s="166"/>
      <c r="F35" s="5"/>
      <c r="G35" s="5"/>
      <c r="H35" s="122"/>
      <c r="I35" s="5"/>
      <c r="J35" s="5"/>
      <c r="K35" s="30"/>
      <c r="L35" s="30"/>
      <c r="M35" s="142"/>
      <c r="N35" s="30"/>
      <c r="O35" s="102"/>
      <c r="P35" s="30"/>
      <c r="Q35" s="34"/>
      <c r="R35" s="5"/>
      <c r="S35" s="5"/>
      <c r="T35" s="5"/>
    </row>
    <row r="36" spans="1:20" ht="14.45" customHeight="1">
      <c r="A36" s="5"/>
      <c r="B36" s="141" t="str">
        <f>IF(Q19=0, "", Q19)</f>
        <v/>
      </c>
      <c r="C36" s="5"/>
      <c r="D36" s="158"/>
      <c r="E36" s="166"/>
      <c r="F36" s="5"/>
      <c r="G36" s="5"/>
      <c r="H36" s="122"/>
      <c r="I36" s="5"/>
      <c r="J36" s="5"/>
      <c r="K36" s="30"/>
      <c r="L36" s="30"/>
      <c r="M36" s="142"/>
      <c r="N36" s="30"/>
      <c r="O36" s="102"/>
      <c r="P36" s="30"/>
      <c r="Q36" s="34"/>
      <c r="R36" s="5"/>
      <c r="S36" s="5"/>
      <c r="T36" s="5"/>
    </row>
    <row r="37" spans="1:20" ht="14.45" customHeight="1">
      <c r="A37" s="5"/>
      <c r="B37" s="141" t="str">
        <f>IF(Q20=0, "", Q20)</f>
        <v/>
      </c>
      <c r="C37" s="5"/>
      <c r="D37" s="158"/>
      <c r="E37" s="166"/>
      <c r="F37" s="5"/>
      <c r="G37" s="5"/>
      <c r="H37" s="122"/>
      <c r="I37" s="5"/>
      <c r="J37" s="5"/>
      <c r="K37" s="30"/>
      <c r="L37" s="30"/>
      <c r="M37" s="142"/>
      <c r="N37" s="30"/>
      <c r="O37" s="102"/>
      <c r="P37" s="30"/>
      <c r="Q37" s="34"/>
      <c r="R37" s="5"/>
      <c r="S37" s="5"/>
      <c r="T37" s="5"/>
    </row>
    <row r="38" spans="1:20" ht="14.45" customHeight="1">
      <c r="A38" s="5"/>
      <c r="B38" s="124"/>
      <c r="C38" s="144"/>
      <c r="D38" s="159"/>
      <c r="E38" s="153"/>
      <c r="F38" s="145"/>
      <c r="G38" s="145"/>
      <c r="H38" s="122"/>
      <c r="I38" s="5"/>
      <c r="J38" s="5"/>
      <c r="K38" s="30"/>
      <c r="L38" s="30"/>
      <c r="M38" s="142"/>
      <c r="N38" s="30"/>
      <c r="O38" s="102"/>
      <c r="P38" s="30"/>
      <c r="Q38" s="34"/>
      <c r="R38" s="5"/>
      <c r="S38" s="5"/>
      <c r="T38" s="5"/>
    </row>
    <row r="39" spans="1:20" ht="14.45" customHeight="1">
      <c r="A39" s="5"/>
      <c r="B39" s="146" t="s">
        <v>46</v>
      </c>
      <c r="C39" s="147"/>
      <c r="D39" s="154">
        <f ca="1">SUM(D24:D38)</f>
        <v>0</v>
      </c>
      <c r="E39" s="180"/>
      <c r="F39" s="148"/>
      <c r="G39" s="148"/>
      <c r="H39" s="149"/>
      <c r="I39" s="5"/>
      <c r="J39" s="5"/>
      <c r="K39" s="30"/>
      <c r="L39" s="30"/>
      <c r="M39" s="142"/>
      <c r="N39" s="30"/>
      <c r="O39" s="102"/>
      <c r="P39" s="30"/>
      <c r="Q39" s="34"/>
      <c r="R39" s="5"/>
      <c r="S39" s="5"/>
      <c r="T39" s="5"/>
    </row>
    <row r="40" spans="1:20">
      <c r="A40" s="5"/>
      <c r="B40" s="150" t="s">
        <v>47</v>
      </c>
      <c r="C40" s="150"/>
      <c r="D40" s="150"/>
      <c r="E40" s="150"/>
      <c r="F40" s="5"/>
      <c r="G40" s="5"/>
      <c r="H40" s="5"/>
      <c r="I40" s="5"/>
      <c r="J40" s="5"/>
      <c r="K40" s="30"/>
      <c r="L40" s="30"/>
      <c r="M40" s="142"/>
      <c r="N40" s="30"/>
      <c r="O40" s="102"/>
      <c r="P40" s="30"/>
      <c r="Q40" s="34"/>
      <c r="R40" s="5"/>
      <c r="S40" s="5"/>
      <c r="T40" s="5"/>
    </row>
    <row r="41" spans="1:20" ht="14.45" customHeight="1">
      <c r="A41" s="5"/>
      <c r="C41" s="152"/>
      <c r="D41" s="152"/>
      <c r="E41" s="152"/>
      <c r="F41" s="152"/>
      <c r="G41" s="5"/>
      <c r="H41" s="5"/>
      <c r="I41" s="5"/>
      <c r="J41" s="5"/>
      <c r="K41" s="5"/>
      <c r="L41" s="5"/>
      <c r="M41" s="5"/>
      <c r="O41" s="5"/>
      <c r="P41" s="30"/>
      <c r="Q41" s="34"/>
      <c r="R41" s="5"/>
      <c r="S41" s="5"/>
      <c r="T41" s="5"/>
    </row>
    <row r="42" spans="1:20">
      <c r="A42" s="5"/>
      <c r="B42" s="152" t="s">
        <v>42</v>
      </c>
      <c r="C42" s="5"/>
      <c r="D42" s="5"/>
      <c r="E42" s="5"/>
      <c r="F42" s="5"/>
      <c r="G42" s="5"/>
      <c r="H42" s="5"/>
      <c r="I42" s="5"/>
      <c r="J42" s="113"/>
      <c r="K42" s="5"/>
      <c r="L42" s="5"/>
      <c r="M42" s="5"/>
      <c r="O42" s="5"/>
      <c r="P42" s="30"/>
      <c r="Q42" s="34"/>
      <c r="R42" s="5"/>
      <c r="S42" s="5"/>
      <c r="T42" s="5"/>
    </row>
    <row r="43" spans="1:20">
      <c r="A43" s="5"/>
      <c r="B43" s="152" t="s">
        <v>39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O43" s="5"/>
      <c r="P43" s="30"/>
      <c r="Q43" s="34"/>
      <c r="R43" s="5"/>
      <c r="S43" s="5"/>
      <c r="T43" s="5"/>
    </row>
    <row r="44" spans="1:20">
      <c r="A44" s="5"/>
      <c r="B44" s="152" t="s">
        <v>177</v>
      </c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O44" s="5"/>
      <c r="P44" s="30"/>
      <c r="Q44" s="34"/>
      <c r="R44" s="5"/>
      <c r="S44" s="5"/>
      <c r="T44" s="5"/>
    </row>
    <row r="45" spans="1:20">
      <c r="A45" s="5"/>
      <c r="B45" s="152" t="s">
        <v>176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O45" s="5"/>
      <c r="P45" s="30"/>
      <c r="Q45" s="34"/>
      <c r="R45" s="5"/>
      <c r="S45" s="5"/>
      <c r="T45" s="5"/>
    </row>
    <row r="46" spans="1:20">
      <c r="A46" s="5"/>
      <c r="B46" s="152" t="s">
        <v>40</v>
      </c>
      <c r="C46" s="151"/>
      <c r="D46" s="151"/>
      <c r="E46" s="151"/>
      <c r="F46" s="151"/>
      <c r="G46" s="5"/>
      <c r="H46" s="5"/>
      <c r="I46" s="5"/>
      <c r="J46" s="5"/>
      <c r="K46" s="5"/>
      <c r="L46" s="5"/>
      <c r="M46" s="5"/>
      <c r="O46" s="5"/>
      <c r="P46" s="30"/>
      <c r="Q46" s="34"/>
      <c r="R46" s="5"/>
      <c r="S46" s="5"/>
      <c r="T46" s="5"/>
    </row>
    <row r="47" spans="1:20">
      <c r="A47" s="5"/>
      <c r="B47" s="152" t="s">
        <v>41</v>
      </c>
      <c r="C47" s="151"/>
      <c r="D47" s="151"/>
      <c r="E47" s="151"/>
      <c r="F47" s="151"/>
      <c r="G47" s="5"/>
      <c r="H47" s="5"/>
      <c r="I47" s="5"/>
      <c r="J47" s="5"/>
      <c r="K47" s="5"/>
      <c r="L47" s="5"/>
      <c r="M47" s="5"/>
      <c r="O47" s="5"/>
      <c r="P47" s="30"/>
      <c r="Q47" s="34"/>
      <c r="R47" s="5"/>
      <c r="S47" s="5"/>
      <c r="T47" s="5"/>
    </row>
    <row r="48" spans="1:20">
      <c r="A48" s="5"/>
      <c r="B48" s="152" t="s">
        <v>732</v>
      </c>
      <c r="C48" s="5"/>
      <c r="D48" s="30"/>
      <c r="E48" s="5"/>
      <c r="F48" s="5"/>
      <c r="G48" s="5"/>
      <c r="H48" s="5"/>
      <c r="I48" s="5"/>
      <c r="J48" s="5"/>
      <c r="K48" s="5"/>
      <c r="L48" s="5"/>
      <c r="M48" s="5"/>
      <c r="O48" s="5"/>
      <c r="P48" s="30"/>
      <c r="Q48" s="34"/>
      <c r="R48" s="5"/>
      <c r="S48" s="5"/>
      <c r="T48" s="5"/>
    </row>
    <row r="49" spans="1:23" ht="11.45" customHeight="1">
      <c r="A49" s="5"/>
      <c r="B49" s="5"/>
      <c r="C49" s="5"/>
      <c r="D49" s="30"/>
      <c r="E49" s="5"/>
      <c r="F49" s="5"/>
      <c r="G49" s="5"/>
      <c r="H49" s="5"/>
      <c r="I49" s="5"/>
      <c r="J49" s="5"/>
      <c r="K49" s="5"/>
      <c r="L49" s="5"/>
      <c r="M49" s="5"/>
      <c r="O49" s="5"/>
      <c r="P49" s="30"/>
      <c r="Q49" s="34"/>
      <c r="R49" s="5"/>
      <c r="S49" s="5"/>
      <c r="T49" s="5"/>
      <c r="U49" s="5"/>
      <c r="V49" s="5"/>
      <c r="W49" s="5"/>
    </row>
    <row r="50" spans="1:23" ht="17.45" customHeight="1">
      <c r="A50" s="5"/>
      <c r="B50" s="5"/>
      <c r="C50" s="5"/>
      <c r="D50" s="30"/>
      <c r="E50" s="5"/>
      <c r="F50" s="5"/>
      <c r="G50" s="5"/>
      <c r="H50" s="5"/>
      <c r="I50" s="5"/>
      <c r="J50" s="5"/>
      <c r="K50" s="5"/>
      <c r="L50" s="5"/>
      <c r="M50" s="5"/>
      <c r="O50" s="5"/>
      <c r="P50" s="30"/>
      <c r="Q50" s="34"/>
      <c r="R50" s="5"/>
      <c r="S50" s="5"/>
      <c r="T50" s="5"/>
      <c r="U50" s="5"/>
      <c r="V50" s="5"/>
      <c r="W50" s="5"/>
    </row>
    <row r="51" spans="1:23" ht="11.65" customHeight="1">
      <c r="A51" s="5"/>
      <c r="B51" s="5"/>
      <c r="C51" s="5"/>
      <c r="D51" s="30"/>
      <c r="E51" s="5"/>
      <c r="F51" s="5"/>
      <c r="G51" s="5"/>
      <c r="H51" s="5"/>
      <c r="I51" s="5"/>
      <c r="J51" s="5"/>
      <c r="K51" s="5"/>
      <c r="L51" s="5"/>
      <c r="M51" s="5"/>
      <c r="O51" s="5"/>
      <c r="P51" s="30"/>
      <c r="Q51" s="34"/>
      <c r="R51" s="5"/>
      <c r="S51" s="5"/>
      <c r="T51" s="5"/>
      <c r="U51" s="5"/>
      <c r="V51" s="5"/>
      <c r="W51" s="5"/>
    </row>
    <row r="52" spans="1:23" ht="15.95" customHeight="1">
      <c r="A52" s="5"/>
      <c r="B52" s="5"/>
      <c r="C52" s="5"/>
      <c r="D52" s="30"/>
      <c r="E52" s="5"/>
      <c r="F52" s="5"/>
      <c r="G52" s="5"/>
      <c r="H52" s="5"/>
      <c r="I52" s="5"/>
      <c r="J52" s="5"/>
      <c r="K52" s="5"/>
      <c r="L52" s="5"/>
      <c r="M52" s="5"/>
      <c r="O52" s="5"/>
      <c r="P52" s="30"/>
      <c r="Q52" s="34"/>
      <c r="R52" s="5"/>
      <c r="S52" s="5"/>
      <c r="T52" s="5"/>
      <c r="U52" s="5"/>
      <c r="V52" s="5"/>
      <c r="W52" s="5"/>
    </row>
    <row r="53" spans="1:23" ht="18.95" customHeight="1">
      <c r="A53" s="5"/>
      <c r="B53" s="5"/>
      <c r="C53" s="5"/>
      <c r="D53" s="30"/>
      <c r="E53" s="5"/>
      <c r="F53" s="5"/>
      <c r="G53" s="5"/>
      <c r="H53" s="5"/>
      <c r="I53" s="5"/>
      <c r="J53" s="5"/>
      <c r="K53" s="5"/>
      <c r="L53" s="5"/>
      <c r="M53" s="5"/>
      <c r="O53" s="5"/>
      <c r="P53" s="30"/>
      <c r="Q53" s="34"/>
      <c r="R53" s="5"/>
      <c r="S53" s="5"/>
      <c r="T53" s="5"/>
      <c r="U53" s="5"/>
      <c r="V53" s="5"/>
      <c r="W53" s="5"/>
    </row>
    <row r="54" spans="1:23" ht="18.95" customHeight="1">
      <c r="A54" s="5"/>
      <c r="B54" s="5"/>
      <c r="C54" s="5"/>
      <c r="D54" s="30"/>
      <c r="E54" s="5"/>
      <c r="F54" s="5"/>
      <c r="G54" s="5"/>
      <c r="H54" s="5"/>
      <c r="I54" s="5"/>
      <c r="J54" s="5"/>
      <c r="K54" s="5"/>
      <c r="L54" s="5"/>
      <c r="M54" s="5"/>
      <c r="O54" s="5"/>
      <c r="P54" s="30"/>
      <c r="Q54" s="34"/>
      <c r="R54" s="5"/>
      <c r="S54" s="5"/>
      <c r="T54" s="5"/>
      <c r="U54" s="5"/>
      <c r="V54" s="5"/>
      <c r="W54" s="5"/>
    </row>
    <row r="55" spans="1:23" ht="11.65" customHeight="1">
      <c r="A55" s="5"/>
      <c r="B55" s="5"/>
      <c r="C55" s="5"/>
      <c r="D55" s="30"/>
      <c r="E55" s="5"/>
      <c r="F55" s="5"/>
      <c r="G55" s="5"/>
      <c r="H55" s="5"/>
      <c r="I55" s="5"/>
      <c r="J55" s="5"/>
      <c r="K55" s="5"/>
      <c r="L55" s="5"/>
      <c r="M55" s="5"/>
      <c r="O55" s="5"/>
      <c r="P55" s="30"/>
      <c r="Q55" s="34"/>
      <c r="R55" s="5"/>
      <c r="S55" s="5"/>
      <c r="T55" s="5"/>
      <c r="U55" s="5"/>
      <c r="V55" s="5"/>
      <c r="W55" s="5"/>
    </row>
    <row r="56" spans="1:23">
      <c r="A56" s="5"/>
      <c r="B56" s="5"/>
      <c r="C56" s="5"/>
      <c r="D56" s="30"/>
      <c r="E56" s="5"/>
      <c r="F56" s="5"/>
      <c r="G56" s="5"/>
      <c r="H56" s="5"/>
      <c r="I56" s="5"/>
      <c r="J56" s="5"/>
      <c r="K56" s="5"/>
      <c r="L56" s="5"/>
      <c r="M56" s="5"/>
      <c r="O56" s="5"/>
      <c r="P56" s="30"/>
      <c r="Q56" s="34"/>
      <c r="R56" s="5"/>
      <c r="S56" s="5"/>
      <c r="T56" s="5"/>
      <c r="U56" s="5"/>
      <c r="V56" s="5"/>
      <c r="W56" s="5"/>
    </row>
    <row r="57" spans="1:23">
      <c r="B57" s="5"/>
      <c r="C57" s="5"/>
      <c r="D57" s="30"/>
      <c r="E57" s="5"/>
      <c r="F57" s="5"/>
      <c r="G57" s="5"/>
      <c r="H57" s="5"/>
      <c r="I57" s="5"/>
      <c r="J57" s="5"/>
      <c r="K57" s="5"/>
      <c r="L57" s="5"/>
      <c r="M57" s="5"/>
      <c r="O57" s="5"/>
      <c r="P57" s="30"/>
      <c r="Q57" s="34"/>
      <c r="R57" s="5"/>
      <c r="S57" s="5"/>
      <c r="T57" s="5"/>
      <c r="U57" s="5"/>
      <c r="V57" s="5"/>
      <c r="W57" s="5"/>
    </row>
    <row r="58" spans="1:23">
      <c r="B58" s="5"/>
      <c r="C58" s="5"/>
      <c r="D58" s="30"/>
      <c r="E58" s="5"/>
      <c r="F58" s="5"/>
      <c r="G58" s="5"/>
      <c r="H58" s="5"/>
      <c r="I58" s="5"/>
      <c r="J58" s="5"/>
      <c r="K58" s="5"/>
      <c r="L58" s="5"/>
      <c r="M58" s="5"/>
      <c r="O58" s="5"/>
      <c r="P58" s="30"/>
      <c r="Q58" s="34"/>
      <c r="R58" s="5"/>
      <c r="S58" s="5"/>
      <c r="T58" s="5"/>
      <c r="U58" s="5"/>
      <c r="V58" s="5"/>
      <c r="W58" s="5"/>
    </row>
    <row r="59" spans="1:23">
      <c r="B59" s="5"/>
      <c r="C59" s="5"/>
      <c r="D59" s="30"/>
      <c r="E59" s="5"/>
      <c r="F59" s="5"/>
      <c r="G59" s="5"/>
      <c r="H59" s="5"/>
      <c r="I59" s="5"/>
      <c r="J59" s="5"/>
      <c r="K59" s="5"/>
      <c r="L59" s="5"/>
      <c r="M59" s="5"/>
      <c r="O59" s="5"/>
      <c r="P59" s="30"/>
      <c r="Q59" s="34"/>
      <c r="R59" s="5"/>
      <c r="S59" s="5"/>
      <c r="T59" s="5"/>
      <c r="U59" s="5"/>
      <c r="V59" s="5"/>
      <c r="W59" s="5"/>
    </row>
    <row r="60" spans="1:23">
      <c r="B60" s="5"/>
      <c r="C60" s="5"/>
      <c r="D60" s="30"/>
      <c r="E60" s="5"/>
      <c r="F60" s="5"/>
      <c r="G60" s="5"/>
      <c r="H60" s="5"/>
      <c r="I60" s="5"/>
      <c r="J60" s="5"/>
      <c r="K60" s="5"/>
      <c r="L60" s="5"/>
      <c r="M60" s="5"/>
      <c r="O60" s="5"/>
      <c r="P60" s="30"/>
      <c r="Q60" s="34"/>
      <c r="R60" s="5"/>
      <c r="S60" s="5"/>
      <c r="T60" s="5"/>
      <c r="U60" s="5"/>
      <c r="V60" s="5"/>
      <c r="W60" s="5"/>
    </row>
    <row r="61" spans="1:23">
      <c r="B61" s="5"/>
      <c r="C61" s="5"/>
      <c r="D61" s="30"/>
      <c r="E61" s="5"/>
      <c r="F61" s="5"/>
      <c r="G61" s="5"/>
      <c r="H61" s="5"/>
      <c r="I61" s="5"/>
      <c r="J61" s="5"/>
      <c r="K61" s="5"/>
      <c r="L61" s="5"/>
      <c r="M61" s="5"/>
      <c r="O61" s="5"/>
      <c r="P61" s="30"/>
      <c r="Q61" s="34"/>
      <c r="R61" s="5"/>
      <c r="S61" s="5"/>
      <c r="T61" s="5"/>
      <c r="U61" s="5"/>
      <c r="V61" s="5"/>
      <c r="W61" s="5"/>
    </row>
    <row r="62" spans="1:23">
      <c r="B62" s="5"/>
      <c r="C62" s="5"/>
      <c r="D62" s="30"/>
      <c r="E62" s="5"/>
      <c r="F62" s="5"/>
      <c r="G62" s="5"/>
      <c r="H62" s="5"/>
      <c r="I62" s="5"/>
      <c r="J62" s="5"/>
      <c r="K62" s="5"/>
      <c r="L62" s="5"/>
      <c r="M62" s="5"/>
      <c r="O62" s="5"/>
      <c r="P62" s="30"/>
      <c r="Q62" s="34"/>
      <c r="R62" s="5"/>
      <c r="S62" s="5"/>
      <c r="T62" s="5"/>
      <c r="U62" s="5"/>
      <c r="V62" s="5"/>
      <c r="W62" s="5"/>
    </row>
    <row r="63" spans="1:23">
      <c r="B63" s="5"/>
      <c r="C63" s="5"/>
      <c r="D63" s="30"/>
      <c r="E63" s="5"/>
      <c r="F63" s="5"/>
      <c r="G63" s="5"/>
      <c r="H63" s="5"/>
      <c r="I63" s="5"/>
      <c r="J63" s="5"/>
      <c r="K63" s="5"/>
      <c r="L63" s="5"/>
      <c r="M63" s="5"/>
      <c r="O63" s="5"/>
      <c r="P63" s="30"/>
      <c r="Q63" s="34"/>
      <c r="R63" s="5"/>
      <c r="S63" s="5"/>
      <c r="T63" s="5"/>
      <c r="U63" s="5"/>
      <c r="V63" s="5"/>
      <c r="W63" s="5"/>
    </row>
    <row r="64" spans="1:23">
      <c r="B64" s="5"/>
      <c r="C64" s="5"/>
      <c r="D64" s="30"/>
      <c r="E64" s="5"/>
      <c r="F64" s="5"/>
      <c r="G64" s="5"/>
      <c r="H64" s="5"/>
      <c r="I64" s="5"/>
      <c r="J64" s="5"/>
      <c r="K64" s="5"/>
      <c r="L64" s="5"/>
      <c r="M64" s="5"/>
      <c r="O64" s="5"/>
      <c r="P64" s="30"/>
      <c r="Q64" s="34"/>
      <c r="R64" s="5"/>
      <c r="S64" s="5"/>
      <c r="T64" s="5"/>
      <c r="U64" s="5"/>
      <c r="V64" s="5"/>
      <c r="W64" s="5"/>
    </row>
    <row r="65" spans="2:23">
      <c r="B65" s="5"/>
      <c r="C65" s="5"/>
      <c r="D65" s="30"/>
      <c r="E65" s="5"/>
      <c r="F65" s="5"/>
      <c r="G65" s="5"/>
      <c r="H65" s="5"/>
      <c r="I65" s="5"/>
      <c r="J65" s="5"/>
      <c r="K65" s="5"/>
      <c r="L65" s="5"/>
      <c r="M65" s="5"/>
      <c r="O65" s="5"/>
      <c r="P65" s="30"/>
      <c r="Q65" s="34"/>
      <c r="R65" s="5"/>
      <c r="S65" s="5"/>
      <c r="T65" s="5"/>
      <c r="U65" s="5"/>
      <c r="V65" s="5"/>
      <c r="W65" s="5"/>
    </row>
  </sheetData>
  <sheetProtection algorithmName="SHA-512" hashValue="vtY2nXhd+eg81WiyjdC8awnxEbV41yNsAnT5ztnb66Syz6c8pq9bII7dSbHmz/hjlOykAjyn3VVxcZeG17JBfQ==" saltValue="WIvKM9RlMGr5pCGBTZohRQ==" spinCount="100000" sheet="1" objects="1" scenarios="1"/>
  <phoneticPr fontId="12" type="noConversion"/>
  <conditionalFormatting sqref="C38">
    <cfRule type="expression" dxfId="6" priority="4">
      <formula>C38</formula>
    </cfRule>
  </conditionalFormatting>
  <conditionalFormatting sqref="E6">
    <cfRule type="expression" dxfId="5" priority="18">
      <formula>E6="Postcode niet gevonden"</formula>
    </cfRule>
  </conditionalFormatting>
  <conditionalFormatting sqref="E9">
    <cfRule type="expression" dxfId="4" priority="3">
      <formula>D9&gt;13.6</formula>
    </cfRule>
  </conditionalFormatting>
  <conditionalFormatting sqref="E10">
    <cfRule type="expression" dxfId="3" priority="1">
      <formula>D10&gt;24000</formula>
    </cfRule>
  </conditionalFormatting>
  <conditionalFormatting sqref="E12">
    <cfRule type="expression" dxfId="2" priority="16">
      <formula>OR(D12=0, D12="")</formula>
    </cfRule>
  </conditionalFormatting>
  <conditionalFormatting sqref="N4 N26 Q26">
    <cfRule type="expression" dxfId="1" priority="20">
      <formula>N4="Zone niet gevonden"</formula>
    </cfRule>
  </conditionalFormatting>
  <conditionalFormatting sqref="N41">
    <cfRule type="expression" dxfId="0" priority="9">
      <formula>N41="Gewicht meer dan het maximum"</formula>
    </cfRule>
  </conditionalFormatting>
  <dataValidations count="1">
    <dataValidation type="list" allowBlank="1" showInputMessage="1" showErrorMessage="1" sqref="L16 L2" xr:uid="{7273B8D1-8A32-4023-B80E-6F3E379582D7}">
      <formula1>#REF!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C57E9A7-C0FC-44B4-A4F6-C5B955807406}">
          <x14:formula1>
            <xm:f>Toeslagen!$A$2:$A$10</xm:f>
          </x14:formula1>
          <xm:sqref>D5</xm:sqref>
        </x14:dataValidation>
        <x14:dataValidation type="list" allowBlank="1" showInputMessage="1" showErrorMessage="1" xr:uid="{B2BB58E9-98B0-44C9-9C81-6149A72A6140}">
          <x14:formula1>
            <xm:f>Toeslagen!$A$17:$A$18</xm:f>
          </x14:formula1>
          <xm:sqref>G5:G12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1EDF8-4C8C-4242-A2C8-6D5A7B2921A7}">
  <sheetPr codeName="Blad16"/>
  <dimension ref="A5:BM100"/>
  <sheetViews>
    <sheetView topLeftCell="N1" workbookViewId="0">
      <pane xSplit="2" ySplit="6" topLeftCell="P7" activePane="bottomRight" state="frozen"/>
      <selection activeCell="N1" sqref="N1"/>
      <selection pane="topRight" activeCell="P1" sqref="P1"/>
      <selection pane="bottomLeft" activeCell="N7" sqref="N7"/>
      <selection pane="bottomRight" activeCell="AA42" sqref="AA42"/>
    </sheetView>
  </sheetViews>
  <sheetFormatPr defaultRowHeight="15"/>
  <cols>
    <col min="1" max="2" width="0" hidden="1" customWidth="1"/>
    <col min="3" max="3" width="6.28515625" hidden="1" customWidth="1"/>
    <col min="4" max="4" width="12.42578125" hidden="1" customWidth="1"/>
    <col min="5" max="5" width="13.7109375" hidden="1" customWidth="1"/>
    <col min="6" max="6" width="23.140625" hidden="1" customWidth="1"/>
    <col min="7" max="7" width="22" hidden="1" customWidth="1"/>
    <col min="8" max="8" width="24.42578125" hidden="1" customWidth="1"/>
    <col min="9" max="9" width="24.7109375" hidden="1" customWidth="1"/>
    <col min="10" max="10" width="21.140625" hidden="1" customWidth="1"/>
    <col min="11" max="13" width="0" hidden="1" customWidth="1"/>
    <col min="14" max="14" width="10.42578125" customWidth="1"/>
    <col min="22" max="22" width="9.140625" hidden="1" customWidth="1"/>
    <col min="50" max="50" width="9.140625" hidden="1" customWidth="1"/>
    <col min="53" max="53" width="9.140625" hidden="1" customWidth="1"/>
  </cols>
  <sheetData>
    <row r="5" spans="1:65">
      <c r="A5" s="14" t="s">
        <v>6</v>
      </c>
      <c r="B5" s="14" t="s">
        <v>4</v>
      </c>
      <c r="C5" s="14" t="s">
        <v>7</v>
      </c>
      <c r="D5" s="14" t="s">
        <v>8</v>
      </c>
      <c r="E5" s="14" t="s">
        <v>9</v>
      </c>
      <c r="F5" s="14" t="s">
        <v>10</v>
      </c>
      <c r="G5" s="14" t="s">
        <v>11</v>
      </c>
      <c r="H5" s="14" t="s">
        <v>12</v>
      </c>
      <c r="I5" s="14" t="s">
        <v>13</v>
      </c>
      <c r="J5" s="14" t="s">
        <v>14</v>
      </c>
      <c r="N5" s="6" t="s">
        <v>0</v>
      </c>
      <c r="O5" s="1" t="s">
        <v>1</v>
      </c>
      <c r="P5" s="1">
        <v>1</v>
      </c>
      <c r="Q5" s="1">
        <v>2</v>
      </c>
      <c r="R5" s="1">
        <v>3</v>
      </c>
      <c r="S5" s="1">
        <v>4</v>
      </c>
      <c r="T5" s="1">
        <v>5</v>
      </c>
      <c r="U5" s="1">
        <v>6</v>
      </c>
      <c r="V5" s="1"/>
      <c r="W5" s="1">
        <v>8</v>
      </c>
      <c r="X5" s="1">
        <v>9</v>
      </c>
      <c r="Y5" s="1">
        <v>10</v>
      </c>
      <c r="Z5" s="1">
        <v>11</v>
      </c>
      <c r="AA5" s="1">
        <v>12</v>
      </c>
      <c r="AB5" s="1">
        <v>13</v>
      </c>
      <c r="AC5" s="1">
        <v>14</v>
      </c>
      <c r="AD5" s="1">
        <v>15</v>
      </c>
      <c r="AE5" s="1">
        <v>16</v>
      </c>
      <c r="AF5" s="1">
        <v>17</v>
      </c>
      <c r="AG5" s="1">
        <v>18</v>
      </c>
      <c r="AH5" s="1">
        <v>19</v>
      </c>
      <c r="AI5" s="1">
        <v>20</v>
      </c>
      <c r="AJ5" s="1">
        <v>21</v>
      </c>
      <c r="AK5" s="1">
        <v>22</v>
      </c>
      <c r="AL5" s="1">
        <v>23</v>
      </c>
      <c r="AM5" s="1">
        <v>24</v>
      </c>
      <c r="AN5" s="1">
        <v>25</v>
      </c>
      <c r="AO5" s="1">
        <v>26</v>
      </c>
      <c r="AP5" s="1">
        <v>27</v>
      </c>
      <c r="AQ5" s="1">
        <v>28</v>
      </c>
      <c r="AR5" s="1">
        <v>29</v>
      </c>
      <c r="AS5" s="1">
        <v>30</v>
      </c>
      <c r="AT5" s="1">
        <v>31</v>
      </c>
      <c r="AU5" s="1">
        <v>32</v>
      </c>
      <c r="AV5" s="1">
        <v>33</v>
      </c>
      <c r="AW5" s="1">
        <v>34</v>
      </c>
      <c r="AX5" s="1"/>
      <c r="AY5" s="1">
        <v>36</v>
      </c>
      <c r="AZ5" s="1">
        <v>37</v>
      </c>
      <c r="BA5" s="1"/>
      <c r="BB5" s="1">
        <v>39</v>
      </c>
      <c r="BC5" s="1">
        <v>40</v>
      </c>
      <c r="BD5" s="1">
        <v>41</v>
      </c>
      <c r="BE5" s="1">
        <v>42</v>
      </c>
      <c r="BF5" s="1">
        <v>43</v>
      </c>
      <c r="BG5" s="1">
        <v>44</v>
      </c>
      <c r="BH5" s="1">
        <v>45</v>
      </c>
      <c r="BI5" s="1">
        <v>46</v>
      </c>
      <c r="BJ5" s="1">
        <v>47</v>
      </c>
      <c r="BK5" s="1">
        <v>48</v>
      </c>
      <c r="BL5" s="1">
        <v>49</v>
      </c>
      <c r="BM5" s="1">
        <v>50</v>
      </c>
    </row>
    <row r="6" spans="1:65" ht="15.75" thickBot="1">
      <c r="A6" s="2">
        <v>1</v>
      </c>
      <c r="B6" s="2">
        <v>1</v>
      </c>
      <c r="C6" s="2"/>
      <c r="D6" s="2">
        <v>5</v>
      </c>
      <c r="E6" s="2"/>
      <c r="F6" t="s">
        <v>17</v>
      </c>
      <c r="G6" t="s">
        <v>15</v>
      </c>
      <c r="H6" t="s">
        <v>15</v>
      </c>
      <c r="I6" t="s">
        <v>15</v>
      </c>
      <c r="J6" t="s">
        <v>15</v>
      </c>
      <c r="N6" s="7">
        <v>0</v>
      </c>
      <c r="O6" s="7">
        <v>0</v>
      </c>
      <c r="P6" s="58" t="s">
        <v>562</v>
      </c>
      <c r="Q6" s="53" t="s">
        <v>563</v>
      </c>
      <c r="R6" s="53" t="s">
        <v>564</v>
      </c>
      <c r="S6" s="53" t="s">
        <v>565</v>
      </c>
      <c r="T6" s="53" t="s">
        <v>566</v>
      </c>
      <c r="U6" s="53" t="s">
        <v>567</v>
      </c>
      <c r="V6" s="53" t="s">
        <v>568</v>
      </c>
      <c r="W6" s="53" t="s">
        <v>569</v>
      </c>
      <c r="X6" s="53" t="s">
        <v>570</v>
      </c>
      <c r="Y6" s="53" t="s">
        <v>571</v>
      </c>
      <c r="Z6" s="53" t="s">
        <v>572</v>
      </c>
      <c r="AA6" s="53" t="s">
        <v>573</v>
      </c>
      <c r="AB6" s="53" t="s">
        <v>574</v>
      </c>
      <c r="AC6" s="53" t="s">
        <v>575</v>
      </c>
      <c r="AD6" s="53" t="s">
        <v>576</v>
      </c>
      <c r="AE6" s="53" t="s">
        <v>577</v>
      </c>
      <c r="AF6" s="53" t="s">
        <v>578</v>
      </c>
      <c r="AG6" s="53" t="s">
        <v>579</v>
      </c>
      <c r="AH6" s="53" t="s">
        <v>580</v>
      </c>
      <c r="AI6" s="53" t="s">
        <v>581</v>
      </c>
      <c r="AJ6" s="53" t="s">
        <v>582</v>
      </c>
      <c r="AK6" s="53" t="s">
        <v>583</v>
      </c>
      <c r="AL6" s="53" t="s">
        <v>584</v>
      </c>
      <c r="AM6" s="53" t="s">
        <v>585</v>
      </c>
      <c r="AN6" s="53" t="s">
        <v>586</v>
      </c>
      <c r="AO6" s="53" t="s">
        <v>587</v>
      </c>
      <c r="AP6" s="53" t="s">
        <v>588</v>
      </c>
      <c r="AQ6" s="53" t="s">
        <v>589</v>
      </c>
      <c r="AR6" s="53" t="s">
        <v>590</v>
      </c>
      <c r="AS6" s="53" t="s">
        <v>591</v>
      </c>
      <c r="AT6" s="53" t="s">
        <v>592</v>
      </c>
      <c r="AU6" s="53" t="s">
        <v>593</v>
      </c>
      <c r="AV6" s="53" t="s">
        <v>594</v>
      </c>
      <c r="AW6" s="53" t="s">
        <v>595</v>
      </c>
      <c r="AX6" s="53" t="s">
        <v>596</v>
      </c>
      <c r="AY6" s="53" t="s">
        <v>597</v>
      </c>
      <c r="AZ6" s="53" t="s">
        <v>598</v>
      </c>
      <c r="BA6" s="53" t="s">
        <v>599</v>
      </c>
      <c r="BB6" s="53" t="s">
        <v>600</v>
      </c>
      <c r="BC6" s="53" t="s">
        <v>601</v>
      </c>
      <c r="BD6" s="53" t="s">
        <v>602</v>
      </c>
      <c r="BE6" s="53" t="s">
        <v>603</v>
      </c>
      <c r="BF6" s="53" t="s">
        <v>604</v>
      </c>
      <c r="BG6" s="53" t="s">
        <v>605</v>
      </c>
      <c r="BH6" s="53" t="s">
        <v>606</v>
      </c>
      <c r="BI6" s="53" t="s">
        <v>607</v>
      </c>
      <c r="BJ6" s="53" t="s">
        <v>608</v>
      </c>
      <c r="BK6" s="53" t="s">
        <v>609</v>
      </c>
      <c r="BL6" s="53" t="s">
        <v>610</v>
      </c>
      <c r="BM6" s="57" t="s">
        <v>611</v>
      </c>
    </row>
    <row r="7" spans="1:65">
      <c r="A7" s="2">
        <v>2</v>
      </c>
      <c r="B7" s="2">
        <v>2</v>
      </c>
      <c r="C7" s="2"/>
      <c r="D7" s="2">
        <v>6</v>
      </c>
      <c r="E7" s="2"/>
      <c r="F7" t="s">
        <v>16</v>
      </c>
      <c r="G7" t="s">
        <v>16</v>
      </c>
      <c r="H7" t="s">
        <v>16</v>
      </c>
      <c r="I7" t="s">
        <v>16</v>
      </c>
      <c r="J7" t="s">
        <v>16</v>
      </c>
      <c r="N7" s="7">
        <v>0.4</v>
      </c>
      <c r="O7" s="8">
        <v>700</v>
      </c>
      <c r="P7" s="237">
        <f>'Spanje (O)'!P7*(1+Toeslagen!$Q$8)</f>
        <v>346.73184000000003</v>
      </c>
      <c r="Q7" s="237">
        <f>'Spanje (O)'!Q7*(1+Toeslagen!$Q$8)</f>
        <v>404.52048000000002</v>
      </c>
      <c r="R7" s="237">
        <f>'Spanje (O)'!R7*(1+Toeslagen!$Q$8)</f>
        <v>394.88904000000002</v>
      </c>
      <c r="S7" s="237">
        <f>'Spanje (O)'!S7*(1+Toeslagen!$Q$8)</f>
        <v>452.67768000000001</v>
      </c>
      <c r="T7" s="237">
        <f>'Spanje (O)'!T7*(1+Toeslagen!$Q$8)</f>
        <v>404.52048000000002</v>
      </c>
      <c r="U7" s="237">
        <f>'Spanje (O)'!U7*(1+Toeslagen!$Q$8)</f>
        <v>433.41480000000001</v>
      </c>
      <c r="V7" s="237">
        <f>'Spanje (O)'!V7*(1+Toeslagen!$Q$8)</f>
        <v>0</v>
      </c>
      <c r="W7" s="237">
        <f>'Spanje (O)'!W7*(1+Toeslagen!$Q$8)</f>
        <v>337.10039999999998</v>
      </c>
      <c r="X7" s="237">
        <f>'Spanje (O)'!X7*(1+Toeslagen!$Q$8)</f>
        <v>356.36328000000003</v>
      </c>
      <c r="Y7" s="237">
        <f>'Spanje (O)'!Y7*(1+Toeslagen!$Q$8)</f>
        <v>423.78336000000002</v>
      </c>
      <c r="Z7" s="237">
        <f>'Spanje (O)'!Z7*(1+Toeslagen!$Q$8)</f>
        <v>452.67768000000001</v>
      </c>
      <c r="AA7" s="237">
        <f>'Spanje (O)'!AA7*(1+Toeslagen!$Q$8)</f>
        <v>385.25760000000002</v>
      </c>
      <c r="AB7" s="237">
        <f>'Spanje (O)'!AB7*(1+Toeslagen!$Q$8)</f>
        <v>414.15191999999996</v>
      </c>
      <c r="AC7" s="237">
        <f>'Spanje (O)'!AC7*(1+Toeslagen!$Q$8)</f>
        <v>433.41480000000001</v>
      </c>
      <c r="AD7" s="237">
        <f>'Spanje (O)'!AD7*(1+Toeslagen!$Q$8)</f>
        <v>452.67768000000001</v>
      </c>
      <c r="AE7" s="237">
        <f>'Spanje (O)'!AE7*(1+Toeslagen!$Q$8)</f>
        <v>404.52048000000002</v>
      </c>
      <c r="AF7" s="237">
        <f>'Spanje (O)'!AF7*(1+Toeslagen!$Q$8)</f>
        <v>346.73184000000003</v>
      </c>
      <c r="AG7" s="237">
        <f>'Spanje (O)'!AG7*(1+Toeslagen!$Q$8)</f>
        <v>433.41480000000001</v>
      </c>
      <c r="AH7" s="237">
        <f>'Spanje (O)'!AH7*(1+Toeslagen!$Q$8)</f>
        <v>360.697428</v>
      </c>
      <c r="AI7" s="237">
        <f>'Spanje (O)'!AI7*(1+Toeslagen!$Q$8)</f>
        <v>337.10039999999998</v>
      </c>
      <c r="AJ7" s="237">
        <f>'Spanje (O)'!AJ7*(1+Toeslagen!$Q$8)</f>
        <v>452.67768000000001</v>
      </c>
      <c r="AK7" s="237">
        <f>'Spanje (O)'!AK7*(1+Toeslagen!$Q$8)</f>
        <v>375.62616000000003</v>
      </c>
      <c r="AL7" s="237">
        <f>'Spanje (O)'!AL7*(1+Toeslagen!$Q$8)</f>
        <v>433.41480000000001</v>
      </c>
      <c r="AM7" s="237">
        <f>'Spanje (O)'!AM7*(1+Toeslagen!$Q$8)</f>
        <v>414.15191999999996</v>
      </c>
      <c r="AN7" s="237">
        <f>'Spanje (O)'!AN7*(1+Toeslagen!$Q$8)</f>
        <v>356.36328000000003</v>
      </c>
      <c r="AO7" s="237">
        <f>'Spanje (O)'!AO7*(1+Toeslagen!$Q$8)</f>
        <v>346.73184000000003</v>
      </c>
      <c r="AP7" s="237">
        <f>'Spanje (O)'!AP7*(1+Toeslagen!$Q$8)</f>
        <v>443.04624000000001</v>
      </c>
      <c r="AQ7" s="237">
        <f>'Spanje (O)'!AQ7*(1+Toeslagen!$Q$8)</f>
        <v>360.697428</v>
      </c>
      <c r="AR7" s="237">
        <f>'Spanje (O)'!AR7*(1+Toeslagen!$Q$8)</f>
        <v>433.41480000000001</v>
      </c>
      <c r="AS7" s="237">
        <f>'Spanje (O)'!AS7*(1+Toeslagen!$Q$8)</f>
        <v>414.15191999999996</v>
      </c>
      <c r="AT7" s="237">
        <f>'Spanje (O)'!AT7*(1+Toeslagen!$Q$8)</f>
        <v>337.10039999999998</v>
      </c>
      <c r="AU7" s="237">
        <f>'Spanje (O)'!AU7*(1+Toeslagen!$Q$8)</f>
        <v>452.67768000000001</v>
      </c>
      <c r="AV7" s="237">
        <f>'Spanje (O)'!AV7*(1+Toeslagen!$Q$8)</f>
        <v>394.88904000000002</v>
      </c>
      <c r="AW7" s="237">
        <f>'Spanje (O)'!AW7*(1+Toeslagen!$Q$8)</f>
        <v>356.36328000000003</v>
      </c>
      <c r="AX7" s="237">
        <f>'Spanje (O)'!AX7*(1+Toeslagen!$Q$8)</f>
        <v>0</v>
      </c>
      <c r="AY7" s="237">
        <f>'Spanje (O)'!AY7*(1+Toeslagen!$Q$8)</f>
        <v>452.67768000000001</v>
      </c>
      <c r="AZ7" s="237">
        <f>'Spanje (O)'!AZ7*(1+Toeslagen!$Q$8)</f>
        <v>404.52048000000002</v>
      </c>
      <c r="BA7" s="237">
        <f>'Spanje (O)'!BA7*(1+Toeslagen!$Q$8)</f>
        <v>0</v>
      </c>
      <c r="BB7" s="237">
        <f>'Spanje (O)'!BB7*(1+Toeslagen!$Q$8)</f>
        <v>356.36328000000003</v>
      </c>
      <c r="BC7" s="237">
        <f>'Spanje (O)'!BC7*(1+Toeslagen!$Q$8)</f>
        <v>385.25760000000002</v>
      </c>
      <c r="BD7" s="237">
        <f>'Spanje (O)'!BD7*(1+Toeslagen!$Q$8)</f>
        <v>433.41480000000001</v>
      </c>
      <c r="BE7" s="237">
        <f>'Spanje (O)'!BE7*(1+Toeslagen!$Q$8)</f>
        <v>356.36328000000003</v>
      </c>
      <c r="BF7" s="237">
        <f>'Spanje (O)'!BF7*(1+Toeslagen!$Q$8)</f>
        <v>356.36328000000003</v>
      </c>
      <c r="BG7" s="237">
        <f>'Spanje (O)'!BG7*(1+Toeslagen!$Q$8)</f>
        <v>385.25760000000002</v>
      </c>
      <c r="BH7" s="237">
        <f>'Spanje (O)'!BH7*(1+Toeslagen!$Q$8)</f>
        <v>394.88904000000002</v>
      </c>
      <c r="BI7" s="237">
        <f>'Spanje (O)'!BI7*(1+Toeslagen!$Q$8)</f>
        <v>360.697428</v>
      </c>
      <c r="BJ7" s="237">
        <f>'Spanje (O)'!BJ7*(1+Toeslagen!$Q$8)</f>
        <v>360.697428</v>
      </c>
      <c r="BK7" s="237">
        <f>'Spanje (O)'!BK7*(1+Toeslagen!$Q$8)</f>
        <v>337.10039999999998</v>
      </c>
      <c r="BL7" s="237">
        <f>'Spanje (O)'!BL7*(1+Toeslagen!$Q$8)</f>
        <v>404.52048000000002</v>
      </c>
      <c r="BM7" s="237">
        <f>'Spanje (O)'!BM7*(1+Toeslagen!$Q$8)</f>
        <v>356.36328000000003</v>
      </c>
    </row>
    <row r="8" spans="1:65">
      <c r="A8" s="12">
        <v>3</v>
      </c>
      <c r="B8" s="12">
        <v>3</v>
      </c>
      <c r="C8" s="2"/>
      <c r="D8" s="2">
        <v>6</v>
      </c>
      <c r="E8" s="2"/>
      <c r="F8" t="s">
        <v>16</v>
      </c>
      <c r="G8" t="s">
        <v>16</v>
      </c>
      <c r="H8" t="s">
        <v>16</v>
      </c>
      <c r="I8" t="s">
        <v>16</v>
      </c>
      <c r="J8" t="s">
        <v>16</v>
      </c>
      <c r="N8" s="7">
        <v>0.5</v>
      </c>
      <c r="O8" s="8">
        <v>875</v>
      </c>
      <c r="P8" s="237">
        <f>'Spanje (O)'!P8*(1+Toeslagen!$Q$8)</f>
        <v>375.62616000000003</v>
      </c>
      <c r="Q8" s="237">
        <f>'Spanje (O)'!Q8*(1+Toeslagen!$Q$8)</f>
        <v>423.78336000000002</v>
      </c>
      <c r="R8" s="237">
        <f>'Spanje (O)'!R8*(1+Toeslagen!$Q$8)</f>
        <v>418.96764000000002</v>
      </c>
      <c r="S8" s="237">
        <f>'Spanje (O)'!S8*(1+Toeslagen!$Q$8)</f>
        <v>471.94056</v>
      </c>
      <c r="T8" s="237">
        <f>'Spanje (O)'!T8*(1+Toeslagen!$Q$8)</f>
        <v>423.78336000000002</v>
      </c>
      <c r="U8" s="237">
        <f>'Spanje (O)'!U8*(1+Toeslagen!$Q$8)</f>
        <v>447.86196000000001</v>
      </c>
      <c r="V8" s="237">
        <f>'Spanje (O)'!V8*(1+Toeslagen!$Q$8)</f>
        <v>0</v>
      </c>
      <c r="W8" s="237">
        <f>'Spanje (O)'!W8*(1+Toeslagen!$Q$8)</f>
        <v>361.17900000000003</v>
      </c>
      <c r="X8" s="237">
        <f>'Spanje (O)'!X8*(1+Toeslagen!$Q$8)</f>
        <v>380.44188000000003</v>
      </c>
      <c r="Y8" s="237">
        <f>'Spanje (O)'!Y8*(1+Toeslagen!$Q$8)</f>
        <v>433.41480000000001</v>
      </c>
      <c r="Z8" s="237">
        <f>'Spanje (O)'!Z8*(1+Toeslagen!$Q$8)</f>
        <v>471.94056</v>
      </c>
      <c r="AA8" s="237">
        <f>'Spanje (O)'!AA8*(1+Toeslagen!$Q$8)</f>
        <v>404.52048000000002</v>
      </c>
      <c r="AB8" s="237">
        <f>'Spanje (O)'!AB8*(1+Toeslagen!$Q$8)</f>
        <v>433.41480000000001</v>
      </c>
      <c r="AC8" s="237">
        <f>'Spanje (O)'!AC8*(1+Toeslagen!$Q$8)</f>
        <v>447.86196000000001</v>
      </c>
      <c r="AD8" s="237">
        <f>'Spanje (O)'!AD8*(1+Toeslagen!$Q$8)</f>
        <v>471.94056</v>
      </c>
      <c r="AE8" s="237">
        <f>'Spanje (O)'!AE8*(1+Toeslagen!$Q$8)</f>
        <v>423.78336000000002</v>
      </c>
      <c r="AF8" s="237">
        <f>'Spanje (O)'!AF8*(1+Toeslagen!$Q$8)</f>
        <v>375.62616000000003</v>
      </c>
      <c r="AG8" s="237">
        <f>'Spanje (O)'!AG8*(1+Toeslagen!$Q$8)</f>
        <v>447.86196000000001</v>
      </c>
      <c r="AH8" s="237">
        <f>'Spanje (O)'!AH8*(1+Toeslagen!$Q$8)</f>
        <v>385.25760000000002</v>
      </c>
      <c r="AI8" s="237">
        <f>'Spanje (O)'!AI8*(1+Toeslagen!$Q$8)</f>
        <v>361.17900000000003</v>
      </c>
      <c r="AJ8" s="237">
        <f>'Spanje (O)'!AJ8*(1+Toeslagen!$Q$8)</f>
        <v>471.94056</v>
      </c>
      <c r="AK8" s="237">
        <f>'Spanje (O)'!AK8*(1+Toeslagen!$Q$8)</f>
        <v>394.88904000000002</v>
      </c>
      <c r="AL8" s="237">
        <f>'Spanje (O)'!AL8*(1+Toeslagen!$Q$8)</f>
        <v>447.86196000000001</v>
      </c>
      <c r="AM8" s="237">
        <f>'Spanje (O)'!AM8*(1+Toeslagen!$Q$8)</f>
        <v>433.41480000000001</v>
      </c>
      <c r="AN8" s="237">
        <f>'Spanje (O)'!AN8*(1+Toeslagen!$Q$8)</f>
        <v>380.44188000000003</v>
      </c>
      <c r="AO8" s="237">
        <f>'Spanje (O)'!AO8*(1+Toeslagen!$Q$8)</f>
        <v>375.62616000000003</v>
      </c>
      <c r="AP8" s="237">
        <f>'Spanje (O)'!AP8*(1+Toeslagen!$Q$8)</f>
        <v>467.12484000000001</v>
      </c>
      <c r="AQ8" s="237">
        <f>'Spanje (O)'!AQ8*(1+Toeslagen!$Q$8)</f>
        <v>385.25760000000002</v>
      </c>
      <c r="AR8" s="237">
        <f>'Spanje (O)'!AR8*(1+Toeslagen!$Q$8)</f>
        <v>447.86196000000001</v>
      </c>
      <c r="AS8" s="237">
        <f>'Spanje (O)'!AS8*(1+Toeslagen!$Q$8)</f>
        <v>433.41480000000001</v>
      </c>
      <c r="AT8" s="237">
        <f>'Spanje (O)'!AT8*(1+Toeslagen!$Q$8)</f>
        <v>361.17900000000003</v>
      </c>
      <c r="AU8" s="237">
        <f>'Spanje (O)'!AU8*(1+Toeslagen!$Q$8)</f>
        <v>471.94056</v>
      </c>
      <c r="AV8" s="237">
        <f>'Spanje (O)'!AV8*(1+Toeslagen!$Q$8)</f>
        <v>418.96764000000002</v>
      </c>
      <c r="AW8" s="237">
        <f>'Spanje (O)'!AW8*(1+Toeslagen!$Q$8)</f>
        <v>380.44188000000003</v>
      </c>
      <c r="AX8" s="237">
        <f>'Spanje (O)'!AX8*(1+Toeslagen!$Q$8)</f>
        <v>0</v>
      </c>
      <c r="AY8" s="237">
        <f>'Spanje (O)'!AY8*(1+Toeslagen!$Q$8)</f>
        <v>471.94056</v>
      </c>
      <c r="AZ8" s="237">
        <f>'Spanje (O)'!AZ8*(1+Toeslagen!$Q$8)</f>
        <v>423.78336000000002</v>
      </c>
      <c r="BA8" s="237">
        <f>'Spanje (O)'!BA8*(1+Toeslagen!$Q$8)</f>
        <v>0</v>
      </c>
      <c r="BB8" s="237">
        <f>'Spanje (O)'!BB8*(1+Toeslagen!$Q$8)</f>
        <v>380.44188000000003</v>
      </c>
      <c r="BC8" s="237">
        <f>'Spanje (O)'!BC8*(1+Toeslagen!$Q$8)</f>
        <v>404.52048000000002</v>
      </c>
      <c r="BD8" s="237">
        <f>'Spanje (O)'!BD8*(1+Toeslagen!$Q$8)</f>
        <v>447.86196000000001</v>
      </c>
      <c r="BE8" s="237">
        <f>'Spanje (O)'!BE8*(1+Toeslagen!$Q$8)</f>
        <v>380.44188000000003</v>
      </c>
      <c r="BF8" s="237">
        <f>'Spanje (O)'!BF8*(1+Toeslagen!$Q$8)</f>
        <v>380.44188000000003</v>
      </c>
      <c r="BG8" s="237">
        <f>'Spanje (O)'!BG8*(1+Toeslagen!$Q$8)</f>
        <v>404.52048000000002</v>
      </c>
      <c r="BH8" s="237">
        <f>'Spanje (O)'!BH8*(1+Toeslagen!$Q$8)</f>
        <v>418.96764000000002</v>
      </c>
      <c r="BI8" s="237">
        <f>'Spanje (O)'!BI8*(1+Toeslagen!$Q$8)</f>
        <v>385.25760000000002</v>
      </c>
      <c r="BJ8" s="237">
        <f>'Spanje (O)'!BJ8*(1+Toeslagen!$Q$8)</f>
        <v>385.25760000000002</v>
      </c>
      <c r="BK8" s="237">
        <f>'Spanje (O)'!BK8*(1+Toeslagen!$Q$8)</f>
        <v>361.17900000000003</v>
      </c>
      <c r="BL8" s="237">
        <f>'Spanje (O)'!BL8*(1+Toeslagen!$Q$8)</f>
        <v>423.78336000000002</v>
      </c>
      <c r="BM8" s="237">
        <f>'Spanje (O)'!BM8*(1+Toeslagen!$Q$8)</f>
        <v>380.44188000000003</v>
      </c>
    </row>
    <row r="9" spans="1:65">
      <c r="A9" s="2">
        <v>4</v>
      </c>
      <c r="B9" s="2">
        <v>4</v>
      </c>
      <c r="C9" s="2"/>
      <c r="D9" s="2">
        <v>6</v>
      </c>
      <c r="E9" s="2"/>
      <c r="F9" t="s">
        <v>16</v>
      </c>
      <c r="G9" t="s">
        <v>16</v>
      </c>
      <c r="H9" t="s">
        <v>16</v>
      </c>
      <c r="I9" t="s">
        <v>16</v>
      </c>
      <c r="J9" t="s">
        <v>16</v>
      </c>
      <c r="N9" s="7">
        <v>0.8</v>
      </c>
      <c r="O9" s="8">
        <v>1400</v>
      </c>
      <c r="P9" s="237">
        <f>'Spanje (O)'!P9*(1+Toeslagen!$Q$8)</f>
        <v>409.33619999999996</v>
      </c>
      <c r="Q9" s="237">
        <f>'Spanje (O)'!Q9*(1+Toeslagen!$Q$8)</f>
        <v>496.98230400000006</v>
      </c>
      <c r="R9" s="237">
        <f>'Spanje (O)'!R9*(1+Toeslagen!$Q$8)</f>
        <v>478.682568</v>
      </c>
      <c r="S9" s="237">
        <f>'Spanje (O)'!S9*(1+Toeslagen!$Q$8)</f>
        <v>616.41215999999997</v>
      </c>
      <c r="T9" s="237">
        <f>'Spanje (O)'!T9*(1+Toeslagen!$Q$8)</f>
        <v>496.98230400000006</v>
      </c>
      <c r="U9" s="237">
        <f>'Spanje (O)'!U9*(1+Toeslagen!$Q$8)</f>
        <v>541.28692799999999</v>
      </c>
      <c r="V9" s="237">
        <f>'Spanje (O)'!V9*(1+Toeslagen!$Q$8)</f>
        <v>0</v>
      </c>
      <c r="W9" s="237">
        <f>'Spanje (O)'!W9*(1+Toeslagen!$Q$8)</f>
        <v>404.52048000000002</v>
      </c>
      <c r="X9" s="237">
        <f>'Spanje (O)'!X9*(1+Toeslagen!$Q$8)</f>
        <v>394.88904000000002</v>
      </c>
      <c r="Y9" s="237">
        <f>'Spanje (O)'!Y9*(1+Toeslagen!$Q$8)</f>
        <v>520.09775999999999</v>
      </c>
      <c r="Z9" s="237">
        <f>'Spanje (O)'!Z9*(1+Toeslagen!$Q$8)</f>
        <v>616.41215999999997</v>
      </c>
      <c r="AA9" s="237">
        <f>'Spanje (O)'!AA9*(1+Toeslagen!$Q$8)</f>
        <v>436.30423200000001</v>
      </c>
      <c r="AB9" s="237">
        <f>'Spanje (O)'!AB9*(1+Toeslagen!$Q$8)</f>
        <v>498.908592</v>
      </c>
      <c r="AC9" s="237">
        <f>'Spanje (O)'!AC9*(1+Toeslagen!$Q$8)</f>
        <v>541.28692799999999</v>
      </c>
      <c r="AD9" s="237">
        <f>'Spanje (O)'!AD9*(1+Toeslagen!$Q$8)</f>
        <v>616.41215999999997</v>
      </c>
      <c r="AE9" s="237">
        <f>'Spanje (O)'!AE9*(1+Toeslagen!$Q$8)</f>
        <v>496.98230400000006</v>
      </c>
      <c r="AF9" s="237">
        <f>'Spanje (O)'!AF9*(1+Toeslagen!$Q$8)</f>
        <v>409.33619999999996</v>
      </c>
      <c r="AG9" s="237">
        <f>'Spanje (O)'!AG9*(1+Toeslagen!$Q$8)</f>
        <v>541.28692799999999</v>
      </c>
      <c r="AH9" s="237">
        <f>'Spanje (O)'!AH9*(1+Toeslagen!$Q$8)</f>
        <v>418.96764000000002</v>
      </c>
      <c r="AI9" s="237">
        <f>'Spanje (O)'!AI9*(1+Toeslagen!$Q$8)</f>
        <v>404.52048000000002</v>
      </c>
      <c r="AJ9" s="237">
        <f>'Spanje (O)'!AJ9*(1+Toeslagen!$Q$8)</f>
        <v>616.41215999999997</v>
      </c>
      <c r="AK9" s="237">
        <f>'Spanje (O)'!AK9*(1+Toeslagen!$Q$8)</f>
        <v>414.15191999999996</v>
      </c>
      <c r="AL9" s="237">
        <f>'Spanje (O)'!AL9*(1+Toeslagen!$Q$8)</f>
        <v>541.28692799999999</v>
      </c>
      <c r="AM9" s="237">
        <f>'Spanje (O)'!AM9*(1+Toeslagen!$Q$8)</f>
        <v>498.908592</v>
      </c>
      <c r="AN9" s="237">
        <f>'Spanje (O)'!AN9*(1+Toeslagen!$Q$8)</f>
        <v>394.88904000000002</v>
      </c>
      <c r="AO9" s="237">
        <f>'Spanje (O)'!AO9*(1+Toeslagen!$Q$8)</f>
        <v>409.33619999999996</v>
      </c>
      <c r="AP9" s="237">
        <f>'Spanje (O)'!AP9*(1+Toeslagen!$Q$8)</f>
        <v>593.29670400000009</v>
      </c>
      <c r="AQ9" s="237">
        <f>'Spanje (O)'!AQ9*(1+Toeslagen!$Q$8)</f>
        <v>418.96764000000002</v>
      </c>
      <c r="AR9" s="237">
        <f>'Spanje (O)'!AR9*(1+Toeslagen!$Q$8)</f>
        <v>541.28692799999999</v>
      </c>
      <c r="AS9" s="237">
        <f>'Spanje (O)'!AS9*(1+Toeslagen!$Q$8)</f>
        <v>498.908592</v>
      </c>
      <c r="AT9" s="237">
        <f>'Spanje (O)'!AT9*(1+Toeslagen!$Q$8)</f>
        <v>404.52048000000002</v>
      </c>
      <c r="AU9" s="237">
        <f>'Spanje (O)'!AU9*(1+Toeslagen!$Q$8)</f>
        <v>616.41215999999997</v>
      </c>
      <c r="AV9" s="237">
        <f>'Spanje (O)'!AV9*(1+Toeslagen!$Q$8)</f>
        <v>478.682568</v>
      </c>
      <c r="AW9" s="237">
        <f>'Spanje (O)'!AW9*(1+Toeslagen!$Q$8)</f>
        <v>394.88904000000002</v>
      </c>
      <c r="AX9" s="237">
        <f>'Spanje (O)'!AX9*(1+Toeslagen!$Q$8)</f>
        <v>0</v>
      </c>
      <c r="AY9" s="237">
        <f>'Spanje (O)'!AY9*(1+Toeslagen!$Q$8)</f>
        <v>616.41215999999997</v>
      </c>
      <c r="AZ9" s="237">
        <f>'Spanje (O)'!AZ9*(1+Toeslagen!$Q$8)</f>
        <v>496.98230400000006</v>
      </c>
      <c r="BA9" s="237">
        <f>'Spanje (O)'!BA9*(1+Toeslagen!$Q$8)</f>
        <v>0</v>
      </c>
      <c r="BB9" s="237">
        <f>'Spanje (O)'!BB9*(1+Toeslagen!$Q$8)</f>
        <v>394.88904000000002</v>
      </c>
      <c r="BC9" s="237">
        <f>'Spanje (O)'!BC9*(1+Toeslagen!$Q$8)</f>
        <v>436.30423200000001</v>
      </c>
      <c r="BD9" s="237">
        <f>'Spanje (O)'!BD9*(1+Toeslagen!$Q$8)</f>
        <v>541.28692799999999</v>
      </c>
      <c r="BE9" s="237">
        <f>'Spanje (O)'!BE9*(1+Toeslagen!$Q$8)</f>
        <v>394.88904000000002</v>
      </c>
      <c r="BF9" s="237">
        <f>'Spanje (O)'!BF9*(1+Toeslagen!$Q$8)</f>
        <v>394.88904000000002</v>
      </c>
      <c r="BG9" s="237">
        <f>'Spanje (O)'!BG9*(1+Toeslagen!$Q$8)</f>
        <v>436.30423200000001</v>
      </c>
      <c r="BH9" s="237">
        <f>'Spanje (O)'!BH9*(1+Toeslagen!$Q$8)</f>
        <v>478.682568</v>
      </c>
      <c r="BI9" s="237">
        <f>'Spanje (O)'!BI9*(1+Toeslagen!$Q$8)</f>
        <v>418.96764000000002</v>
      </c>
      <c r="BJ9" s="237">
        <f>'Spanje (O)'!BJ9*(1+Toeslagen!$Q$8)</f>
        <v>418.96764000000002</v>
      </c>
      <c r="BK9" s="237">
        <f>'Spanje (O)'!BK9*(1+Toeslagen!$Q$8)</f>
        <v>404.52048000000002</v>
      </c>
      <c r="BL9" s="237">
        <f>'Spanje (O)'!BL9*(1+Toeslagen!$Q$8)</f>
        <v>496.98230400000006</v>
      </c>
      <c r="BM9" s="237">
        <f>'Spanje (O)'!BM9*(1+Toeslagen!$Q$8)</f>
        <v>394.88904000000002</v>
      </c>
    </row>
    <row r="10" spans="1:65">
      <c r="A10" s="2">
        <v>5</v>
      </c>
      <c r="B10" s="2">
        <v>5</v>
      </c>
      <c r="C10" s="2"/>
      <c r="D10" s="2">
        <v>6</v>
      </c>
      <c r="E10" s="2"/>
      <c r="F10" t="s">
        <v>16</v>
      </c>
      <c r="G10" t="s">
        <v>16</v>
      </c>
      <c r="H10" t="s">
        <v>16</v>
      </c>
      <c r="I10" t="s">
        <v>16</v>
      </c>
      <c r="J10" t="s">
        <v>16</v>
      </c>
      <c r="N10" s="7">
        <v>1</v>
      </c>
      <c r="O10" s="8">
        <v>1750</v>
      </c>
      <c r="P10" s="237">
        <f>'Spanje (O)'!P10*(1+Toeslagen!$Q$8)</f>
        <v>416.07820800000007</v>
      </c>
      <c r="Q10" s="237">
        <f>'Spanje (O)'!Q10*(1+Toeslagen!$Q$8)</f>
        <v>575.96011200000009</v>
      </c>
      <c r="R10" s="237">
        <f>'Spanje (O)'!R10*(1+Toeslagen!$Q$8)</f>
        <v>548.02893600000004</v>
      </c>
      <c r="S10" s="237">
        <f>'Spanje (O)'!S10*(1+Toeslagen!$Q$8)</f>
        <v>712.72656000000006</v>
      </c>
      <c r="T10" s="237">
        <f>'Spanje (O)'!T10*(1+Toeslagen!$Q$8)</f>
        <v>575.96011200000009</v>
      </c>
      <c r="U10" s="237">
        <f>'Spanje (O)'!U10*(1+Toeslagen!$Q$8)</f>
        <v>621.22788000000003</v>
      </c>
      <c r="V10" s="237">
        <f>'Spanje (O)'!V10*(1+Toeslagen!$Q$8)</f>
        <v>0</v>
      </c>
      <c r="W10" s="237">
        <f>'Spanje (O)'!W10*(1+Toeslagen!$Q$8)</f>
        <v>433.41480000000001</v>
      </c>
      <c r="X10" s="237">
        <f>'Spanje (O)'!X10*(1+Toeslagen!$Q$8)</f>
        <v>451.71453600000007</v>
      </c>
      <c r="Y10" s="237">
        <f>'Spanje (O)'!Y10*(1+Toeslagen!$Q$8)</f>
        <v>601.00185599999998</v>
      </c>
      <c r="Z10" s="237">
        <f>'Spanje (O)'!Z10*(1+Toeslagen!$Q$8)</f>
        <v>712.72656000000006</v>
      </c>
      <c r="AA10" s="237">
        <f>'Spanje (O)'!AA10*(1+Toeslagen!$Q$8)</f>
        <v>500.83488000000006</v>
      </c>
      <c r="AB10" s="237">
        <f>'Spanje (O)'!AB10*(1+Toeslagen!$Q$8)</f>
        <v>575.96011200000009</v>
      </c>
      <c r="AC10" s="237">
        <f>'Spanje (O)'!AC10*(1+Toeslagen!$Q$8)</f>
        <v>621.22788000000003</v>
      </c>
      <c r="AD10" s="237">
        <f>'Spanje (O)'!AD10*(1+Toeslagen!$Q$8)</f>
        <v>712.72656000000006</v>
      </c>
      <c r="AE10" s="237">
        <f>'Spanje (O)'!AE10*(1+Toeslagen!$Q$8)</f>
        <v>575.96011200000009</v>
      </c>
      <c r="AF10" s="237">
        <f>'Spanje (O)'!AF10*(1+Toeslagen!$Q$8)</f>
        <v>416.07820800000007</v>
      </c>
      <c r="AG10" s="237">
        <f>'Spanje (O)'!AG10*(1+Toeslagen!$Q$8)</f>
        <v>621.22788000000003</v>
      </c>
      <c r="AH10" s="237">
        <f>'Spanje (O)'!AH10*(1+Toeslagen!$Q$8)</f>
        <v>471.94056</v>
      </c>
      <c r="AI10" s="237">
        <f>'Spanje (O)'!AI10*(1+Toeslagen!$Q$8)</f>
        <v>433.41480000000001</v>
      </c>
      <c r="AJ10" s="237">
        <f>'Spanje (O)'!AJ10*(1+Toeslagen!$Q$8)</f>
        <v>712.72656000000006</v>
      </c>
      <c r="AK10" s="237">
        <f>'Spanje (O)'!AK10*(1+Toeslagen!$Q$8)</f>
        <v>476.75628000000006</v>
      </c>
      <c r="AL10" s="237">
        <f>'Spanje (O)'!AL10*(1+Toeslagen!$Q$8)</f>
        <v>621.22788000000003</v>
      </c>
      <c r="AM10" s="237">
        <f>'Spanje (O)'!AM10*(1+Toeslagen!$Q$8)</f>
        <v>575.96011200000009</v>
      </c>
      <c r="AN10" s="237">
        <f>'Spanje (O)'!AN10*(1+Toeslagen!$Q$8)</f>
        <v>451.71453600000007</v>
      </c>
      <c r="AO10" s="237">
        <f>'Spanje (O)'!AO10*(1+Toeslagen!$Q$8)</f>
        <v>416.07820800000007</v>
      </c>
      <c r="AP10" s="237">
        <f>'Spanje (O)'!AP10*(1+Toeslagen!$Q$8)</f>
        <v>679.01652000000001</v>
      </c>
      <c r="AQ10" s="237">
        <f>'Spanje (O)'!AQ10*(1+Toeslagen!$Q$8)</f>
        <v>471.94056</v>
      </c>
      <c r="AR10" s="237">
        <f>'Spanje (O)'!AR10*(1+Toeslagen!$Q$8)</f>
        <v>621.22788000000003</v>
      </c>
      <c r="AS10" s="237">
        <f>'Spanje (O)'!AS10*(1+Toeslagen!$Q$8)</f>
        <v>575.96011200000009</v>
      </c>
      <c r="AT10" s="237">
        <f>'Spanje (O)'!AT10*(1+Toeslagen!$Q$8)</f>
        <v>433.41480000000001</v>
      </c>
      <c r="AU10" s="237">
        <f>'Spanje (O)'!AU10*(1+Toeslagen!$Q$8)</f>
        <v>712.72656000000006</v>
      </c>
      <c r="AV10" s="237">
        <f>'Spanje (O)'!AV10*(1+Toeslagen!$Q$8)</f>
        <v>548.02893600000004</v>
      </c>
      <c r="AW10" s="237">
        <f>'Spanje (O)'!AW10*(1+Toeslagen!$Q$8)</f>
        <v>451.71453600000007</v>
      </c>
      <c r="AX10" s="237">
        <f>'Spanje (O)'!AX10*(1+Toeslagen!$Q$8)</f>
        <v>0</v>
      </c>
      <c r="AY10" s="237">
        <f>'Spanje (O)'!AY10*(1+Toeslagen!$Q$8)</f>
        <v>712.72656000000006</v>
      </c>
      <c r="AZ10" s="237">
        <f>'Spanje (O)'!AZ10*(1+Toeslagen!$Q$8)</f>
        <v>575.96011200000009</v>
      </c>
      <c r="BA10" s="237">
        <f>'Spanje (O)'!BA10*(1+Toeslagen!$Q$8)</f>
        <v>0</v>
      </c>
      <c r="BB10" s="237">
        <f>'Spanje (O)'!BB10*(1+Toeslagen!$Q$8)</f>
        <v>451.71453600000007</v>
      </c>
      <c r="BC10" s="237">
        <f>'Spanje (O)'!BC10*(1+Toeslagen!$Q$8)</f>
        <v>500.83488000000006</v>
      </c>
      <c r="BD10" s="237">
        <f>'Spanje (O)'!BD10*(1+Toeslagen!$Q$8)</f>
        <v>621.22788000000003</v>
      </c>
      <c r="BE10" s="237">
        <f>'Spanje (O)'!BE10*(1+Toeslagen!$Q$8)</f>
        <v>451.71453600000007</v>
      </c>
      <c r="BF10" s="237">
        <f>'Spanje (O)'!BF10*(1+Toeslagen!$Q$8)</f>
        <v>451.71453600000007</v>
      </c>
      <c r="BG10" s="237">
        <f>'Spanje (O)'!BG10*(1+Toeslagen!$Q$8)</f>
        <v>500.83488000000006</v>
      </c>
      <c r="BH10" s="237">
        <f>'Spanje (O)'!BH10*(1+Toeslagen!$Q$8)</f>
        <v>548.02893600000004</v>
      </c>
      <c r="BI10" s="237">
        <f>'Spanje (O)'!BI10*(1+Toeslagen!$Q$8)</f>
        <v>471.94056</v>
      </c>
      <c r="BJ10" s="237">
        <f>'Spanje (O)'!BJ10*(1+Toeslagen!$Q$8)</f>
        <v>471.94056</v>
      </c>
      <c r="BK10" s="237">
        <f>'Spanje (O)'!BK10*(1+Toeslagen!$Q$8)</f>
        <v>433.41480000000001</v>
      </c>
      <c r="BL10" s="237">
        <f>'Spanje (O)'!BL10*(1+Toeslagen!$Q$8)</f>
        <v>575.96011200000009</v>
      </c>
      <c r="BM10" s="237">
        <f>'Spanje (O)'!BM10*(1+Toeslagen!$Q$8)</f>
        <v>451.71453600000007</v>
      </c>
    </row>
    <row r="11" spans="1:65">
      <c r="A11" s="2">
        <v>6</v>
      </c>
      <c r="B11" s="2">
        <v>6</v>
      </c>
      <c r="C11" s="2"/>
      <c r="D11" s="2">
        <v>6</v>
      </c>
      <c r="E11" s="2"/>
      <c r="F11" t="s">
        <v>16</v>
      </c>
      <c r="G11" t="s">
        <v>16</v>
      </c>
      <c r="H11" t="s">
        <v>16</v>
      </c>
      <c r="I11" t="s">
        <v>16</v>
      </c>
      <c r="J11" t="s">
        <v>16</v>
      </c>
      <c r="N11" s="7">
        <v>1.2</v>
      </c>
      <c r="O11" s="8">
        <v>2100</v>
      </c>
      <c r="P11" s="237">
        <f>'Spanje (O)'!P11*(1+Toeslagen!$Q$8)</f>
        <v>479.21229720000008</v>
      </c>
      <c r="Q11" s="237">
        <f>'Spanje (O)'!Q11*(1+Toeslagen!$Q$8)</f>
        <v>653.97477600000002</v>
      </c>
      <c r="R11" s="237">
        <f>'Spanje (O)'!R11*(1+Toeslagen!$Q$8)</f>
        <v>616.41215999999997</v>
      </c>
      <c r="S11" s="237">
        <f>'Spanje (O)'!S11*(1+Toeslagen!$Q$8)</f>
        <v>809.04096000000004</v>
      </c>
      <c r="T11" s="237">
        <f>'Spanje (O)'!T11*(1+Toeslagen!$Q$8)</f>
        <v>653.97477600000002</v>
      </c>
      <c r="U11" s="237">
        <f>'Spanje (O)'!U11*(1+Toeslagen!$Q$8)</f>
        <v>698.27940000000001</v>
      </c>
      <c r="V11" s="237">
        <f>'Spanje (O)'!V11*(1+Toeslagen!$Q$8)</f>
        <v>0</v>
      </c>
      <c r="W11" s="237">
        <f>'Spanje (O)'!W11*(1+Toeslagen!$Q$8)</f>
        <v>467.12484000000001</v>
      </c>
      <c r="X11" s="237">
        <f>'Spanje (O)'!X11*(1+Toeslagen!$Q$8)</f>
        <v>509.50317600000005</v>
      </c>
      <c r="Y11" s="237">
        <f>'Spanje (O)'!Y11*(1+Toeslagen!$Q$8)</f>
        <v>683.83224000000007</v>
      </c>
      <c r="Z11" s="237">
        <f>'Spanje (O)'!Z11*(1+Toeslagen!$Q$8)</f>
        <v>809.04096000000004</v>
      </c>
      <c r="AA11" s="237">
        <f>'Spanje (O)'!AA11*(1+Toeslagen!$Q$8)</f>
        <v>562.47609599999998</v>
      </c>
      <c r="AB11" s="237">
        <f>'Spanje (O)'!AB11*(1+Toeslagen!$Q$8)</f>
        <v>653.97477600000002</v>
      </c>
      <c r="AC11" s="237">
        <f>'Spanje (O)'!AC11*(1+Toeslagen!$Q$8)</f>
        <v>698.27940000000001</v>
      </c>
      <c r="AD11" s="237">
        <f>'Spanje (O)'!AD11*(1+Toeslagen!$Q$8)</f>
        <v>809.04096000000004</v>
      </c>
      <c r="AE11" s="237">
        <f>'Spanje (O)'!AE11*(1+Toeslagen!$Q$8)</f>
        <v>653.97477600000002</v>
      </c>
      <c r="AF11" s="237">
        <f>'Spanje (O)'!AF11*(1+Toeslagen!$Q$8)</f>
        <v>479.21229720000008</v>
      </c>
      <c r="AG11" s="237">
        <f>'Spanje (O)'!AG11*(1+Toeslagen!$Q$8)</f>
        <v>698.27940000000001</v>
      </c>
      <c r="AH11" s="237">
        <f>'Spanje (O)'!AH11*(1+Toeslagen!$Q$8)</f>
        <v>524.91348000000005</v>
      </c>
      <c r="AI11" s="237">
        <f>'Spanje (O)'!AI11*(1+Toeslagen!$Q$8)</f>
        <v>467.12484000000001</v>
      </c>
      <c r="AJ11" s="237">
        <f>'Spanje (O)'!AJ11*(1+Toeslagen!$Q$8)</f>
        <v>809.04096000000004</v>
      </c>
      <c r="AK11" s="237">
        <f>'Spanje (O)'!AK11*(1+Toeslagen!$Q$8)</f>
        <v>539.36063999999999</v>
      </c>
      <c r="AL11" s="237">
        <f>'Spanje (O)'!AL11*(1+Toeslagen!$Q$8)</f>
        <v>698.27940000000001</v>
      </c>
      <c r="AM11" s="237">
        <f>'Spanje (O)'!AM11*(1+Toeslagen!$Q$8)</f>
        <v>653.97477600000002</v>
      </c>
      <c r="AN11" s="237">
        <f>'Spanje (O)'!AN11*(1+Toeslagen!$Q$8)</f>
        <v>509.50317600000005</v>
      </c>
      <c r="AO11" s="237">
        <f>'Spanje (O)'!AO11*(1+Toeslagen!$Q$8)</f>
        <v>479.21229720000008</v>
      </c>
      <c r="AP11" s="237">
        <f>'Spanje (O)'!AP11*(1+Toeslagen!$Q$8)</f>
        <v>765.69947999999999</v>
      </c>
      <c r="AQ11" s="237">
        <f>'Spanje (O)'!AQ11*(1+Toeslagen!$Q$8)</f>
        <v>524.91348000000005</v>
      </c>
      <c r="AR11" s="237">
        <f>'Spanje (O)'!AR11*(1+Toeslagen!$Q$8)</f>
        <v>698.27940000000001</v>
      </c>
      <c r="AS11" s="237">
        <f>'Spanje (O)'!AS11*(1+Toeslagen!$Q$8)</f>
        <v>653.97477600000002</v>
      </c>
      <c r="AT11" s="237">
        <f>'Spanje (O)'!AT11*(1+Toeslagen!$Q$8)</f>
        <v>467.12484000000001</v>
      </c>
      <c r="AU11" s="237">
        <f>'Spanje (O)'!AU11*(1+Toeslagen!$Q$8)</f>
        <v>809.04096000000004</v>
      </c>
      <c r="AV11" s="237">
        <f>'Spanje (O)'!AV11*(1+Toeslagen!$Q$8)</f>
        <v>616.41215999999997</v>
      </c>
      <c r="AW11" s="237">
        <f>'Spanje (O)'!AW11*(1+Toeslagen!$Q$8)</f>
        <v>509.50317600000005</v>
      </c>
      <c r="AX11" s="237">
        <f>'Spanje (O)'!AX11*(1+Toeslagen!$Q$8)</f>
        <v>0</v>
      </c>
      <c r="AY11" s="237">
        <f>'Spanje (O)'!AY11*(1+Toeslagen!$Q$8)</f>
        <v>809.04096000000004</v>
      </c>
      <c r="AZ11" s="237">
        <f>'Spanje (O)'!AZ11*(1+Toeslagen!$Q$8)</f>
        <v>653.97477600000002</v>
      </c>
      <c r="BA11" s="237">
        <f>'Spanje (O)'!BA11*(1+Toeslagen!$Q$8)</f>
        <v>0</v>
      </c>
      <c r="BB11" s="237">
        <f>'Spanje (O)'!BB11*(1+Toeslagen!$Q$8)</f>
        <v>509.50317600000005</v>
      </c>
      <c r="BC11" s="237">
        <f>'Spanje (O)'!BC11*(1+Toeslagen!$Q$8)</f>
        <v>562.47609599999998</v>
      </c>
      <c r="BD11" s="237">
        <f>'Spanje (O)'!BD11*(1+Toeslagen!$Q$8)</f>
        <v>698.27940000000001</v>
      </c>
      <c r="BE11" s="237">
        <f>'Spanje (O)'!BE11*(1+Toeslagen!$Q$8)</f>
        <v>509.50317600000005</v>
      </c>
      <c r="BF11" s="237">
        <f>'Spanje (O)'!BF11*(1+Toeslagen!$Q$8)</f>
        <v>509.50317600000005</v>
      </c>
      <c r="BG11" s="237">
        <f>'Spanje (O)'!BG11*(1+Toeslagen!$Q$8)</f>
        <v>562.47609599999998</v>
      </c>
      <c r="BH11" s="237">
        <f>'Spanje (O)'!BH11*(1+Toeslagen!$Q$8)</f>
        <v>616.41215999999997</v>
      </c>
      <c r="BI11" s="237">
        <f>'Spanje (O)'!BI11*(1+Toeslagen!$Q$8)</f>
        <v>524.91348000000005</v>
      </c>
      <c r="BJ11" s="237">
        <f>'Spanje (O)'!BJ11*(1+Toeslagen!$Q$8)</f>
        <v>524.91348000000005</v>
      </c>
      <c r="BK11" s="237">
        <f>'Spanje (O)'!BK11*(1+Toeslagen!$Q$8)</f>
        <v>467.12484000000001</v>
      </c>
      <c r="BL11" s="237">
        <f>'Spanje (O)'!BL11*(1+Toeslagen!$Q$8)</f>
        <v>653.97477600000002</v>
      </c>
      <c r="BM11" s="237">
        <f>'Spanje (O)'!BM11*(1+Toeslagen!$Q$8)</f>
        <v>509.50317600000005</v>
      </c>
    </row>
    <row r="12" spans="1:65">
      <c r="A12" s="2">
        <v>8</v>
      </c>
      <c r="B12" s="2">
        <v>8</v>
      </c>
      <c r="C12" s="2"/>
      <c r="D12" s="2">
        <v>5</v>
      </c>
      <c r="E12" s="2"/>
      <c r="F12" t="s">
        <v>17</v>
      </c>
      <c r="G12" t="s">
        <v>15</v>
      </c>
      <c r="H12" t="s">
        <v>15</v>
      </c>
      <c r="I12" t="s">
        <v>15</v>
      </c>
      <c r="J12" t="s">
        <v>15</v>
      </c>
      <c r="N12" s="7">
        <v>1.5</v>
      </c>
      <c r="O12" s="8">
        <v>2625</v>
      </c>
      <c r="P12" s="237">
        <f>'Spanje (O)'!P12*(1+Toeslagen!$Q$8)</f>
        <v>548.99207999999999</v>
      </c>
      <c r="Q12" s="237">
        <f>'Spanje (O)'!Q12*(1+Toeslagen!$Q$8)</f>
        <v>770.51520000000005</v>
      </c>
      <c r="R12" s="237">
        <f>'Spanje (O)'!R12*(1+Toeslagen!$Q$8)</f>
        <v>722.35800000000006</v>
      </c>
      <c r="S12" s="237">
        <f>'Spanje (O)'!S12*(1+Toeslagen!$Q$8)</f>
        <v>953.51256000000012</v>
      </c>
      <c r="T12" s="237">
        <f>'Spanje (O)'!T12*(1+Toeslagen!$Q$8)</f>
        <v>770.51520000000005</v>
      </c>
      <c r="U12" s="237">
        <f>'Spanje (O)'!U12*(1+Toeslagen!$Q$8)</f>
        <v>813.85667999999998</v>
      </c>
      <c r="V12" s="237">
        <f>'Spanje (O)'!V12*(1+Toeslagen!$Q$8)</f>
        <v>0</v>
      </c>
      <c r="W12" s="237">
        <f>'Spanje (O)'!W12*(1+Toeslagen!$Q$8)</f>
        <v>502.76116800000005</v>
      </c>
      <c r="X12" s="237">
        <f>'Spanje (O)'!X12*(1+Toeslagen!$Q$8)</f>
        <v>595.22299199999998</v>
      </c>
      <c r="Y12" s="237">
        <f>'Spanje (O)'!Y12*(1+Toeslagen!$Q$8)</f>
        <v>804.22523999999999</v>
      </c>
      <c r="Z12" s="237">
        <f>'Spanje (O)'!Z12*(1+Toeslagen!$Q$8)</f>
        <v>953.51256000000012</v>
      </c>
      <c r="AA12" s="237">
        <f>'Spanje (O)'!AA12*(1+Toeslagen!$Q$8)</f>
        <v>657.82735200000002</v>
      </c>
      <c r="AB12" s="237">
        <f>'Spanje (O)'!AB12*(1+Toeslagen!$Q$8)</f>
        <v>770.51520000000005</v>
      </c>
      <c r="AC12" s="237">
        <f>'Spanje (O)'!AC12*(1+Toeslagen!$Q$8)</f>
        <v>813.85667999999998</v>
      </c>
      <c r="AD12" s="237">
        <f>'Spanje (O)'!AD12*(1+Toeslagen!$Q$8)</f>
        <v>953.51256000000012</v>
      </c>
      <c r="AE12" s="237">
        <f>'Spanje (O)'!AE12*(1+Toeslagen!$Q$8)</f>
        <v>770.51520000000005</v>
      </c>
      <c r="AF12" s="237">
        <f>'Spanje (O)'!AF12*(1+Toeslagen!$Q$8)</f>
        <v>548.99207999999999</v>
      </c>
      <c r="AG12" s="237">
        <f>'Spanje (O)'!AG12*(1+Toeslagen!$Q$8)</f>
        <v>813.85667999999998</v>
      </c>
      <c r="AH12" s="237">
        <f>'Spanje (O)'!AH12*(1+Toeslagen!$Q$8)</f>
        <v>603.89128800000003</v>
      </c>
      <c r="AI12" s="237">
        <f>'Spanje (O)'!AI12*(1+Toeslagen!$Q$8)</f>
        <v>502.76116800000005</v>
      </c>
      <c r="AJ12" s="237">
        <f>'Spanje (O)'!AJ12*(1+Toeslagen!$Q$8)</f>
        <v>953.51256000000012</v>
      </c>
      <c r="AK12" s="237">
        <f>'Spanje (O)'!AK12*(1+Toeslagen!$Q$8)</f>
        <v>636.63818400000014</v>
      </c>
      <c r="AL12" s="237">
        <f>'Spanje (O)'!AL12*(1+Toeslagen!$Q$8)</f>
        <v>813.85667999999998</v>
      </c>
      <c r="AM12" s="237">
        <f>'Spanje (O)'!AM12*(1+Toeslagen!$Q$8)</f>
        <v>770.51520000000005</v>
      </c>
      <c r="AN12" s="237">
        <f>'Spanje (O)'!AN12*(1+Toeslagen!$Q$8)</f>
        <v>595.22299199999998</v>
      </c>
      <c r="AO12" s="237">
        <f>'Spanje (O)'!AO12*(1+Toeslagen!$Q$8)</f>
        <v>548.99207999999999</v>
      </c>
      <c r="AP12" s="237">
        <f>'Spanje (O)'!AP12*(1+Toeslagen!$Q$8)</f>
        <v>893.79763200000014</v>
      </c>
      <c r="AQ12" s="237">
        <f>'Spanje (O)'!AQ12*(1+Toeslagen!$Q$8)</f>
        <v>603.89128800000003</v>
      </c>
      <c r="AR12" s="237">
        <f>'Spanje (O)'!AR12*(1+Toeslagen!$Q$8)</f>
        <v>813.85667999999998</v>
      </c>
      <c r="AS12" s="237">
        <f>'Spanje (O)'!AS12*(1+Toeslagen!$Q$8)</f>
        <v>770.51520000000005</v>
      </c>
      <c r="AT12" s="237">
        <f>'Spanje (O)'!AT12*(1+Toeslagen!$Q$8)</f>
        <v>502.76116800000005</v>
      </c>
      <c r="AU12" s="237">
        <f>'Spanje (O)'!AU12*(1+Toeslagen!$Q$8)</f>
        <v>953.51256000000012</v>
      </c>
      <c r="AV12" s="237">
        <f>'Spanje (O)'!AV12*(1+Toeslagen!$Q$8)</f>
        <v>722.35800000000006</v>
      </c>
      <c r="AW12" s="237">
        <f>'Spanje (O)'!AW12*(1+Toeslagen!$Q$8)</f>
        <v>595.22299199999998</v>
      </c>
      <c r="AX12" s="237">
        <f>'Spanje (O)'!AX12*(1+Toeslagen!$Q$8)</f>
        <v>0</v>
      </c>
      <c r="AY12" s="237">
        <f>'Spanje (O)'!AY12*(1+Toeslagen!$Q$8)</f>
        <v>953.51256000000012</v>
      </c>
      <c r="AZ12" s="237">
        <f>'Spanje (O)'!AZ12*(1+Toeslagen!$Q$8)</f>
        <v>770.51520000000005</v>
      </c>
      <c r="BA12" s="237">
        <f>'Spanje (O)'!BA12*(1+Toeslagen!$Q$8)</f>
        <v>0</v>
      </c>
      <c r="BB12" s="237">
        <f>'Spanje (O)'!BB12*(1+Toeslagen!$Q$8)</f>
        <v>595.22299199999998</v>
      </c>
      <c r="BC12" s="237">
        <f>'Spanje (O)'!BC12*(1+Toeslagen!$Q$8)</f>
        <v>657.82735200000002</v>
      </c>
      <c r="BD12" s="237">
        <f>'Spanje (O)'!BD12*(1+Toeslagen!$Q$8)</f>
        <v>813.85667999999998</v>
      </c>
      <c r="BE12" s="237">
        <f>'Spanje (O)'!BE12*(1+Toeslagen!$Q$8)</f>
        <v>595.22299199999998</v>
      </c>
      <c r="BF12" s="237">
        <f>'Spanje (O)'!BF12*(1+Toeslagen!$Q$8)</f>
        <v>595.22299199999998</v>
      </c>
      <c r="BG12" s="237">
        <f>'Spanje (O)'!BG12*(1+Toeslagen!$Q$8)</f>
        <v>657.82735200000002</v>
      </c>
      <c r="BH12" s="237">
        <f>'Spanje (O)'!BH12*(1+Toeslagen!$Q$8)</f>
        <v>722.35800000000006</v>
      </c>
      <c r="BI12" s="237">
        <f>'Spanje (O)'!BI12*(1+Toeslagen!$Q$8)</f>
        <v>603.89128800000003</v>
      </c>
      <c r="BJ12" s="237">
        <f>'Spanje (O)'!BJ12*(1+Toeslagen!$Q$8)</f>
        <v>603.89128800000003</v>
      </c>
      <c r="BK12" s="237">
        <f>'Spanje (O)'!BK12*(1+Toeslagen!$Q$8)</f>
        <v>502.76116800000005</v>
      </c>
      <c r="BL12" s="237">
        <f>'Spanje (O)'!BL12*(1+Toeslagen!$Q$8)</f>
        <v>770.51520000000005</v>
      </c>
      <c r="BM12" s="237">
        <f>'Spanje (O)'!BM12*(1+Toeslagen!$Q$8)</f>
        <v>595.22299199999998</v>
      </c>
    </row>
    <row r="13" spans="1:65">
      <c r="A13" s="2">
        <v>9</v>
      </c>
      <c r="B13" s="2">
        <v>9</v>
      </c>
      <c r="C13" s="2"/>
      <c r="D13" s="2">
        <v>6</v>
      </c>
      <c r="E13" s="2"/>
      <c r="F13" t="s">
        <v>16</v>
      </c>
      <c r="G13" t="s">
        <v>16</v>
      </c>
      <c r="H13" t="s">
        <v>16</v>
      </c>
      <c r="I13" t="s">
        <v>16</v>
      </c>
      <c r="J13" t="s">
        <v>16</v>
      </c>
      <c r="N13" s="7">
        <v>1.6</v>
      </c>
      <c r="O13" s="8">
        <v>2800</v>
      </c>
      <c r="P13" s="237">
        <f>'Spanje (O)'!P13*(1+Toeslagen!$Q$8)</f>
        <v>577.88639999999998</v>
      </c>
      <c r="Q13" s="237">
        <f>'Spanje (O)'!Q13*(1+Toeslagen!$Q$8)</f>
        <v>809.04096000000004</v>
      </c>
      <c r="R13" s="237">
        <f>'Spanje (O)'!R13*(1+Toeslagen!$Q$8)</f>
        <v>756.06804000000011</v>
      </c>
      <c r="S13" s="237">
        <f>'Spanje (O)'!S13*(1+Toeslagen!$Q$8)</f>
        <v>1002.6329039999999</v>
      </c>
      <c r="T13" s="237">
        <f>'Spanje (O)'!T13*(1+Toeslagen!$Q$8)</f>
        <v>809.04096000000004</v>
      </c>
      <c r="U13" s="237">
        <f>'Spanje (O)'!U13*(1+Toeslagen!$Q$8)</f>
        <v>854.30872799999997</v>
      </c>
      <c r="V13" s="237">
        <f>'Spanje (O)'!V13*(1+Toeslagen!$Q$8)</f>
        <v>0</v>
      </c>
      <c r="W13" s="237">
        <f>'Spanje (O)'!W13*(1+Toeslagen!$Q$8)</f>
        <v>529.72920000000011</v>
      </c>
      <c r="X13" s="237">
        <f>'Spanje (O)'!X13*(1+Toeslagen!$Q$8)</f>
        <v>623.15416800000014</v>
      </c>
      <c r="Y13" s="237">
        <f>'Spanje (O)'!Y13*(1+Toeslagen!$Q$8)</f>
        <v>844.67728800000009</v>
      </c>
      <c r="Z13" s="237">
        <f>'Spanje (O)'!Z13*(1+Toeslagen!$Q$8)</f>
        <v>1002.6329039999999</v>
      </c>
      <c r="AA13" s="237">
        <f>'Spanje (O)'!AA13*(1+Toeslagen!$Q$8)</f>
        <v>689.61110400000007</v>
      </c>
      <c r="AB13" s="237">
        <f>'Spanje (O)'!AB13*(1+Toeslagen!$Q$8)</f>
        <v>809.04096000000004</v>
      </c>
      <c r="AC13" s="237">
        <f>'Spanje (O)'!AC13*(1+Toeslagen!$Q$8)</f>
        <v>854.30872799999997</v>
      </c>
      <c r="AD13" s="237">
        <f>'Spanje (O)'!AD13*(1+Toeslagen!$Q$8)</f>
        <v>1002.6329039999999</v>
      </c>
      <c r="AE13" s="237">
        <f>'Spanje (O)'!AE13*(1+Toeslagen!$Q$8)</f>
        <v>809.04096000000004</v>
      </c>
      <c r="AF13" s="237">
        <f>'Spanje (O)'!AF13*(1+Toeslagen!$Q$8)</f>
        <v>577.88639999999998</v>
      </c>
      <c r="AG13" s="237">
        <f>'Spanje (O)'!AG13*(1+Toeslagen!$Q$8)</f>
        <v>854.30872799999997</v>
      </c>
      <c r="AH13" s="237">
        <f>'Spanje (O)'!AH13*(1+Toeslagen!$Q$8)</f>
        <v>630.85932000000003</v>
      </c>
      <c r="AI13" s="237">
        <f>'Spanje (O)'!AI13*(1+Toeslagen!$Q$8)</f>
        <v>529.72920000000011</v>
      </c>
      <c r="AJ13" s="237">
        <f>'Spanje (O)'!AJ13*(1+Toeslagen!$Q$8)</f>
        <v>1002.6329039999999</v>
      </c>
      <c r="AK13" s="237">
        <f>'Spanje (O)'!AK13*(1+Toeslagen!$Q$8)</f>
        <v>669.38508000000002</v>
      </c>
      <c r="AL13" s="237">
        <f>'Spanje (O)'!AL13*(1+Toeslagen!$Q$8)</f>
        <v>854.30872799999997</v>
      </c>
      <c r="AM13" s="237">
        <f>'Spanje (O)'!AM13*(1+Toeslagen!$Q$8)</f>
        <v>809.04096000000004</v>
      </c>
      <c r="AN13" s="237">
        <f>'Spanje (O)'!AN13*(1+Toeslagen!$Q$8)</f>
        <v>623.15416800000014</v>
      </c>
      <c r="AO13" s="237">
        <f>'Spanje (O)'!AO13*(1+Toeslagen!$Q$8)</f>
        <v>577.88639999999998</v>
      </c>
      <c r="AP13" s="237">
        <f>'Spanje (O)'!AP13*(1+Toeslagen!$Q$8)</f>
        <v>935.21282400000018</v>
      </c>
      <c r="AQ13" s="237">
        <f>'Spanje (O)'!AQ13*(1+Toeslagen!$Q$8)</f>
        <v>630.85932000000003</v>
      </c>
      <c r="AR13" s="237">
        <f>'Spanje (O)'!AR13*(1+Toeslagen!$Q$8)</f>
        <v>854.30872799999997</v>
      </c>
      <c r="AS13" s="237">
        <f>'Spanje (O)'!AS13*(1+Toeslagen!$Q$8)</f>
        <v>809.04096000000004</v>
      </c>
      <c r="AT13" s="237">
        <f>'Spanje (O)'!AT13*(1+Toeslagen!$Q$8)</f>
        <v>529.72920000000011</v>
      </c>
      <c r="AU13" s="237">
        <f>'Spanje (O)'!AU13*(1+Toeslagen!$Q$8)</f>
        <v>1002.6329039999999</v>
      </c>
      <c r="AV13" s="237">
        <f>'Spanje (O)'!AV13*(1+Toeslagen!$Q$8)</f>
        <v>756.06804000000011</v>
      </c>
      <c r="AW13" s="237">
        <f>'Spanje (O)'!AW13*(1+Toeslagen!$Q$8)</f>
        <v>623.15416800000014</v>
      </c>
      <c r="AX13" s="237">
        <f>'Spanje (O)'!AX13*(1+Toeslagen!$Q$8)</f>
        <v>0</v>
      </c>
      <c r="AY13" s="237">
        <f>'Spanje (O)'!AY13*(1+Toeslagen!$Q$8)</f>
        <v>1002.6329039999999</v>
      </c>
      <c r="AZ13" s="237">
        <f>'Spanje (O)'!AZ13*(1+Toeslagen!$Q$8)</f>
        <v>809.04096000000004</v>
      </c>
      <c r="BA13" s="237">
        <f>'Spanje (O)'!BA13*(1+Toeslagen!$Q$8)</f>
        <v>0</v>
      </c>
      <c r="BB13" s="237">
        <f>'Spanje (O)'!BB13*(1+Toeslagen!$Q$8)</f>
        <v>623.15416800000014</v>
      </c>
      <c r="BC13" s="237">
        <f>'Spanje (O)'!BC13*(1+Toeslagen!$Q$8)</f>
        <v>689.61110400000007</v>
      </c>
      <c r="BD13" s="237">
        <f>'Spanje (O)'!BD13*(1+Toeslagen!$Q$8)</f>
        <v>854.30872799999997</v>
      </c>
      <c r="BE13" s="237">
        <f>'Spanje (O)'!BE13*(1+Toeslagen!$Q$8)</f>
        <v>623.15416800000014</v>
      </c>
      <c r="BF13" s="237">
        <f>'Spanje (O)'!BF13*(1+Toeslagen!$Q$8)</f>
        <v>623.15416800000014</v>
      </c>
      <c r="BG13" s="237">
        <f>'Spanje (O)'!BG13*(1+Toeslagen!$Q$8)</f>
        <v>689.61110400000007</v>
      </c>
      <c r="BH13" s="237">
        <f>'Spanje (O)'!BH13*(1+Toeslagen!$Q$8)</f>
        <v>756.06804000000011</v>
      </c>
      <c r="BI13" s="237">
        <f>'Spanje (O)'!BI13*(1+Toeslagen!$Q$8)</f>
        <v>630.85932000000003</v>
      </c>
      <c r="BJ13" s="237">
        <f>'Spanje (O)'!BJ13*(1+Toeslagen!$Q$8)</f>
        <v>630.85932000000003</v>
      </c>
      <c r="BK13" s="237">
        <f>'Spanje (O)'!BK13*(1+Toeslagen!$Q$8)</f>
        <v>529.72920000000011</v>
      </c>
      <c r="BL13" s="237">
        <f>'Spanje (O)'!BL13*(1+Toeslagen!$Q$8)</f>
        <v>809.04096000000004</v>
      </c>
      <c r="BM13" s="237">
        <f>'Spanje (O)'!BM13*(1+Toeslagen!$Q$8)</f>
        <v>623.15416800000014</v>
      </c>
    </row>
    <row r="14" spans="1:65">
      <c r="A14" s="12">
        <v>10</v>
      </c>
      <c r="B14" s="12">
        <v>10</v>
      </c>
      <c r="C14" s="2"/>
      <c r="D14" s="2">
        <v>6</v>
      </c>
      <c r="E14" s="2"/>
      <c r="F14" t="s">
        <v>16</v>
      </c>
      <c r="G14" t="s">
        <v>16</v>
      </c>
      <c r="H14" t="s">
        <v>16</v>
      </c>
      <c r="I14" t="s">
        <v>16</v>
      </c>
      <c r="J14" t="s">
        <v>16</v>
      </c>
      <c r="N14" s="7">
        <v>2</v>
      </c>
      <c r="O14" s="8">
        <v>3500</v>
      </c>
      <c r="P14" s="237">
        <f>'Spanje (O)'!P14*(1+Toeslagen!$Q$8)</f>
        <v>679.01652000000001</v>
      </c>
      <c r="Q14" s="237">
        <f>'Spanje (O)'!Q14*(1+Toeslagen!$Q$8)</f>
        <v>966.996576</v>
      </c>
      <c r="R14" s="237">
        <f>'Spanje (O)'!R14*(1+Toeslagen!$Q$8)</f>
        <v>893.79763200000014</v>
      </c>
      <c r="S14" s="237">
        <f>'Spanje (O)'!S14*(1+Toeslagen!$Q$8)</f>
        <v>1198.1511360000002</v>
      </c>
      <c r="T14" s="237">
        <f>'Spanje (O)'!T14*(1+Toeslagen!$Q$8)</f>
        <v>966.996576</v>
      </c>
      <c r="U14" s="237">
        <f>'Spanje (O)'!U14*(1+Toeslagen!$Q$8)</f>
        <v>1011.3012000000001</v>
      </c>
      <c r="V14" s="237">
        <f>'Spanje (O)'!V14*(1+Toeslagen!$Q$8)</f>
        <v>0</v>
      </c>
      <c r="W14" s="237">
        <f>'Spanje (O)'!W14*(1+Toeslagen!$Q$8)</f>
        <v>614.48587200000009</v>
      </c>
      <c r="X14" s="237">
        <f>'Spanje (O)'!X14*(1+Toeslagen!$Q$8)</f>
        <v>737.76830400000006</v>
      </c>
      <c r="Y14" s="237">
        <f>'Spanje (O)'!Y14*(1+Toeslagen!$Q$8)</f>
        <v>1008.4117680000001</v>
      </c>
      <c r="Z14" s="237">
        <f>'Spanje (O)'!Z14*(1+Toeslagen!$Q$8)</f>
        <v>1198.1511360000002</v>
      </c>
      <c r="AA14" s="237">
        <f>'Spanje (O)'!AA14*(1+Toeslagen!$Q$8)</f>
        <v>818.67239999999993</v>
      </c>
      <c r="AB14" s="237">
        <f>'Spanje (O)'!AB14*(1+Toeslagen!$Q$8)</f>
        <v>966.996576</v>
      </c>
      <c r="AC14" s="237">
        <f>'Spanje (O)'!AC14*(1+Toeslagen!$Q$8)</f>
        <v>1011.3012000000001</v>
      </c>
      <c r="AD14" s="237">
        <f>'Spanje (O)'!AD14*(1+Toeslagen!$Q$8)</f>
        <v>1198.1511360000002</v>
      </c>
      <c r="AE14" s="237">
        <f>'Spanje (O)'!AE14*(1+Toeslagen!$Q$8)</f>
        <v>966.996576</v>
      </c>
      <c r="AF14" s="237">
        <f>'Spanje (O)'!AF14*(1+Toeslagen!$Q$8)</f>
        <v>679.01652000000001</v>
      </c>
      <c r="AG14" s="237">
        <f>'Spanje (O)'!AG14*(1+Toeslagen!$Q$8)</f>
        <v>1011.3012000000001</v>
      </c>
      <c r="AH14" s="237">
        <f>'Spanje (O)'!AH14*(1+Toeslagen!$Q$8)</f>
        <v>741.62088000000017</v>
      </c>
      <c r="AI14" s="237">
        <f>'Spanje (O)'!AI14*(1+Toeslagen!$Q$8)</f>
        <v>614.48587200000009</v>
      </c>
      <c r="AJ14" s="237">
        <f>'Spanje (O)'!AJ14*(1+Toeslagen!$Q$8)</f>
        <v>1198.1511360000002</v>
      </c>
      <c r="AK14" s="237">
        <f>'Spanje (O)'!AK14*(1+Toeslagen!$Q$8)</f>
        <v>797.48323200000016</v>
      </c>
      <c r="AL14" s="237">
        <f>'Spanje (O)'!AL14*(1+Toeslagen!$Q$8)</f>
        <v>1011.3012000000001</v>
      </c>
      <c r="AM14" s="237">
        <f>'Spanje (O)'!AM14*(1+Toeslagen!$Q$8)</f>
        <v>966.996576</v>
      </c>
      <c r="AN14" s="237">
        <f>'Spanje (O)'!AN14*(1+Toeslagen!$Q$8)</f>
        <v>737.76830400000006</v>
      </c>
      <c r="AO14" s="237">
        <f>'Spanje (O)'!AO14*(1+Toeslagen!$Q$8)</f>
        <v>679.01652000000001</v>
      </c>
      <c r="AP14" s="237">
        <f>'Spanje (O)'!AP14*(1+Toeslagen!$Q$8)</f>
        <v>1107.6155999999999</v>
      </c>
      <c r="AQ14" s="237">
        <f>'Spanje (O)'!AQ14*(1+Toeslagen!$Q$8)</f>
        <v>741.62088000000017</v>
      </c>
      <c r="AR14" s="237">
        <f>'Spanje (O)'!AR14*(1+Toeslagen!$Q$8)</f>
        <v>1011.3012000000001</v>
      </c>
      <c r="AS14" s="237">
        <f>'Spanje (O)'!AS14*(1+Toeslagen!$Q$8)</f>
        <v>966.996576</v>
      </c>
      <c r="AT14" s="237">
        <f>'Spanje (O)'!AT14*(1+Toeslagen!$Q$8)</f>
        <v>614.48587200000009</v>
      </c>
      <c r="AU14" s="237">
        <f>'Spanje (O)'!AU14*(1+Toeslagen!$Q$8)</f>
        <v>1198.1511360000002</v>
      </c>
      <c r="AV14" s="237">
        <f>'Spanje (O)'!AV14*(1+Toeslagen!$Q$8)</f>
        <v>893.79763200000014</v>
      </c>
      <c r="AW14" s="237">
        <f>'Spanje (O)'!AW14*(1+Toeslagen!$Q$8)</f>
        <v>737.76830400000006</v>
      </c>
      <c r="AX14" s="237">
        <f>'Spanje (O)'!AX14*(1+Toeslagen!$Q$8)</f>
        <v>0</v>
      </c>
      <c r="AY14" s="237">
        <f>'Spanje (O)'!AY14*(1+Toeslagen!$Q$8)</f>
        <v>1198.1511360000002</v>
      </c>
      <c r="AZ14" s="237">
        <f>'Spanje (O)'!AZ14*(1+Toeslagen!$Q$8)</f>
        <v>966.996576</v>
      </c>
      <c r="BA14" s="237">
        <f>'Spanje (O)'!BA14*(1+Toeslagen!$Q$8)</f>
        <v>0</v>
      </c>
      <c r="BB14" s="237">
        <f>'Spanje (O)'!BB14*(1+Toeslagen!$Q$8)</f>
        <v>737.76830400000006</v>
      </c>
      <c r="BC14" s="237">
        <f>'Spanje (O)'!BC14*(1+Toeslagen!$Q$8)</f>
        <v>818.67239999999993</v>
      </c>
      <c r="BD14" s="237">
        <f>'Spanje (O)'!BD14*(1+Toeslagen!$Q$8)</f>
        <v>1011.3012000000001</v>
      </c>
      <c r="BE14" s="237">
        <f>'Spanje (O)'!BE14*(1+Toeslagen!$Q$8)</f>
        <v>737.76830400000006</v>
      </c>
      <c r="BF14" s="237">
        <f>'Spanje (O)'!BF14*(1+Toeslagen!$Q$8)</f>
        <v>737.76830400000006</v>
      </c>
      <c r="BG14" s="237">
        <f>'Spanje (O)'!BG14*(1+Toeslagen!$Q$8)</f>
        <v>818.67239999999993</v>
      </c>
      <c r="BH14" s="237">
        <f>'Spanje (O)'!BH14*(1+Toeslagen!$Q$8)</f>
        <v>893.79763200000014</v>
      </c>
      <c r="BI14" s="237">
        <f>'Spanje (O)'!BI14*(1+Toeslagen!$Q$8)</f>
        <v>741.62088000000017</v>
      </c>
      <c r="BJ14" s="237">
        <f>'Spanje (O)'!BJ14*(1+Toeslagen!$Q$8)</f>
        <v>741.62088000000017</v>
      </c>
      <c r="BK14" s="237">
        <f>'Spanje (O)'!BK14*(1+Toeslagen!$Q$8)</f>
        <v>614.48587200000009</v>
      </c>
      <c r="BL14" s="237">
        <f>'Spanje (O)'!BL14*(1+Toeslagen!$Q$8)</f>
        <v>966.996576</v>
      </c>
      <c r="BM14" s="237">
        <f>'Spanje (O)'!BM14*(1+Toeslagen!$Q$8)</f>
        <v>737.76830400000006</v>
      </c>
    </row>
    <row r="15" spans="1:65">
      <c r="A15" s="12">
        <v>11</v>
      </c>
      <c r="B15" s="12">
        <v>11</v>
      </c>
      <c r="C15" s="2"/>
      <c r="D15" s="2">
        <v>6</v>
      </c>
      <c r="E15" s="2"/>
      <c r="F15" t="s">
        <v>16</v>
      </c>
      <c r="G15" t="s">
        <v>16</v>
      </c>
      <c r="H15" t="s">
        <v>16</v>
      </c>
      <c r="I15" t="s">
        <v>16</v>
      </c>
      <c r="J15" t="s">
        <v>16</v>
      </c>
      <c r="N15" s="7">
        <v>2.4</v>
      </c>
      <c r="O15" s="8">
        <v>4200</v>
      </c>
      <c r="P15" s="237">
        <f>'Spanje (O)'!P15*(1+Toeslagen!$Q$8)</f>
        <v>784.9623600000001</v>
      </c>
      <c r="Q15" s="237">
        <f>'Spanje (O)'!Q15*(1+Toeslagen!$Q$8)</f>
        <v>1122.06276</v>
      </c>
      <c r="R15" s="237">
        <f>'Spanje (O)'!R15*(1+Toeslagen!$Q$8)</f>
        <v>1035.3797999999999</v>
      </c>
      <c r="S15" s="237">
        <f>'Spanje (O)'!S15*(1+Toeslagen!$Q$8)</f>
        <v>1391.7430800000002</v>
      </c>
      <c r="T15" s="237">
        <f>'Spanje (O)'!T15*(1+Toeslagen!$Q$8)</f>
        <v>1122.06276</v>
      </c>
      <c r="U15" s="237">
        <f>'Spanje (O)'!U15*(1+Toeslagen!$Q$8)</f>
        <v>1172.1462480000002</v>
      </c>
      <c r="V15" s="237">
        <f>'Spanje (O)'!V15*(1+Toeslagen!$Q$8)</f>
        <v>0</v>
      </c>
      <c r="W15" s="237">
        <f>'Spanje (O)'!W15*(1+Toeslagen!$Q$8)</f>
        <v>704.05826400000012</v>
      </c>
      <c r="X15" s="237">
        <f>'Spanje (O)'!X15*(1+Toeslagen!$Q$8)</f>
        <v>852.38243999999997</v>
      </c>
      <c r="Y15" s="237">
        <f>'Spanje (O)'!Y15*(1+Toeslagen!$Q$8)</f>
        <v>1172.1462480000002</v>
      </c>
      <c r="Z15" s="237">
        <f>'Spanje (O)'!Z15*(1+Toeslagen!$Q$8)</f>
        <v>1391.7430800000002</v>
      </c>
      <c r="AA15" s="237">
        <f>'Spanje (O)'!AA15*(1+Toeslagen!$Q$8)</f>
        <v>941.95483200000012</v>
      </c>
      <c r="AB15" s="237">
        <f>'Spanje (O)'!AB15*(1+Toeslagen!$Q$8)</f>
        <v>1122.06276</v>
      </c>
      <c r="AC15" s="237">
        <f>'Spanje (O)'!AC15*(1+Toeslagen!$Q$8)</f>
        <v>1172.1462480000002</v>
      </c>
      <c r="AD15" s="237">
        <f>'Spanje (O)'!AD15*(1+Toeslagen!$Q$8)</f>
        <v>1391.7430800000002</v>
      </c>
      <c r="AE15" s="237">
        <f>'Spanje (O)'!AE15*(1+Toeslagen!$Q$8)</f>
        <v>1122.06276</v>
      </c>
      <c r="AF15" s="237">
        <f>'Spanje (O)'!AF15*(1+Toeslagen!$Q$8)</f>
        <v>784.9623600000001</v>
      </c>
      <c r="AG15" s="237">
        <f>'Spanje (O)'!AG15*(1+Toeslagen!$Q$8)</f>
        <v>1172.1462480000002</v>
      </c>
      <c r="AH15" s="237">
        <f>'Spanje (O)'!AH15*(1+Toeslagen!$Q$8)</f>
        <v>844.67728800000009</v>
      </c>
      <c r="AI15" s="237">
        <f>'Spanje (O)'!AI15*(1+Toeslagen!$Q$8)</f>
        <v>704.05826400000012</v>
      </c>
      <c r="AJ15" s="237">
        <f>'Spanje (O)'!AJ15*(1+Toeslagen!$Q$8)</f>
        <v>1391.7430800000002</v>
      </c>
      <c r="AK15" s="237">
        <f>'Spanje (O)'!AK15*(1+Toeslagen!$Q$8)</f>
        <v>927.50767200000007</v>
      </c>
      <c r="AL15" s="237">
        <f>'Spanje (O)'!AL15*(1+Toeslagen!$Q$8)</f>
        <v>1172.1462480000002</v>
      </c>
      <c r="AM15" s="237">
        <f>'Spanje (O)'!AM15*(1+Toeslagen!$Q$8)</f>
        <v>1122.06276</v>
      </c>
      <c r="AN15" s="237">
        <f>'Spanje (O)'!AN15*(1+Toeslagen!$Q$8)</f>
        <v>852.38243999999997</v>
      </c>
      <c r="AO15" s="237">
        <f>'Spanje (O)'!AO15*(1+Toeslagen!$Q$8)</f>
        <v>784.9623600000001</v>
      </c>
      <c r="AP15" s="237">
        <f>'Spanje (O)'!AP15*(1+Toeslagen!$Q$8)</f>
        <v>1278.0920880000003</v>
      </c>
      <c r="AQ15" s="237">
        <f>'Spanje (O)'!AQ15*(1+Toeslagen!$Q$8)</f>
        <v>844.67728800000009</v>
      </c>
      <c r="AR15" s="237">
        <f>'Spanje (O)'!AR15*(1+Toeslagen!$Q$8)</f>
        <v>1172.1462480000002</v>
      </c>
      <c r="AS15" s="237">
        <f>'Spanje (O)'!AS15*(1+Toeslagen!$Q$8)</f>
        <v>1122.06276</v>
      </c>
      <c r="AT15" s="237">
        <f>'Spanje (O)'!AT15*(1+Toeslagen!$Q$8)</f>
        <v>704.05826400000012</v>
      </c>
      <c r="AU15" s="237">
        <f>'Spanje (O)'!AU15*(1+Toeslagen!$Q$8)</f>
        <v>1391.7430800000002</v>
      </c>
      <c r="AV15" s="237">
        <f>'Spanje (O)'!AV15*(1+Toeslagen!$Q$8)</f>
        <v>1035.3797999999999</v>
      </c>
      <c r="AW15" s="237">
        <f>'Spanje (O)'!AW15*(1+Toeslagen!$Q$8)</f>
        <v>852.38243999999997</v>
      </c>
      <c r="AX15" s="237">
        <f>'Spanje (O)'!AX15*(1+Toeslagen!$Q$8)</f>
        <v>0</v>
      </c>
      <c r="AY15" s="237">
        <f>'Spanje (O)'!AY15*(1+Toeslagen!$Q$8)</f>
        <v>1391.7430800000002</v>
      </c>
      <c r="AZ15" s="237">
        <f>'Spanje (O)'!AZ15*(1+Toeslagen!$Q$8)</f>
        <v>1122.06276</v>
      </c>
      <c r="BA15" s="237">
        <f>'Spanje (O)'!BA15*(1+Toeslagen!$Q$8)</f>
        <v>0</v>
      </c>
      <c r="BB15" s="237">
        <f>'Spanje (O)'!BB15*(1+Toeslagen!$Q$8)</f>
        <v>852.38243999999997</v>
      </c>
      <c r="BC15" s="237">
        <f>'Spanje (O)'!BC15*(1+Toeslagen!$Q$8)</f>
        <v>941.95483200000012</v>
      </c>
      <c r="BD15" s="237">
        <f>'Spanje (O)'!BD15*(1+Toeslagen!$Q$8)</f>
        <v>1172.1462480000002</v>
      </c>
      <c r="BE15" s="237">
        <f>'Spanje (O)'!BE15*(1+Toeslagen!$Q$8)</f>
        <v>852.38243999999997</v>
      </c>
      <c r="BF15" s="237">
        <f>'Spanje (O)'!BF15*(1+Toeslagen!$Q$8)</f>
        <v>852.38243999999997</v>
      </c>
      <c r="BG15" s="237">
        <f>'Spanje (O)'!BG15*(1+Toeslagen!$Q$8)</f>
        <v>941.95483200000012</v>
      </c>
      <c r="BH15" s="237">
        <f>'Spanje (O)'!BH15*(1+Toeslagen!$Q$8)</f>
        <v>1035.3797999999999</v>
      </c>
      <c r="BI15" s="237">
        <f>'Spanje (O)'!BI15*(1+Toeslagen!$Q$8)</f>
        <v>844.67728800000009</v>
      </c>
      <c r="BJ15" s="237">
        <f>'Spanje (O)'!BJ15*(1+Toeslagen!$Q$8)</f>
        <v>844.67728800000009</v>
      </c>
      <c r="BK15" s="237">
        <f>'Spanje (O)'!BK15*(1+Toeslagen!$Q$8)</f>
        <v>704.05826400000012</v>
      </c>
      <c r="BL15" s="237">
        <f>'Spanje (O)'!BL15*(1+Toeslagen!$Q$8)</f>
        <v>1122.06276</v>
      </c>
      <c r="BM15" s="237">
        <f>'Spanje (O)'!BM15*(1+Toeslagen!$Q$8)</f>
        <v>852.38243999999997</v>
      </c>
    </row>
    <row r="16" spans="1:65">
      <c r="A16" s="12">
        <v>12</v>
      </c>
      <c r="B16" s="12">
        <v>12</v>
      </c>
      <c r="C16" s="2"/>
      <c r="D16" s="2">
        <v>6</v>
      </c>
      <c r="E16" s="2"/>
      <c r="F16" t="s">
        <v>16</v>
      </c>
      <c r="G16" t="s">
        <v>16</v>
      </c>
      <c r="H16" t="s">
        <v>16</v>
      </c>
      <c r="I16" t="s">
        <v>16</v>
      </c>
      <c r="J16" t="s">
        <v>16</v>
      </c>
      <c r="N16" s="7">
        <v>2.5</v>
      </c>
      <c r="O16" s="8">
        <v>4375</v>
      </c>
      <c r="P16" s="237">
        <f>'Spanje (O)'!P16*(1+Toeslagen!$Q$8)</f>
        <v>810.96724800000004</v>
      </c>
      <c r="Q16" s="237">
        <f>'Spanje (O)'!Q16*(1+Toeslagen!$Q$8)</f>
        <v>1162.5148080000001</v>
      </c>
      <c r="R16" s="237">
        <f>'Spanje (O)'!R16*(1+Toeslagen!$Q$8)</f>
        <v>1069.0898400000001</v>
      </c>
      <c r="S16" s="237">
        <f>'Spanje (O)'!S16*(1+Toeslagen!$Q$8)</f>
        <v>1439.9002800000001</v>
      </c>
      <c r="T16" s="237">
        <f>'Spanje (O)'!T16*(1+Toeslagen!$Q$8)</f>
        <v>1162.5148080000001</v>
      </c>
      <c r="U16" s="237">
        <f>'Spanje (O)'!U16*(1+Toeslagen!$Q$8)</f>
        <v>1212.5982960000001</v>
      </c>
      <c r="V16" s="237">
        <f>'Spanje (O)'!V16*(1+Toeslagen!$Q$8)</f>
        <v>0</v>
      </c>
      <c r="W16" s="237">
        <f>'Spanje (O)'!W16*(1+Toeslagen!$Q$8)</f>
        <v>726.21057600000006</v>
      </c>
      <c r="X16" s="237">
        <f>'Spanje (O)'!X16*(1+Toeslagen!$Q$8)</f>
        <v>881.27675999999997</v>
      </c>
      <c r="Y16" s="237">
        <f>'Spanje (O)'!Y16*(1+Toeslagen!$Q$8)</f>
        <v>1212.5982960000001</v>
      </c>
      <c r="Z16" s="237">
        <f>'Spanje (O)'!Z16*(1+Toeslagen!$Q$8)</f>
        <v>1439.9002800000001</v>
      </c>
      <c r="AA16" s="237">
        <f>'Spanje (O)'!AA16*(1+Toeslagen!$Q$8)</f>
        <v>972.77544</v>
      </c>
      <c r="AB16" s="237">
        <f>'Spanje (O)'!AB16*(1+Toeslagen!$Q$8)</f>
        <v>1162.5148080000001</v>
      </c>
      <c r="AC16" s="237">
        <f>'Spanje (O)'!AC16*(1+Toeslagen!$Q$8)</f>
        <v>1212.5982960000001</v>
      </c>
      <c r="AD16" s="237">
        <f>'Spanje (O)'!AD16*(1+Toeslagen!$Q$8)</f>
        <v>1439.9002800000001</v>
      </c>
      <c r="AE16" s="237">
        <f>'Spanje (O)'!AE16*(1+Toeslagen!$Q$8)</f>
        <v>1162.5148080000001</v>
      </c>
      <c r="AF16" s="237">
        <f>'Spanje (O)'!AF16*(1+Toeslagen!$Q$8)</f>
        <v>810.96724800000004</v>
      </c>
      <c r="AG16" s="237">
        <f>'Spanje (O)'!AG16*(1+Toeslagen!$Q$8)</f>
        <v>1212.5982960000001</v>
      </c>
      <c r="AH16" s="237">
        <f>'Spanje (O)'!AH16*(1+Toeslagen!$Q$8)</f>
        <v>881.27675999999997</v>
      </c>
      <c r="AI16" s="237">
        <f>'Spanje (O)'!AI16*(1+Toeslagen!$Q$8)</f>
        <v>726.21057600000006</v>
      </c>
      <c r="AJ16" s="237">
        <f>'Spanje (O)'!AJ16*(1+Toeslagen!$Q$8)</f>
        <v>1439.9002800000001</v>
      </c>
      <c r="AK16" s="237">
        <f>'Spanje (O)'!AK16*(1+Toeslagen!$Q$8)</f>
        <v>959.29142400000012</v>
      </c>
      <c r="AL16" s="237">
        <f>'Spanje (O)'!AL16*(1+Toeslagen!$Q$8)</f>
        <v>1212.5982960000001</v>
      </c>
      <c r="AM16" s="237">
        <f>'Spanje (O)'!AM16*(1+Toeslagen!$Q$8)</f>
        <v>1162.5148080000001</v>
      </c>
      <c r="AN16" s="237">
        <f>'Spanje (O)'!AN16*(1+Toeslagen!$Q$8)</f>
        <v>881.27675999999997</v>
      </c>
      <c r="AO16" s="237">
        <f>'Spanje (O)'!AO16*(1+Toeslagen!$Q$8)</f>
        <v>810.96724800000004</v>
      </c>
      <c r="AP16" s="237">
        <f>'Spanje (O)'!AP16*(1+Toeslagen!$Q$8)</f>
        <v>1321.4335680000002</v>
      </c>
      <c r="AQ16" s="237">
        <f>'Spanje (O)'!AQ16*(1+Toeslagen!$Q$8)</f>
        <v>881.27675999999997</v>
      </c>
      <c r="AR16" s="237">
        <f>'Spanje (O)'!AR16*(1+Toeslagen!$Q$8)</f>
        <v>1212.5982960000001</v>
      </c>
      <c r="AS16" s="237">
        <f>'Spanje (O)'!AS16*(1+Toeslagen!$Q$8)</f>
        <v>1162.5148080000001</v>
      </c>
      <c r="AT16" s="237">
        <f>'Spanje (O)'!AT16*(1+Toeslagen!$Q$8)</f>
        <v>726.21057600000006</v>
      </c>
      <c r="AU16" s="237">
        <f>'Spanje (O)'!AU16*(1+Toeslagen!$Q$8)</f>
        <v>1439.9002800000001</v>
      </c>
      <c r="AV16" s="237">
        <f>'Spanje (O)'!AV16*(1+Toeslagen!$Q$8)</f>
        <v>1069.0898400000001</v>
      </c>
      <c r="AW16" s="237">
        <f>'Spanje (O)'!AW16*(1+Toeslagen!$Q$8)</f>
        <v>881.27675999999997</v>
      </c>
      <c r="AX16" s="237">
        <f>'Spanje (O)'!AX16*(1+Toeslagen!$Q$8)</f>
        <v>0</v>
      </c>
      <c r="AY16" s="237">
        <f>'Spanje (O)'!AY16*(1+Toeslagen!$Q$8)</f>
        <v>1439.9002800000001</v>
      </c>
      <c r="AZ16" s="237">
        <f>'Spanje (O)'!AZ16*(1+Toeslagen!$Q$8)</f>
        <v>1162.5148080000001</v>
      </c>
      <c r="BA16" s="237">
        <f>'Spanje (O)'!BA16*(1+Toeslagen!$Q$8)</f>
        <v>0</v>
      </c>
      <c r="BB16" s="237">
        <f>'Spanje (O)'!BB16*(1+Toeslagen!$Q$8)</f>
        <v>881.27675999999997</v>
      </c>
      <c r="BC16" s="237">
        <f>'Spanje (O)'!BC16*(1+Toeslagen!$Q$8)</f>
        <v>972.77544</v>
      </c>
      <c r="BD16" s="237">
        <f>'Spanje (O)'!BD16*(1+Toeslagen!$Q$8)</f>
        <v>1212.5982960000001</v>
      </c>
      <c r="BE16" s="237">
        <f>'Spanje (O)'!BE16*(1+Toeslagen!$Q$8)</f>
        <v>881.27675999999997</v>
      </c>
      <c r="BF16" s="237">
        <f>'Spanje (O)'!BF16*(1+Toeslagen!$Q$8)</f>
        <v>881.27675999999997</v>
      </c>
      <c r="BG16" s="237">
        <f>'Spanje (O)'!BG16*(1+Toeslagen!$Q$8)</f>
        <v>972.77544</v>
      </c>
      <c r="BH16" s="237">
        <f>'Spanje (O)'!BH16*(1+Toeslagen!$Q$8)</f>
        <v>1069.0898400000001</v>
      </c>
      <c r="BI16" s="237">
        <f>'Spanje (O)'!BI16*(1+Toeslagen!$Q$8)</f>
        <v>881.27675999999997</v>
      </c>
      <c r="BJ16" s="237">
        <f>'Spanje (O)'!BJ16*(1+Toeslagen!$Q$8)</f>
        <v>881.27675999999997</v>
      </c>
      <c r="BK16" s="237">
        <f>'Spanje (O)'!BK16*(1+Toeslagen!$Q$8)</f>
        <v>726.21057600000006</v>
      </c>
      <c r="BL16" s="237">
        <f>'Spanje (O)'!BL16*(1+Toeslagen!$Q$8)</f>
        <v>1162.5148080000001</v>
      </c>
      <c r="BM16" s="237">
        <f>'Spanje (O)'!BM16*(1+Toeslagen!$Q$8)</f>
        <v>881.27675999999997</v>
      </c>
    </row>
    <row r="17" spans="1:65">
      <c r="A17" s="12">
        <v>13</v>
      </c>
      <c r="B17" s="12">
        <v>13</v>
      </c>
      <c r="C17" s="2"/>
      <c r="D17" s="2">
        <v>6</v>
      </c>
      <c r="E17" s="2"/>
      <c r="F17" t="s">
        <v>16</v>
      </c>
      <c r="G17" t="s">
        <v>16</v>
      </c>
      <c r="H17" t="s">
        <v>16</v>
      </c>
      <c r="I17" t="s">
        <v>16</v>
      </c>
      <c r="J17" t="s">
        <v>16</v>
      </c>
      <c r="N17" s="7">
        <v>2.8</v>
      </c>
      <c r="O17" s="8">
        <v>4900</v>
      </c>
      <c r="P17" s="237">
        <f>'Spanje (O)'!P17*(1+Toeslagen!$Q$8)</f>
        <v>866.82960000000003</v>
      </c>
      <c r="Q17" s="237">
        <f>'Spanje (O)'!Q17*(1+Toeslagen!$Q$8)</f>
        <v>1280.0183760000002</v>
      </c>
      <c r="R17" s="237">
        <f>'Spanje (O)'!R17*(1+Toeslagen!$Q$8)</f>
        <v>1170.2199599999999</v>
      </c>
      <c r="S17" s="237">
        <f>'Spanje (O)'!S17*(1+Toeslagen!$Q$8)</f>
        <v>1584.3718800000001</v>
      </c>
      <c r="T17" s="237">
        <f>'Spanje (O)'!T17*(1+Toeslagen!$Q$8)</f>
        <v>1280.0183760000002</v>
      </c>
      <c r="U17" s="237">
        <f>'Spanje (O)'!U17*(1+Toeslagen!$Q$8)</f>
        <v>1333.95444</v>
      </c>
      <c r="V17" s="237">
        <f>'Spanje (O)'!V17*(1+Toeslagen!$Q$8)</f>
        <v>0</v>
      </c>
      <c r="W17" s="237">
        <f>'Spanje (O)'!W17*(1+Toeslagen!$Q$8)</f>
        <v>792.6675120000001</v>
      </c>
      <c r="X17" s="237">
        <f>'Spanje (O)'!X17*(1+Toeslagen!$Q$8)</f>
        <v>966.996576</v>
      </c>
      <c r="Y17" s="237">
        <f>'Spanje (O)'!Y17*(1+Toeslagen!$Q$8)</f>
        <v>1333.95444</v>
      </c>
      <c r="Z17" s="237">
        <f>'Spanje (O)'!Z17*(1+Toeslagen!$Q$8)</f>
        <v>1584.3718800000001</v>
      </c>
      <c r="AA17" s="237">
        <f>'Spanje (O)'!AA17*(1+Toeslagen!$Q$8)</f>
        <v>1068.126696</v>
      </c>
      <c r="AB17" s="237">
        <f>'Spanje (O)'!AB17*(1+Toeslagen!$Q$8)</f>
        <v>1280.0183760000002</v>
      </c>
      <c r="AC17" s="237">
        <f>'Spanje (O)'!AC17*(1+Toeslagen!$Q$8)</f>
        <v>1333.95444</v>
      </c>
      <c r="AD17" s="237">
        <f>'Spanje (O)'!AD17*(1+Toeslagen!$Q$8)</f>
        <v>1584.3718800000001</v>
      </c>
      <c r="AE17" s="237">
        <f>'Spanje (O)'!AE17*(1+Toeslagen!$Q$8)</f>
        <v>1280.0183760000002</v>
      </c>
      <c r="AF17" s="237">
        <f>'Spanje (O)'!AF17*(1+Toeslagen!$Q$8)</f>
        <v>866.82960000000003</v>
      </c>
      <c r="AG17" s="237">
        <f>'Spanje (O)'!AG17*(1+Toeslagen!$Q$8)</f>
        <v>1333.95444</v>
      </c>
      <c r="AH17" s="237">
        <f>'Spanje (O)'!AH17*(1+Toeslagen!$Q$8)</f>
        <v>952.54941600000006</v>
      </c>
      <c r="AI17" s="237">
        <f>'Spanje (O)'!AI17*(1+Toeslagen!$Q$8)</f>
        <v>792.6675120000001</v>
      </c>
      <c r="AJ17" s="237">
        <f>'Spanje (O)'!AJ17*(1+Toeslagen!$Q$8)</f>
        <v>1584.3718800000001</v>
      </c>
      <c r="AK17" s="237">
        <f>'Spanje (O)'!AK17*(1+Toeslagen!$Q$8)</f>
        <v>1057.5321120000001</v>
      </c>
      <c r="AL17" s="237">
        <f>'Spanje (O)'!AL17*(1+Toeslagen!$Q$8)</f>
        <v>1333.95444</v>
      </c>
      <c r="AM17" s="237">
        <f>'Spanje (O)'!AM17*(1+Toeslagen!$Q$8)</f>
        <v>1280.0183760000002</v>
      </c>
      <c r="AN17" s="237">
        <f>'Spanje (O)'!AN17*(1+Toeslagen!$Q$8)</f>
        <v>966.996576</v>
      </c>
      <c r="AO17" s="237">
        <f>'Spanje (O)'!AO17*(1+Toeslagen!$Q$8)</f>
        <v>866.82960000000003</v>
      </c>
      <c r="AP17" s="237">
        <f>'Spanje (O)'!AP17*(1+Toeslagen!$Q$8)</f>
        <v>1449.5317200000002</v>
      </c>
      <c r="AQ17" s="237">
        <f>'Spanje (O)'!AQ17*(1+Toeslagen!$Q$8)</f>
        <v>952.54941600000006</v>
      </c>
      <c r="AR17" s="237">
        <f>'Spanje (O)'!AR17*(1+Toeslagen!$Q$8)</f>
        <v>1333.95444</v>
      </c>
      <c r="AS17" s="237">
        <f>'Spanje (O)'!AS17*(1+Toeslagen!$Q$8)</f>
        <v>1280.0183760000002</v>
      </c>
      <c r="AT17" s="237">
        <f>'Spanje (O)'!AT17*(1+Toeslagen!$Q$8)</f>
        <v>792.6675120000001</v>
      </c>
      <c r="AU17" s="237">
        <f>'Spanje (O)'!AU17*(1+Toeslagen!$Q$8)</f>
        <v>1584.3718800000001</v>
      </c>
      <c r="AV17" s="237">
        <f>'Spanje (O)'!AV17*(1+Toeslagen!$Q$8)</f>
        <v>1170.2199599999999</v>
      </c>
      <c r="AW17" s="237">
        <f>'Spanje (O)'!AW17*(1+Toeslagen!$Q$8)</f>
        <v>966.996576</v>
      </c>
      <c r="AX17" s="237">
        <f>'Spanje (O)'!AX17*(1+Toeslagen!$Q$8)</f>
        <v>0</v>
      </c>
      <c r="AY17" s="237">
        <f>'Spanje (O)'!AY17*(1+Toeslagen!$Q$8)</f>
        <v>1584.3718800000001</v>
      </c>
      <c r="AZ17" s="237">
        <f>'Spanje (O)'!AZ17*(1+Toeslagen!$Q$8)</f>
        <v>1280.0183760000002</v>
      </c>
      <c r="BA17" s="237">
        <f>'Spanje (O)'!BA17*(1+Toeslagen!$Q$8)</f>
        <v>0</v>
      </c>
      <c r="BB17" s="237">
        <f>'Spanje (O)'!BB17*(1+Toeslagen!$Q$8)</f>
        <v>966.996576</v>
      </c>
      <c r="BC17" s="237">
        <f>'Spanje (O)'!BC17*(1+Toeslagen!$Q$8)</f>
        <v>1068.126696</v>
      </c>
      <c r="BD17" s="237">
        <f>'Spanje (O)'!BD17*(1+Toeslagen!$Q$8)</f>
        <v>1333.95444</v>
      </c>
      <c r="BE17" s="237">
        <f>'Spanje (O)'!BE17*(1+Toeslagen!$Q$8)</f>
        <v>966.996576</v>
      </c>
      <c r="BF17" s="237">
        <f>'Spanje (O)'!BF17*(1+Toeslagen!$Q$8)</f>
        <v>966.996576</v>
      </c>
      <c r="BG17" s="237">
        <f>'Spanje (O)'!BG17*(1+Toeslagen!$Q$8)</f>
        <v>1068.126696</v>
      </c>
      <c r="BH17" s="237">
        <f>'Spanje (O)'!BH17*(1+Toeslagen!$Q$8)</f>
        <v>1170.2199599999999</v>
      </c>
      <c r="BI17" s="237">
        <f>'Spanje (O)'!BI17*(1+Toeslagen!$Q$8)</f>
        <v>952.54941600000006</v>
      </c>
      <c r="BJ17" s="237">
        <f>'Spanje (O)'!BJ17*(1+Toeslagen!$Q$8)</f>
        <v>952.54941600000006</v>
      </c>
      <c r="BK17" s="237">
        <f>'Spanje (O)'!BK17*(1+Toeslagen!$Q$8)</f>
        <v>792.6675120000001</v>
      </c>
      <c r="BL17" s="237">
        <f>'Spanje (O)'!BL17*(1+Toeslagen!$Q$8)</f>
        <v>1280.0183760000002</v>
      </c>
      <c r="BM17" s="237">
        <f>'Spanje (O)'!BM17*(1+Toeslagen!$Q$8)</f>
        <v>966.996576</v>
      </c>
    </row>
    <row r="18" spans="1:65">
      <c r="A18" s="12">
        <v>14</v>
      </c>
      <c r="B18" s="12">
        <v>14</v>
      </c>
      <c r="C18" s="2"/>
      <c r="D18" s="2">
        <v>6</v>
      </c>
      <c r="E18" s="2"/>
      <c r="F18" t="s">
        <v>16</v>
      </c>
      <c r="G18" t="s">
        <v>16</v>
      </c>
      <c r="H18" t="s">
        <v>16</v>
      </c>
      <c r="I18" t="s">
        <v>16</v>
      </c>
      <c r="J18" t="s">
        <v>16</v>
      </c>
      <c r="N18" s="7">
        <v>3</v>
      </c>
      <c r="O18" s="8">
        <v>5250</v>
      </c>
      <c r="P18" s="237">
        <f>'Spanje (O)'!P18*(1+Toeslagen!$Q$8)</f>
        <v>933.28653600000007</v>
      </c>
      <c r="Q18" s="237">
        <f>'Spanje (O)'!Q18*(1+Toeslagen!$Q$8)</f>
        <v>1332.9912960000001</v>
      </c>
      <c r="R18" s="237">
        <f>'Spanje (O)'!R18*(1+Toeslagen!$Q$8)</f>
        <v>1228.0085999999999</v>
      </c>
      <c r="S18" s="237">
        <f>'Spanje (O)'!S18*(1+Toeslagen!$Q$8)</f>
        <v>1651.7919599999998</v>
      </c>
      <c r="T18" s="237">
        <f>'Spanje (O)'!T18*(1+Toeslagen!$Q$8)</f>
        <v>1332.9912960000001</v>
      </c>
      <c r="U18" s="237">
        <f>'Spanje (O)'!U18*(1+Toeslagen!$Q$8)</f>
        <v>1390.7799359999999</v>
      </c>
      <c r="V18" s="237">
        <f>'Spanje (O)'!V18*(1+Toeslagen!$Q$8)</f>
        <v>0</v>
      </c>
      <c r="W18" s="237">
        <f>'Spanje (O)'!W18*(1+Toeslagen!$Q$8)</f>
        <v>831.19327200000009</v>
      </c>
      <c r="X18" s="237">
        <f>'Spanje (O)'!X18*(1+Toeslagen!$Q$8)</f>
        <v>1013.227488</v>
      </c>
      <c r="Y18" s="237">
        <f>'Spanje (O)'!Y18*(1+Toeslagen!$Q$8)</f>
        <v>1390.7799359999999</v>
      </c>
      <c r="Z18" s="237">
        <f>'Spanje (O)'!Z18*(1+Toeslagen!$Q$8)</f>
        <v>1651.7919599999998</v>
      </c>
      <c r="AA18" s="237">
        <f>'Spanje (O)'!AA18*(1+Toeslagen!$Q$8)</f>
        <v>1120.1364720000001</v>
      </c>
      <c r="AB18" s="237">
        <f>'Spanje (O)'!AB18*(1+Toeslagen!$Q$8)</f>
        <v>1332.9912960000001</v>
      </c>
      <c r="AC18" s="237">
        <f>'Spanje (O)'!AC18*(1+Toeslagen!$Q$8)</f>
        <v>1390.7799359999999</v>
      </c>
      <c r="AD18" s="237">
        <f>'Spanje (O)'!AD18*(1+Toeslagen!$Q$8)</f>
        <v>1651.7919599999998</v>
      </c>
      <c r="AE18" s="237">
        <f>'Spanje (O)'!AE18*(1+Toeslagen!$Q$8)</f>
        <v>1332.9912960000001</v>
      </c>
      <c r="AF18" s="237">
        <f>'Spanje (O)'!AF18*(1+Toeslagen!$Q$8)</f>
        <v>933.28653600000007</v>
      </c>
      <c r="AG18" s="237">
        <f>'Spanje (O)'!AG18*(1+Toeslagen!$Q$8)</f>
        <v>1390.7799359999999</v>
      </c>
      <c r="AH18" s="237">
        <f>'Spanje (O)'!AH18*(1+Toeslagen!$Q$8)</f>
        <v>1013.227488</v>
      </c>
      <c r="AI18" s="237">
        <f>'Spanje (O)'!AI18*(1+Toeslagen!$Q$8)</f>
        <v>831.19327200000009</v>
      </c>
      <c r="AJ18" s="237">
        <f>'Spanje (O)'!AJ18*(1+Toeslagen!$Q$8)</f>
        <v>1651.7919599999998</v>
      </c>
      <c r="AK18" s="237">
        <f>'Spanje (O)'!AK18*(1+Toeslagen!$Q$8)</f>
        <v>1099.9104480000003</v>
      </c>
      <c r="AL18" s="237">
        <f>'Spanje (O)'!AL18*(1+Toeslagen!$Q$8)</f>
        <v>1390.7799359999999</v>
      </c>
      <c r="AM18" s="237">
        <f>'Spanje (O)'!AM18*(1+Toeslagen!$Q$8)</f>
        <v>1332.9912960000001</v>
      </c>
      <c r="AN18" s="237">
        <f>'Spanje (O)'!AN18*(1+Toeslagen!$Q$8)</f>
        <v>1013.227488</v>
      </c>
      <c r="AO18" s="237">
        <f>'Spanje (O)'!AO18*(1+Toeslagen!$Q$8)</f>
        <v>933.28653600000007</v>
      </c>
      <c r="AP18" s="237">
        <f>'Spanje (O)'!AP18*(1+Toeslagen!$Q$8)</f>
        <v>1520.804376</v>
      </c>
      <c r="AQ18" s="237">
        <f>'Spanje (O)'!AQ18*(1+Toeslagen!$Q$8)</f>
        <v>1013.227488</v>
      </c>
      <c r="AR18" s="237">
        <f>'Spanje (O)'!AR18*(1+Toeslagen!$Q$8)</f>
        <v>1390.7799359999999</v>
      </c>
      <c r="AS18" s="237">
        <f>'Spanje (O)'!AS18*(1+Toeslagen!$Q$8)</f>
        <v>1332.9912960000001</v>
      </c>
      <c r="AT18" s="237">
        <f>'Spanje (O)'!AT18*(1+Toeslagen!$Q$8)</f>
        <v>831.19327200000009</v>
      </c>
      <c r="AU18" s="237">
        <f>'Spanje (O)'!AU18*(1+Toeslagen!$Q$8)</f>
        <v>1651.7919599999998</v>
      </c>
      <c r="AV18" s="237">
        <f>'Spanje (O)'!AV18*(1+Toeslagen!$Q$8)</f>
        <v>1228.0085999999999</v>
      </c>
      <c r="AW18" s="237">
        <f>'Spanje (O)'!AW18*(1+Toeslagen!$Q$8)</f>
        <v>1013.227488</v>
      </c>
      <c r="AX18" s="237">
        <f>'Spanje (O)'!AX18*(1+Toeslagen!$Q$8)</f>
        <v>0</v>
      </c>
      <c r="AY18" s="237">
        <f>'Spanje (O)'!AY18*(1+Toeslagen!$Q$8)</f>
        <v>1651.7919599999998</v>
      </c>
      <c r="AZ18" s="237">
        <f>'Spanje (O)'!AZ18*(1+Toeslagen!$Q$8)</f>
        <v>1332.9912960000001</v>
      </c>
      <c r="BA18" s="237">
        <f>'Spanje (O)'!BA18*(1+Toeslagen!$Q$8)</f>
        <v>0</v>
      </c>
      <c r="BB18" s="237">
        <f>'Spanje (O)'!BB18*(1+Toeslagen!$Q$8)</f>
        <v>1013.227488</v>
      </c>
      <c r="BC18" s="237">
        <f>'Spanje (O)'!BC18*(1+Toeslagen!$Q$8)</f>
        <v>1120.1364720000001</v>
      </c>
      <c r="BD18" s="237">
        <f>'Spanje (O)'!BD18*(1+Toeslagen!$Q$8)</f>
        <v>1390.7799359999999</v>
      </c>
      <c r="BE18" s="237">
        <f>'Spanje (O)'!BE18*(1+Toeslagen!$Q$8)</f>
        <v>1013.227488</v>
      </c>
      <c r="BF18" s="237">
        <f>'Spanje (O)'!BF18*(1+Toeslagen!$Q$8)</f>
        <v>1013.227488</v>
      </c>
      <c r="BG18" s="237">
        <f>'Spanje (O)'!BG18*(1+Toeslagen!$Q$8)</f>
        <v>1120.1364720000001</v>
      </c>
      <c r="BH18" s="237">
        <f>'Spanje (O)'!BH18*(1+Toeslagen!$Q$8)</f>
        <v>1228.0085999999999</v>
      </c>
      <c r="BI18" s="237">
        <f>'Spanje (O)'!BI18*(1+Toeslagen!$Q$8)</f>
        <v>1013.227488</v>
      </c>
      <c r="BJ18" s="237">
        <f>'Spanje (O)'!BJ18*(1+Toeslagen!$Q$8)</f>
        <v>1013.227488</v>
      </c>
      <c r="BK18" s="237">
        <f>'Spanje (O)'!BK18*(1+Toeslagen!$Q$8)</f>
        <v>831.19327200000009</v>
      </c>
      <c r="BL18" s="237">
        <f>'Spanje (O)'!BL18*(1+Toeslagen!$Q$8)</f>
        <v>1332.9912960000001</v>
      </c>
      <c r="BM18" s="237">
        <f>'Spanje (O)'!BM18*(1+Toeslagen!$Q$8)</f>
        <v>1013.227488</v>
      </c>
    </row>
    <row r="19" spans="1:65">
      <c r="A19" s="12">
        <v>15</v>
      </c>
      <c r="B19" s="12">
        <v>15</v>
      </c>
      <c r="C19" s="2"/>
      <c r="D19" s="2">
        <v>6</v>
      </c>
      <c r="E19" s="2"/>
      <c r="F19" t="s">
        <v>16</v>
      </c>
      <c r="G19" t="s">
        <v>16</v>
      </c>
      <c r="H19" t="s">
        <v>16</v>
      </c>
      <c r="I19" t="s">
        <v>16</v>
      </c>
      <c r="J19" t="s">
        <v>16</v>
      </c>
      <c r="N19" s="7">
        <v>3.2</v>
      </c>
      <c r="O19" s="8">
        <v>5600</v>
      </c>
      <c r="P19" s="237">
        <f>'Spanje (O)'!P19*(1+Toeslagen!$Q$8)</f>
        <v>958.32828000000006</v>
      </c>
      <c r="Q19" s="237">
        <f>'Spanje (O)'!Q19*(1+Toeslagen!$Q$8)</f>
        <v>1402.3376639999999</v>
      </c>
      <c r="R19" s="237">
        <f>'Spanje (O)'!R19*(1+Toeslagen!$Q$8)</f>
        <v>1287.7235280000002</v>
      </c>
      <c r="S19" s="237">
        <f>'Spanje (O)'!S19*(1+Toeslagen!$Q$8)</f>
        <v>1738.4749200000001</v>
      </c>
      <c r="T19" s="237">
        <f>'Spanje (O)'!T19*(1+Toeslagen!$Q$8)</f>
        <v>1402.3376639999999</v>
      </c>
      <c r="U19" s="237">
        <f>'Spanje (O)'!U19*(1+Toeslagen!$Q$8)</f>
        <v>1463.9788800000001</v>
      </c>
      <c r="V19" s="237">
        <f>'Spanje (O)'!V19*(1+Toeslagen!$Q$8)</f>
        <v>0</v>
      </c>
      <c r="W19" s="237">
        <f>'Spanje (O)'!W19*(1+Toeslagen!$Q$8)</f>
        <v>881.27675999999997</v>
      </c>
      <c r="X19" s="237">
        <f>'Spanje (O)'!X19*(1+Toeslagen!$Q$8)</f>
        <v>1063.3109760000002</v>
      </c>
      <c r="Y19" s="237">
        <f>'Spanje (O)'!Y19*(1+Toeslagen!$Q$8)</f>
        <v>1463.9788800000001</v>
      </c>
      <c r="Z19" s="237">
        <f>'Spanje (O)'!Z19*(1+Toeslagen!$Q$8)</f>
        <v>1738.4749200000001</v>
      </c>
      <c r="AA19" s="237">
        <f>'Spanje (O)'!AA19*(1+Toeslagen!$Q$8)</f>
        <v>1175.03568</v>
      </c>
      <c r="AB19" s="237">
        <f>'Spanje (O)'!AB19*(1+Toeslagen!$Q$8)</f>
        <v>1402.3376639999999</v>
      </c>
      <c r="AC19" s="237">
        <f>'Spanje (O)'!AC19*(1+Toeslagen!$Q$8)</f>
        <v>1463.9788800000001</v>
      </c>
      <c r="AD19" s="237">
        <f>'Spanje (O)'!AD19*(1+Toeslagen!$Q$8)</f>
        <v>1738.4749200000001</v>
      </c>
      <c r="AE19" s="237">
        <f>'Spanje (O)'!AE19*(1+Toeslagen!$Q$8)</f>
        <v>1402.3376639999999</v>
      </c>
      <c r="AF19" s="237">
        <f>'Spanje (O)'!AF19*(1+Toeslagen!$Q$8)</f>
        <v>958.32828000000006</v>
      </c>
      <c r="AG19" s="237">
        <f>'Spanje (O)'!AG19*(1+Toeslagen!$Q$8)</f>
        <v>1463.9788800000001</v>
      </c>
      <c r="AH19" s="237">
        <f>'Spanje (O)'!AH19*(1+Toeslagen!$Q$8)</f>
        <v>1058.4952560000002</v>
      </c>
      <c r="AI19" s="237">
        <f>'Spanje (O)'!AI19*(1+Toeslagen!$Q$8)</f>
        <v>881.27675999999997</v>
      </c>
      <c r="AJ19" s="237">
        <f>'Spanje (O)'!AJ19*(1+Toeslagen!$Q$8)</f>
        <v>1738.4749200000001</v>
      </c>
      <c r="AK19" s="237">
        <f>'Spanje (O)'!AK19*(1+Toeslagen!$Q$8)</f>
        <v>1160.58852</v>
      </c>
      <c r="AL19" s="237">
        <f>'Spanje (O)'!AL19*(1+Toeslagen!$Q$8)</f>
        <v>1463.9788800000001</v>
      </c>
      <c r="AM19" s="237">
        <f>'Spanje (O)'!AM19*(1+Toeslagen!$Q$8)</f>
        <v>1402.3376639999999</v>
      </c>
      <c r="AN19" s="237">
        <f>'Spanje (O)'!AN19*(1+Toeslagen!$Q$8)</f>
        <v>1063.3109760000002</v>
      </c>
      <c r="AO19" s="237">
        <f>'Spanje (O)'!AO19*(1+Toeslagen!$Q$8)</f>
        <v>958.32828000000006</v>
      </c>
      <c r="AP19" s="237">
        <f>'Spanje (O)'!AP19*(1+Toeslagen!$Q$8)</f>
        <v>1594.00332</v>
      </c>
      <c r="AQ19" s="237">
        <f>'Spanje (O)'!AQ19*(1+Toeslagen!$Q$8)</f>
        <v>1058.4952560000002</v>
      </c>
      <c r="AR19" s="237">
        <f>'Spanje (O)'!AR19*(1+Toeslagen!$Q$8)</f>
        <v>1463.9788800000001</v>
      </c>
      <c r="AS19" s="237">
        <f>'Spanje (O)'!AS19*(1+Toeslagen!$Q$8)</f>
        <v>1402.3376639999999</v>
      </c>
      <c r="AT19" s="237">
        <f>'Spanje (O)'!AT19*(1+Toeslagen!$Q$8)</f>
        <v>881.27675999999997</v>
      </c>
      <c r="AU19" s="237">
        <f>'Spanje (O)'!AU19*(1+Toeslagen!$Q$8)</f>
        <v>1738.4749200000001</v>
      </c>
      <c r="AV19" s="237">
        <f>'Spanje (O)'!AV19*(1+Toeslagen!$Q$8)</f>
        <v>1287.7235280000002</v>
      </c>
      <c r="AW19" s="237">
        <f>'Spanje (O)'!AW19*(1+Toeslagen!$Q$8)</f>
        <v>1063.3109760000002</v>
      </c>
      <c r="AX19" s="237">
        <f>'Spanje (O)'!AX19*(1+Toeslagen!$Q$8)</f>
        <v>0</v>
      </c>
      <c r="AY19" s="237">
        <f>'Spanje (O)'!AY19*(1+Toeslagen!$Q$8)</f>
        <v>1738.4749200000001</v>
      </c>
      <c r="AZ19" s="237">
        <f>'Spanje (O)'!AZ19*(1+Toeslagen!$Q$8)</f>
        <v>1402.3376639999999</v>
      </c>
      <c r="BA19" s="237">
        <f>'Spanje (O)'!BA19*(1+Toeslagen!$Q$8)</f>
        <v>0</v>
      </c>
      <c r="BB19" s="237">
        <f>'Spanje (O)'!BB19*(1+Toeslagen!$Q$8)</f>
        <v>1063.3109760000002</v>
      </c>
      <c r="BC19" s="237">
        <f>'Spanje (O)'!BC19*(1+Toeslagen!$Q$8)</f>
        <v>1175.03568</v>
      </c>
      <c r="BD19" s="237">
        <f>'Spanje (O)'!BD19*(1+Toeslagen!$Q$8)</f>
        <v>1463.9788800000001</v>
      </c>
      <c r="BE19" s="237">
        <f>'Spanje (O)'!BE19*(1+Toeslagen!$Q$8)</f>
        <v>1063.3109760000002</v>
      </c>
      <c r="BF19" s="237">
        <f>'Spanje (O)'!BF19*(1+Toeslagen!$Q$8)</f>
        <v>1063.3109760000002</v>
      </c>
      <c r="BG19" s="237">
        <f>'Spanje (O)'!BG19*(1+Toeslagen!$Q$8)</f>
        <v>1175.03568</v>
      </c>
      <c r="BH19" s="237">
        <f>'Spanje (O)'!BH19*(1+Toeslagen!$Q$8)</f>
        <v>1287.7235280000002</v>
      </c>
      <c r="BI19" s="237">
        <f>'Spanje (O)'!BI19*(1+Toeslagen!$Q$8)</f>
        <v>1058.4952560000002</v>
      </c>
      <c r="BJ19" s="237">
        <f>'Spanje (O)'!BJ19*(1+Toeslagen!$Q$8)</f>
        <v>1058.4952560000002</v>
      </c>
      <c r="BK19" s="237">
        <f>'Spanje (O)'!BK19*(1+Toeslagen!$Q$8)</f>
        <v>881.27675999999997</v>
      </c>
      <c r="BL19" s="237">
        <f>'Spanje (O)'!BL19*(1+Toeslagen!$Q$8)</f>
        <v>1402.3376639999999</v>
      </c>
      <c r="BM19" s="237">
        <f>'Spanje (O)'!BM19*(1+Toeslagen!$Q$8)</f>
        <v>1063.3109760000002</v>
      </c>
    </row>
    <row r="20" spans="1:65">
      <c r="A20" s="12">
        <v>16</v>
      </c>
      <c r="B20" s="12">
        <v>16</v>
      </c>
      <c r="C20" s="2"/>
      <c r="D20" s="2">
        <v>6</v>
      </c>
      <c r="E20" s="2"/>
      <c r="F20" t="s">
        <v>16</v>
      </c>
      <c r="G20" t="s">
        <v>16</v>
      </c>
      <c r="H20" t="s">
        <v>16</v>
      </c>
      <c r="I20" t="s">
        <v>16</v>
      </c>
      <c r="J20" t="s">
        <v>16</v>
      </c>
      <c r="N20" s="7">
        <v>3.5</v>
      </c>
      <c r="O20" s="8">
        <v>6125</v>
      </c>
      <c r="P20" s="237">
        <f>'Spanje (O)'!P20*(1+Toeslagen!$Q$8)</f>
        <v>1045.01124</v>
      </c>
      <c r="Q20" s="237">
        <f>'Spanje (O)'!Q20*(1+Toeslagen!$Q$8)</f>
        <v>1495.7626320000002</v>
      </c>
      <c r="R20" s="237">
        <f>'Spanje (O)'!R20*(1+Toeslagen!$Q$8)</f>
        <v>1375.3696320000001</v>
      </c>
      <c r="S20" s="237">
        <f>'Spanje (O)'!S20*(1+Toeslagen!$Q$8)</f>
        <v>1853.0890560000003</v>
      </c>
      <c r="T20" s="237">
        <f>'Spanje (O)'!T20*(1+Toeslagen!$Q$8)</f>
        <v>1495.7626320000002</v>
      </c>
      <c r="U20" s="237">
        <f>'Spanje (O)'!U20*(1+Toeslagen!$Q$8)</f>
        <v>1560.2932800000003</v>
      </c>
      <c r="V20" s="237">
        <f>'Spanje (O)'!V20*(1+Toeslagen!$Q$8)</f>
        <v>0</v>
      </c>
      <c r="W20" s="237">
        <f>'Spanje (O)'!W20*(1+Toeslagen!$Q$8)</f>
        <v>948.69683999999995</v>
      </c>
      <c r="X20" s="237">
        <f>'Spanje (O)'!X20*(1+Toeslagen!$Q$8)</f>
        <v>1135.5467760000001</v>
      </c>
      <c r="Y20" s="237">
        <f>'Spanje (O)'!Y20*(1+Toeslagen!$Q$8)</f>
        <v>1560.2932800000003</v>
      </c>
      <c r="Z20" s="237">
        <f>'Spanje (O)'!Z20*(1+Toeslagen!$Q$8)</f>
        <v>1853.0890560000003</v>
      </c>
      <c r="AA20" s="237">
        <f>'Spanje (O)'!AA20*(1+Toeslagen!$Q$8)</f>
        <v>1254.0134880000001</v>
      </c>
      <c r="AB20" s="237">
        <f>'Spanje (O)'!AB20*(1+Toeslagen!$Q$8)</f>
        <v>1495.7626320000002</v>
      </c>
      <c r="AC20" s="237">
        <f>'Spanje (O)'!AC20*(1+Toeslagen!$Q$8)</f>
        <v>1560.2932800000003</v>
      </c>
      <c r="AD20" s="237">
        <f>'Spanje (O)'!AD20*(1+Toeslagen!$Q$8)</f>
        <v>1853.0890560000003</v>
      </c>
      <c r="AE20" s="237">
        <f>'Spanje (O)'!AE20*(1+Toeslagen!$Q$8)</f>
        <v>1495.7626320000002</v>
      </c>
      <c r="AF20" s="237">
        <f>'Spanje (O)'!AF20*(1+Toeslagen!$Q$8)</f>
        <v>1045.01124</v>
      </c>
      <c r="AG20" s="237">
        <f>'Spanje (O)'!AG20*(1+Toeslagen!$Q$8)</f>
        <v>1560.2932800000003</v>
      </c>
      <c r="AH20" s="237">
        <f>'Spanje (O)'!AH20*(1+Toeslagen!$Q$8)</f>
        <v>1138.4362080000001</v>
      </c>
      <c r="AI20" s="237">
        <f>'Spanje (O)'!AI20*(1+Toeslagen!$Q$8)</f>
        <v>948.69683999999995</v>
      </c>
      <c r="AJ20" s="237">
        <f>'Spanje (O)'!AJ20*(1+Toeslagen!$Q$8)</f>
        <v>1853.0890560000003</v>
      </c>
      <c r="AK20" s="237">
        <f>'Spanje (O)'!AK20*(1+Toeslagen!$Q$8)</f>
        <v>1234.7506080000003</v>
      </c>
      <c r="AL20" s="237">
        <f>'Spanje (O)'!AL20*(1+Toeslagen!$Q$8)</f>
        <v>1560.2932800000003</v>
      </c>
      <c r="AM20" s="237">
        <f>'Spanje (O)'!AM20*(1+Toeslagen!$Q$8)</f>
        <v>1495.7626320000002</v>
      </c>
      <c r="AN20" s="237">
        <f>'Spanje (O)'!AN20*(1+Toeslagen!$Q$8)</f>
        <v>1135.5467760000001</v>
      </c>
      <c r="AO20" s="237">
        <f>'Spanje (O)'!AO20*(1+Toeslagen!$Q$8)</f>
        <v>1045.01124</v>
      </c>
      <c r="AP20" s="237">
        <f>'Spanje (O)'!AP20*(1+Toeslagen!$Q$8)</f>
        <v>1704.7648799999999</v>
      </c>
      <c r="AQ20" s="237">
        <f>'Spanje (O)'!AQ20*(1+Toeslagen!$Q$8)</f>
        <v>1138.4362080000001</v>
      </c>
      <c r="AR20" s="237">
        <f>'Spanje (O)'!AR20*(1+Toeslagen!$Q$8)</f>
        <v>1560.2932800000003</v>
      </c>
      <c r="AS20" s="237">
        <f>'Spanje (O)'!AS20*(1+Toeslagen!$Q$8)</f>
        <v>1495.7626320000002</v>
      </c>
      <c r="AT20" s="237">
        <f>'Spanje (O)'!AT20*(1+Toeslagen!$Q$8)</f>
        <v>948.69683999999995</v>
      </c>
      <c r="AU20" s="237">
        <f>'Spanje (O)'!AU20*(1+Toeslagen!$Q$8)</f>
        <v>1853.0890560000003</v>
      </c>
      <c r="AV20" s="237">
        <f>'Spanje (O)'!AV20*(1+Toeslagen!$Q$8)</f>
        <v>1375.3696320000001</v>
      </c>
      <c r="AW20" s="237">
        <f>'Spanje (O)'!AW20*(1+Toeslagen!$Q$8)</f>
        <v>1135.5467760000001</v>
      </c>
      <c r="AX20" s="237">
        <f>'Spanje (O)'!AX20*(1+Toeslagen!$Q$8)</f>
        <v>0</v>
      </c>
      <c r="AY20" s="237">
        <f>'Spanje (O)'!AY20*(1+Toeslagen!$Q$8)</f>
        <v>1853.0890560000003</v>
      </c>
      <c r="AZ20" s="237">
        <f>'Spanje (O)'!AZ20*(1+Toeslagen!$Q$8)</f>
        <v>1495.7626320000002</v>
      </c>
      <c r="BA20" s="237">
        <f>'Spanje (O)'!BA20*(1+Toeslagen!$Q$8)</f>
        <v>0</v>
      </c>
      <c r="BB20" s="237">
        <f>'Spanje (O)'!BB20*(1+Toeslagen!$Q$8)</f>
        <v>1135.5467760000001</v>
      </c>
      <c r="BC20" s="237">
        <f>'Spanje (O)'!BC20*(1+Toeslagen!$Q$8)</f>
        <v>1254.0134880000001</v>
      </c>
      <c r="BD20" s="237">
        <f>'Spanje (O)'!BD20*(1+Toeslagen!$Q$8)</f>
        <v>1560.2932800000003</v>
      </c>
      <c r="BE20" s="237">
        <f>'Spanje (O)'!BE20*(1+Toeslagen!$Q$8)</f>
        <v>1135.5467760000001</v>
      </c>
      <c r="BF20" s="237">
        <f>'Spanje (O)'!BF20*(1+Toeslagen!$Q$8)</f>
        <v>1135.5467760000001</v>
      </c>
      <c r="BG20" s="237">
        <f>'Spanje (O)'!BG20*(1+Toeslagen!$Q$8)</f>
        <v>1254.0134880000001</v>
      </c>
      <c r="BH20" s="237">
        <f>'Spanje (O)'!BH20*(1+Toeslagen!$Q$8)</f>
        <v>1375.3696320000001</v>
      </c>
      <c r="BI20" s="237">
        <f>'Spanje (O)'!BI20*(1+Toeslagen!$Q$8)</f>
        <v>1138.4362080000001</v>
      </c>
      <c r="BJ20" s="237">
        <f>'Spanje (O)'!BJ20*(1+Toeslagen!$Q$8)</f>
        <v>1138.4362080000001</v>
      </c>
      <c r="BK20" s="237">
        <f>'Spanje (O)'!BK20*(1+Toeslagen!$Q$8)</f>
        <v>948.69683999999995</v>
      </c>
      <c r="BL20" s="237">
        <f>'Spanje (O)'!BL20*(1+Toeslagen!$Q$8)</f>
        <v>1495.7626320000002</v>
      </c>
      <c r="BM20" s="237">
        <f>'Spanje (O)'!BM20*(1+Toeslagen!$Q$8)</f>
        <v>1135.5467760000001</v>
      </c>
    </row>
    <row r="21" spans="1:65">
      <c r="A21" s="12">
        <v>17</v>
      </c>
      <c r="B21" s="12">
        <v>17</v>
      </c>
      <c r="C21" s="2"/>
      <c r="D21" s="2">
        <v>5</v>
      </c>
      <c r="E21" s="2"/>
      <c r="F21" t="s">
        <v>17</v>
      </c>
      <c r="G21" t="s">
        <v>15</v>
      </c>
      <c r="H21" t="s">
        <v>15</v>
      </c>
      <c r="I21" t="s">
        <v>15</v>
      </c>
      <c r="J21" t="s">
        <v>15</v>
      </c>
      <c r="N21" s="7">
        <v>3.6</v>
      </c>
      <c r="O21" s="8">
        <v>6300</v>
      </c>
      <c r="P21" s="237">
        <f>'Spanje (O)'!P21*(1+Toeslagen!$Q$8)</f>
        <v>1083.537</v>
      </c>
      <c r="Q21" s="237">
        <f>'Spanje (O)'!Q21*(1+Toeslagen!$Q$8)</f>
        <v>1526.5832400000002</v>
      </c>
      <c r="R21" s="237">
        <f>'Spanje (O)'!R21*(1+Toeslagen!$Q$8)</f>
        <v>1404.2639520000002</v>
      </c>
      <c r="S21" s="237">
        <f>'Spanje (O)'!S21*(1+Toeslagen!$Q$8)</f>
        <v>1891.6148160000002</v>
      </c>
      <c r="T21" s="237">
        <f>'Spanje (O)'!T21*(1+Toeslagen!$Q$8)</f>
        <v>1526.5832400000002</v>
      </c>
      <c r="U21" s="237">
        <f>'Spanje (O)'!U21*(1+Toeslagen!$Q$8)</f>
        <v>1592.0770320000004</v>
      </c>
      <c r="V21" s="237">
        <f>'Spanje (O)'!V21*(1+Toeslagen!$Q$8)</f>
        <v>0</v>
      </c>
      <c r="W21" s="237">
        <f>'Spanje (O)'!W21*(1+Toeslagen!$Q$8)</f>
        <v>971.81229599999995</v>
      </c>
      <c r="X21" s="237">
        <f>'Spanje (O)'!X21*(1+Toeslagen!$Q$8)</f>
        <v>1160.58852</v>
      </c>
      <c r="Y21" s="237">
        <f>'Spanje (O)'!Y21*(1+Toeslagen!$Q$8)</f>
        <v>1592.0770320000004</v>
      </c>
      <c r="Z21" s="237">
        <f>'Spanje (O)'!Z21*(1+Toeslagen!$Q$8)</f>
        <v>1891.6148160000002</v>
      </c>
      <c r="AA21" s="237">
        <f>'Spanje (O)'!AA21*(1+Toeslagen!$Q$8)</f>
        <v>1280.98152</v>
      </c>
      <c r="AB21" s="237">
        <f>'Spanje (O)'!AB21*(1+Toeslagen!$Q$8)</f>
        <v>1526.5832400000002</v>
      </c>
      <c r="AC21" s="237">
        <f>'Spanje (O)'!AC21*(1+Toeslagen!$Q$8)</f>
        <v>1592.0770320000004</v>
      </c>
      <c r="AD21" s="237">
        <f>'Spanje (O)'!AD21*(1+Toeslagen!$Q$8)</f>
        <v>1891.6148160000002</v>
      </c>
      <c r="AE21" s="237">
        <f>'Spanje (O)'!AE21*(1+Toeslagen!$Q$8)</f>
        <v>1526.5832400000002</v>
      </c>
      <c r="AF21" s="237">
        <f>'Spanje (O)'!AF21*(1+Toeslagen!$Q$8)</f>
        <v>1083.537</v>
      </c>
      <c r="AG21" s="237">
        <f>'Spanje (O)'!AG21*(1+Toeslagen!$Q$8)</f>
        <v>1592.0770320000004</v>
      </c>
      <c r="AH21" s="237">
        <f>'Spanje (O)'!AH21*(1+Toeslagen!$Q$8)</f>
        <v>1165.4042399999998</v>
      </c>
      <c r="AI21" s="237">
        <f>'Spanje (O)'!AI21*(1+Toeslagen!$Q$8)</f>
        <v>971.81229599999995</v>
      </c>
      <c r="AJ21" s="237">
        <f>'Spanje (O)'!AJ21*(1+Toeslagen!$Q$8)</f>
        <v>1891.6148160000002</v>
      </c>
      <c r="AK21" s="237">
        <f>'Spanje (O)'!AK21*(1+Toeslagen!$Q$8)</f>
        <v>1261.7186400000001</v>
      </c>
      <c r="AL21" s="237">
        <f>'Spanje (O)'!AL21*(1+Toeslagen!$Q$8)</f>
        <v>1592.0770320000004</v>
      </c>
      <c r="AM21" s="237">
        <f>'Spanje (O)'!AM21*(1+Toeslagen!$Q$8)</f>
        <v>1526.5832400000002</v>
      </c>
      <c r="AN21" s="237">
        <f>'Spanje (O)'!AN21*(1+Toeslagen!$Q$8)</f>
        <v>1160.58852</v>
      </c>
      <c r="AO21" s="237">
        <f>'Spanje (O)'!AO21*(1+Toeslagen!$Q$8)</f>
        <v>1083.537</v>
      </c>
      <c r="AP21" s="237">
        <f>'Spanje (O)'!AP21*(1+Toeslagen!$Q$8)</f>
        <v>1739.4380640000004</v>
      </c>
      <c r="AQ21" s="237">
        <f>'Spanje (O)'!AQ21*(1+Toeslagen!$Q$8)</f>
        <v>1165.4042399999998</v>
      </c>
      <c r="AR21" s="237">
        <f>'Spanje (O)'!AR21*(1+Toeslagen!$Q$8)</f>
        <v>1592.0770320000004</v>
      </c>
      <c r="AS21" s="237">
        <f>'Spanje (O)'!AS21*(1+Toeslagen!$Q$8)</f>
        <v>1526.5832400000002</v>
      </c>
      <c r="AT21" s="237">
        <f>'Spanje (O)'!AT21*(1+Toeslagen!$Q$8)</f>
        <v>971.81229599999995</v>
      </c>
      <c r="AU21" s="237">
        <f>'Spanje (O)'!AU21*(1+Toeslagen!$Q$8)</f>
        <v>1891.6148160000002</v>
      </c>
      <c r="AV21" s="237">
        <f>'Spanje (O)'!AV21*(1+Toeslagen!$Q$8)</f>
        <v>1404.2639520000002</v>
      </c>
      <c r="AW21" s="237">
        <f>'Spanje (O)'!AW21*(1+Toeslagen!$Q$8)</f>
        <v>1160.58852</v>
      </c>
      <c r="AX21" s="237">
        <f>'Spanje (O)'!AX21*(1+Toeslagen!$Q$8)</f>
        <v>0</v>
      </c>
      <c r="AY21" s="237">
        <f>'Spanje (O)'!AY21*(1+Toeslagen!$Q$8)</f>
        <v>1891.6148160000002</v>
      </c>
      <c r="AZ21" s="237">
        <f>'Spanje (O)'!AZ21*(1+Toeslagen!$Q$8)</f>
        <v>1526.5832400000002</v>
      </c>
      <c r="BA21" s="237">
        <f>'Spanje (O)'!BA21*(1+Toeslagen!$Q$8)</f>
        <v>0</v>
      </c>
      <c r="BB21" s="237">
        <f>'Spanje (O)'!BB21*(1+Toeslagen!$Q$8)</f>
        <v>1160.58852</v>
      </c>
      <c r="BC21" s="237">
        <f>'Spanje (O)'!BC21*(1+Toeslagen!$Q$8)</f>
        <v>1280.98152</v>
      </c>
      <c r="BD21" s="237">
        <f>'Spanje (O)'!BD21*(1+Toeslagen!$Q$8)</f>
        <v>1592.0770320000004</v>
      </c>
      <c r="BE21" s="237">
        <f>'Spanje (O)'!BE21*(1+Toeslagen!$Q$8)</f>
        <v>1160.58852</v>
      </c>
      <c r="BF21" s="237">
        <f>'Spanje (O)'!BF21*(1+Toeslagen!$Q$8)</f>
        <v>1160.58852</v>
      </c>
      <c r="BG21" s="237">
        <f>'Spanje (O)'!BG21*(1+Toeslagen!$Q$8)</f>
        <v>1280.98152</v>
      </c>
      <c r="BH21" s="237">
        <f>'Spanje (O)'!BH21*(1+Toeslagen!$Q$8)</f>
        <v>1404.2639520000002</v>
      </c>
      <c r="BI21" s="237">
        <f>'Spanje (O)'!BI21*(1+Toeslagen!$Q$8)</f>
        <v>1165.4042399999998</v>
      </c>
      <c r="BJ21" s="237">
        <f>'Spanje (O)'!BJ21*(1+Toeslagen!$Q$8)</f>
        <v>1165.4042399999998</v>
      </c>
      <c r="BK21" s="237">
        <f>'Spanje (O)'!BK21*(1+Toeslagen!$Q$8)</f>
        <v>971.81229599999995</v>
      </c>
      <c r="BL21" s="237">
        <f>'Spanje (O)'!BL21*(1+Toeslagen!$Q$8)</f>
        <v>1526.5832400000002</v>
      </c>
      <c r="BM21" s="237">
        <f>'Spanje (O)'!BM21*(1+Toeslagen!$Q$8)</f>
        <v>1160.58852</v>
      </c>
    </row>
    <row r="22" spans="1:65">
      <c r="A22" s="12">
        <v>18</v>
      </c>
      <c r="B22" s="12">
        <v>18</v>
      </c>
      <c r="C22" s="2"/>
      <c r="D22" s="2">
        <v>6</v>
      </c>
      <c r="E22" s="2"/>
      <c r="F22" t="s">
        <v>16</v>
      </c>
      <c r="G22" t="s">
        <v>16</v>
      </c>
      <c r="H22" t="s">
        <v>16</v>
      </c>
      <c r="I22" t="s">
        <v>16</v>
      </c>
      <c r="J22" t="s">
        <v>16</v>
      </c>
      <c r="N22" s="7">
        <v>4</v>
      </c>
      <c r="O22" s="8">
        <v>7000</v>
      </c>
      <c r="P22" s="237">
        <f>'Spanje (O)'!P22*(1+Toeslagen!$Q$8)</f>
        <v>1156.735944</v>
      </c>
      <c r="Q22" s="237">
        <f>'Spanje (O)'!Q22*(1+Toeslagen!$Q$8)</f>
        <v>1649.8656720000004</v>
      </c>
      <c r="R22" s="237">
        <f>'Spanje (O)'!R22*(1+Toeslagen!$Q$8)</f>
        <v>1520.804376</v>
      </c>
      <c r="S22" s="237">
        <f>'Spanje (O)'!S22*(1+Toeslagen!$Q$8)</f>
        <v>2043.7915680000003</v>
      </c>
      <c r="T22" s="237">
        <f>'Spanje (O)'!T22*(1+Toeslagen!$Q$8)</f>
        <v>1649.8656720000004</v>
      </c>
      <c r="U22" s="237">
        <f>'Spanje (O)'!U22*(1+Toeslagen!$Q$8)</f>
        <v>1722.1014720000001</v>
      </c>
      <c r="V22" s="237">
        <f>'Spanje (O)'!V22*(1+Toeslagen!$Q$8)</f>
        <v>0</v>
      </c>
      <c r="W22" s="237">
        <f>'Spanje (O)'!W22*(1+Toeslagen!$Q$8)</f>
        <v>1059.4584000000002</v>
      </c>
      <c r="X22" s="237">
        <f>'Spanje (O)'!X22*(1+Toeslagen!$Q$8)</f>
        <v>1255.9397760000002</v>
      </c>
      <c r="Y22" s="237">
        <f>'Spanje (O)'!Y22*(1+Toeslagen!$Q$8)</f>
        <v>1722.1014720000001</v>
      </c>
      <c r="Z22" s="237">
        <f>'Spanje (O)'!Z22*(1+Toeslagen!$Q$8)</f>
        <v>2043.7915680000003</v>
      </c>
      <c r="AA22" s="237">
        <f>'Spanje (O)'!AA22*(1+Toeslagen!$Q$8)</f>
        <v>1388.8536480000005</v>
      </c>
      <c r="AB22" s="237">
        <f>'Spanje (O)'!AB22*(1+Toeslagen!$Q$8)</f>
        <v>1649.8656720000004</v>
      </c>
      <c r="AC22" s="237">
        <f>'Spanje (O)'!AC22*(1+Toeslagen!$Q$8)</f>
        <v>1722.1014720000001</v>
      </c>
      <c r="AD22" s="237">
        <f>'Spanje (O)'!AD22*(1+Toeslagen!$Q$8)</f>
        <v>2043.7915680000003</v>
      </c>
      <c r="AE22" s="237">
        <f>'Spanje (O)'!AE22*(1+Toeslagen!$Q$8)</f>
        <v>1649.8656720000004</v>
      </c>
      <c r="AF22" s="237">
        <f>'Spanje (O)'!AF22*(1+Toeslagen!$Q$8)</f>
        <v>1156.735944</v>
      </c>
      <c r="AG22" s="237">
        <f>'Spanje (O)'!AG22*(1+Toeslagen!$Q$8)</f>
        <v>1722.1014720000001</v>
      </c>
      <c r="AH22" s="237">
        <f>'Spanje (O)'!AH22*(1+Toeslagen!$Q$8)</f>
        <v>1271.3500799999999</v>
      </c>
      <c r="AI22" s="237">
        <f>'Spanje (O)'!AI22*(1+Toeslagen!$Q$8)</f>
        <v>1059.4584000000002</v>
      </c>
      <c r="AJ22" s="237">
        <f>'Spanje (O)'!AJ22*(1+Toeslagen!$Q$8)</f>
        <v>2043.7915680000003</v>
      </c>
      <c r="AK22" s="237">
        <f>'Spanje (O)'!AK22*(1+Toeslagen!$Q$8)</f>
        <v>1361.885616</v>
      </c>
      <c r="AL22" s="237">
        <f>'Spanje (O)'!AL22*(1+Toeslagen!$Q$8)</f>
        <v>1722.1014720000001</v>
      </c>
      <c r="AM22" s="237">
        <f>'Spanje (O)'!AM22*(1+Toeslagen!$Q$8)</f>
        <v>1649.8656720000004</v>
      </c>
      <c r="AN22" s="237">
        <f>'Spanje (O)'!AN22*(1+Toeslagen!$Q$8)</f>
        <v>1255.9397760000002</v>
      </c>
      <c r="AO22" s="237">
        <f>'Spanje (O)'!AO22*(1+Toeslagen!$Q$8)</f>
        <v>1156.735944</v>
      </c>
      <c r="AP22" s="237">
        <f>'Spanje (O)'!AP22*(1+Toeslagen!$Q$8)</f>
        <v>1884.8728080000001</v>
      </c>
      <c r="AQ22" s="237">
        <f>'Spanje (O)'!AQ22*(1+Toeslagen!$Q$8)</f>
        <v>1271.3500799999999</v>
      </c>
      <c r="AR22" s="237">
        <f>'Spanje (O)'!AR22*(1+Toeslagen!$Q$8)</f>
        <v>1722.1014720000001</v>
      </c>
      <c r="AS22" s="237">
        <f>'Spanje (O)'!AS22*(1+Toeslagen!$Q$8)</f>
        <v>1649.8656720000004</v>
      </c>
      <c r="AT22" s="237">
        <f>'Spanje (O)'!AT22*(1+Toeslagen!$Q$8)</f>
        <v>1059.4584000000002</v>
      </c>
      <c r="AU22" s="237">
        <f>'Spanje (O)'!AU22*(1+Toeslagen!$Q$8)</f>
        <v>2043.7915680000003</v>
      </c>
      <c r="AV22" s="237">
        <f>'Spanje (O)'!AV22*(1+Toeslagen!$Q$8)</f>
        <v>1520.804376</v>
      </c>
      <c r="AW22" s="237">
        <f>'Spanje (O)'!AW22*(1+Toeslagen!$Q$8)</f>
        <v>1255.9397760000002</v>
      </c>
      <c r="AX22" s="237">
        <f>'Spanje (O)'!AX22*(1+Toeslagen!$Q$8)</f>
        <v>0</v>
      </c>
      <c r="AY22" s="237">
        <f>'Spanje (O)'!AY22*(1+Toeslagen!$Q$8)</f>
        <v>2043.7915680000003</v>
      </c>
      <c r="AZ22" s="237">
        <f>'Spanje (O)'!AZ22*(1+Toeslagen!$Q$8)</f>
        <v>1649.8656720000004</v>
      </c>
      <c r="BA22" s="237">
        <f>'Spanje (O)'!BA22*(1+Toeslagen!$Q$8)</f>
        <v>0</v>
      </c>
      <c r="BB22" s="237">
        <f>'Spanje (O)'!BB22*(1+Toeslagen!$Q$8)</f>
        <v>1255.9397760000002</v>
      </c>
      <c r="BC22" s="237">
        <f>'Spanje (O)'!BC22*(1+Toeslagen!$Q$8)</f>
        <v>1388.8536480000005</v>
      </c>
      <c r="BD22" s="237">
        <f>'Spanje (O)'!BD22*(1+Toeslagen!$Q$8)</f>
        <v>1722.1014720000001</v>
      </c>
      <c r="BE22" s="237">
        <f>'Spanje (O)'!BE22*(1+Toeslagen!$Q$8)</f>
        <v>1255.9397760000002</v>
      </c>
      <c r="BF22" s="237">
        <f>'Spanje (O)'!BF22*(1+Toeslagen!$Q$8)</f>
        <v>1255.9397760000002</v>
      </c>
      <c r="BG22" s="237">
        <f>'Spanje (O)'!BG22*(1+Toeslagen!$Q$8)</f>
        <v>1388.8536480000005</v>
      </c>
      <c r="BH22" s="237">
        <f>'Spanje (O)'!BH22*(1+Toeslagen!$Q$8)</f>
        <v>1520.804376</v>
      </c>
      <c r="BI22" s="237">
        <f>'Spanje (O)'!BI22*(1+Toeslagen!$Q$8)</f>
        <v>1271.3500799999999</v>
      </c>
      <c r="BJ22" s="237">
        <f>'Spanje (O)'!BJ22*(1+Toeslagen!$Q$8)</f>
        <v>1271.3500799999999</v>
      </c>
      <c r="BK22" s="237">
        <f>'Spanje (O)'!BK22*(1+Toeslagen!$Q$8)</f>
        <v>1059.4584000000002</v>
      </c>
      <c r="BL22" s="237">
        <f>'Spanje (O)'!BL22*(1+Toeslagen!$Q$8)</f>
        <v>1649.8656720000004</v>
      </c>
      <c r="BM22" s="237">
        <f>'Spanje (O)'!BM22*(1+Toeslagen!$Q$8)</f>
        <v>1255.9397760000002</v>
      </c>
    </row>
    <row r="23" spans="1:65">
      <c r="A23" s="12">
        <v>19</v>
      </c>
      <c r="B23" s="12">
        <v>19</v>
      </c>
      <c r="C23" s="2"/>
      <c r="D23" s="2">
        <v>6</v>
      </c>
      <c r="E23" s="2"/>
      <c r="F23" t="s">
        <v>16</v>
      </c>
      <c r="G23" t="s">
        <v>16</v>
      </c>
      <c r="H23" t="s">
        <v>16</v>
      </c>
      <c r="I23" t="s">
        <v>16</v>
      </c>
      <c r="J23" t="s">
        <v>16</v>
      </c>
      <c r="N23" s="7">
        <v>4.4000000000000004</v>
      </c>
      <c r="O23" s="8">
        <v>7700</v>
      </c>
      <c r="P23" s="237">
        <f>'Spanje (O)'!P23*(1+Toeslagen!$Q$8)</f>
        <v>1245.345192</v>
      </c>
      <c r="Q23" s="237">
        <f>'Spanje (O)'!Q23*(1+Toeslagen!$Q$8)</f>
        <v>1773.1481040000003</v>
      </c>
      <c r="R23" s="237">
        <f>'Spanje (O)'!R23*(1+Toeslagen!$Q$8)</f>
        <v>1637.3447999999999</v>
      </c>
      <c r="S23" s="237">
        <f>'Spanje (O)'!S23*(1+Toeslagen!$Q$8)</f>
        <v>2196.9314640000007</v>
      </c>
      <c r="T23" s="237">
        <f>'Spanje (O)'!T23*(1+Toeslagen!$Q$8)</f>
        <v>1773.1481040000003</v>
      </c>
      <c r="U23" s="237">
        <f>'Spanje (O)'!U23*(1+Toeslagen!$Q$8)</f>
        <v>1852.1259120000002</v>
      </c>
      <c r="V23" s="237">
        <f>'Spanje (O)'!V23*(1+Toeslagen!$Q$8)</f>
        <v>0</v>
      </c>
      <c r="W23" s="237">
        <f>'Spanje (O)'!W23*(1+Toeslagen!$Q$8)</f>
        <v>1146.1413600000001</v>
      </c>
      <c r="X23" s="237">
        <f>'Spanje (O)'!X23*(1+Toeslagen!$Q$8)</f>
        <v>1352.2541760000001</v>
      </c>
      <c r="Y23" s="237">
        <f>'Spanje (O)'!Y23*(1+Toeslagen!$Q$8)</f>
        <v>1850.1996240000001</v>
      </c>
      <c r="Z23" s="237">
        <f>'Spanje (O)'!Z23*(1+Toeslagen!$Q$8)</f>
        <v>2196.9314640000007</v>
      </c>
      <c r="AA23" s="237">
        <f>'Spanje (O)'!AA23*(1+Toeslagen!$Q$8)</f>
        <v>1494.7994880000001</v>
      </c>
      <c r="AB23" s="237">
        <f>'Spanje (O)'!AB23*(1+Toeslagen!$Q$8)</f>
        <v>1773.1481040000003</v>
      </c>
      <c r="AC23" s="237">
        <f>'Spanje (O)'!AC23*(1+Toeslagen!$Q$8)</f>
        <v>1852.1259120000002</v>
      </c>
      <c r="AD23" s="237">
        <f>'Spanje (O)'!AD23*(1+Toeslagen!$Q$8)</f>
        <v>2196.9314640000007</v>
      </c>
      <c r="AE23" s="237">
        <f>'Spanje (O)'!AE23*(1+Toeslagen!$Q$8)</f>
        <v>1773.1481040000003</v>
      </c>
      <c r="AF23" s="237">
        <f>'Spanje (O)'!AF23*(1+Toeslagen!$Q$8)</f>
        <v>1245.345192</v>
      </c>
      <c r="AG23" s="237">
        <f>'Spanje (O)'!AG23*(1+Toeslagen!$Q$8)</f>
        <v>1852.1259120000002</v>
      </c>
      <c r="AH23" s="237">
        <f>'Spanje (O)'!AH23*(1+Toeslagen!$Q$8)</f>
        <v>1375.3696320000001</v>
      </c>
      <c r="AI23" s="237">
        <f>'Spanje (O)'!AI23*(1+Toeslagen!$Q$8)</f>
        <v>1146.1413600000001</v>
      </c>
      <c r="AJ23" s="237">
        <f>'Spanje (O)'!AJ23*(1+Toeslagen!$Q$8)</f>
        <v>2196.9314640000007</v>
      </c>
      <c r="AK23" s="237">
        <f>'Spanje (O)'!AK23*(1+Toeslagen!$Q$8)</f>
        <v>1463.9788800000001</v>
      </c>
      <c r="AL23" s="237">
        <f>'Spanje (O)'!AL23*(1+Toeslagen!$Q$8)</f>
        <v>1852.1259120000002</v>
      </c>
      <c r="AM23" s="237">
        <f>'Spanje (O)'!AM23*(1+Toeslagen!$Q$8)</f>
        <v>1773.1481040000003</v>
      </c>
      <c r="AN23" s="237">
        <f>'Spanje (O)'!AN23*(1+Toeslagen!$Q$8)</f>
        <v>1352.2541760000001</v>
      </c>
      <c r="AO23" s="237">
        <f>'Spanje (O)'!AO23*(1+Toeslagen!$Q$8)</f>
        <v>1245.345192</v>
      </c>
      <c r="AP23" s="237">
        <f>'Spanje (O)'!AP23*(1+Toeslagen!$Q$8)</f>
        <v>2028.3812640000001</v>
      </c>
      <c r="AQ23" s="237">
        <f>'Spanje (O)'!AQ23*(1+Toeslagen!$Q$8)</f>
        <v>1375.3696320000001</v>
      </c>
      <c r="AR23" s="237">
        <f>'Spanje (O)'!AR23*(1+Toeslagen!$Q$8)</f>
        <v>1852.1259120000002</v>
      </c>
      <c r="AS23" s="237">
        <f>'Spanje (O)'!AS23*(1+Toeslagen!$Q$8)</f>
        <v>1773.1481040000003</v>
      </c>
      <c r="AT23" s="237">
        <f>'Spanje (O)'!AT23*(1+Toeslagen!$Q$8)</f>
        <v>1146.1413600000001</v>
      </c>
      <c r="AU23" s="237">
        <f>'Spanje (O)'!AU23*(1+Toeslagen!$Q$8)</f>
        <v>2196.9314640000007</v>
      </c>
      <c r="AV23" s="237">
        <f>'Spanje (O)'!AV23*(1+Toeslagen!$Q$8)</f>
        <v>1637.3447999999999</v>
      </c>
      <c r="AW23" s="237">
        <f>'Spanje (O)'!AW23*(1+Toeslagen!$Q$8)</f>
        <v>1352.2541760000001</v>
      </c>
      <c r="AX23" s="237">
        <f>'Spanje (O)'!AX23*(1+Toeslagen!$Q$8)</f>
        <v>0</v>
      </c>
      <c r="AY23" s="237">
        <f>'Spanje (O)'!AY23*(1+Toeslagen!$Q$8)</f>
        <v>2196.9314640000007</v>
      </c>
      <c r="AZ23" s="237">
        <f>'Spanje (O)'!AZ23*(1+Toeslagen!$Q$8)</f>
        <v>1773.1481040000003</v>
      </c>
      <c r="BA23" s="237">
        <f>'Spanje (O)'!BA23*(1+Toeslagen!$Q$8)</f>
        <v>0</v>
      </c>
      <c r="BB23" s="237">
        <f>'Spanje (O)'!BB23*(1+Toeslagen!$Q$8)</f>
        <v>1352.2541760000001</v>
      </c>
      <c r="BC23" s="237">
        <f>'Spanje (O)'!BC23*(1+Toeslagen!$Q$8)</f>
        <v>1494.7994880000001</v>
      </c>
      <c r="BD23" s="237">
        <f>'Spanje (O)'!BD23*(1+Toeslagen!$Q$8)</f>
        <v>1852.1259120000002</v>
      </c>
      <c r="BE23" s="237">
        <f>'Spanje (O)'!BE23*(1+Toeslagen!$Q$8)</f>
        <v>1352.2541760000001</v>
      </c>
      <c r="BF23" s="237">
        <f>'Spanje (O)'!BF23*(1+Toeslagen!$Q$8)</f>
        <v>1352.2541760000001</v>
      </c>
      <c r="BG23" s="237">
        <f>'Spanje (O)'!BG23*(1+Toeslagen!$Q$8)</f>
        <v>1494.7994880000001</v>
      </c>
      <c r="BH23" s="237">
        <f>'Spanje (O)'!BH23*(1+Toeslagen!$Q$8)</f>
        <v>1637.3447999999999</v>
      </c>
      <c r="BI23" s="237">
        <f>'Spanje (O)'!BI23*(1+Toeslagen!$Q$8)</f>
        <v>1375.3696320000001</v>
      </c>
      <c r="BJ23" s="237">
        <f>'Spanje (O)'!BJ23*(1+Toeslagen!$Q$8)</f>
        <v>1375.3696320000001</v>
      </c>
      <c r="BK23" s="237">
        <f>'Spanje (O)'!BK23*(1+Toeslagen!$Q$8)</f>
        <v>1146.1413600000001</v>
      </c>
      <c r="BL23" s="237">
        <f>'Spanje (O)'!BL23*(1+Toeslagen!$Q$8)</f>
        <v>1773.1481040000003</v>
      </c>
      <c r="BM23" s="237">
        <f>'Spanje (O)'!BM23*(1+Toeslagen!$Q$8)</f>
        <v>1352.2541760000001</v>
      </c>
    </row>
    <row r="24" spans="1:65">
      <c r="A24" s="12">
        <v>20</v>
      </c>
      <c r="B24" s="12">
        <v>20</v>
      </c>
      <c r="C24" s="2"/>
      <c r="D24" s="2">
        <v>5</v>
      </c>
      <c r="E24" s="2"/>
      <c r="F24" t="s">
        <v>17</v>
      </c>
      <c r="G24" t="s">
        <v>15</v>
      </c>
      <c r="H24" t="s">
        <v>15</v>
      </c>
      <c r="I24" t="s">
        <v>15</v>
      </c>
      <c r="J24" t="s">
        <v>15</v>
      </c>
      <c r="N24" s="7">
        <v>4.5</v>
      </c>
      <c r="O24" s="8">
        <v>7875</v>
      </c>
      <c r="P24" s="237">
        <f>'Spanje (O)'!P24*(1+Toeslagen!$Q$8)</f>
        <v>1267.4975039999999</v>
      </c>
      <c r="Q24" s="237">
        <f>'Spanje (O)'!Q24*(1+Toeslagen!$Q$8)</f>
        <v>1804.9318560000002</v>
      </c>
      <c r="R24" s="237">
        <f>'Spanje (O)'!R24*(1+Toeslagen!$Q$8)</f>
        <v>1667.2022640000002</v>
      </c>
      <c r="S24" s="237">
        <f>'Spanje (O)'!S24*(1+Toeslagen!$Q$8)</f>
        <v>2235.4572240000002</v>
      </c>
      <c r="T24" s="237">
        <f>'Spanje (O)'!T24*(1+Toeslagen!$Q$8)</f>
        <v>1804.9318560000002</v>
      </c>
      <c r="U24" s="237">
        <f>'Spanje (O)'!U24*(1+Toeslagen!$Q$8)</f>
        <v>1882.94652</v>
      </c>
      <c r="V24" s="237">
        <f>'Spanje (O)'!V24*(1+Toeslagen!$Q$8)</f>
        <v>0</v>
      </c>
      <c r="W24" s="237">
        <f>'Spanje (O)'!W24*(1+Toeslagen!$Q$8)</f>
        <v>1167.3305280000002</v>
      </c>
      <c r="X24" s="237">
        <f>'Spanje (O)'!X24*(1+Toeslagen!$Q$8)</f>
        <v>1376.332776</v>
      </c>
      <c r="Y24" s="237">
        <f>'Spanje (O)'!Y24*(1+Toeslagen!$Q$8)</f>
        <v>1882.94652</v>
      </c>
      <c r="Z24" s="237">
        <f>'Spanje (O)'!Z24*(1+Toeslagen!$Q$8)</f>
        <v>2235.4572240000002</v>
      </c>
      <c r="AA24" s="237">
        <f>'Spanje (O)'!AA24*(1+Toeslagen!$Q$8)</f>
        <v>1522.7306640000002</v>
      </c>
      <c r="AB24" s="237">
        <f>'Spanje (O)'!AB24*(1+Toeslagen!$Q$8)</f>
        <v>1804.9318560000002</v>
      </c>
      <c r="AC24" s="237">
        <f>'Spanje (O)'!AC24*(1+Toeslagen!$Q$8)</f>
        <v>1882.94652</v>
      </c>
      <c r="AD24" s="237">
        <f>'Spanje (O)'!AD24*(1+Toeslagen!$Q$8)</f>
        <v>2235.4572240000002</v>
      </c>
      <c r="AE24" s="237">
        <f>'Spanje (O)'!AE24*(1+Toeslagen!$Q$8)</f>
        <v>1804.9318560000002</v>
      </c>
      <c r="AF24" s="237">
        <f>'Spanje (O)'!AF24*(1+Toeslagen!$Q$8)</f>
        <v>1267.4975039999999</v>
      </c>
      <c r="AG24" s="237">
        <f>'Spanje (O)'!AG24*(1+Toeslagen!$Q$8)</f>
        <v>1882.94652</v>
      </c>
      <c r="AH24" s="237">
        <f>'Spanje (O)'!AH24*(1+Toeslagen!$Q$8)</f>
        <v>1400.411376</v>
      </c>
      <c r="AI24" s="237">
        <f>'Spanje (O)'!AI24*(1+Toeslagen!$Q$8)</f>
        <v>1167.3305280000002</v>
      </c>
      <c r="AJ24" s="237">
        <f>'Spanje (O)'!AJ24*(1+Toeslagen!$Q$8)</f>
        <v>2235.4572240000002</v>
      </c>
      <c r="AK24" s="237">
        <f>'Spanje (O)'!AK24*(1+Toeslagen!$Q$8)</f>
        <v>1489.9837680000001</v>
      </c>
      <c r="AL24" s="237">
        <f>'Spanje (O)'!AL24*(1+Toeslagen!$Q$8)</f>
        <v>1882.94652</v>
      </c>
      <c r="AM24" s="237">
        <f>'Spanje (O)'!AM24*(1+Toeslagen!$Q$8)</f>
        <v>1804.9318560000002</v>
      </c>
      <c r="AN24" s="237">
        <f>'Spanje (O)'!AN24*(1+Toeslagen!$Q$8)</f>
        <v>1376.332776</v>
      </c>
      <c r="AO24" s="237">
        <f>'Spanje (O)'!AO24*(1+Toeslagen!$Q$8)</f>
        <v>1267.4975039999999</v>
      </c>
      <c r="AP24" s="237">
        <f>'Spanje (O)'!AP24*(1+Toeslagen!$Q$8)</f>
        <v>2065.9438800000003</v>
      </c>
      <c r="AQ24" s="237">
        <f>'Spanje (O)'!AQ24*(1+Toeslagen!$Q$8)</f>
        <v>1400.411376</v>
      </c>
      <c r="AR24" s="237">
        <f>'Spanje (O)'!AR24*(1+Toeslagen!$Q$8)</f>
        <v>1882.94652</v>
      </c>
      <c r="AS24" s="237">
        <f>'Spanje (O)'!AS24*(1+Toeslagen!$Q$8)</f>
        <v>1804.9318560000002</v>
      </c>
      <c r="AT24" s="237">
        <f>'Spanje (O)'!AT24*(1+Toeslagen!$Q$8)</f>
        <v>1167.3305280000002</v>
      </c>
      <c r="AU24" s="237">
        <f>'Spanje (O)'!AU24*(1+Toeslagen!$Q$8)</f>
        <v>2235.4572240000002</v>
      </c>
      <c r="AV24" s="237">
        <f>'Spanje (O)'!AV24*(1+Toeslagen!$Q$8)</f>
        <v>1667.2022640000002</v>
      </c>
      <c r="AW24" s="237">
        <f>'Spanje (O)'!AW24*(1+Toeslagen!$Q$8)</f>
        <v>1376.332776</v>
      </c>
      <c r="AX24" s="237">
        <f>'Spanje (O)'!AX24*(1+Toeslagen!$Q$8)</f>
        <v>0</v>
      </c>
      <c r="AY24" s="237">
        <f>'Spanje (O)'!AY24*(1+Toeslagen!$Q$8)</f>
        <v>2235.4572240000002</v>
      </c>
      <c r="AZ24" s="237">
        <f>'Spanje (O)'!AZ24*(1+Toeslagen!$Q$8)</f>
        <v>1804.9318560000002</v>
      </c>
      <c r="BA24" s="237">
        <f>'Spanje (O)'!BA24*(1+Toeslagen!$Q$8)</f>
        <v>0</v>
      </c>
      <c r="BB24" s="237">
        <f>'Spanje (O)'!BB24*(1+Toeslagen!$Q$8)</f>
        <v>1376.332776</v>
      </c>
      <c r="BC24" s="237">
        <f>'Spanje (O)'!BC24*(1+Toeslagen!$Q$8)</f>
        <v>1522.7306640000002</v>
      </c>
      <c r="BD24" s="237">
        <f>'Spanje (O)'!BD24*(1+Toeslagen!$Q$8)</f>
        <v>1882.94652</v>
      </c>
      <c r="BE24" s="237">
        <f>'Spanje (O)'!BE24*(1+Toeslagen!$Q$8)</f>
        <v>1376.332776</v>
      </c>
      <c r="BF24" s="237">
        <f>'Spanje (O)'!BF24*(1+Toeslagen!$Q$8)</f>
        <v>1376.332776</v>
      </c>
      <c r="BG24" s="237">
        <f>'Spanje (O)'!BG24*(1+Toeslagen!$Q$8)</f>
        <v>1522.7306640000002</v>
      </c>
      <c r="BH24" s="237">
        <f>'Spanje (O)'!BH24*(1+Toeslagen!$Q$8)</f>
        <v>1667.2022640000002</v>
      </c>
      <c r="BI24" s="237">
        <f>'Spanje (O)'!BI24*(1+Toeslagen!$Q$8)</f>
        <v>1400.411376</v>
      </c>
      <c r="BJ24" s="237">
        <f>'Spanje (O)'!BJ24*(1+Toeslagen!$Q$8)</f>
        <v>1400.411376</v>
      </c>
      <c r="BK24" s="237">
        <f>'Spanje (O)'!BK24*(1+Toeslagen!$Q$8)</f>
        <v>1167.3305280000002</v>
      </c>
      <c r="BL24" s="237">
        <f>'Spanje (O)'!BL24*(1+Toeslagen!$Q$8)</f>
        <v>1804.9318560000002</v>
      </c>
      <c r="BM24" s="237">
        <f>'Spanje (O)'!BM24*(1+Toeslagen!$Q$8)</f>
        <v>1376.332776</v>
      </c>
    </row>
    <row r="25" spans="1:65">
      <c r="A25" s="12">
        <v>21</v>
      </c>
      <c r="B25" s="12">
        <v>21</v>
      </c>
      <c r="C25" s="2"/>
      <c r="D25" s="2">
        <v>6</v>
      </c>
      <c r="E25" s="2"/>
      <c r="F25" t="s">
        <v>16</v>
      </c>
      <c r="G25" t="s">
        <v>16</v>
      </c>
      <c r="H25" t="s">
        <v>16</v>
      </c>
      <c r="I25" t="s">
        <v>16</v>
      </c>
      <c r="J25" t="s">
        <v>16</v>
      </c>
      <c r="N25" s="7">
        <v>4.8</v>
      </c>
      <c r="O25" s="8">
        <v>8400</v>
      </c>
      <c r="P25" s="237">
        <f>'Spanje (O)'!P25*(1+Toeslagen!$Q$8)</f>
        <v>1335.8807280000003</v>
      </c>
      <c r="Q25" s="237">
        <f>'Spanje (O)'!Q25*(1+Toeslagen!$Q$8)</f>
        <v>1896.4305360000003</v>
      </c>
      <c r="R25" s="237">
        <f>'Spanje (O)'!R25*(1+Toeslagen!$Q$8)</f>
        <v>1753.8852240000003</v>
      </c>
      <c r="S25" s="237">
        <f>'Spanje (O)'!S25*(1+Toeslagen!$Q$8)</f>
        <v>2349.1082160000001</v>
      </c>
      <c r="T25" s="237">
        <f>'Spanje (O)'!T25*(1+Toeslagen!$Q$8)</f>
        <v>1896.4305360000003</v>
      </c>
      <c r="U25" s="237">
        <f>'Spanje (O)'!U25*(1+Toeslagen!$Q$8)</f>
        <v>1983.1134960000002</v>
      </c>
      <c r="V25" s="237">
        <f>'Spanje (O)'!V25*(1+Toeslagen!$Q$8)</f>
        <v>0</v>
      </c>
      <c r="W25" s="237">
        <f>'Spanje (O)'!W25*(1+Toeslagen!$Q$8)</f>
        <v>1231.8611760000003</v>
      </c>
      <c r="X25" s="237">
        <f>'Spanje (O)'!X25*(1+Toeslagen!$Q$8)</f>
        <v>1448.5685759999999</v>
      </c>
      <c r="Y25" s="237">
        <f>'Spanje (O)'!Y25*(1+Toeslagen!$Q$8)</f>
        <v>1978.2977760000003</v>
      </c>
      <c r="Z25" s="237">
        <f>'Spanje (O)'!Z25*(1+Toeslagen!$Q$8)</f>
        <v>2349.1082160000001</v>
      </c>
      <c r="AA25" s="237">
        <f>'Spanje (O)'!AA25*(1+Toeslagen!$Q$8)</f>
        <v>1601.7084720000003</v>
      </c>
      <c r="AB25" s="237">
        <f>'Spanje (O)'!AB25*(1+Toeslagen!$Q$8)</f>
        <v>1896.4305360000003</v>
      </c>
      <c r="AC25" s="237">
        <f>'Spanje (O)'!AC25*(1+Toeslagen!$Q$8)</f>
        <v>1983.1134960000002</v>
      </c>
      <c r="AD25" s="237">
        <f>'Spanje (O)'!AD25*(1+Toeslagen!$Q$8)</f>
        <v>2349.1082160000001</v>
      </c>
      <c r="AE25" s="237">
        <f>'Spanje (O)'!AE25*(1+Toeslagen!$Q$8)</f>
        <v>1896.4305360000003</v>
      </c>
      <c r="AF25" s="237">
        <f>'Spanje (O)'!AF25*(1+Toeslagen!$Q$8)</f>
        <v>1335.8807280000003</v>
      </c>
      <c r="AG25" s="237">
        <f>'Spanje (O)'!AG25*(1+Toeslagen!$Q$8)</f>
        <v>1983.1134960000002</v>
      </c>
      <c r="AH25" s="237">
        <f>'Spanje (O)'!AH25*(1+Toeslagen!$Q$8)</f>
        <v>1478.4260400000001</v>
      </c>
      <c r="AI25" s="237">
        <f>'Spanje (O)'!AI25*(1+Toeslagen!$Q$8)</f>
        <v>1231.8611760000003</v>
      </c>
      <c r="AJ25" s="237">
        <f>'Spanje (O)'!AJ25*(1+Toeslagen!$Q$8)</f>
        <v>2349.1082160000001</v>
      </c>
      <c r="AK25" s="237">
        <f>'Spanje (O)'!AK25*(1+Toeslagen!$Q$8)</f>
        <v>1566.0721440000004</v>
      </c>
      <c r="AL25" s="237">
        <f>'Spanje (O)'!AL25*(1+Toeslagen!$Q$8)</f>
        <v>1983.1134960000002</v>
      </c>
      <c r="AM25" s="237">
        <f>'Spanje (O)'!AM25*(1+Toeslagen!$Q$8)</f>
        <v>1896.4305360000003</v>
      </c>
      <c r="AN25" s="237">
        <f>'Spanje (O)'!AN25*(1+Toeslagen!$Q$8)</f>
        <v>1448.5685759999999</v>
      </c>
      <c r="AO25" s="237">
        <f>'Spanje (O)'!AO25*(1+Toeslagen!$Q$8)</f>
        <v>1335.8807280000003</v>
      </c>
      <c r="AP25" s="237">
        <f>'Spanje (O)'!AP25*(1+Toeslagen!$Q$8)</f>
        <v>2173.8160079999998</v>
      </c>
      <c r="AQ25" s="237">
        <f>'Spanje (O)'!AQ25*(1+Toeslagen!$Q$8)</f>
        <v>1478.4260400000001</v>
      </c>
      <c r="AR25" s="237">
        <f>'Spanje (O)'!AR25*(1+Toeslagen!$Q$8)</f>
        <v>1983.1134960000002</v>
      </c>
      <c r="AS25" s="237">
        <f>'Spanje (O)'!AS25*(1+Toeslagen!$Q$8)</f>
        <v>1896.4305360000003</v>
      </c>
      <c r="AT25" s="237">
        <f>'Spanje (O)'!AT25*(1+Toeslagen!$Q$8)</f>
        <v>1231.8611760000003</v>
      </c>
      <c r="AU25" s="237">
        <f>'Spanje (O)'!AU25*(1+Toeslagen!$Q$8)</f>
        <v>2349.1082160000001</v>
      </c>
      <c r="AV25" s="237">
        <f>'Spanje (O)'!AV25*(1+Toeslagen!$Q$8)</f>
        <v>1753.8852240000003</v>
      </c>
      <c r="AW25" s="237">
        <f>'Spanje (O)'!AW25*(1+Toeslagen!$Q$8)</f>
        <v>1448.5685759999999</v>
      </c>
      <c r="AX25" s="237">
        <f>'Spanje (O)'!AX25*(1+Toeslagen!$Q$8)</f>
        <v>0</v>
      </c>
      <c r="AY25" s="237">
        <f>'Spanje (O)'!AY25*(1+Toeslagen!$Q$8)</f>
        <v>2349.1082160000001</v>
      </c>
      <c r="AZ25" s="237">
        <f>'Spanje (O)'!AZ25*(1+Toeslagen!$Q$8)</f>
        <v>1896.4305360000003</v>
      </c>
      <c r="BA25" s="237">
        <f>'Spanje (O)'!BA25*(1+Toeslagen!$Q$8)</f>
        <v>0</v>
      </c>
      <c r="BB25" s="237">
        <f>'Spanje (O)'!BB25*(1+Toeslagen!$Q$8)</f>
        <v>1448.5685759999999</v>
      </c>
      <c r="BC25" s="237">
        <f>'Spanje (O)'!BC25*(1+Toeslagen!$Q$8)</f>
        <v>1601.7084720000003</v>
      </c>
      <c r="BD25" s="237">
        <f>'Spanje (O)'!BD25*(1+Toeslagen!$Q$8)</f>
        <v>1983.1134960000002</v>
      </c>
      <c r="BE25" s="237">
        <f>'Spanje (O)'!BE25*(1+Toeslagen!$Q$8)</f>
        <v>1448.5685759999999</v>
      </c>
      <c r="BF25" s="237">
        <f>'Spanje (O)'!BF25*(1+Toeslagen!$Q$8)</f>
        <v>1448.5685759999999</v>
      </c>
      <c r="BG25" s="237">
        <f>'Spanje (O)'!BG25*(1+Toeslagen!$Q$8)</f>
        <v>1601.7084720000003</v>
      </c>
      <c r="BH25" s="237">
        <f>'Spanje (O)'!BH25*(1+Toeslagen!$Q$8)</f>
        <v>1753.8852240000003</v>
      </c>
      <c r="BI25" s="237">
        <f>'Spanje (O)'!BI25*(1+Toeslagen!$Q$8)</f>
        <v>1478.4260400000001</v>
      </c>
      <c r="BJ25" s="237">
        <f>'Spanje (O)'!BJ25*(1+Toeslagen!$Q$8)</f>
        <v>1478.4260400000001</v>
      </c>
      <c r="BK25" s="237">
        <f>'Spanje (O)'!BK25*(1+Toeslagen!$Q$8)</f>
        <v>1231.8611760000003</v>
      </c>
      <c r="BL25" s="237">
        <f>'Spanje (O)'!BL25*(1+Toeslagen!$Q$8)</f>
        <v>1896.4305360000003</v>
      </c>
      <c r="BM25" s="237">
        <f>'Spanje (O)'!BM25*(1+Toeslagen!$Q$8)</f>
        <v>1448.5685759999999</v>
      </c>
    </row>
    <row r="26" spans="1:65">
      <c r="A26" s="12">
        <v>22</v>
      </c>
      <c r="B26" s="12">
        <v>22</v>
      </c>
      <c r="C26" s="2"/>
      <c r="D26" s="2">
        <v>6</v>
      </c>
      <c r="E26" s="2"/>
      <c r="F26" t="s">
        <v>16</v>
      </c>
      <c r="G26" t="s">
        <v>16</v>
      </c>
      <c r="H26" t="s">
        <v>16</v>
      </c>
      <c r="I26" t="s">
        <v>16</v>
      </c>
      <c r="J26" t="s">
        <v>16</v>
      </c>
      <c r="N26" s="7">
        <v>5</v>
      </c>
      <c r="O26" s="8">
        <v>8750</v>
      </c>
      <c r="P26" s="237">
        <f>'Spanje (O)'!P26*(1+Toeslagen!$Q$8)</f>
        <v>1379.2222080000001</v>
      </c>
      <c r="Q26" s="237">
        <f>'Spanje (O)'!Q26*(1+Toeslagen!$Q$8)</f>
        <v>1958.0717520000001</v>
      </c>
      <c r="R26" s="237">
        <f>'Spanje (O)'!R26*(1+Toeslagen!$Q$8)</f>
        <v>1813.600152</v>
      </c>
      <c r="S26" s="237">
        <f>'Spanje (O)'!S26*(1+Toeslagen!$Q$8)</f>
        <v>2426.1597360000005</v>
      </c>
      <c r="T26" s="237">
        <f>'Spanje (O)'!T26*(1+Toeslagen!$Q$8)</f>
        <v>1958.0717520000001</v>
      </c>
      <c r="U26" s="237">
        <f>'Spanje (O)'!U26*(1+Toeslagen!$Q$8)</f>
        <v>2051.4967200000001</v>
      </c>
      <c r="V26" s="237">
        <f>'Spanje (O)'!V26*(1+Toeslagen!$Q$8)</f>
        <v>0</v>
      </c>
      <c r="W26" s="237">
        <f>'Spanje (O)'!W26*(1+Toeslagen!$Q$8)</f>
        <v>1276.1658</v>
      </c>
      <c r="X26" s="237">
        <f>'Spanje (O)'!X26*(1+Toeslagen!$Q$8)</f>
        <v>1497.6889200000003</v>
      </c>
      <c r="Y26" s="237">
        <f>'Spanje (O)'!Y26*(1+Toeslagen!$Q$8)</f>
        <v>2043.7915680000003</v>
      </c>
      <c r="Z26" s="237">
        <f>'Spanje (O)'!Z26*(1+Toeslagen!$Q$8)</f>
        <v>2426.1597360000005</v>
      </c>
      <c r="AA26" s="237">
        <f>'Spanje (O)'!AA26*(1+Toeslagen!$Q$8)</f>
        <v>1655.6445360000002</v>
      </c>
      <c r="AB26" s="237">
        <f>'Spanje (O)'!AB26*(1+Toeslagen!$Q$8)</f>
        <v>1958.0717520000001</v>
      </c>
      <c r="AC26" s="237">
        <f>'Spanje (O)'!AC26*(1+Toeslagen!$Q$8)</f>
        <v>2051.4967200000001</v>
      </c>
      <c r="AD26" s="237">
        <f>'Spanje (O)'!AD26*(1+Toeslagen!$Q$8)</f>
        <v>2426.1597360000005</v>
      </c>
      <c r="AE26" s="237">
        <f>'Spanje (O)'!AE26*(1+Toeslagen!$Q$8)</f>
        <v>1958.0717520000001</v>
      </c>
      <c r="AF26" s="237">
        <f>'Spanje (O)'!AF26*(1+Toeslagen!$Q$8)</f>
        <v>1379.2222080000001</v>
      </c>
      <c r="AG26" s="237">
        <f>'Spanje (O)'!AG26*(1+Toeslagen!$Q$8)</f>
        <v>2051.4967200000001</v>
      </c>
      <c r="AH26" s="237">
        <f>'Spanje (O)'!AH26*(1+Toeslagen!$Q$8)</f>
        <v>1530.4358159999999</v>
      </c>
      <c r="AI26" s="237">
        <f>'Spanje (O)'!AI26*(1+Toeslagen!$Q$8)</f>
        <v>1276.1658</v>
      </c>
      <c r="AJ26" s="237">
        <f>'Spanje (O)'!AJ26*(1+Toeslagen!$Q$8)</f>
        <v>2426.1597360000005</v>
      </c>
      <c r="AK26" s="237">
        <f>'Spanje (O)'!AK26*(1+Toeslagen!$Q$8)</f>
        <v>1617.118776</v>
      </c>
      <c r="AL26" s="237">
        <f>'Spanje (O)'!AL26*(1+Toeslagen!$Q$8)</f>
        <v>2051.4967200000001</v>
      </c>
      <c r="AM26" s="237">
        <f>'Spanje (O)'!AM26*(1+Toeslagen!$Q$8)</f>
        <v>1958.0717520000001</v>
      </c>
      <c r="AN26" s="237">
        <f>'Spanje (O)'!AN26*(1+Toeslagen!$Q$8)</f>
        <v>1497.6889200000003</v>
      </c>
      <c r="AO26" s="237">
        <f>'Spanje (O)'!AO26*(1+Toeslagen!$Q$8)</f>
        <v>1379.2222080000001</v>
      </c>
      <c r="AP26" s="237">
        <f>'Spanje (O)'!AP26*(1+Toeslagen!$Q$8)</f>
        <v>2247.014952</v>
      </c>
      <c r="AQ26" s="237">
        <f>'Spanje (O)'!AQ26*(1+Toeslagen!$Q$8)</f>
        <v>1530.4358159999999</v>
      </c>
      <c r="AR26" s="237">
        <f>'Spanje (O)'!AR26*(1+Toeslagen!$Q$8)</f>
        <v>2051.4967200000001</v>
      </c>
      <c r="AS26" s="237">
        <f>'Spanje (O)'!AS26*(1+Toeslagen!$Q$8)</f>
        <v>1958.0717520000001</v>
      </c>
      <c r="AT26" s="237">
        <f>'Spanje (O)'!AT26*(1+Toeslagen!$Q$8)</f>
        <v>1276.1658</v>
      </c>
      <c r="AU26" s="237">
        <f>'Spanje (O)'!AU26*(1+Toeslagen!$Q$8)</f>
        <v>2426.1597360000005</v>
      </c>
      <c r="AV26" s="237">
        <f>'Spanje (O)'!AV26*(1+Toeslagen!$Q$8)</f>
        <v>1813.600152</v>
      </c>
      <c r="AW26" s="237">
        <f>'Spanje (O)'!AW26*(1+Toeslagen!$Q$8)</f>
        <v>1497.6889200000003</v>
      </c>
      <c r="AX26" s="237">
        <f>'Spanje (O)'!AX26*(1+Toeslagen!$Q$8)</f>
        <v>0</v>
      </c>
      <c r="AY26" s="237">
        <f>'Spanje (O)'!AY26*(1+Toeslagen!$Q$8)</f>
        <v>2426.1597360000005</v>
      </c>
      <c r="AZ26" s="237">
        <f>'Spanje (O)'!AZ26*(1+Toeslagen!$Q$8)</f>
        <v>1958.0717520000001</v>
      </c>
      <c r="BA26" s="237">
        <f>'Spanje (O)'!BA26*(1+Toeslagen!$Q$8)</f>
        <v>0</v>
      </c>
      <c r="BB26" s="237">
        <f>'Spanje (O)'!BB26*(1+Toeslagen!$Q$8)</f>
        <v>1497.6889200000003</v>
      </c>
      <c r="BC26" s="237">
        <f>'Spanje (O)'!BC26*(1+Toeslagen!$Q$8)</f>
        <v>1655.6445360000002</v>
      </c>
      <c r="BD26" s="237">
        <f>'Spanje (O)'!BD26*(1+Toeslagen!$Q$8)</f>
        <v>2051.4967200000001</v>
      </c>
      <c r="BE26" s="237">
        <f>'Spanje (O)'!BE26*(1+Toeslagen!$Q$8)</f>
        <v>1497.6889200000003</v>
      </c>
      <c r="BF26" s="237">
        <f>'Spanje (O)'!BF26*(1+Toeslagen!$Q$8)</f>
        <v>1497.6889200000003</v>
      </c>
      <c r="BG26" s="237">
        <f>'Spanje (O)'!BG26*(1+Toeslagen!$Q$8)</f>
        <v>1655.6445360000002</v>
      </c>
      <c r="BH26" s="237">
        <f>'Spanje (O)'!BH26*(1+Toeslagen!$Q$8)</f>
        <v>1813.600152</v>
      </c>
      <c r="BI26" s="237">
        <f>'Spanje (O)'!BI26*(1+Toeslagen!$Q$8)</f>
        <v>1530.4358159999999</v>
      </c>
      <c r="BJ26" s="237">
        <f>'Spanje (O)'!BJ26*(1+Toeslagen!$Q$8)</f>
        <v>1530.4358159999999</v>
      </c>
      <c r="BK26" s="237">
        <f>'Spanje (O)'!BK26*(1+Toeslagen!$Q$8)</f>
        <v>1276.1658</v>
      </c>
      <c r="BL26" s="237">
        <f>'Spanje (O)'!BL26*(1+Toeslagen!$Q$8)</f>
        <v>1958.0717520000001</v>
      </c>
      <c r="BM26" s="237">
        <f>'Spanje (O)'!BM26*(1+Toeslagen!$Q$8)</f>
        <v>1497.6889200000003</v>
      </c>
    </row>
    <row r="27" spans="1:65">
      <c r="A27" s="12">
        <v>23</v>
      </c>
      <c r="B27" s="12">
        <v>23</v>
      </c>
      <c r="C27" s="2"/>
      <c r="D27" s="2">
        <v>6</v>
      </c>
      <c r="E27" s="2"/>
      <c r="F27" t="s">
        <v>16</v>
      </c>
      <c r="G27" t="s">
        <v>16</v>
      </c>
      <c r="H27" t="s">
        <v>16</v>
      </c>
      <c r="I27" t="s">
        <v>16</v>
      </c>
      <c r="J27" t="s">
        <v>16</v>
      </c>
      <c r="N27" s="7">
        <v>5.2</v>
      </c>
      <c r="O27" s="8">
        <v>9100</v>
      </c>
      <c r="P27" s="237">
        <f>'Spanje (O)'!P27*(1+Toeslagen!$Q$8)</f>
        <v>1423.5268320000002</v>
      </c>
      <c r="Q27" s="237">
        <f>'Spanje (O)'!Q27*(1+Toeslagen!$Q$8)</f>
        <v>2018.7498240000002</v>
      </c>
      <c r="R27" s="237">
        <f>'Spanje (O)'!R27*(1+Toeslagen!$Q$8)</f>
        <v>1871.388792</v>
      </c>
      <c r="S27" s="237">
        <f>'Spanje (O)'!S27*(1+Toeslagen!$Q$8)</f>
        <v>2502.2481120000002</v>
      </c>
      <c r="T27" s="237">
        <f>'Spanje (O)'!T27*(1+Toeslagen!$Q$8)</f>
        <v>2018.7498240000002</v>
      </c>
      <c r="U27" s="237">
        <f>'Spanje (O)'!U27*(1+Toeslagen!$Q$8)</f>
        <v>2115.0642240000002</v>
      </c>
      <c r="V27" s="237">
        <f>'Spanje (O)'!V27*(1+Toeslagen!$Q$8)</f>
        <v>0</v>
      </c>
      <c r="W27" s="237">
        <f>'Spanje (O)'!W27*(1+Toeslagen!$Q$8)</f>
        <v>1319.50728</v>
      </c>
      <c r="X27" s="237">
        <f>'Spanje (O)'!X27*(1+Toeslagen!$Q$8)</f>
        <v>1545.8461200000002</v>
      </c>
      <c r="Y27" s="237">
        <f>'Spanje (O)'!Y27*(1+Toeslagen!$Q$8)</f>
        <v>2107.3590720000002</v>
      </c>
      <c r="Z27" s="237">
        <f>'Spanje (O)'!Z27*(1+Toeslagen!$Q$8)</f>
        <v>2502.2481120000002</v>
      </c>
      <c r="AA27" s="237">
        <f>'Spanje (O)'!AA27*(1+Toeslagen!$Q$8)</f>
        <v>1708.6174559999999</v>
      </c>
      <c r="AB27" s="237">
        <f>'Spanje (O)'!AB27*(1+Toeslagen!$Q$8)</f>
        <v>2018.7498240000002</v>
      </c>
      <c r="AC27" s="237">
        <f>'Spanje (O)'!AC27*(1+Toeslagen!$Q$8)</f>
        <v>2115.0642240000002</v>
      </c>
      <c r="AD27" s="237">
        <f>'Spanje (O)'!AD27*(1+Toeslagen!$Q$8)</f>
        <v>2502.2481120000002</v>
      </c>
      <c r="AE27" s="237">
        <f>'Spanje (O)'!AE27*(1+Toeslagen!$Q$8)</f>
        <v>2018.7498240000002</v>
      </c>
      <c r="AF27" s="237">
        <f>'Spanje (O)'!AF27*(1+Toeslagen!$Q$8)</f>
        <v>1423.5268320000002</v>
      </c>
      <c r="AG27" s="237">
        <f>'Spanje (O)'!AG27*(1+Toeslagen!$Q$8)</f>
        <v>2115.0642240000002</v>
      </c>
      <c r="AH27" s="237">
        <f>'Spanje (O)'!AH27*(1+Toeslagen!$Q$8)</f>
        <v>1581.4824480000002</v>
      </c>
      <c r="AI27" s="237">
        <f>'Spanje (O)'!AI27*(1+Toeslagen!$Q$8)</f>
        <v>1319.50728</v>
      </c>
      <c r="AJ27" s="237">
        <f>'Spanje (O)'!AJ27*(1+Toeslagen!$Q$8)</f>
        <v>2502.2481120000002</v>
      </c>
      <c r="AK27" s="237">
        <f>'Spanje (O)'!AK27*(1+Toeslagen!$Q$8)</f>
        <v>1668.1654080000001</v>
      </c>
      <c r="AL27" s="237">
        <f>'Spanje (O)'!AL27*(1+Toeslagen!$Q$8)</f>
        <v>2115.0642240000002</v>
      </c>
      <c r="AM27" s="237">
        <f>'Spanje (O)'!AM27*(1+Toeslagen!$Q$8)</f>
        <v>2018.7498240000002</v>
      </c>
      <c r="AN27" s="237">
        <f>'Spanje (O)'!AN27*(1+Toeslagen!$Q$8)</f>
        <v>1545.8461200000002</v>
      </c>
      <c r="AO27" s="237">
        <f>'Spanje (O)'!AO27*(1+Toeslagen!$Q$8)</f>
        <v>1423.5268320000002</v>
      </c>
      <c r="AP27" s="237">
        <f>'Spanje (O)'!AP27*(1+Toeslagen!$Q$8)</f>
        <v>2318.2876080000001</v>
      </c>
      <c r="AQ27" s="237">
        <f>'Spanje (O)'!AQ27*(1+Toeslagen!$Q$8)</f>
        <v>1581.4824480000002</v>
      </c>
      <c r="AR27" s="237">
        <f>'Spanje (O)'!AR27*(1+Toeslagen!$Q$8)</f>
        <v>2115.0642240000002</v>
      </c>
      <c r="AS27" s="237">
        <f>'Spanje (O)'!AS27*(1+Toeslagen!$Q$8)</f>
        <v>2018.7498240000002</v>
      </c>
      <c r="AT27" s="237">
        <f>'Spanje (O)'!AT27*(1+Toeslagen!$Q$8)</f>
        <v>1319.50728</v>
      </c>
      <c r="AU27" s="237">
        <f>'Spanje (O)'!AU27*(1+Toeslagen!$Q$8)</f>
        <v>2502.2481120000002</v>
      </c>
      <c r="AV27" s="237">
        <f>'Spanje (O)'!AV27*(1+Toeslagen!$Q$8)</f>
        <v>1871.388792</v>
      </c>
      <c r="AW27" s="237">
        <f>'Spanje (O)'!AW27*(1+Toeslagen!$Q$8)</f>
        <v>1545.8461200000002</v>
      </c>
      <c r="AX27" s="237">
        <f>'Spanje (O)'!AX27*(1+Toeslagen!$Q$8)</f>
        <v>0</v>
      </c>
      <c r="AY27" s="237">
        <f>'Spanje (O)'!AY27*(1+Toeslagen!$Q$8)</f>
        <v>2502.2481120000002</v>
      </c>
      <c r="AZ27" s="237">
        <f>'Spanje (O)'!AZ27*(1+Toeslagen!$Q$8)</f>
        <v>2018.7498240000002</v>
      </c>
      <c r="BA27" s="237">
        <f>'Spanje (O)'!BA27*(1+Toeslagen!$Q$8)</f>
        <v>0</v>
      </c>
      <c r="BB27" s="237">
        <f>'Spanje (O)'!BB27*(1+Toeslagen!$Q$8)</f>
        <v>1545.8461200000002</v>
      </c>
      <c r="BC27" s="237">
        <f>'Spanje (O)'!BC27*(1+Toeslagen!$Q$8)</f>
        <v>1708.6174559999999</v>
      </c>
      <c r="BD27" s="237">
        <f>'Spanje (O)'!BD27*(1+Toeslagen!$Q$8)</f>
        <v>2115.0642240000002</v>
      </c>
      <c r="BE27" s="237">
        <f>'Spanje (O)'!BE27*(1+Toeslagen!$Q$8)</f>
        <v>1545.8461200000002</v>
      </c>
      <c r="BF27" s="237">
        <f>'Spanje (O)'!BF27*(1+Toeslagen!$Q$8)</f>
        <v>1545.8461200000002</v>
      </c>
      <c r="BG27" s="237">
        <f>'Spanje (O)'!BG27*(1+Toeslagen!$Q$8)</f>
        <v>1708.6174559999999</v>
      </c>
      <c r="BH27" s="237">
        <f>'Spanje (O)'!BH27*(1+Toeslagen!$Q$8)</f>
        <v>1871.388792</v>
      </c>
      <c r="BI27" s="237">
        <f>'Spanje (O)'!BI27*(1+Toeslagen!$Q$8)</f>
        <v>1581.4824480000002</v>
      </c>
      <c r="BJ27" s="237">
        <f>'Spanje (O)'!BJ27*(1+Toeslagen!$Q$8)</f>
        <v>1581.4824480000002</v>
      </c>
      <c r="BK27" s="237">
        <f>'Spanje (O)'!BK27*(1+Toeslagen!$Q$8)</f>
        <v>1319.50728</v>
      </c>
      <c r="BL27" s="237">
        <f>'Spanje (O)'!BL27*(1+Toeslagen!$Q$8)</f>
        <v>2018.7498240000002</v>
      </c>
      <c r="BM27" s="237">
        <f>'Spanje (O)'!BM27*(1+Toeslagen!$Q$8)</f>
        <v>1545.8461200000002</v>
      </c>
    </row>
    <row r="28" spans="1:65">
      <c r="A28" s="12">
        <v>24</v>
      </c>
      <c r="B28" s="12">
        <v>24</v>
      </c>
      <c r="C28" s="2"/>
      <c r="D28" s="2">
        <v>6</v>
      </c>
      <c r="E28" s="2"/>
      <c r="F28" t="s">
        <v>16</v>
      </c>
      <c r="G28" t="s">
        <v>16</v>
      </c>
      <c r="H28" t="s">
        <v>16</v>
      </c>
      <c r="I28" t="s">
        <v>16</v>
      </c>
      <c r="J28" t="s">
        <v>16</v>
      </c>
      <c r="N28" s="7">
        <v>5.5</v>
      </c>
      <c r="O28" s="8">
        <v>9625</v>
      </c>
      <c r="P28" s="237">
        <f>'Spanje (O)'!P28*(1+Toeslagen!$Q$8)</f>
        <v>1489.9837680000001</v>
      </c>
      <c r="Q28" s="237">
        <f>'Spanje (O)'!Q28*(1+Toeslagen!$Q$8)</f>
        <v>2112.1747920000003</v>
      </c>
      <c r="R28" s="237">
        <f>'Spanje (O)'!R28*(1+Toeslagen!$Q$8)</f>
        <v>1959.9980399999999</v>
      </c>
      <c r="S28" s="237">
        <f>'Spanje (O)'!S28*(1+Toeslagen!$Q$8)</f>
        <v>2616.8622479999999</v>
      </c>
      <c r="T28" s="237">
        <f>'Spanje (O)'!T28*(1+Toeslagen!$Q$8)</f>
        <v>2112.1747920000003</v>
      </c>
      <c r="U28" s="237">
        <f>'Spanje (O)'!U28*(1+Toeslagen!$Q$8)</f>
        <v>2215.2311999999997</v>
      </c>
      <c r="V28" s="237">
        <f>'Spanje (O)'!V28*(1+Toeslagen!$Q$8)</f>
        <v>0</v>
      </c>
      <c r="W28" s="237">
        <f>'Spanje (O)'!W28*(1+Toeslagen!$Q$8)</f>
        <v>1383.0747840000001</v>
      </c>
      <c r="X28" s="237">
        <f>'Spanje (O)'!X28*(1+Toeslagen!$Q$8)</f>
        <v>1618.0819200000001</v>
      </c>
      <c r="Y28" s="237">
        <f>'Spanje (O)'!Y28*(1+Toeslagen!$Q$8)</f>
        <v>2204.6366160000007</v>
      </c>
      <c r="Z28" s="237">
        <f>'Spanje (O)'!Z28*(1+Toeslagen!$Q$8)</f>
        <v>2616.8622479999999</v>
      </c>
      <c r="AA28" s="237">
        <f>'Spanje (O)'!AA28*(1+Toeslagen!$Q$8)</f>
        <v>1789.5215520000002</v>
      </c>
      <c r="AB28" s="237">
        <f>'Spanje (O)'!AB28*(1+Toeslagen!$Q$8)</f>
        <v>2112.1747920000003</v>
      </c>
      <c r="AC28" s="237">
        <f>'Spanje (O)'!AC28*(1+Toeslagen!$Q$8)</f>
        <v>2215.2311999999997</v>
      </c>
      <c r="AD28" s="237">
        <f>'Spanje (O)'!AD28*(1+Toeslagen!$Q$8)</f>
        <v>2616.8622479999999</v>
      </c>
      <c r="AE28" s="237">
        <f>'Spanje (O)'!AE28*(1+Toeslagen!$Q$8)</f>
        <v>2112.1747920000003</v>
      </c>
      <c r="AF28" s="237">
        <f>'Spanje (O)'!AF28*(1+Toeslagen!$Q$8)</f>
        <v>1489.9837680000001</v>
      </c>
      <c r="AG28" s="237">
        <f>'Spanje (O)'!AG28*(1+Toeslagen!$Q$8)</f>
        <v>2215.2311999999997</v>
      </c>
      <c r="AH28" s="237">
        <f>'Spanje (O)'!AH28*(1+Toeslagen!$Q$8)</f>
        <v>1659.4971120000002</v>
      </c>
      <c r="AI28" s="237">
        <f>'Spanje (O)'!AI28*(1+Toeslagen!$Q$8)</f>
        <v>1383.0747840000001</v>
      </c>
      <c r="AJ28" s="237">
        <f>'Spanje (O)'!AJ28*(1+Toeslagen!$Q$8)</f>
        <v>2616.8622479999999</v>
      </c>
      <c r="AK28" s="237">
        <f>'Spanje (O)'!AK28*(1+Toeslagen!$Q$8)</f>
        <v>1744.2537840000005</v>
      </c>
      <c r="AL28" s="237">
        <f>'Spanje (O)'!AL28*(1+Toeslagen!$Q$8)</f>
        <v>2215.2311999999997</v>
      </c>
      <c r="AM28" s="237">
        <f>'Spanje (O)'!AM28*(1+Toeslagen!$Q$8)</f>
        <v>2112.1747920000003</v>
      </c>
      <c r="AN28" s="237">
        <f>'Spanje (O)'!AN28*(1+Toeslagen!$Q$8)</f>
        <v>1618.0819200000001</v>
      </c>
      <c r="AO28" s="237">
        <f>'Spanje (O)'!AO28*(1+Toeslagen!$Q$8)</f>
        <v>1489.9837680000001</v>
      </c>
      <c r="AP28" s="237">
        <f>'Spanje (O)'!AP28*(1+Toeslagen!$Q$8)</f>
        <v>2428.0860240000002</v>
      </c>
      <c r="AQ28" s="237">
        <f>'Spanje (O)'!AQ28*(1+Toeslagen!$Q$8)</f>
        <v>1659.4971120000002</v>
      </c>
      <c r="AR28" s="237">
        <f>'Spanje (O)'!AR28*(1+Toeslagen!$Q$8)</f>
        <v>2215.2311999999997</v>
      </c>
      <c r="AS28" s="237">
        <f>'Spanje (O)'!AS28*(1+Toeslagen!$Q$8)</f>
        <v>2112.1747920000003</v>
      </c>
      <c r="AT28" s="237">
        <f>'Spanje (O)'!AT28*(1+Toeslagen!$Q$8)</f>
        <v>1383.0747840000001</v>
      </c>
      <c r="AU28" s="237">
        <f>'Spanje (O)'!AU28*(1+Toeslagen!$Q$8)</f>
        <v>2616.8622479999999</v>
      </c>
      <c r="AV28" s="237">
        <f>'Spanje (O)'!AV28*(1+Toeslagen!$Q$8)</f>
        <v>1959.9980399999999</v>
      </c>
      <c r="AW28" s="237">
        <f>'Spanje (O)'!AW28*(1+Toeslagen!$Q$8)</f>
        <v>1618.0819200000001</v>
      </c>
      <c r="AX28" s="237">
        <f>'Spanje (O)'!AX28*(1+Toeslagen!$Q$8)</f>
        <v>0</v>
      </c>
      <c r="AY28" s="237">
        <f>'Spanje (O)'!AY28*(1+Toeslagen!$Q$8)</f>
        <v>2616.8622479999999</v>
      </c>
      <c r="AZ28" s="237">
        <f>'Spanje (O)'!AZ28*(1+Toeslagen!$Q$8)</f>
        <v>2112.1747920000003</v>
      </c>
      <c r="BA28" s="237">
        <f>'Spanje (O)'!BA28*(1+Toeslagen!$Q$8)</f>
        <v>0</v>
      </c>
      <c r="BB28" s="237">
        <f>'Spanje (O)'!BB28*(1+Toeslagen!$Q$8)</f>
        <v>1618.0819200000001</v>
      </c>
      <c r="BC28" s="237">
        <f>'Spanje (O)'!BC28*(1+Toeslagen!$Q$8)</f>
        <v>1789.5215520000002</v>
      </c>
      <c r="BD28" s="237">
        <f>'Spanje (O)'!BD28*(1+Toeslagen!$Q$8)</f>
        <v>2215.2311999999997</v>
      </c>
      <c r="BE28" s="237">
        <f>'Spanje (O)'!BE28*(1+Toeslagen!$Q$8)</f>
        <v>1618.0819200000001</v>
      </c>
      <c r="BF28" s="237">
        <f>'Spanje (O)'!BF28*(1+Toeslagen!$Q$8)</f>
        <v>1618.0819200000001</v>
      </c>
      <c r="BG28" s="237">
        <f>'Spanje (O)'!BG28*(1+Toeslagen!$Q$8)</f>
        <v>1789.5215520000002</v>
      </c>
      <c r="BH28" s="237">
        <f>'Spanje (O)'!BH28*(1+Toeslagen!$Q$8)</f>
        <v>1959.9980399999999</v>
      </c>
      <c r="BI28" s="237">
        <f>'Spanje (O)'!BI28*(1+Toeslagen!$Q$8)</f>
        <v>1659.4971120000002</v>
      </c>
      <c r="BJ28" s="237">
        <f>'Spanje (O)'!BJ28*(1+Toeslagen!$Q$8)</f>
        <v>1659.4971120000002</v>
      </c>
      <c r="BK28" s="237">
        <f>'Spanje (O)'!BK28*(1+Toeslagen!$Q$8)</f>
        <v>1383.0747840000001</v>
      </c>
      <c r="BL28" s="237">
        <f>'Spanje (O)'!BL28*(1+Toeslagen!$Q$8)</f>
        <v>2112.1747920000003</v>
      </c>
      <c r="BM28" s="237">
        <f>'Spanje (O)'!BM28*(1+Toeslagen!$Q$8)</f>
        <v>1618.0819200000001</v>
      </c>
    </row>
    <row r="29" spans="1:65">
      <c r="A29" s="12">
        <v>25</v>
      </c>
      <c r="B29" s="12">
        <v>25</v>
      </c>
      <c r="C29" s="2"/>
      <c r="D29" s="2">
        <v>6</v>
      </c>
      <c r="E29" s="2"/>
      <c r="F29" t="s">
        <v>16</v>
      </c>
      <c r="G29" t="s">
        <v>16</v>
      </c>
      <c r="H29" t="s">
        <v>16</v>
      </c>
      <c r="I29" t="s">
        <v>16</v>
      </c>
      <c r="J29" t="s">
        <v>16</v>
      </c>
      <c r="N29" s="7">
        <v>5.6</v>
      </c>
      <c r="O29" s="8">
        <v>9800</v>
      </c>
      <c r="P29" s="237">
        <f>'Spanje (O)'!P29*(1+Toeslagen!$Q$8)</f>
        <v>1512.1360800000002</v>
      </c>
      <c r="Q29" s="237">
        <f>'Spanje (O)'!Q29*(1+Toeslagen!$Q$8)</f>
        <v>2142.032256</v>
      </c>
      <c r="R29" s="237">
        <f>'Spanje (O)'!R29*(1+Toeslagen!$Q$8)</f>
        <v>1988.8923599999998</v>
      </c>
      <c r="S29" s="237">
        <f>'Spanje (O)'!S29*(1+Toeslagen!$Q$8)</f>
        <v>2654.4248640000001</v>
      </c>
      <c r="T29" s="237">
        <f>'Spanje (O)'!T29*(1+Toeslagen!$Q$8)</f>
        <v>2142.032256</v>
      </c>
      <c r="U29" s="237">
        <f>'Spanje (O)'!U29*(1+Toeslagen!$Q$8)</f>
        <v>2247.014952</v>
      </c>
      <c r="V29" s="237">
        <f>'Spanje (O)'!V29*(1+Toeslagen!$Q$8)</f>
        <v>0</v>
      </c>
      <c r="W29" s="237">
        <f>'Spanje (O)'!W29*(1+Toeslagen!$Q$8)</f>
        <v>1405.2270959999998</v>
      </c>
      <c r="X29" s="237">
        <f>'Spanje (O)'!X29*(1+Toeslagen!$Q$8)</f>
        <v>1642.1605199999999</v>
      </c>
      <c r="Y29" s="237">
        <f>'Spanje (O)'!Y29*(1+Toeslagen!$Q$8)</f>
        <v>2235.4572240000002</v>
      </c>
      <c r="Z29" s="237">
        <f>'Spanje (O)'!Z29*(1+Toeslagen!$Q$8)</f>
        <v>2654.4248640000001</v>
      </c>
      <c r="AA29" s="237">
        <f>'Spanje (O)'!AA29*(1+Toeslagen!$Q$8)</f>
        <v>1815.5264400000001</v>
      </c>
      <c r="AB29" s="237">
        <f>'Spanje (O)'!AB29*(1+Toeslagen!$Q$8)</f>
        <v>2142.032256</v>
      </c>
      <c r="AC29" s="237">
        <f>'Spanje (O)'!AC29*(1+Toeslagen!$Q$8)</f>
        <v>2247.014952</v>
      </c>
      <c r="AD29" s="237">
        <f>'Spanje (O)'!AD29*(1+Toeslagen!$Q$8)</f>
        <v>2654.4248640000001</v>
      </c>
      <c r="AE29" s="237">
        <f>'Spanje (O)'!AE29*(1+Toeslagen!$Q$8)</f>
        <v>2142.032256</v>
      </c>
      <c r="AF29" s="237">
        <f>'Spanje (O)'!AF29*(1+Toeslagen!$Q$8)</f>
        <v>1512.1360800000002</v>
      </c>
      <c r="AG29" s="237">
        <f>'Spanje (O)'!AG29*(1+Toeslagen!$Q$8)</f>
        <v>2247.014952</v>
      </c>
      <c r="AH29" s="237">
        <f>'Spanje (O)'!AH29*(1+Toeslagen!$Q$8)</f>
        <v>1685.502</v>
      </c>
      <c r="AI29" s="237">
        <f>'Spanje (O)'!AI29*(1+Toeslagen!$Q$8)</f>
        <v>1405.2270959999998</v>
      </c>
      <c r="AJ29" s="237">
        <f>'Spanje (O)'!AJ29*(1+Toeslagen!$Q$8)</f>
        <v>2654.4248640000001</v>
      </c>
      <c r="AK29" s="237">
        <f>'Spanje (O)'!AK29*(1+Toeslagen!$Q$8)</f>
        <v>1769.2955280000003</v>
      </c>
      <c r="AL29" s="237">
        <f>'Spanje (O)'!AL29*(1+Toeslagen!$Q$8)</f>
        <v>2247.014952</v>
      </c>
      <c r="AM29" s="237">
        <f>'Spanje (O)'!AM29*(1+Toeslagen!$Q$8)</f>
        <v>2142.032256</v>
      </c>
      <c r="AN29" s="237">
        <f>'Spanje (O)'!AN29*(1+Toeslagen!$Q$8)</f>
        <v>1642.1605199999999</v>
      </c>
      <c r="AO29" s="237">
        <f>'Spanje (O)'!AO29*(1+Toeslagen!$Q$8)</f>
        <v>1512.1360800000002</v>
      </c>
      <c r="AP29" s="237">
        <f>'Spanje (O)'!AP29*(1+Toeslagen!$Q$8)</f>
        <v>2463.7223520000007</v>
      </c>
      <c r="AQ29" s="237">
        <f>'Spanje (O)'!AQ29*(1+Toeslagen!$Q$8)</f>
        <v>1685.502</v>
      </c>
      <c r="AR29" s="237">
        <f>'Spanje (O)'!AR29*(1+Toeslagen!$Q$8)</f>
        <v>2247.014952</v>
      </c>
      <c r="AS29" s="237">
        <f>'Spanje (O)'!AS29*(1+Toeslagen!$Q$8)</f>
        <v>2142.032256</v>
      </c>
      <c r="AT29" s="237">
        <f>'Spanje (O)'!AT29*(1+Toeslagen!$Q$8)</f>
        <v>1405.2270959999998</v>
      </c>
      <c r="AU29" s="237">
        <f>'Spanje (O)'!AU29*(1+Toeslagen!$Q$8)</f>
        <v>2654.4248640000001</v>
      </c>
      <c r="AV29" s="237">
        <f>'Spanje (O)'!AV29*(1+Toeslagen!$Q$8)</f>
        <v>1988.8923599999998</v>
      </c>
      <c r="AW29" s="237">
        <f>'Spanje (O)'!AW29*(1+Toeslagen!$Q$8)</f>
        <v>1642.1605199999999</v>
      </c>
      <c r="AX29" s="237">
        <f>'Spanje (O)'!AX29*(1+Toeslagen!$Q$8)</f>
        <v>0</v>
      </c>
      <c r="AY29" s="237">
        <f>'Spanje (O)'!AY29*(1+Toeslagen!$Q$8)</f>
        <v>2654.4248640000001</v>
      </c>
      <c r="AZ29" s="237">
        <f>'Spanje (O)'!AZ29*(1+Toeslagen!$Q$8)</f>
        <v>2142.032256</v>
      </c>
      <c r="BA29" s="237">
        <f>'Spanje (O)'!BA29*(1+Toeslagen!$Q$8)</f>
        <v>0</v>
      </c>
      <c r="BB29" s="237">
        <f>'Spanje (O)'!BB29*(1+Toeslagen!$Q$8)</f>
        <v>1642.1605199999999</v>
      </c>
      <c r="BC29" s="237">
        <f>'Spanje (O)'!BC29*(1+Toeslagen!$Q$8)</f>
        <v>1815.5264400000001</v>
      </c>
      <c r="BD29" s="237">
        <f>'Spanje (O)'!BD29*(1+Toeslagen!$Q$8)</f>
        <v>2247.014952</v>
      </c>
      <c r="BE29" s="237">
        <f>'Spanje (O)'!BE29*(1+Toeslagen!$Q$8)</f>
        <v>1642.1605199999999</v>
      </c>
      <c r="BF29" s="237">
        <f>'Spanje (O)'!BF29*(1+Toeslagen!$Q$8)</f>
        <v>1642.1605199999999</v>
      </c>
      <c r="BG29" s="237">
        <f>'Spanje (O)'!BG29*(1+Toeslagen!$Q$8)</f>
        <v>1815.5264400000001</v>
      </c>
      <c r="BH29" s="237">
        <f>'Spanje (O)'!BH29*(1+Toeslagen!$Q$8)</f>
        <v>1988.8923599999998</v>
      </c>
      <c r="BI29" s="237">
        <f>'Spanje (O)'!BI29*(1+Toeslagen!$Q$8)</f>
        <v>1685.502</v>
      </c>
      <c r="BJ29" s="237">
        <f>'Spanje (O)'!BJ29*(1+Toeslagen!$Q$8)</f>
        <v>1685.502</v>
      </c>
      <c r="BK29" s="237">
        <f>'Spanje (O)'!BK29*(1+Toeslagen!$Q$8)</f>
        <v>1405.2270959999998</v>
      </c>
      <c r="BL29" s="237">
        <f>'Spanje (O)'!BL29*(1+Toeslagen!$Q$8)</f>
        <v>2142.032256</v>
      </c>
      <c r="BM29" s="237">
        <f>'Spanje (O)'!BM29*(1+Toeslagen!$Q$8)</f>
        <v>1642.1605199999999</v>
      </c>
    </row>
    <row r="30" spans="1:65">
      <c r="A30" s="12">
        <v>26</v>
      </c>
      <c r="B30" s="12">
        <v>26</v>
      </c>
      <c r="C30" s="2"/>
      <c r="D30" s="2">
        <v>5</v>
      </c>
      <c r="E30" s="2"/>
      <c r="F30" t="s">
        <v>17</v>
      </c>
      <c r="G30" t="s">
        <v>15</v>
      </c>
      <c r="H30" t="s">
        <v>15</v>
      </c>
      <c r="I30" t="s">
        <v>15</v>
      </c>
      <c r="J30" t="s">
        <v>15</v>
      </c>
      <c r="N30" s="7">
        <v>6</v>
      </c>
      <c r="O30" s="8">
        <v>10500</v>
      </c>
      <c r="P30" s="237">
        <f>'Spanje (O)'!P30*(1+Toeslagen!$Q$8)</f>
        <v>1589.1876000000002</v>
      </c>
      <c r="Q30" s="237">
        <f>'Spanje (O)'!Q30*(1+Toeslagen!$Q$8)</f>
        <v>2266.2778320000002</v>
      </c>
      <c r="R30" s="237">
        <f>'Spanje (O)'!R30*(1+Toeslagen!$Q$8)</f>
        <v>2090.0224800000001</v>
      </c>
      <c r="S30" s="237">
        <f>'Spanje (O)'!S30*(1+Toeslagen!$Q$8)</f>
        <v>2786.3755920000003</v>
      </c>
      <c r="T30" s="237">
        <f>'Spanje (O)'!T30*(1+Toeslagen!$Q$8)</f>
        <v>2266.2778320000002</v>
      </c>
      <c r="U30" s="237">
        <f>'Spanje (O)'!U30*(1+Toeslagen!$Q$8)</f>
        <v>2364.5185200000005</v>
      </c>
      <c r="V30" s="237">
        <f>'Spanje (O)'!V30*(1+Toeslagen!$Q$8)</f>
        <v>0</v>
      </c>
      <c r="W30" s="237">
        <f>'Spanje (O)'!W30*(1+Toeslagen!$Q$8)</f>
        <v>1490.9469120000001</v>
      </c>
      <c r="X30" s="237">
        <f>'Spanje (O)'!X30*(1+Toeslagen!$Q$8)</f>
        <v>1725.9540480000001</v>
      </c>
      <c r="Y30" s="237">
        <f>'Spanje (O)'!Y30*(1+Toeslagen!$Q$8)</f>
        <v>2364.5185200000005</v>
      </c>
      <c r="Z30" s="237">
        <f>'Spanje (O)'!Z30*(1+Toeslagen!$Q$8)</f>
        <v>2786.3755920000003</v>
      </c>
      <c r="AA30" s="237">
        <f>'Spanje (O)'!AA30*(1+Toeslagen!$Q$8)</f>
        <v>1907.9882640000001</v>
      </c>
      <c r="AB30" s="237">
        <f>'Spanje (O)'!AB30*(1+Toeslagen!$Q$8)</f>
        <v>2266.2778320000002</v>
      </c>
      <c r="AC30" s="237">
        <f>'Spanje (O)'!AC30*(1+Toeslagen!$Q$8)</f>
        <v>2364.5185200000005</v>
      </c>
      <c r="AD30" s="237">
        <f>'Spanje (O)'!AD30*(1+Toeslagen!$Q$8)</f>
        <v>2786.3755920000003</v>
      </c>
      <c r="AE30" s="237">
        <f>'Spanje (O)'!AE30*(1+Toeslagen!$Q$8)</f>
        <v>2266.2778320000002</v>
      </c>
      <c r="AF30" s="237">
        <f>'Spanje (O)'!AF30*(1+Toeslagen!$Q$8)</f>
        <v>1589.1876000000002</v>
      </c>
      <c r="AG30" s="237">
        <f>'Spanje (O)'!AG30*(1+Toeslagen!$Q$8)</f>
        <v>2364.5185200000005</v>
      </c>
      <c r="AH30" s="237">
        <f>'Spanje (O)'!AH30*(1+Toeslagen!$Q$8)</f>
        <v>1788.5584080000001</v>
      </c>
      <c r="AI30" s="237">
        <f>'Spanje (O)'!AI30*(1+Toeslagen!$Q$8)</f>
        <v>1490.9469120000001</v>
      </c>
      <c r="AJ30" s="237">
        <f>'Spanje (O)'!AJ30*(1+Toeslagen!$Q$8)</f>
        <v>2786.3755920000003</v>
      </c>
      <c r="AK30" s="237">
        <f>'Spanje (O)'!AK30*(1+Toeslagen!$Q$8)</f>
        <v>1871.388792</v>
      </c>
      <c r="AL30" s="237">
        <f>'Spanje (O)'!AL30*(1+Toeslagen!$Q$8)</f>
        <v>2364.5185200000005</v>
      </c>
      <c r="AM30" s="237">
        <f>'Spanje (O)'!AM30*(1+Toeslagen!$Q$8)</f>
        <v>2266.2778320000002</v>
      </c>
      <c r="AN30" s="237">
        <f>'Spanje (O)'!AN30*(1+Toeslagen!$Q$8)</f>
        <v>1725.9540480000001</v>
      </c>
      <c r="AO30" s="237">
        <f>'Spanje (O)'!AO30*(1+Toeslagen!$Q$8)</f>
        <v>1589.1876000000002</v>
      </c>
      <c r="AP30" s="237">
        <f>'Spanje (O)'!AP30*(1+Toeslagen!$Q$8)</f>
        <v>2589.8942160000001</v>
      </c>
      <c r="AQ30" s="237">
        <f>'Spanje (O)'!AQ30*(1+Toeslagen!$Q$8)</f>
        <v>1788.5584080000001</v>
      </c>
      <c r="AR30" s="237">
        <f>'Spanje (O)'!AR30*(1+Toeslagen!$Q$8)</f>
        <v>2364.5185200000005</v>
      </c>
      <c r="AS30" s="237">
        <f>'Spanje (O)'!AS30*(1+Toeslagen!$Q$8)</f>
        <v>2266.2778320000002</v>
      </c>
      <c r="AT30" s="237">
        <f>'Spanje (O)'!AT30*(1+Toeslagen!$Q$8)</f>
        <v>1490.9469120000001</v>
      </c>
      <c r="AU30" s="237">
        <f>'Spanje (O)'!AU30*(1+Toeslagen!$Q$8)</f>
        <v>2786.3755920000003</v>
      </c>
      <c r="AV30" s="237">
        <f>'Spanje (O)'!AV30*(1+Toeslagen!$Q$8)</f>
        <v>2090.0224800000001</v>
      </c>
      <c r="AW30" s="237">
        <f>'Spanje (O)'!AW30*(1+Toeslagen!$Q$8)</f>
        <v>1725.9540480000001</v>
      </c>
      <c r="AX30" s="237">
        <f>'Spanje (O)'!AX30*(1+Toeslagen!$Q$8)</f>
        <v>0</v>
      </c>
      <c r="AY30" s="237">
        <f>'Spanje (O)'!AY30*(1+Toeslagen!$Q$8)</f>
        <v>2786.3755920000003</v>
      </c>
      <c r="AZ30" s="237">
        <f>'Spanje (O)'!AZ30*(1+Toeslagen!$Q$8)</f>
        <v>2266.2778320000002</v>
      </c>
      <c r="BA30" s="237">
        <f>'Spanje (O)'!BA30*(1+Toeslagen!$Q$8)</f>
        <v>0</v>
      </c>
      <c r="BB30" s="237">
        <f>'Spanje (O)'!BB30*(1+Toeslagen!$Q$8)</f>
        <v>1725.9540480000001</v>
      </c>
      <c r="BC30" s="237">
        <f>'Spanje (O)'!BC30*(1+Toeslagen!$Q$8)</f>
        <v>1907.9882640000001</v>
      </c>
      <c r="BD30" s="237">
        <f>'Spanje (O)'!BD30*(1+Toeslagen!$Q$8)</f>
        <v>2364.5185200000005</v>
      </c>
      <c r="BE30" s="237">
        <f>'Spanje (O)'!BE30*(1+Toeslagen!$Q$8)</f>
        <v>1725.9540480000001</v>
      </c>
      <c r="BF30" s="237">
        <f>'Spanje (O)'!BF30*(1+Toeslagen!$Q$8)</f>
        <v>1725.9540480000001</v>
      </c>
      <c r="BG30" s="237">
        <f>'Spanje (O)'!BG30*(1+Toeslagen!$Q$8)</f>
        <v>1907.9882640000001</v>
      </c>
      <c r="BH30" s="237">
        <f>'Spanje (O)'!BH30*(1+Toeslagen!$Q$8)</f>
        <v>2090.0224800000001</v>
      </c>
      <c r="BI30" s="237">
        <f>'Spanje (O)'!BI30*(1+Toeslagen!$Q$8)</f>
        <v>1788.5584080000001</v>
      </c>
      <c r="BJ30" s="237">
        <f>'Spanje (O)'!BJ30*(1+Toeslagen!$Q$8)</f>
        <v>1788.5584080000001</v>
      </c>
      <c r="BK30" s="237">
        <f>'Spanje (O)'!BK30*(1+Toeslagen!$Q$8)</f>
        <v>1490.9469120000001</v>
      </c>
      <c r="BL30" s="237">
        <f>'Spanje (O)'!BL30*(1+Toeslagen!$Q$8)</f>
        <v>2266.2778320000002</v>
      </c>
      <c r="BM30" s="237">
        <f>'Spanje (O)'!BM30*(1+Toeslagen!$Q$8)</f>
        <v>1725.9540480000001</v>
      </c>
    </row>
    <row r="31" spans="1:65">
      <c r="A31" s="12">
        <v>27</v>
      </c>
      <c r="B31" s="12">
        <v>27</v>
      </c>
      <c r="C31" s="2"/>
      <c r="D31" s="2">
        <v>6</v>
      </c>
      <c r="E31" s="2"/>
      <c r="F31" t="s">
        <v>16</v>
      </c>
      <c r="G31" t="s">
        <v>16</v>
      </c>
      <c r="H31" t="s">
        <v>16</v>
      </c>
      <c r="I31" t="s">
        <v>16</v>
      </c>
      <c r="J31" t="s">
        <v>16</v>
      </c>
      <c r="N31" s="7">
        <v>6.4</v>
      </c>
      <c r="O31" s="8">
        <v>11200</v>
      </c>
      <c r="P31" s="237">
        <f>'Spanje (O)'!P31*(1+Toeslagen!$Q$8)</f>
        <v>1682.612568</v>
      </c>
      <c r="Q31" s="237">
        <f>'Spanje (O)'!Q31*(1+Toeslagen!$Q$8)</f>
        <v>2359.7027999999996</v>
      </c>
      <c r="R31" s="237">
        <f>'Spanje (O)'!R31*(1+Toeslagen!$Q$8)</f>
        <v>2211.3786240000004</v>
      </c>
      <c r="S31" s="237">
        <f>'Spanje (O)'!S31*(1+Toeslagen!$Q$8)</f>
        <v>2923.1420399999997</v>
      </c>
      <c r="T31" s="237">
        <f>'Spanje (O)'!T31*(1+Toeslagen!$Q$8)</f>
        <v>2359.7027999999996</v>
      </c>
      <c r="U31" s="237">
        <f>'Spanje (O)'!U31*(1+Toeslagen!$Q$8)</f>
        <v>2499.3586800000003</v>
      </c>
      <c r="V31" s="237">
        <f>'Spanje (O)'!V31*(1+Toeslagen!$Q$8)</f>
        <v>0</v>
      </c>
      <c r="W31" s="237">
        <f>'Spanje (O)'!W31*(1+Toeslagen!$Q$8)</f>
        <v>1576.6667280000001</v>
      </c>
      <c r="X31" s="237">
        <f>'Spanje (O)'!X31*(1+Toeslagen!$Q$8)</f>
        <v>1826.121024</v>
      </c>
      <c r="Y31" s="237">
        <f>'Spanje (O)'!Y31*(1+Toeslagen!$Q$8)</f>
        <v>2461.7960640000001</v>
      </c>
      <c r="Z31" s="237">
        <f>'Spanje (O)'!Z31*(1+Toeslagen!$Q$8)</f>
        <v>2923.1420399999997</v>
      </c>
      <c r="AA31" s="237">
        <f>'Spanje (O)'!AA31*(1+Toeslagen!$Q$8)</f>
        <v>2018.7498240000002</v>
      </c>
      <c r="AB31" s="237">
        <f>'Spanje (O)'!AB31*(1+Toeslagen!$Q$8)</f>
        <v>2359.7027999999996</v>
      </c>
      <c r="AC31" s="237">
        <f>'Spanje (O)'!AC31*(1+Toeslagen!$Q$8)</f>
        <v>2499.3586800000003</v>
      </c>
      <c r="AD31" s="237">
        <f>'Spanje (O)'!AD31*(1+Toeslagen!$Q$8)</f>
        <v>2923.1420399999997</v>
      </c>
      <c r="AE31" s="237">
        <f>'Spanje (O)'!AE31*(1+Toeslagen!$Q$8)</f>
        <v>2359.7027999999996</v>
      </c>
      <c r="AF31" s="237">
        <f>'Spanje (O)'!AF31*(1+Toeslagen!$Q$8)</f>
        <v>1682.612568</v>
      </c>
      <c r="AG31" s="237">
        <f>'Spanje (O)'!AG31*(1+Toeslagen!$Q$8)</f>
        <v>2499.3586800000003</v>
      </c>
      <c r="AH31" s="237">
        <f>'Spanje (O)'!AH31*(1+Toeslagen!$Q$8)</f>
        <v>1892.5779600000001</v>
      </c>
      <c r="AI31" s="237">
        <f>'Spanje (O)'!AI31*(1+Toeslagen!$Q$8)</f>
        <v>1576.6667280000001</v>
      </c>
      <c r="AJ31" s="237">
        <f>'Spanje (O)'!AJ31*(1+Toeslagen!$Q$8)</f>
        <v>2923.1420399999997</v>
      </c>
      <c r="AK31" s="237">
        <f>'Spanje (O)'!AK31*(1+Toeslagen!$Q$8)</f>
        <v>1948.4403119999999</v>
      </c>
      <c r="AL31" s="237">
        <f>'Spanje (O)'!AL31*(1+Toeslagen!$Q$8)</f>
        <v>2499.3586800000003</v>
      </c>
      <c r="AM31" s="237">
        <f>'Spanje (O)'!AM31*(1+Toeslagen!$Q$8)</f>
        <v>2359.7027999999996</v>
      </c>
      <c r="AN31" s="237">
        <f>'Spanje (O)'!AN31*(1+Toeslagen!$Q$8)</f>
        <v>1826.121024</v>
      </c>
      <c r="AO31" s="237">
        <f>'Spanje (O)'!AO31*(1+Toeslagen!$Q$8)</f>
        <v>1682.612568</v>
      </c>
      <c r="AP31" s="237">
        <f>'Spanje (O)'!AP31*(1+Toeslagen!$Q$8)</f>
        <v>2740.1446799999999</v>
      </c>
      <c r="AQ31" s="237">
        <f>'Spanje (O)'!AQ31*(1+Toeslagen!$Q$8)</f>
        <v>1892.5779600000001</v>
      </c>
      <c r="AR31" s="237">
        <f>'Spanje (O)'!AR31*(1+Toeslagen!$Q$8)</f>
        <v>2499.3586800000003</v>
      </c>
      <c r="AS31" s="237">
        <f>'Spanje (O)'!AS31*(1+Toeslagen!$Q$8)</f>
        <v>2359.7027999999996</v>
      </c>
      <c r="AT31" s="237">
        <f>'Spanje (O)'!AT31*(1+Toeslagen!$Q$8)</f>
        <v>1576.6667280000001</v>
      </c>
      <c r="AU31" s="237">
        <f>'Spanje (O)'!AU31*(1+Toeslagen!$Q$8)</f>
        <v>2923.1420399999997</v>
      </c>
      <c r="AV31" s="237">
        <f>'Spanje (O)'!AV31*(1+Toeslagen!$Q$8)</f>
        <v>2211.3786240000004</v>
      </c>
      <c r="AW31" s="237">
        <f>'Spanje (O)'!AW31*(1+Toeslagen!$Q$8)</f>
        <v>1826.121024</v>
      </c>
      <c r="AX31" s="237">
        <f>'Spanje (O)'!AX31*(1+Toeslagen!$Q$8)</f>
        <v>0</v>
      </c>
      <c r="AY31" s="237">
        <f>'Spanje (O)'!AY31*(1+Toeslagen!$Q$8)</f>
        <v>2923.1420399999997</v>
      </c>
      <c r="AZ31" s="237">
        <f>'Spanje (O)'!AZ31*(1+Toeslagen!$Q$8)</f>
        <v>2359.7027999999996</v>
      </c>
      <c r="BA31" s="237">
        <f>'Spanje (O)'!BA31*(1+Toeslagen!$Q$8)</f>
        <v>0</v>
      </c>
      <c r="BB31" s="237">
        <f>'Spanje (O)'!BB31*(1+Toeslagen!$Q$8)</f>
        <v>1826.121024</v>
      </c>
      <c r="BC31" s="237">
        <f>'Spanje (O)'!BC31*(1+Toeslagen!$Q$8)</f>
        <v>2018.7498240000002</v>
      </c>
      <c r="BD31" s="237">
        <f>'Spanje (O)'!BD31*(1+Toeslagen!$Q$8)</f>
        <v>2499.3586800000003</v>
      </c>
      <c r="BE31" s="237">
        <f>'Spanje (O)'!BE31*(1+Toeslagen!$Q$8)</f>
        <v>1826.121024</v>
      </c>
      <c r="BF31" s="237">
        <f>'Spanje (O)'!BF31*(1+Toeslagen!$Q$8)</f>
        <v>1826.121024</v>
      </c>
      <c r="BG31" s="237">
        <f>'Spanje (O)'!BG31*(1+Toeslagen!$Q$8)</f>
        <v>2018.7498240000002</v>
      </c>
      <c r="BH31" s="237">
        <f>'Spanje (O)'!BH31*(1+Toeslagen!$Q$8)</f>
        <v>2211.3786240000004</v>
      </c>
      <c r="BI31" s="237">
        <f>'Spanje (O)'!BI31*(1+Toeslagen!$Q$8)</f>
        <v>1892.5779600000001</v>
      </c>
      <c r="BJ31" s="237">
        <f>'Spanje (O)'!BJ31*(1+Toeslagen!$Q$8)</f>
        <v>1892.5779600000001</v>
      </c>
      <c r="BK31" s="237">
        <f>'Spanje (O)'!BK31*(1+Toeslagen!$Q$8)</f>
        <v>1576.6667280000001</v>
      </c>
      <c r="BL31" s="237">
        <f>'Spanje (O)'!BL31*(1+Toeslagen!$Q$8)</f>
        <v>2359.7027999999996</v>
      </c>
      <c r="BM31" s="237">
        <f>'Spanje (O)'!BM31*(1+Toeslagen!$Q$8)</f>
        <v>1826.121024</v>
      </c>
    </row>
    <row r="32" spans="1:65">
      <c r="A32" s="12">
        <v>28</v>
      </c>
      <c r="B32" s="12">
        <v>28</v>
      </c>
      <c r="C32" s="2"/>
      <c r="D32" s="2">
        <v>6</v>
      </c>
      <c r="E32" s="2"/>
      <c r="F32" t="s">
        <v>16</v>
      </c>
      <c r="G32" t="s">
        <v>16</v>
      </c>
      <c r="H32" t="s">
        <v>16</v>
      </c>
      <c r="I32" t="s">
        <v>16</v>
      </c>
      <c r="J32" t="s">
        <v>16</v>
      </c>
      <c r="N32" s="7">
        <v>6.5</v>
      </c>
      <c r="O32" s="8">
        <v>11375</v>
      </c>
      <c r="P32" s="237">
        <f>'Spanje (O)'!P32*(1+Toeslagen!$Q$8)</f>
        <v>1701.8754480000002</v>
      </c>
      <c r="Q32" s="237">
        <f>'Spanje (O)'!Q32*(1+Toeslagen!$Q$8)</f>
        <v>2383.7814000000003</v>
      </c>
      <c r="R32" s="237">
        <f>'Spanje (O)'!R32*(1+Toeslagen!$Q$8)</f>
        <v>2238.3466560000002</v>
      </c>
      <c r="S32" s="237">
        <f>'Spanje (O)'!S32*(1+Toeslagen!$Q$8)</f>
        <v>2952.0363600000001</v>
      </c>
      <c r="T32" s="237">
        <f>'Spanje (O)'!T32*(1+Toeslagen!$Q$8)</f>
        <v>2383.7814000000003</v>
      </c>
      <c r="U32" s="237">
        <f>'Spanje (O)'!U32*(1+Toeslagen!$Q$8)</f>
        <v>2530.1792880000003</v>
      </c>
      <c r="V32" s="237">
        <f>'Spanje (O)'!V32*(1+Toeslagen!$Q$8)</f>
        <v>0</v>
      </c>
      <c r="W32" s="237">
        <f>'Spanje (O)'!W32*(1+Toeslagen!$Q$8)</f>
        <v>1598.8190400000001</v>
      </c>
      <c r="X32" s="237">
        <f>'Spanje (O)'!X32*(1+Toeslagen!$Q$8)</f>
        <v>1848.2733360000002</v>
      </c>
      <c r="Y32" s="237">
        <f>'Spanje (O)'!Y32*(1+Toeslagen!$Q$8)</f>
        <v>2485.8746640000004</v>
      </c>
      <c r="Z32" s="237">
        <f>'Spanje (O)'!Z32*(1+Toeslagen!$Q$8)</f>
        <v>2952.0363600000001</v>
      </c>
      <c r="AA32" s="237">
        <f>'Spanje (O)'!AA32*(1+Toeslagen!$Q$8)</f>
        <v>2042.828424</v>
      </c>
      <c r="AB32" s="237">
        <f>'Spanje (O)'!AB32*(1+Toeslagen!$Q$8)</f>
        <v>2383.7814000000003</v>
      </c>
      <c r="AC32" s="237">
        <f>'Spanje (O)'!AC32*(1+Toeslagen!$Q$8)</f>
        <v>2530.1792880000003</v>
      </c>
      <c r="AD32" s="237">
        <f>'Spanje (O)'!AD32*(1+Toeslagen!$Q$8)</f>
        <v>2952.0363600000001</v>
      </c>
      <c r="AE32" s="237">
        <f>'Spanje (O)'!AE32*(1+Toeslagen!$Q$8)</f>
        <v>2383.7814000000003</v>
      </c>
      <c r="AF32" s="237">
        <f>'Spanje (O)'!AF32*(1+Toeslagen!$Q$8)</f>
        <v>1701.8754480000002</v>
      </c>
      <c r="AG32" s="237">
        <f>'Spanje (O)'!AG32*(1+Toeslagen!$Q$8)</f>
        <v>2530.1792880000003</v>
      </c>
      <c r="AH32" s="237">
        <f>'Spanje (O)'!AH32*(1+Toeslagen!$Q$8)</f>
        <v>1917.619704</v>
      </c>
      <c r="AI32" s="237">
        <f>'Spanje (O)'!AI32*(1+Toeslagen!$Q$8)</f>
        <v>1598.8190400000001</v>
      </c>
      <c r="AJ32" s="237">
        <f>'Spanje (O)'!AJ32*(1+Toeslagen!$Q$8)</f>
        <v>2952.0363600000001</v>
      </c>
      <c r="AK32" s="237">
        <f>'Spanje (O)'!AK32*(1+Toeslagen!$Q$8)</f>
        <v>1967.7031919999999</v>
      </c>
      <c r="AL32" s="237">
        <f>'Spanje (O)'!AL32*(1+Toeslagen!$Q$8)</f>
        <v>2530.1792880000003</v>
      </c>
      <c r="AM32" s="237">
        <f>'Spanje (O)'!AM32*(1+Toeslagen!$Q$8)</f>
        <v>2383.7814000000003</v>
      </c>
      <c r="AN32" s="237">
        <f>'Spanje (O)'!AN32*(1+Toeslagen!$Q$8)</f>
        <v>1848.2733360000002</v>
      </c>
      <c r="AO32" s="237">
        <f>'Spanje (O)'!AO32*(1+Toeslagen!$Q$8)</f>
        <v>1701.8754480000002</v>
      </c>
      <c r="AP32" s="237">
        <f>'Spanje (O)'!AP32*(1+Toeslagen!$Q$8)</f>
        <v>2773.8547200000003</v>
      </c>
      <c r="AQ32" s="237">
        <f>'Spanje (O)'!AQ32*(1+Toeslagen!$Q$8)</f>
        <v>1917.619704</v>
      </c>
      <c r="AR32" s="237">
        <f>'Spanje (O)'!AR32*(1+Toeslagen!$Q$8)</f>
        <v>2530.1792880000003</v>
      </c>
      <c r="AS32" s="237">
        <f>'Spanje (O)'!AS32*(1+Toeslagen!$Q$8)</f>
        <v>2383.7814000000003</v>
      </c>
      <c r="AT32" s="237">
        <f>'Spanje (O)'!AT32*(1+Toeslagen!$Q$8)</f>
        <v>1598.8190400000001</v>
      </c>
      <c r="AU32" s="237">
        <f>'Spanje (O)'!AU32*(1+Toeslagen!$Q$8)</f>
        <v>2952.0363600000001</v>
      </c>
      <c r="AV32" s="237">
        <f>'Spanje (O)'!AV32*(1+Toeslagen!$Q$8)</f>
        <v>2238.3466560000002</v>
      </c>
      <c r="AW32" s="237">
        <f>'Spanje (O)'!AW32*(1+Toeslagen!$Q$8)</f>
        <v>1848.2733360000002</v>
      </c>
      <c r="AX32" s="237">
        <f>'Spanje (O)'!AX32*(1+Toeslagen!$Q$8)</f>
        <v>0</v>
      </c>
      <c r="AY32" s="237">
        <f>'Spanje (O)'!AY32*(1+Toeslagen!$Q$8)</f>
        <v>2952.0363600000001</v>
      </c>
      <c r="AZ32" s="237">
        <f>'Spanje (O)'!AZ32*(1+Toeslagen!$Q$8)</f>
        <v>2383.7814000000003</v>
      </c>
      <c r="BA32" s="237">
        <f>'Spanje (O)'!BA32*(1+Toeslagen!$Q$8)</f>
        <v>0</v>
      </c>
      <c r="BB32" s="237">
        <f>'Spanje (O)'!BB32*(1+Toeslagen!$Q$8)</f>
        <v>1848.2733360000002</v>
      </c>
      <c r="BC32" s="237">
        <f>'Spanje (O)'!BC32*(1+Toeslagen!$Q$8)</f>
        <v>2042.828424</v>
      </c>
      <c r="BD32" s="237">
        <f>'Spanje (O)'!BD32*(1+Toeslagen!$Q$8)</f>
        <v>2530.1792880000003</v>
      </c>
      <c r="BE32" s="237">
        <f>'Spanje (O)'!BE32*(1+Toeslagen!$Q$8)</f>
        <v>1848.2733360000002</v>
      </c>
      <c r="BF32" s="237">
        <f>'Spanje (O)'!BF32*(1+Toeslagen!$Q$8)</f>
        <v>1848.2733360000002</v>
      </c>
      <c r="BG32" s="237">
        <f>'Spanje (O)'!BG32*(1+Toeslagen!$Q$8)</f>
        <v>2042.828424</v>
      </c>
      <c r="BH32" s="237">
        <f>'Spanje (O)'!BH32*(1+Toeslagen!$Q$8)</f>
        <v>2238.3466560000002</v>
      </c>
      <c r="BI32" s="237">
        <f>'Spanje (O)'!BI32*(1+Toeslagen!$Q$8)</f>
        <v>1917.619704</v>
      </c>
      <c r="BJ32" s="237">
        <f>'Spanje (O)'!BJ32*(1+Toeslagen!$Q$8)</f>
        <v>1917.619704</v>
      </c>
      <c r="BK32" s="237">
        <f>'Spanje (O)'!BK32*(1+Toeslagen!$Q$8)</f>
        <v>1598.8190400000001</v>
      </c>
      <c r="BL32" s="237">
        <f>'Spanje (O)'!BL32*(1+Toeslagen!$Q$8)</f>
        <v>2383.7814000000003</v>
      </c>
      <c r="BM32" s="237">
        <f>'Spanje (O)'!BM32*(1+Toeslagen!$Q$8)</f>
        <v>1848.2733360000002</v>
      </c>
    </row>
    <row r="33" spans="1:65">
      <c r="A33" s="12">
        <v>29</v>
      </c>
      <c r="B33" s="12">
        <v>29</v>
      </c>
      <c r="C33" s="2"/>
      <c r="D33" s="2">
        <v>6</v>
      </c>
      <c r="E33" s="2"/>
      <c r="F33" t="s">
        <v>16</v>
      </c>
      <c r="G33" t="s">
        <v>16</v>
      </c>
      <c r="H33" t="s">
        <v>16</v>
      </c>
      <c r="I33" t="s">
        <v>16</v>
      </c>
      <c r="J33" t="s">
        <v>16</v>
      </c>
      <c r="N33" s="7">
        <v>6.8</v>
      </c>
      <c r="O33" s="8">
        <v>11900</v>
      </c>
      <c r="P33" s="237">
        <f>'Spanje (O)'!P33*(1+Toeslagen!$Q$8)</f>
        <v>1762.5535199999999</v>
      </c>
      <c r="Q33" s="237">
        <f>'Spanje (O)'!Q33*(1+Toeslagen!$Q$8)</f>
        <v>2452.1646240000005</v>
      </c>
      <c r="R33" s="237">
        <f>'Spanje (O)'!R33*(1+Toeslagen!$Q$8)</f>
        <v>2317.3244640000003</v>
      </c>
      <c r="S33" s="237">
        <f>'Spanje (O)'!S33*(1+Toeslagen!$Q$8)</f>
        <v>3038.7193200000002</v>
      </c>
      <c r="T33" s="237">
        <f>'Spanje (O)'!T33*(1+Toeslagen!$Q$8)</f>
        <v>2452.1646240000005</v>
      </c>
      <c r="U33" s="237">
        <f>'Spanje (O)'!U33*(1+Toeslagen!$Q$8)</f>
        <v>2619.7516800000003</v>
      </c>
      <c r="V33" s="237">
        <f>'Spanje (O)'!V33*(1+Toeslagen!$Q$8)</f>
        <v>0</v>
      </c>
      <c r="W33" s="237">
        <f>'Spanje (O)'!W33*(1+Toeslagen!$Q$8)</f>
        <v>1663.3496880000002</v>
      </c>
      <c r="X33" s="237">
        <f>'Spanje (O)'!X33*(1+Toeslagen!$Q$8)</f>
        <v>1913.767128</v>
      </c>
      <c r="Y33" s="237">
        <f>'Spanje (O)'!Y33*(1+Toeslagen!$Q$8)</f>
        <v>2559.0736080000001</v>
      </c>
      <c r="Z33" s="237">
        <f>'Spanje (O)'!Z33*(1+Toeslagen!$Q$8)</f>
        <v>3038.7193200000002</v>
      </c>
      <c r="AA33" s="237">
        <f>'Spanje (O)'!AA33*(1+Toeslagen!$Q$8)</f>
        <v>2115.0642240000002</v>
      </c>
      <c r="AB33" s="237">
        <f>'Spanje (O)'!AB33*(1+Toeslagen!$Q$8)</f>
        <v>2452.1646240000005</v>
      </c>
      <c r="AC33" s="237">
        <f>'Spanje (O)'!AC33*(1+Toeslagen!$Q$8)</f>
        <v>2619.7516800000003</v>
      </c>
      <c r="AD33" s="237">
        <f>'Spanje (O)'!AD33*(1+Toeslagen!$Q$8)</f>
        <v>3038.7193200000002</v>
      </c>
      <c r="AE33" s="237">
        <f>'Spanje (O)'!AE33*(1+Toeslagen!$Q$8)</f>
        <v>2452.1646240000005</v>
      </c>
      <c r="AF33" s="237">
        <f>'Spanje (O)'!AF33*(1+Toeslagen!$Q$8)</f>
        <v>1762.5535199999999</v>
      </c>
      <c r="AG33" s="237">
        <f>'Spanje (O)'!AG33*(1+Toeslagen!$Q$8)</f>
        <v>2619.7516800000003</v>
      </c>
      <c r="AH33" s="237">
        <f>'Spanje (O)'!AH33*(1+Toeslagen!$Q$8)</f>
        <v>1995.634368</v>
      </c>
      <c r="AI33" s="237">
        <f>'Spanje (O)'!AI33*(1+Toeslagen!$Q$8)</f>
        <v>1663.3496880000002</v>
      </c>
      <c r="AJ33" s="237">
        <f>'Spanje (O)'!AJ33*(1+Toeslagen!$Q$8)</f>
        <v>3038.7193200000002</v>
      </c>
      <c r="AK33" s="237">
        <f>'Spanje (O)'!AK33*(1+Toeslagen!$Q$8)</f>
        <v>2025.4918320000002</v>
      </c>
      <c r="AL33" s="237">
        <f>'Spanje (O)'!AL33*(1+Toeslagen!$Q$8)</f>
        <v>2619.7516800000003</v>
      </c>
      <c r="AM33" s="237">
        <f>'Spanje (O)'!AM33*(1+Toeslagen!$Q$8)</f>
        <v>2452.1646240000005</v>
      </c>
      <c r="AN33" s="237">
        <f>'Spanje (O)'!AN33*(1+Toeslagen!$Q$8)</f>
        <v>1913.767128</v>
      </c>
      <c r="AO33" s="237">
        <f>'Spanje (O)'!AO33*(1+Toeslagen!$Q$8)</f>
        <v>1762.5535199999999</v>
      </c>
      <c r="AP33" s="237">
        <f>'Spanje (O)'!AP33*(1+Toeslagen!$Q$8)</f>
        <v>2871.1322639999999</v>
      </c>
      <c r="AQ33" s="237">
        <f>'Spanje (O)'!AQ33*(1+Toeslagen!$Q$8)</f>
        <v>1995.634368</v>
      </c>
      <c r="AR33" s="237">
        <f>'Spanje (O)'!AR33*(1+Toeslagen!$Q$8)</f>
        <v>2619.7516800000003</v>
      </c>
      <c r="AS33" s="237">
        <f>'Spanje (O)'!AS33*(1+Toeslagen!$Q$8)</f>
        <v>2452.1646240000005</v>
      </c>
      <c r="AT33" s="237">
        <f>'Spanje (O)'!AT33*(1+Toeslagen!$Q$8)</f>
        <v>1663.3496880000002</v>
      </c>
      <c r="AU33" s="237">
        <f>'Spanje (O)'!AU33*(1+Toeslagen!$Q$8)</f>
        <v>3038.7193200000002</v>
      </c>
      <c r="AV33" s="237">
        <f>'Spanje (O)'!AV33*(1+Toeslagen!$Q$8)</f>
        <v>2317.3244640000003</v>
      </c>
      <c r="AW33" s="237">
        <f>'Spanje (O)'!AW33*(1+Toeslagen!$Q$8)</f>
        <v>1913.767128</v>
      </c>
      <c r="AX33" s="237">
        <f>'Spanje (O)'!AX33*(1+Toeslagen!$Q$8)</f>
        <v>0</v>
      </c>
      <c r="AY33" s="237">
        <f>'Spanje (O)'!AY33*(1+Toeslagen!$Q$8)</f>
        <v>3038.7193200000002</v>
      </c>
      <c r="AZ33" s="237">
        <f>'Spanje (O)'!AZ33*(1+Toeslagen!$Q$8)</f>
        <v>2452.1646240000005</v>
      </c>
      <c r="BA33" s="237">
        <f>'Spanje (O)'!BA33*(1+Toeslagen!$Q$8)</f>
        <v>0</v>
      </c>
      <c r="BB33" s="237">
        <f>'Spanje (O)'!BB33*(1+Toeslagen!$Q$8)</f>
        <v>1913.767128</v>
      </c>
      <c r="BC33" s="237">
        <f>'Spanje (O)'!BC33*(1+Toeslagen!$Q$8)</f>
        <v>2115.0642240000002</v>
      </c>
      <c r="BD33" s="237">
        <f>'Spanje (O)'!BD33*(1+Toeslagen!$Q$8)</f>
        <v>2619.7516800000003</v>
      </c>
      <c r="BE33" s="237">
        <f>'Spanje (O)'!BE33*(1+Toeslagen!$Q$8)</f>
        <v>1913.767128</v>
      </c>
      <c r="BF33" s="237">
        <f>'Spanje (O)'!BF33*(1+Toeslagen!$Q$8)</f>
        <v>1913.767128</v>
      </c>
      <c r="BG33" s="237">
        <f>'Spanje (O)'!BG33*(1+Toeslagen!$Q$8)</f>
        <v>2115.0642240000002</v>
      </c>
      <c r="BH33" s="237">
        <f>'Spanje (O)'!BH33*(1+Toeslagen!$Q$8)</f>
        <v>2317.3244640000003</v>
      </c>
      <c r="BI33" s="237">
        <f>'Spanje (O)'!BI33*(1+Toeslagen!$Q$8)</f>
        <v>1995.634368</v>
      </c>
      <c r="BJ33" s="237">
        <f>'Spanje (O)'!BJ33*(1+Toeslagen!$Q$8)</f>
        <v>1995.634368</v>
      </c>
      <c r="BK33" s="237">
        <f>'Spanje (O)'!BK33*(1+Toeslagen!$Q$8)</f>
        <v>1663.3496880000002</v>
      </c>
      <c r="BL33" s="237">
        <f>'Spanje (O)'!BL33*(1+Toeslagen!$Q$8)</f>
        <v>2452.1646240000005</v>
      </c>
      <c r="BM33" s="237">
        <f>'Spanje (O)'!BM33*(1+Toeslagen!$Q$8)</f>
        <v>1913.767128</v>
      </c>
    </row>
    <row r="34" spans="1:65">
      <c r="A34" s="12">
        <v>30</v>
      </c>
      <c r="B34" s="12">
        <v>30</v>
      </c>
      <c r="C34" s="2"/>
      <c r="D34" s="2">
        <v>6</v>
      </c>
      <c r="E34" s="2"/>
      <c r="F34" t="s">
        <v>16</v>
      </c>
      <c r="G34" t="s">
        <v>16</v>
      </c>
      <c r="H34" t="s">
        <v>16</v>
      </c>
      <c r="I34" t="s">
        <v>16</v>
      </c>
      <c r="J34" t="s">
        <v>16</v>
      </c>
      <c r="N34" s="7">
        <v>7</v>
      </c>
      <c r="O34" s="8">
        <v>12250</v>
      </c>
      <c r="P34" s="237">
        <f>'Spanje (O)'!P34*(1+Toeslagen!$Q$8)</f>
        <v>1803.005568</v>
      </c>
      <c r="Q34" s="237">
        <f>'Spanje (O)'!Q34*(1+Toeslagen!$Q$8)</f>
        <v>2499.3586800000003</v>
      </c>
      <c r="R34" s="237">
        <f>'Spanje (O)'!R34*(1+Toeslagen!$Q$8)</f>
        <v>2371.2605279999998</v>
      </c>
      <c r="S34" s="237">
        <f>'Spanje (O)'!S34*(1+Toeslagen!$Q$8)</f>
        <v>3097.4711040000002</v>
      </c>
      <c r="T34" s="237">
        <f>'Spanje (O)'!T34*(1+Toeslagen!$Q$8)</f>
        <v>2499.3586800000003</v>
      </c>
      <c r="U34" s="237">
        <f>'Spanje (O)'!U34*(1+Toeslagen!$Q$8)</f>
        <v>2680.429752</v>
      </c>
      <c r="V34" s="237">
        <f>'Spanje (O)'!V34*(1+Toeslagen!$Q$8)</f>
        <v>0</v>
      </c>
      <c r="W34" s="237">
        <f>'Spanje (O)'!W34*(1+Toeslagen!$Q$8)</f>
        <v>1705.7280240000002</v>
      </c>
      <c r="X34" s="237">
        <f>'Spanje (O)'!X34*(1+Toeslagen!$Q$8)</f>
        <v>1958.0717520000001</v>
      </c>
      <c r="Y34" s="237">
        <f>'Spanje (O)'!Y34*(1+Toeslagen!$Q$8)</f>
        <v>2609.1570960000004</v>
      </c>
      <c r="Z34" s="237">
        <f>'Spanje (O)'!Z34*(1+Toeslagen!$Q$8)</f>
        <v>3097.4711040000002</v>
      </c>
      <c r="AA34" s="237">
        <f>'Spanje (O)'!AA34*(1+Toeslagen!$Q$8)</f>
        <v>2164.1845680000001</v>
      </c>
      <c r="AB34" s="237">
        <f>'Spanje (O)'!AB34*(1+Toeslagen!$Q$8)</f>
        <v>2499.3586800000003</v>
      </c>
      <c r="AC34" s="237">
        <f>'Spanje (O)'!AC34*(1+Toeslagen!$Q$8)</f>
        <v>2680.429752</v>
      </c>
      <c r="AD34" s="237">
        <f>'Spanje (O)'!AD34*(1+Toeslagen!$Q$8)</f>
        <v>3097.4711040000002</v>
      </c>
      <c r="AE34" s="237">
        <f>'Spanje (O)'!AE34*(1+Toeslagen!$Q$8)</f>
        <v>2499.3586800000003</v>
      </c>
      <c r="AF34" s="237">
        <f>'Spanje (O)'!AF34*(1+Toeslagen!$Q$8)</f>
        <v>1803.005568</v>
      </c>
      <c r="AG34" s="237">
        <f>'Spanje (O)'!AG34*(1+Toeslagen!$Q$8)</f>
        <v>2680.429752</v>
      </c>
      <c r="AH34" s="237">
        <f>'Spanje (O)'!AH34*(1+Toeslagen!$Q$8)</f>
        <v>2047.6441440000001</v>
      </c>
      <c r="AI34" s="237">
        <f>'Spanje (O)'!AI34*(1+Toeslagen!$Q$8)</f>
        <v>1705.7280240000002</v>
      </c>
      <c r="AJ34" s="237">
        <f>'Spanje (O)'!AJ34*(1+Toeslagen!$Q$8)</f>
        <v>3097.4711040000002</v>
      </c>
      <c r="AK34" s="237">
        <f>'Spanje (O)'!AK34*(1+Toeslagen!$Q$8)</f>
        <v>2064.9807360000004</v>
      </c>
      <c r="AL34" s="237">
        <f>'Spanje (O)'!AL34*(1+Toeslagen!$Q$8)</f>
        <v>2680.429752</v>
      </c>
      <c r="AM34" s="237">
        <f>'Spanje (O)'!AM34*(1+Toeslagen!$Q$8)</f>
        <v>2499.3586800000003</v>
      </c>
      <c r="AN34" s="237">
        <f>'Spanje (O)'!AN34*(1+Toeslagen!$Q$8)</f>
        <v>1958.0717520000001</v>
      </c>
      <c r="AO34" s="237">
        <f>'Spanje (O)'!AO34*(1+Toeslagen!$Q$8)</f>
        <v>1803.005568</v>
      </c>
      <c r="AP34" s="237">
        <f>'Spanje (O)'!AP34*(1+Toeslagen!$Q$8)</f>
        <v>2937.5892000000003</v>
      </c>
      <c r="AQ34" s="237">
        <f>'Spanje (O)'!AQ34*(1+Toeslagen!$Q$8)</f>
        <v>2047.6441440000001</v>
      </c>
      <c r="AR34" s="237">
        <f>'Spanje (O)'!AR34*(1+Toeslagen!$Q$8)</f>
        <v>2680.429752</v>
      </c>
      <c r="AS34" s="237">
        <f>'Spanje (O)'!AS34*(1+Toeslagen!$Q$8)</f>
        <v>2499.3586800000003</v>
      </c>
      <c r="AT34" s="237">
        <f>'Spanje (O)'!AT34*(1+Toeslagen!$Q$8)</f>
        <v>1705.7280240000002</v>
      </c>
      <c r="AU34" s="237">
        <f>'Spanje (O)'!AU34*(1+Toeslagen!$Q$8)</f>
        <v>3097.4711040000002</v>
      </c>
      <c r="AV34" s="237">
        <f>'Spanje (O)'!AV34*(1+Toeslagen!$Q$8)</f>
        <v>2371.2605279999998</v>
      </c>
      <c r="AW34" s="237">
        <f>'Spanje (O)'!AW34*(1+Toeslagen!$Q$8)</f>
        <v>1958.0717520000001</v>
      </c>
      <c r="AX34" s="237">
        <f>'Spanje (O)'!AX34*(1+Toeslagen!$Q$8)</f>
        <v>0</v>
      </c>
      <c r="AY34" s="237">
        <f>'Spanje (O)'!AY34*(1+Toeslagen!$Q$8)</f>
        <v>3097.4711040000002</v>
      </c>
      <c r="AZ34" s="237">
        <f>'Spanje (O)'!AZ34*(1+Toeslagen!$Q$8)</f>
        <v>2499.3586800000003</v>
      </c>
      <c r="BA34" s="237">
        <f>'Spanje (O)'!BA34*(1+Toeslagen!$Q$8)</f>
        <v>0</v>
      </c>
      <c r="BB34" s="237">
        <f>'Spanje (O)'!BB34*(1+Toeslagen!$Q$8)</f>
        <v>1958.0717520000001</v>
      </c>
      <c r="BC34" s="237">
        <f>'Spanje (O)'!BC34*(1+Toeslagen!$Q$8)</f>
        <v>2164.1845680000001</v>
      </c>
      <c r="BD34" s="237">
        <f>'Spanje (O)'!BD34*(1+Toeslagen!$Q$8)</f>
        <v>2680.429752</v>
      </c>
      <c r="BE34" s="237">
        <f>'Spanje (O)'!BE34*(1+Toeslagen!$Q$8)</f>
        <v>1958.0717520000001</v>
      </c>
      <c r="BF34" s="237">
        <f>'Spanje (O)'!BF34*(1+Toeslagen!$Q$8)</f>
        <v>1958.0717520000001</v>
      </c>
      <c r="BG34" s="237">
        <f>'Spanje (O)'!BG34*(1+Toeslagen!$Q$8)</f>
        <v>2164.1845680000001</v>
      </c>
      <c r="BH34" s="237">
        <f>'Spanje (O)'!BH34*(1+Toeslagen!$Q$8)</f>
        <v>2371.2605279999998</v>
      </c>
      <c r="BI34" s="237">
        <f>'Spanje (O)'!BI34*(1+Toeslagen!$Q$8)</f>
        <v>2047.6441440000001</v>
      </c>
      <c r="BJ34" s="237">
        <f>'Spanje (O)'!BJ34*(1+Toeslagen!$Q$8)</f>
        <v>2047.6441440000001</v>
      </c>
      <c r="BK34" s="237">
        <f>'Spanje (O)'!BK34*(1+Toeslagen!$Q$8)</f>
        <v>1705.7280240000002</v>
      </c>
      <c r="BL34" s="237">
        <f>'Spanje (O)'!BL34*(1+Toeslagen!$Q$8)</f>
        <v>2499.3586800000003</v>
      </c>
      <c r="BM34" s="237">
        <f>'Spanje (O)'!BM34*(1+Toeslagen!$Q$8)</f>
        <v>1958.0717520000001</v>
      </c>
    </row>
    <row r="35" spans="1:65">
      <c r="A35" s="12">
        <v>31</v>
      </c>
      <c r="B35" s="12">
        <v>31</v>
      </c>
      <c r="C35" s="2"/>
      <c r="D35" s="2">
        <v>5</v>
      </c>
      <c r="E35" s="2"/>
      <c r="F35" t="s">
        <v>17</v>
      </c>
      <c r="G35" t="s">
        <v>15</v>
      </c>
      <c r="H35" t="s">
        <v>15</v>
      </c>
      <c r="I35" t="s">
        <v>15</v>
      </c>
      <c r="J35" t="s">
        <v>15</v>
      </c>
      <c r="N35" s="7">
        <v>7.2</v>
      </c>
      <c r="O35" s="8">
        <v>12600</v>
      </c>
      <c r="P35" s="237">
        <f>'Spanje (O)'!P35*(1+Toeslagen!$Q$8)</f>
        <v>1844.42076</v>
      </c>
      <c r="Q35" s="237">
        <f>'Spanje (O)'!Q35*(1+Toeslagen!$Q$8)</f>
        <v>2546.5527360000006</v>
      </c>
      <c r="R35" s="237">
        <f>'Spanje (O)'!R35*(1+Toeslagen!$Q$8)</f>
        <v>2423.2703040000001</v>
      </c>
      <c r="S35" s="237">
        <f>'Spanje (O)'!S35*(1+Toeslagen!$Q$8)</f>
        <v>3155.2597440000004</v>
      </c>
      <c r="T35" s="237">
        <f>'Spanje (O)'!T35*(1+Toeslagen!$Q$8)</f>
        <v>2546.5527360000006</v>
      </c>
      <c r="U35" s="237">
        <f>'Spanje (O)'!U35*(1+Toeslagen!$Q$8)</f>
        <v>2740.1446799999999</v>
      </c>
      <c r="V35" s="237">
        <f>'Spanje (O)'!V35*(1+Toeslagen!$Q$8)</f>
        <v>0</v>
      </c>
      <c r="W35" s="237">
        <f>'Spanje (O)'!W35*(1+Toeslagen!$Q$8)</f>
        <v>1749.0695040000005</v>
      </c>
      <c r="X35" s="237">
        <f>'Spanje (O)'!X35*(1+Toeslagen!$Q$8)</f>
        <v>2001.4132320000003</v>
      </c>
      <c r="Y35" s="237">
        <f>'Spanje (O)'!Y35*(1+Toeslagen!$Q$8)</f>
        <v>2657.3142960000005</v>
      </c>
      <c r="Z35" s="237">
        <f>'Spanje (O)'!Z35*(1+Toeslagen!$Q$8)</f>
        <v>3155.2597440000004</v>
      </c>
      <c r="AA35" s="237">
        <f>'Spanje (O)'!AA35*(1+Toeslagen!$Q$8)</f>
        <v>2212.3417679999998</v>
      </c>
      <c r="AB35" s="237">
        <f>'Spanje (O)'!AB35*(1+Toeslagen!$Q$8)</f>
        <v>2546.5527360000006</v>
      </c>
      <c r="AC35" s="237">
        <f>'Spanje (O)'!AC35*(1+Toeslagen!$Q$8)</f>
        <v>2740.1446799999999</v>
      </c>
      <c r="AD35" s="237">
        <f>'Spanje (O)'!AD35*(1+Toeslagen!$Q$8)</f>
        <v>3155.2597440000004</v>
      </c>
      <c r="AE35" s="237">
        <f>'Spanje (O)'!AE35*(1+Toeslagen!$Q$8)</f>
        <v>2546.5527360000006</v>
      </c>
      <c r="AF35" s="237">
        <f>'Spanje (O)'!AF35*(1+Toeslagen!$Q$8)</f>
        <v>1844.42076</v>
      </c>
      <c r="AG35" s="237">
        <f>'Spanje (O)'!AG35*(1+Toeslagen!$Q$8)</f>
        <v>2740.1446799999999</v>
      </c>
      <c r="AH35" s="237">
        <f>'Spanje (O)'!AH35*(1+Toeslagen!$Q$8)</f>
        <v>2098.6907760000004</v>
      </c>
      <c r="AI35" s="237">
        <f>'Spanje (O)'!AI35*(1+Toeslagen!$Q$8)</f>
        <v>1749.0695040000005</v>
      </c>
      <c r="AJ35" s="237">
        <f>'Spanje (O)'!AJ35*(1+Toeslagen!$Q$8)</f>
        <v>3155.2597440000004</v>
      </c>
      <c r="AK35" s="237">
        <f>'Spanje (O)'!AK35*(1+Toeslagen!$Q$8)</f>
        <v>2103.5064960000004</v>
      </c>
      <c r="AL35" s="237">
        <f>'Spanje (O)'!AL35*(1+Toeslagen!$Q$8)</f>
        <v>2740.1446799999999</v>
      </c>
      <c r="AM35" s="237">
        <f>'Spanje (O)'!AM35*(1+Toeslagen!$Q$8)</f>
        <v>2546.5527360000006</v>
      </c>
      <c r="AN35" s="237">
        <f>'Spanje (O)'!AN35*(1+Toeslagen!$Q$8)</f>
        <v>2001.4132320000003</v>
      </c>
      <c r="AO35" s="237">
        <f>'Spanje (O)'!AO35*(1+Toeslagen!$Q$8)</f>
        <v>1844.42076</v>
      </c>
      <c r="AP35" s="237">
        <f>'Spanje (O)'!AP35*(1+Toeslagen!$Q$8)</f>
        <v>3002.1198480000003</v>
      </c>
      <c r="AQ35" s="237">
        <f>'Spanje (O)'!AQ35*(1+Toeslagen!$Q$8)</f>
        <v>2098.6907760000004</v>
      </c>
      <c r="AR35" s="237">
        <f>'Spanje (O)'!AR35*(1+Toeslagen!$Q$8)</f>
        <v>2740.1446799999999</v>
      </c>
      <c r="AS35" s="237">
        <f>'Spanje (O)'!AS35*(1+Toeslagen!$Q$8)</f>
        <v>2546.5527360000006</v>
      </c>
      <c r="AT35" s="237">
        <f>'Spanje (O)'!AT35*(1+Toeslagen!$Q$8)</f>
        <v>1749.0695040000005</v>
      </c>
      <c r="AU35" s="237">
        <f>'Spanje (O)'!AU35*(1+Toeslagen!$Q$8)</f>
        <v>3155.2597440000004</v>
      </c>
      <c r="AV35" s="237">
        <f>'Spanje (O)'!AV35*(1+Toeslagen!$Q$8)</f>
        <v>2423.2703040000001</v>
      </c>
      <c r="AW35" s="237">
        <f>'Spanje (O)'!AW35*(1+Toeslagen!$Q$8)</f>
        <v>2001.4132320000003</v>
      </c>
      <c r="AX35" s="237">
        <f>'Spanje (O)'!AX35*(1+Toeslagen!$Q$8)</f>
        <v>0</v>
      </c>
      <c r="AY35" s="237">
        <f>'Spanje (O)'!AY35*(1+Toeslagen!$Q$8)</f>
        <v>3155.2597440000004</v>
      </c>
      <c r="AZ35" s="237">
        <f>'Spanje (O)'!AZ35*(1+Toeslagen!$Q$8)</f>
        <v>2546.5527360000006</v>
      </c>
      <c r="BA35" s="237">
        <f>'Spanje (O)'!BA35*(1+Toeslagen!$Q$8)</f>
        <v>0</v>
      </c>
      <c r="BB35" s="237">
        <f>'Spanje (O)'!BB35*(1+Toeslagen!$Q$8)</f>
        <v>2001.4132320000003</v>
      </c>
      <c r="BC35" s="237">
        <f>'Spanje (O)'!BC35*(1+Toeslagen!$Q$8)</f>
        <v>2212.3417679999998</v>
      </c>
      <c r="BD35" s="237">
        <f>'Spanje (O)'!BD35*(1+Toeslagen!$Q$8)</f>
        <v>2740.1446799999999</v>
      </c>
      <c r="BE35" s="237">
        <f>'Spanje (O)'!BE35*(1+Toeslagen!$Q$8)</f>
        <v>2001.4132320000003</v>
      </c>
      <c r="BF35" s="237">
        <f>'Spanje (O)'!BF35*(1+Toeslagen!$Q$8)</f>
        <v>2001.4132320000003</v>
      </c>
      <c r="BG35" s="237">
        <f>'Spanje (O)'!BG35*(1+Toeslagen!$Q$8)</f>
        <v>2212.3417679999998</v>
      </c>
      <c r="BH35" s="237">
        <f>'Spanje (O)'!BH35*(1+Toeslagen!$Q$8)</f>
        <v>2423.2703040000001</v>
      </c>
      <c r="BI35" s="237">
        <f>'Spanje (O)'!BI35*(1+Toeslagen!$Q$8)</f>
        <v>2098.6907760000004</v>
      </c>
      <c r="BJ35" s="237">
        <f>'Spanje (O)'!BJ35*(1+Toeslagen!$Q$8)</f>
        <v>2098.6907760000004</v>
      </c>
      <c r="BK35" s="237">
        <f>'Spanje (O)'!BK35*(1+Toeslagen!$Q$8)</f>
        <v>1749.0695040000005</v>
      </c>
      <c r="BL35" s="237">
        <f>'Spanje (O)'!BL35*(1+Toeslagen!$Q$8)</f>
        <v>2546.5527360000006</v>
      </c>
      <c r="BM35" s="237">
        <f>'Spanje (O)'!BM35*(1+Toeslagen!$Q$8)</f>
        <v>2001.4132320000003</v>
      </c>
    </row>
    <row r="36" spans="1:65">
      <c r="A36" s="12">
        <v>32</v>
      </c>
      <c r="B36" s="12">
        <v>32</v>
      </c>
      <c r="C36" s="2"/>
      <c r="D36" s="2">
        <v>6</v>
      </c>
      <c r="E36" s="2"/>
      <c r="F36" t="s">
        <v>16</v>
      </c>
      <c r="G36" t="s">
        <v>16</v>
      </c>
      <c r="H36" t="s">
        <v>16</v>
      </c>
      <c r="I36" t="s">
        <v>16</v>
      </c>
      <c r="J36" t="s">
        <v>16</v>
      </c>
      <c r="N36" s="7">
        <v>7.5</v>
      </c>
      <c r="O36" s="8">
        <v>13125</v>
      </c>
      <c r="P36" s="237">
        <f>'Spanje (O)'!P36*(1+Toeslagen!$Q$8)</f>
        <v>1904.1356880000001</v>
      </c>
      <c r="Q36" s="237">
        <f>'Spanje (O)'!Q36*(1+Toeslagen!$Q$8)</f>
        <v>2636.1251280000001</v>
      </c>
      <c r="R36" s="237">
        <f>'Spanje (O)'!R36*(1+Toeslagen!$Q$8)</f>
        <v>2503.211256</v>
      </c>
      <c r="S36" s="237">
        <f>'Spanje (O)'!S36*(1+Toeslagen!$Q$8)</f>
        <v>3266.0213039999999</v>
      </c>
      <c r="T36" s="237">
        <f>'Spanje (O)'!T36*(1+Toeslagen!$Q$8)</f>
        <v>2636.1251280000001</v>
      </c>
      <c r="U36" s="237">
        <f>'Spanje (O)'!U36*(1+Toeslagen!$Q$8)</f>
        <v>2829.7170720000004</v>
      </c>
      <c r="V36" s="237">
        <f>'Spanje (O)'!V36*(1+Toeslagen!$Q$8)</f>
        <v>0</v>
      </c>
      <c r="W36" s="237">
        <f>'Spanje (O)'!W36*(1+Toeslagen!$Q$8)</f>
        <v>1813.600152</v>
      </c>
      <c r="X36" s="237">
        <f>'Spanje (O)'!X36*(1+Toeslagen!$Q$8)</f>
        <v>2066.9070240000001</v>
      </c>
      <c r="Y36" s="237">
        <f>'Spanje (O)'!Y36*(1+Toeslagen!$Q$8)</f>
        <v>2750.7392640000003</v>
      </c>
      <c r="Z36" s="237">
        <f>'Spanje (O)'!Z36*(1+Toeslagen!$Q$8)</f>
        <v>3266.0213039999999</v>
      </c>
      <c r="AA36" s="237">
        <f>'Spanje (O)'!AA36*(1+Toeslagen!$Q$8)</f>
        <v>2284.5775680000002</v>
      </c>
      <c r="AB36" s="237">
        <f>'Spanje (O)'!AB36*(1+Toeslagen!$Q$8)</f>
        <v>2636.1251280000001</v>
      </c>
      <c r="AC36" s="237">
        <f>'Spanje (O)'!AC36*(1+Toeslagen!$Q$8)</f>
        <v>2829.7170720000004</v>
      </c>
      <c r="AD36" s="237">
        <f>'Spanje (O)'!AD36*(1+Toeslagen!$Q$8)</f>
        <v>3266.0213039999999</v>
      </c>
      <c r="AE36" s="237">
        <f>'Spanje (O)'!AE36*(1+Toeslagen!$Q$8)</f>
        <v>2636.1251280000001</v>
      </c>
      <c r="AF36" s="237">
        <f>'Spanje (O)'!AF36*(1+Toeslagen!$Q$8)</f>
        <v>1904.1356880000001</v>
      </c>
      <c r="AG36" s="237">
        <f>'Spanje (O)'!AG36*(1+Toeslagen!$Q$8)</f>
        <v>2829.7170720000004</v>
      </c>
      <c r="AH36" s="237">
        <f>'Spanje (O)'!AH36*(1+Toeslagen!$Q$8)</f>
        <v>2176.7054399999997</v>
      </c>
      <c r="AI36" s="237">
        <f>'Spanje (O)'!AI36*(1+Toeslagen!$Q$8)</f>
        <v>1813.600152</v>
      </c>
      <c r="AJ36" s="237">
        <f>'Spanje (O)'!AJ36*(1+Toeslagen!$Q$8)</f>
        <v>3266.0213039999999</v>
      </c>
      <c r="AK36" s="237">
        <f>'Spanje (O)'!AK36*(1+Toeslagen!$Q$8)</f>
        <v>2176.7054399999997</v>
      </c>
      <c r="AL36" s="237">
        <f>'Spanje (O)'!AL36*(1+Toeslagen!$Q$8)</f>
        <v>2829.7170720000004</v>
      </c>
      <c r="AM36" s="237">
        <f>'Spanje (O)'!AM36*(1+Toeslagen!$Q$8)</f>
        <v>2636.1251280000001</v>
      </c>
      <c r="AN36" s="237">
        <f>'Spanje (O)'!AN36*(1+Toeslagen!$Q$8)</f>
        <v>2066.9070240000001</v>
      </c>
      <c r="AO36" s="237">
        <f>'Spanje (O)'!AO36*(1+Toeslagen!$Q$8)</f>
        <v>1904.1356880000001</v>
      </c>
      <c r="AP36" s="237">
        <f>'Spanje (O)'!AP36*(1+Toeslagen!$Q$8)</f>
        <v>3102.2868240000003</v>
      </c>
      <c r="AQ36" s="237">
        <f>'Spanje (O)'!AQ36*(1+Toeslagen!$Q$8)</f>
        <v>2176.7054399999997</v>
      </c>
      <c r="AR36" s="237">
        <f>'Spanje (O)'!AR36*(1+Toeslagen!$Q$8)</f>
        <v>2829.7170720000004</v>
      </c>
      <c r="AS36" s="237">
        <f>'Spanje (O)'!AS36*(1+Toeslagen!$Q$8)</f>
        <v>2636.1251280000001</v>
      </c>
      <c r="AT36" s="237">
        <f>'Spanje (O)'!AT36*(1+Toeslagen!$Q$8)</f>
        <v>1813.600152</v>
      </c>
      <c r="AU36" s="237">
        <f>'Spanje (O)'!AU36*(1+Toeslagen!$Q$8)</f>
        <v>3266.0213039999999</v>
      </c>
      <c r="AV36" s="237">
        <f>'Spanje (O)'!AV36*(1+Toeslagen!$Q$8)</f>
        <v>2503.211256</v>
      </c>
      <c r="AW36" s="237">
        <f>'Spanje (O)'!AW36*(1+Toeslagen!$Q$8)</f>
        <v>2066.9070240000001</v>
      </c>
      <c r="AX36" s="237">
        <f>'Spanje (O)'!AX36*(1+Toeslagen!$Q$8)</f>
        <v>0</v>
      </c>
      <c r="AY36" s="237">
        <f>'Spanje (O)'!AY36*(1+Toeslagen!$Q$8)</f>
        <v>3266.0213039999999</v>
      </c>
      <c r="AZ36" s="237">
        <f>'Spanje (O)'!AZ36*(1+Toeslagen!$Q$8)</f>
        <v>2636.1251280000001</v>
      </c>
      <c r="BA36" s="237">
        <f>'Spanje (O)'!BA36*(1+Toeslagen!$Q$8)</f>
        <v>0</v>
      </c>
      <c r="BB36" s="237">
        <f>'Spanje (O)'!BB36*(1+Toeslagen!$Q$8)</f>
        <v>2066.9070240000001</v>
      </c>
      <c r="BC36" s="237">
        <f>'Spanje (O)'!BC36*(1+Toeslagen!$Q$8)</f>
        <v>2284.5775680000002</v>
      </c>
      <c r="BD36" s="237">
        <f>'Spanje (O)'!BD36*(1+Toeslagen!$Q$8)</f>
        <v>2829.7170720000004</v>
      </c>
      <c r="BE36" s="237">
        <f>'Spanje (O)'!BE36*(1+Toeslagen!$Q$8)</f>
        <v>2066.9070240000001</v>
      </c>
      <c r="BF36" s="237">
        <f>'Spanje (O)'!BF36*(1+Toeslagen!$Q$8)</f>
        <v>2066.9070240000001</v>
      </c>
      <c r="BG36" s="237">
        <f>'Spanje (O)'!BG36*(1+Toeslagen!$Q$8)</f>
        <v>2284.5775680000002</v>
      </c>
      <c r="BH36" s="237">
        <f>'Spanje (O)'!BH36*(1+Toeslagen!$Q$8)</f>
        <v>2503.211256</v>
      </c>
      <c r="BI36" s="237">
        <f>'Spanje (O)'!BI36*(1+Toeslagen!$Q$8)</f>
        <v>2176.7054399999997</v>
      </c>
      <c r="BJ36" s="237">
        <f>'Spanje (O)'!BJ36*(1+Toeslagen!$Q$8)</f>
        <v>2176.7054399999997</v>
      </c>
      <c r="BK36" s="237">
        <f>'Spanje (O)'!BK36*(1+Toeslagen!$Q$8)</f>
        <v>1813.600152</v>
      </c>
      <c r="BL36" s="237">
        <f>'Spanje (O)'!BL36*(1+Toeslagen!$Q$8)</f>
        <v>2636.1251280000001</v>
      </c>
      <c r="BM36" s="237">
        <f>'Spanje (O)'!BM36*(1+Toeslagen!$Q$8)</f>
        <v>2066.9070240000001</v>
      </c>
    </row>
    <row r="37" spans="1:65">
      <c r="A37" s="12">
        <v>33</v>
      </c>
      <c r="B37" s="12">
        <v>33</v>
      </c>
      <c r="C37" s="2"/>
      <c r="D37" s="2">
        <v>6</v>
      </c>
      <c r="E37" s="2"/>
      <c r="F37" t="s">
        <v>16</v>
      </c>
      <c r="G37" t="s">
        <v>16</v>
      </c>
      <c r="H37" t="s">
        <v>16</v>
      </c>
      <c r="I37" t="s">
        <v>16</v>
      </c>
      <c r="J37" t="s">
        <v>16</v>
      </c>
      <c r="N37" s="7">
        <v>7.6</v>
      </c>
      <c r="O37" s="8">
        <v>13300</v>
      </c>
      <c r="P37" s="237">
        <f>'Spanje (O)'!P37*(1+Toeslagen!$Q$8)</f>
        <v>1924.3617120000001</v>
      </c>
      <c r="Q37" s="237">
        <f>'Spanje (O)'!Q37*(1+Toeslagen!$Q$8)</f>
        <v>2639.9777040000004</v>
      </c>
      <c r="R37" s="237">
        <f>'Spanje (O)'!R37*(1+Toeslagen!$Q$8)</f>
        <v>2529.216144</v>
      </c>
      <c r="S37" s="237">
        <f>'Spanje (O)'!S37*(1+Toeslagen!$Q$8)</f>
        <v>3270.8370240000004</v>
      </c>
      <c r="T37" s="237">
        <f>'Spanje (O)'!T37*(1+Toeslagen!$Q$8)</f>
        <v>2639.9777040000004</v>
      </c>
      <c r="U37" s="237">
        <f>'Spanje (O)'!U37*(1+Toeslagen!$Q$8)</f>
        <v>2858.6113920000003</v>
      </c>
      <c r="V37" s="237">
        <f>'Spanje (O)'!V37*(1+Toeslagen!$Q$8)</f>
        <v>0</v>
      </c>
      <c r="W37" s="237">
        <f>'Spanje (O)'!W37*(1+Toeslagen!$Q$8)</f>
        <v>1836.7156080000002</v>
      </c>
      <c r="X37" s="237">
        <f>'Spanje (O)'!X37*(1+Toeslagen!$Q$8)</f>
        <v>2089.0593360000003</v>
      </c>
      <c r="Y37" s="237">
        <f>'Spanje (O)'!Y37*(1+Toeslagen!$Q$8)</f>
        <v>2754.5918400000005</v>
      </c>
      <c r="Z37" s="237">
        <f>'Spanje (O)'!Z37*(1+Toeslagen!$Q$8)</f>
        <v>3270.8370240000004</v>
      </c>
      <c r="AA37" s="237">
        <f>'Spanje (O)'!AA37*(1+Toeslagen!$Q$8)</f>
        <v>2308.656168</v>
      </c>
      <c r="AB37" s="237">
        <f>'Spanje (O)'!AB37*(1+Toeslagen!$Q$8)</f>
        <v>2639.9777040000004</v>
      </c>
      <c r="AC37" s="237">
        <f>'Spanje (O)'!AC37*(1+Toeslagen!$Q$8)</f>
        <v>2858.6113920000003</v>
      </c>
      <c r="AD37" s="237">
        <f>'Spanje (O)'!AD37*(1+Toeslagen!$Q$8)</f>
        <v>3270.8370240000004</v>
      </c>
      <c r="AE37" s="237">
        <f>'Spanje (O)'!AE37*(1+Toeslagen!$Q$8)</f>
        <v>2639.9777040000004</v>
      </c>
      <c r="AF37" s="237">
        <f>'Spanje (O)'!AF37*(1+Toeslagen!$Q$8)</f>
        <v>1924.3617120000001</v>
      </c>
      <c r="AG37" s="237">
        <f>'Spanje (O)'!AG37*(1+Toeslagen!$Q$8)</f>
        <v>2858.6113920000003</v>
      </c>
      <c r="AH37" s="237">
        <f>'Spanje (O)'!AH37*(1+Toeslagen!$Q$8)</f>
        <v>2202.7103280000001</v>
      </c>
      <c r="AI37" s="237">
        <f>'Spanje (O)'!AI37*(1+Toeslagen!$Q$8)</f>
        <v>1836.7156080000002</v>
      </c>
      <c r="AJ37" s="237">
        <f>'Spanje (O)'!AJ37*(1+Toeslagen!$Q$8)</f>
        <v>3270.8370240000004</v>
      </c>
      <c r="AK37" s="237">
        <f>'Spanje (O)'!AK37*(1+Toeslagen!$Q$8)</f>
        <v>2181.5211600000002</v>
      </c>
      <c r="AL37" s="237">
        <f>'Spanje (O)'!AL37*(1+Toeslagen!$Q$8)</f>
        <v>2858.6113920000003</v>
      </c>
      <c r="AM37" s="237">
        <f>'Spanje (O)'!AM37*(1+Toeslagen!$Q$8)</f>
        <v>2639.9777040000004</v>
      </c>
      <c r="AN37" s="237">
        <f>'Spanje (O)'!AN37*(1+Toeslagen!$Q$8)</f>
        <v>2089.0593360000003</v>
      </c>
      <c r="AO37" s="237">
        <f>'Spanje (O)'!AO37*(1+Toeslagen!$Q$8)</f>
        <v>1924.3617120000001</v>
      </c>
      <c r="AP37" s="237">
        <f>'Spanje (O)'!AP37*(1+Toeslagen!$Q$8)</f>
        <v>3134.0705760000001</v>
      </c>
      <c r="AQ37" s="237">
        <f>'Spanje (O)'!AQ37*(1+Toeslagen!$Q$8)</f>
        <v>2202.7103280000001</v>
      </c>
      <c r="AR37" s="237">
        <f>'Spanje (O)'!AR37*(1+Toeslagen!$Q$8)</f>
        <v>2858.6113920000003</v>
      </c>
      <c r="AS37" s="237">
        <f>'Spanje (O)'!AS37*(1+Toeslagen!$Q$8)</f>
        <v>2639.9777040000004</v>
      </c>
      <c r="AT37" s="237">
        <f>'Spanje (O)'!AT37*(1+Toeslagen!$Q$8)</f>
        <v>1836.7156080000002</v>
      </c>
      <c r="AU37" s="237">
        <f>'Spanje (O)'!AU37*(1+Toeslagen!$Q$8)</f>
        <v>3270.8370240000004</v>
      </c>
      <c r="AV37" s="237">
        <f>'Spanje (O)'!AV37*(1+Toeslagen!$Q$8)</f>
        <v>2529.216144</v>
      </c>
      <c r="AW37" s="237">
        <f>'Spanje (O)'!AW37*(1+Toeslagen!$Q$8)</f>
        <v>2089.0593360000003</v>
      </c>
      <c r="AX37" s="237">
        <f>'Spanje (O)'!AX37*(1+Toeslagen!$Q$8)</f>
        <v>0</v>
      </c>
      <c r="AY37" s="237">
        <f>'Spanje (O)'!AY37*(1+Toeslagen!$Q$8)</f>
        <v>3270.8370240000004</v>
      </c>
      <c r="AZ37" s="237">
        <f>'Spanje (O)'!AZ37*(1+Toeslagen!$Q$8)</f>
        <v>2639.9777040000004</v>
      </c>
      <c r="BA37" s="237">
        <f>'Spanje (O)'!BA37*(1+Toeslagen!$Q$8)</f>
        <v>0</v>
      </c>
      <c r="BB37" s="237">
        <f>'Spanje (O)'!BB37*(1+Toeslagen!$Q$8)</f>
        <v>2089.0593360000003</v>
      </c>
      <c r="BC37" s="237">
        <f>'Spanje (O)'!BC37*(1+Toeslagen!$Q$8)</f>
        <v>2308.656168</v>
      </c>
      <c r="BD37" s="237">
        <f>'Spanje (O)'!BD37*(1+Toeslagen!$Q$8)</f>
        <v>2858.6113920000003</v>
      </c>
      <c r="BE37" s="237">
        <f>'Spanje (O)'!BE37*(1+Toeslagen!$Q$8)</f>
        <v>2089.0593360000003</v>
      </c>
      <c r="BF37" s="237">
        <f>'Spanje (O)'!BF37*(1+Toeslagen!$Q$8)</f>
        <v>2089.0593360000003</v>
      </c>
      <c r="BG37" s="237">
        <f>'Spanje (O)'!BG37*(1+Toeslagen!$Q$8)</f>
        <v>2308.656168</v>
      </c>
      <c r="BH37" s="237">
        <f>'Spanje (O)'!BH37*(1+Toeslagen!$Q$8)</f>
        <v>2529.216144</v>
      </c>
      <c r="BI37" s="237">
        <f>'Spanje (O)'!BI37*(1+Toeslagen!$Q$8)</f>
        <v>2202.7103280000001</v>
      </c>
      <c r="BJ37" s="237">
        <f>'Spanje (O)'!BJ37*(1+Toeslagen!$Q$8)</f>
        <v>2202.7103280000001</v>
      </c>
      <c r="BK37" s="237">
        <f>'Spanje (O)'!BK37*(1+Toeslagen!$Q$8)</f>
        <v>1836.7156080000002</v>
      </c>
      <c r="BL37" s="237">
        <f>'Spanje (O)'!BL37*(1+Toeslagen!$Q$8)</f>
        <v>2639.9777040000004</v>
      </c>
      <c r="BM37" s="237">
        <f>'Spanje (O)'!BM37*(1+Toeslagen!$Q$8)</f>
        <v>2089.0593360000003</v>
      </c>
    </row>
    <row r="38" spans="1:65">
      <c r="A38" s="12">
        <v>34</v>
      </c>
      <c r="B38" s="12">
        <v>34</v>
      </c>
      <c r="C38" s="2"/>
      <c r="D38" s="2">
        <v>6</v>
      </c>
      <c r="E38" s="2"/>
      <c r="F38" t="s">
        <v>16</v>
      </c>
      <c r="G38" t="s">
        <v>16</v>
      </c>
      <c r="H38" t="s">
        <v>16</v>
      </c>
      <c r="I38" t="s">
        <v>16</v>
      </c>
      <c r="J38" t="s">
        <v>16</v>
      </c>
      <c r="N38" s="7">
        <v>8</v>
      </c>
      <c r="O38" s="8">
        <v>14000</v>
      </c>
      <c r="P38" s="237">
        <f>'Spanje (O)'!P38*(1+Toeslagen!$Q$8)</f>
        <v>2004.3026640000003</v>
      </c>
      <c r="Q38" s="237">
        <f>'Spanje (O)'!Q38*(1+Toeslagen!$Q$8)</f>
        <v>2734.365816</v>
      </c>
      <c r="R38" s="237">
        <f>'Spanje (O)'!R38*(1+Toeslagen!$Q$8)</f>
        <v>2636.1251280000001</v>
      </c>
      <c r="S38" s="237">
        <f>'Spanje (O)'!S38*(1+Toeslagen!$Q$8)</f>
        <v>3387.3774480000006</v>
      </c>
      <c r="T38" s="237">
        <f>'Spanje (O)'!T38*(1+Toeslagen!$Q$8)</f>
        <v>2734.365816</v>
      </c>
      <c r="U38" s="237">
        <f>'Spanje (O)'!U38*(1+Toeslagen!$Q$8)</f>
        <v>2979.9675360000001</v>
      </c>
      <c r="V38" s="237">
        <f>'Spanje (O)'!V38*(1+Toeslagen!$Q$8)</f>
        <v>0</v>
      </c>
      <c r="W38" s="237">
        <f>'Spanje (O)'!W38*(1+Toeslagen!$Q$8)</f>
        <v>1921.4722800000002</v>
      </c>
      <c r="X38" s="237">
        <f>'Spanje (O)'!X38*(1+Toeslagen!$Q$8)</f>
        <v>2176.7054399999997</v>
      </c>
      <c r="Y38" s="237">
        <f>'Spanje (O)'!Y38*(1+Toeslagen!$Q$8)</f>
        <v>2852.8325279999999</v>
      </c>
      <c r="Z38" s="237">
        <f>'Spanje (O)'!Z38*(1+Toeslagen!$Q$8)</f>
        <v>3387.3774480000006</v>
      </c>
      <c r="AA38" s="237">
        <f>'Spanje (O)'!AA38*(1+Toeslagen!$Q$8)</f>
        <v>2406.8968559999998</v>
      </c>
      <c r="AB38" s="237">
        <f>'Spanje (O)'!AB38*(1+Toeslagen!$Q$8)</f>
        <v>2750.7392640000003</v>
      </c>
      <c r="AC38" s="237">
        <f>'Spanje (O)'!AC38*(1+Toeslagen!$Q$8)</f>
        <v>2979.9675360000001</v>
      </c>
      <c r="AD38" s="237">
        <f>'Spanje (O)'!AD38*(1+Toeslagen!$Q$8)</f>
        <v>3387.3774480000006</v>
      </c>
      <c r="AE38" s="237">
        <f>'Spanje (O)'!AE38*(1+Toeslagen!$Q$8)</f>
        <v>2734.365816</v>
      </c>
      <c r="AF38" s="237">
        <f>'Spanje (O)'!AF38*(1+Toeslagen!$Q$8)</f>
        <v>2004.3026640000003</v>
      </c>
      <c r="AG38" s="237">
        <f>'Spanje (O)'!AG38*(1+Toeslagen!$Q$8)</f>
        <v>2979.9675360000001</v>
      </c>
      <c r="AH38" s="237">
        <f>'Spanje (O)'!AH38*(1+Toeslagen!$Q$8)</f>
        <v>2305.7667360000005</v>
      </c>
      <c r="AI38" s="237">
        <f>'Spanje (O)'!AI38*(1+Toeslagen!$Q$8)</f>
        <v>1921.4722800000002</v>
      </c>
      <c r="AJ38" s="237">
        <f>'Spanje (O)'!AJ38*(1+Toeslagen!$Q$8)</f>
        <v>3387.3774480000006</v>
      </c>
      <c r="AK38" s="237">
        <f>'Spanje (O)'!AK38*(1+Toeslagen!$Q$8)</f>
        <v>2305.7667360000005</v>
      </c>
      <c r="AL38" s="237">
        <f>'Spanje (O)'!AL38*(1+Toeslagen!$Q$8)</f>
        <v>2979.9675360000001</v>
      </c>
      <c r="AM38" s="237">
        <f>'Spanje (O)'!AM38*(1+Toeslagen!$Q$8)</f>
        <v>2750.7392640000003</v>
      </c>
      <c r="AN38" s="237">
        <f>'Spanje (O)'!AN38*(1+Toeslagen!$Q$8)</f>
        <v>2176.7054399999997</v>
      </c>
      <c r="AO38" s="237">
        <f>'Spanje (O)'!AO38*(1+Toeslagen!$Q$8)</f>
        <v>2004.3026640000003</v>
      </c>
      <c r="AP38" s="237">
        <f>'Spanje (O)'!AP38*(1+Toeslagen!$Q$8)</f>
        <v>3266.0213039999999</v>
      </c>
      <c r="AQ38" s="237">
        <f>'Spanje (O)'!AQ38*(1+Toeslagen!$Q$8)</f>
        <v>2305.7667360000005</v>
      </c>
      <c r="AR38" s="237">
        <f>'Spanje (O)'!AR38*(1+Toeslagen!$Q$8)</f>
        <v>2979.9675360000001</v>
      </c>
      <c r="AS38" s="237">
        <f>'Spanje (O)'!AS38*(1+Toeslagen!$Q$8)</f>
        <v>2750.7392640000003</v>
      </c>
      <c r="AT38" s="237">
        <f>'Spanje (O)'!AT38*(1+Toeslagen!$Q$8)</f>
        <v>1921.4722800000002</v>
      </c>
      <c r="AU38" s="237">
        <f>'Spanje (O)'!AU38*(1+Toeslagen!$Q$8)</f>
        <v>3387.3774480000006</v>
      </c>
      <c r="AV38" s="237">
        <f>'Spanje (O)'!AV38*(1+Toeslagen!$Q$8)</f>
        <v>2636.1251280000001</v>
      </c>
      <c r="AW38" s="237">
        <f>'Spanje (O)'!AW38*(1+Toeslagen!$Q$8)</f>
        <v>2176.7054399999997</v>
      </c>
      <c r="AX38" s="237">
        <f>'Spanje (O)'!AX38*(1+Toeslagen!$Q$8)</f>
        <v>0</v>
      </c>
      <c r="AY38" s="237">
        <f>'Spanje (O)'!AY38*(1+Toeslagen!$Q$8)</f>
        <v>3387.3774480000006</v>
      </c>
      <c r="AZ38" s="237">
        <f>'Spanje (O)'!AZ38*(1+Toeslagen!$Q$8)</f>
        <v>2734.365816</v>
      </c>
      <c r="BA38" s="237">
        <f>'Spanje (O)'!BA38*(1+Toeslagen!$Q$8)</f>
        <v>0</v>
      </c>
      <c r="BB38" s="237">
        <f>'Spanje (O)'!BB38*(1+Toeslagen!$Q$8)</f>
        <v>2176.7054399999997</v>
      </c>
      <c r="BC38" s="237">
        <f>'Spanje (O)'!BC38*(1+Toeslagen!$Q$8)</f>
        <v>2406.8968559999998</v>
      </c>
      <c r="BD38" s="237">
        <f>'Spanje (O)'!BD38*(1+Toeslagen!$Q$8)</f>
        <v>2979.9675360000001</v>
      </c>
      <c r="BE38" s="237">
        <f>'Spanje (O)'!BE38*(1+Toeslagen!$Q$8)</f>
        <v>2176.7054399999997</v>
      </c>
      <c r="BF38" s="237">
        <f>'Spanje (O)'!BF38*(1+Toeslagen!$Q$8)</f>
        <v>2176.7054399999997</v>
      </c>
      <c r="BG38" s="237">
        <f>'Spanje (O)'!BG38*(1+Toeslagen!$Q$8)</f>
        <v>2406.8968559999998</v>
      </c>
      <c r="BH38" s="237">
        <f>'Spanje (O)'!BH38*(1+Toeslagen!$Q$8)</f>
        <v>2636.1251280000001</v>
      </c>
      <c r="BI38" s="237">
        <f>'Spanje (O)'!BI38*(1+Toeslagen!$Q$8)</f>
        <v>2305.7667360000005</v>
      </c>
      <c r="BJ38" s="237">
        <f>'Spanje (O)'!BJ38*(1+Toeslagen!$Q$8)</f>
        <v>2305.7667360000005</v>
      </c>
      <c r="BK38" s="237">
        <f>'Spanje (O)'!BK38*(1+Toeslagen!$Q$8)</f>
        <v>1921.4722800000002</v>
      </c>
      <c r="BL38" s="237">
        <f>'Spanje (O)'!BL38*(1+Toeslagen!$Q$8)</f>
        <v>2734.365816</v>
      </c>
      <c r="BM38" s="237">
        <f>'Spanje (O)'!BM38*(1+Toeslagen!$Q$8)</f>
        <v>2176.7054399999997</v>
      </c>
    </row>
    <row r="39" spans="1:65">
      <c r="A39" s="12">
        <v>36</v>
      </c>
      <c r="B39" s="12">
        <v>36</v>
      </c>
      <c r="C39" s="2"/>
      <c r="D39" s="2">
        <v>6</v>
      </c>
      <c r="E39" s="2"/>
      <c r="F39" t="s">
        <v>16</v>
      </c>
      <c r="G39" t="s">
        <v>16</v>
      </c>
      <c r="H39" t="s">
        <v>16</v>
      </c>
      <c r="I39" t="s">
        <v>16</v>
      </c>
      <c r="J39" t="s">
        <v>16</v>
      </c>
      <c r="N39" s="7">
        <v>8.4</v>
      </c>
      <c r="O39" s="8">
        <v>14700</v>
      </c>
      <c r="P39" s="237">
        <f>'Spanje (O)'!P39*(1+Toeslagen!$Q$8)</f>
        <v>2082.3173280000001</v>
      </c>
      <c r="Q39" s="237">
        <f>'Spanje (O)'!Q39*(1+Toeslagen!$Q$8)</f>
        <v>2826.82764</v>
      </c>
      <c r="R39" s="237">
        <f>'Spanje (O)'!R39*(1+Toeslagen!$Q$8)</f>
        <v>2737.2552479999995</v>
      </c>
      <c r="S39" s="237">
        <f>'Spanje (O)'!S39*(1+Toeslagen!$Q$8)</f>
        <v>3501.9915839999999</v>
      </c>
      <c r="T39" s="237">
        <f>'Spanje (O)'!T39*(1+Toeslagen!$Q$8)</f>
        <v>2826.82764</v>
      </c>
      <c r="U39" s="237">
        <f>'Spanje (O)'!U39*(1+Toeslagen!$Q$8)</f>
        <v>3094.5816720000003</v>
      </c>
      <c r="V39" s="237">
        <f>'Spanje (O)'!V39*(1+Toeslagen!$Q$8)</f>
        <v>0</v>
      </c>
      <c r="W39" s="237">
        <f>'Spanje (O)'!W39*(1+Toeslagen!$Q$8)</f>
        <v>2008.1552400000003</v>
      </c>
      <c r="X39" s="237">
        <f>'Spanje (O)'!X39*(1+Toeslagen!$Q$8)</f>
        <v>2261.4621120000002</v>
      </c>
      <c r="Y39" s="237">
        <f>'Spanje (O)'!Y39*(1+Toeslagen!$Q$8)</f>
        <v>2949.1469280000001</v>
      </c>
      <c r="Z39" s="237">
        <f>'Spanje (O)'!Z39*(1+Toeslagen!$Q$8)</f>
        <v>3501.9915839999999</v>
      </c>
      <c r="AA39" s="237">
        <f>'Spanje (O)'!AA39*(1+Toeslagen!$Q$8)</f>
        <v>2499.3586800000003</v>
      </c>
      <c r="AB39" s="237">
        <f>'Spanje (O)'!AB39*(1+Toeslagen!$Q$8)</f>
        <v>2856.6851040000001</v>
      </c>
      <c r="AC39" s="237">
        <f>'Spanje (O)'!AC39*(1+Toeslagen!$Q$8)</f>
        <v>3094.5816720000003</v>
      </c>
      <c r="AD39" s="237">
        <f>'Spanje (O)'!AD39*(1+Toeslagen!$Q$8)</f>
        <v>3501.9915839999999</v>
      </c>
      <c r="AE39" s="237">
        <f>'Spanje (O)'!AE39*(1+Toeslagen!$Q$8)</f>
        <v>2826.82764</v>
      </c>
      <c r="AF39" s="237">
        <f>'Spanje (O)'!AF39*(1+Toeslagen!$Q$8)</f>
        <v>2082.3173280000001</v>
      </c>
      <c r="AG39" s="237">
        <f>'Spanje (O)'!AG39*(1+Toeslagen!$Q$8)</f>
        <v>3094.5816720000003</v>
      </c>
      <c r="AH39" s="237">
        <f>'Spanje (O)'!AH39*(1+Toeslagen!$Q$8)</f>
        <v>2409.7862880000002</v>
      </c>
      <c r="AI39" s="237">
        <f>'Spanje (O)'!AI39*(1+Toeslagen!$Q$8)</f>
        <v>2008.1552400000003</v>
      </c>
      <c r="AJ39" s="237">
        <f>'Spanje (O)'!AJ39*(1+Toeslagen!$Q$8)</f>
        <v>3501.9915839999999</v>
      </c>
      <c r="AK39" s="237">
        <f>'Spanje (O)'!AK39*(1+Toeslagen!$Q$8)</f>
        <v>2334.6610560000004</v>
      </c>
      <c r="AL39" s="237">
        <f>'Spanje (O)'!AL39*(1+Toeslagen!$Q$8)</f>
        <v>3094.5816720000003</v>
      </c>
      <c r="AM39" s="237">
        <f>'Spanje (O)'!AM39*(1+Toeslagen!$Q$8)</f>
        <v>2856.6851040000001</v>
      </c>
      <c r="AN39" s="237">
        <f>'Spanje (O)'!AN39*(1+Toeslagen!$Q$8)</f>
        <v>2261.4621120000002</v>
      </c>
      <c r="AO39" s="237">
        <f>'Spanje (O)'!AO39*(1+Toeslagen!$Q$8)</f>
        <v>2082.3173280000001</v>
      </c>
      <c r="AP39" s="237">
        <f>'Spanje (O)'!AP39*(1+Toeslagen!$Q$8)</f>
        <v>3392.1931680000007</v>
      </c>
      <c r="AQ39" s="237">
        <f>'Spanje (O)'!AQ39*(1+Toeslagen!$Q$8)</f>
        <v>2409.7862880000002</v>
      </c>
      <c r="AR39" s="237">
        <f>'Spanje (O)'!AR39*(1+Toeslagen!$Q$8)</f>
        <v>3094.5816720000003</v>
      </c>
      <c r="AS39" s="237">
        <f>'Spanje (O)'!AS39*(1+Toeslagen!$Q$8)</f>
        <v>2856.6851040000001</v>
      </c>
      <c r="AT39" s="237">
        <f>'Spanje (O)'!AT39*(1+Toeslagen!$Q$8)</f>
        <v>2008.1552400000003</v>
      </c>
      <c r="AU39" s="237">
        <f>'Spanje (O)'!AU39*(1+Toeslagen!$Q$8)</f>
        <v>3501.9915839999999</v>
      </c>
      <c r="AV39" s="237">
        <f>'Spanje (O)'!AV39*(1+Toeslagen!$Q$8)</f>
        <v>2737.2552479999995</v>
      </c>
      <c r="AW39" s="237">
        <f>'Spanje (O)'!AW39*(1+Toeslagen!$Q$8)</f>
        <v>2261.4621120000002</v>
      </c>
      <c r="AX39" s="237">
        <f>'Spanje (O)'!AX39*(1+Toeslagen!$Q$8)</f>
        <v>0</v>
      </c>
      <c r="AY39" s="237">
        <f>'Spanje (O)'!AY39*(1+Toeslagen!$Q$8)</f>
        <v>3501.9915839999999</v>
      </c>
      <c r="AZ39" s="237">
        <f>'Spanje (O)'!AZ39*(1+Toeslagen!$Q$8)</f>
        <v>2826.82764</v>
      </c>
      <c r="BA39" s="237">
        <f>'Spanje (O)'!BA39*(1+Toeslagen!$Q$8)</f>
        <v>0</v>
      </c>
      <c r="BB39" s="237">
        <f>'Spanje (O)'!BB39*(1+Toeslagen!$Q$8)</f>
        <v>2261.4621120000002</v>
      </c>
      <c r="BC39" s="237">
        <f>'Spanje (O)'!BC39*(1+Toeslagen!$Q$8)</f>
        <v>2499.3586800000003</v>
      </c>
      <c r="BD39" s="237">
        <f>'Spanje (O)'!BD39*(1+Toeslagen!$Q$8)</f>
        <v>3094.5816720000003</v>
      </c>
      <c r="BE39" s="237">
        <f>'Spanje (O)'!BE39*(1+Toeslagen!$Q$8)</f>
        <v>2261.4621120000002</v>
      </c>
      <c r="BF39" s="237">
        <f>'Spanje (O)'!BF39*(1+Toeslagen!$Q$8)</f>
        <v>2261.4621120000002</v>
      </c>
      <c r="BG39" s="237">
        <f>'Spanje (O)'!BG39*(1+Toeslagen!$Q$8)</f>
        <v>2499.3586800000003</v>
      </c>
      <c r="BH39" s="237">
        <f>'Spanje (O)'!BH39*(1+Toeslagen!$Q$8)</f>
        <v>2737.2552479999995</v>
      </c>
      <c r="BI39" s="237">
        <f>'Spanje (O)'!BI39*(1+Toeslagen!$Q$8)</f>
        <v>2409.7862880000002</v>
      </c>
      <c r="BJ39" s="237">
        <f>'Spanje (O)'!BJ39*(1+Toeslagen!$Q$8)</f>
        <v>2409.7862880000002</v>
      </c>
      <c r="BK39" s="237">
        <f>'Spanje (O)'!BK39*(1+Toeslagen!$Q$8)</f>
        <v>2008.1552400000003</v>
      </c>
      <c r="BL39" s="237">
        <f>'Spanje (O)'!BL39*(1+Toeslagen!$Q$8)</f>
        <v>2826.82764</v>
      </c>
      <c r="BM39" s="237">
        <f>'Spanje (O)'!BM39*(1+Toeslagen!$Q$8)</f>
        <v>2261.4621120000002</v>
      </c>
    </row>
    <row r="40" spans="1:65">
      <c r="A40" s="12">
        <v>37</v>
      </c>
      <c r="B40" s="12">
        <v>37</v>
      </c>
      <c r="C40" s="2"/>
      <c r="D40" s="2">
        <v>6</v>
      </c>
      <c r="E40" s="2"/>
      <c r="F40" t="s">
        <v>16</v>
      </c>
      <c r="G40" t="s">
        <v>16</v>
      </c>
      <c r="H40" t="s">
        <v>16</v>
      </c>
      <c r="I40" t="s">
        <v>16</v>
      </c>
      <c r="J40" t="s">
        <v>16</v>
      </c>
      <c r="N40" s="7">
        <v>8.5</v>
      </c>
      <c r="O40" s="8">
        <v>14875</v>
      </c>
      <c r="P40" s="237">
        <f>'Spanje (O)'!P40*(1+Toeslagen!$Q$8)</f>
        <v>2103.5064960000004</v>
      </c>
      <c r="Q40" s="237">
        <f>'Spanje (O)'!Q40*(1+Toeslagen!$Q$8)</f>
        <v>2850.9062400000003</v>
      </c>
      <c r="R40" s="237">
        <f>'Spanje (O)'!R40*(1+Toeslagen!$Q$8)</f>
        <v>2765.1864240000004</v>
      </c>
      <c r="S40" s="237">
        <f>'Spanje (O)'!S40*(1+Toeslagen!$Q$8)</f>
        <v>3530.8859040000002</v>
      </c>
      <c r="T40" s="237">
        <f>'Spanje (O)'!T40*(1+Toeslagen!$Q$8)</f>
        <v>2850.9062400000003</v>
      </c>
      <c r="U40" s="237">
        <f>'Spanje (O)'!U40*(1+Toeslagen!$Q$8)</f>
        <v>3125.4022800000002</v>
      </c>
      <c r="V40" s="237">
        <f>'Spanje (O)'!V40*(1+Toeslagen!$Q$8)</f>
        <v>0</v>
      </c>
      <c r="W40" s="237">
        <f>'Spanje (O)'!W40*(1+Toeslagen!$Q$8)</f>
        <v>2029.3444080000004</v>
      </c>
      <c r="X40" s="237">
        <f>'Spanje (O)'!X40*(1+Toeslagen!$Q$8)</f>
        <v>2283.6144240000003</v>
      </c>
      <c r="Y40" s="237">
        <f>'Spanje (O)'!Y40*(1+Toeslagen!$Q$8)</f>
        <v>2974.1886720000002</v>
      </c>
      <c r="Z40" s="237">
        <f>'Spanje (O)'!Z40*(1+Toeslagen!$Q$8)</f>
        <v>3530.8859040000002</v>
      </c>
      <c r="AA40" s="237">
        <f>'Spanje (O)'!AA40*(1+Toeslagen!$Q$8)</f>
        <v>2524.4004240000004</v>
      </c>
      <c r="AB40" s="237">
        <f>'Spanje (O)'!AB40*(1+Toeslagen!$Q$8)</f>
        <v>2885.579424</v>
      </c>
      <c r="AC40" s="237">
        <f>'Spanje (O)'!AC40*(1+Toeslagen!$Q$8)</f>
        <v>3125.4022800000002</v>
      </c>
      <c r="AD40" s="237">
        <f>'Spanje (O)'!AD40*(1+Toeslagen!$Q$8)</f>
        <v>3530.8859040000002</v>
      </c>
      <c r="AE40" s="237">
        <f>'Spanje (O)'!AE40*(1+Toeslagen!$Q$8)</f>
        <v>2850.9062400000003</v>
      </c>
      <c r="AF40" s="237">
        <f>'Spanje (O)'!AF40*(1+Toeslagen!$Q$8)</f>
        <v>2103.5064960000004</v>
      </c>
      <c r="AG40" s="237">
        <f>'Spanje (O)'!AG40*(1+Toeslagen!$Q$8)</f>
        <v>3125.4022800000002</v>
      </c>
      <c r="AH40" s="237">
        <f>'Spanje (O)'!AH40*(1+Toeslagen!$Q$8)</f>
        <v>2434.8280320000003</v>
      </c>
      <c r="AI40" s="237">
        <f>'Spanje (O)'!AI40*(1+Toeslagen!$Q$8)</f>
        <v>2029.3444080000004</v>
      </c>
      <c r="AJ40" s="237">
        <f>'Spanje (O)'!AJ40*(1+Toeslagen!$Q$8)</f>
        <v>3530.8859040000002</v>
      </c>
      <c r="AK40" s="237">
        <f>'Spanje (O)'!AK40*(1+Toeslagen!$Q$8)</f>
        <v>2403.0442800000005</v>
      </c>
      <c r="AL40" s="237">
        <f>'Spanje (O)'!AL40*(1+Toeslagen!$Q$8)</f>
        <v>3125.4022800000002</v>
      </c>
      <c r="AM40" s="237">
        <f>'Spanje (O)'!AM40*(1+Toeslagen!$Q$8)</f>
        <v>2885.579424</v>
      </c>
      <c r="AN40" s="237">
        <f>'Spanje (O)'!AN40*(1+Toeslagen!$Q$8)</f>
        <v>2283.6144240000003</v>
      </c>
      <c r="AO40" s="237">
        <f>'Spanje (O)'!AO40*(1+Toeslagen!$Q$8)</f>
        <v>2103.5064960000004</v>
      </c>
      <c r="AP40" s="237">
        <f>'Spanje (O)'!AP40*(1+Toeslagen!$Q$8)</f>
        <v>3426.8663520000005</v>
      </c>
      <c r="AQ40" s="237">
        <f>'Spanje (O)'!AQ40*(1+Toeslagen!$Q$8)</f>
        <v>2434.8280320000003</v>
      </c>
      <c r="AR40" s="237">
        <f>'Spanje (O)'!AR40*(1+Toeslagen!$Q$8)</f>
        <v>3125.4022800000002</v>
      </c>
      <c r="AS40" s="237">
        <f>'Spanje (O)'!AS40*(1+Toeslagen!$Q$8)</f>
        <v>2885.579424</v>
      </c>
      <c r="AT40" s="237">
        <f>'Spanje (O)'!AT40*(1+Toeslagen!$Q$8)</f>
        <v>2029.3444080000004</v>
      </c>
      <c r="AU40" s="237">
        <f>'Spanje (O)'!AU40*(1+Toeslagen!$Q$8)</f>
        <v>3530.8859040000002</v>
      </c>
      <c r="AV40" s="237">
        <f>'Spanje (O)'!AV40*(1+Toeslagen!$Q$8)</f>
        <v>2765.1864240000004</v>
      </c>
      <c r="AW40" s="237">
        <f>'Spanje (O)'!AW40*(1+Toeslagen!$Q$8)</f>
        <v>2283.6144240000003</v>
      </c>
      <c r="AX40" s="237">
        <f>'Spanje (O)'!AX40*(1+Toeslagen!$Q$8)</f>
        <v>0</v>
      </c>
      <c r="AY40" s="237">
        <f>'Spanje (O)'!AY40*(1+Toeslagen!$Q$8)</f>
        <v>3530.8859040000002</v>
      </c>
      <c r="AZ40" s="237">
        <f>'Spanje (O)'!AZ40*(1+Toeslagen!$Q$8)</f>
        <v>2850.9062400000003</v>
      </c>
      <c r="BA40" s="237">
        <f>'Spanje (O)'!BA40*(1+Toeslagen!$Q$8)</f>
        <v>0</v>
      </c>
      <c r="BB40" s="237">
        <f>'Spanje (O)'!BB40*(1+Toeslagen!$Q$8)</f>
        <v>2283.6144240000003</v>
      </c>
      <c r="BC40" s="237">
        <f>'Spanje (O)'!BC40*(1+Toeslagen!$Q$8)</f>
        <v>2524.4004240000004</v>
      </c>
      <c r="BD40" s="237">
        <f>'Spanje (O)'!BD40*(1+Toeslagen!$Q$8)</f>
        <v>3125.4022800000002</v>
      </c>
      <c r="BE40" s="237">
        <f>'Spanje (O)'!BE40*(1+Toeslagen!$Q$8)</f>
        <v>2283.6144240000003</v>
      </c>
      <c r="BF40" s="237">
        <f>'Spanje (O)'!BF40*(1+Toeslagen!$Q$8)</f>
        <v>2283.6144240000003</v>
      </c>
      <c r="BG40" s="237">
        <f>'Spanje (O)'!BG40*(1+Toeslagen!$Q$8)</f>
        <v>2524.4004240000004</v>
      </c>
      <c r="BH40" s="237">
        <f>'Spanje (O)'!BH40*(1+Toeslagen!$Q$8)</f>
        <v>2765.1864240000004</v>
      </c>
      <c r="BI40" s="237">
        <f>'Spanje (O)'!BI40*(1+Toeslagen!$Q$8)</f>
        <v>2434.8280320000003</v>
      </c>
      <c r="BJ40" s="237">
        <f>'Spanje (O)'!BJ40*(1+Toeslagen!$Q$8)</f>
        <v>2434.8280320000003</v>
      </c>
      <c r="BK40" s="237">
        <f>'Spanje (O)'!BK40*(1+Toeslagen!$Q$8)</f>
        <v>2029.3444080000004</v>
      </c>
      <c r="BL40" s="237">
        <f>'Spanje (O)'!BL40*(1+Toeslagen!$Q$8)</f>
        <v>2850.9062400000003</v>
      </c>
      <c r="BM40" s="237">
        <f>'Spanje (O)'!BM40*(1+Toeslagen!$Q$8)</f>
        <v>2283.6144240000003</v>
      </c>
    </row>
    <row r="41" spans="1:65">
      <c r="A41" s="12">
        <v>39</v>
      </c>
      <c r="B41" s="12">
        <v>39</v>
      </c>
      <c r="C41" s="2"/>
      <c r="D41" s="2">
        <v>6</v>
      </c>
      <c r="E41" s="2"/>
      <c r="F41" t="s">
        <v>16</v>
      </c>
      <c r="G41" t="s">
        <v>16</v>
      </c>
      <c r="H41" t="s">
        <v>16</v>
      </c>
      <c r="I41" t="s">
        <v>16</v>
      </c>
      <c r="J41" t="s">
        <v>16</v>
      </c>
      <c r="N41" s="7">
        <v>8.8000000000000007</v>
      </c>
      <c r="O41" s="8">
        <v>15400</v>
      </c>
      <c r="P41" s="237">
        <f>'Spanje (O)'!P41*(1+Toeslagen!$Q$8)</f>
        <v>2165.147712</v>
      </c>
      <c r="Q41" s="237">
        <f>'Spanje (O)'!Q41*(1+Toeslagen!$Q$8)</f>
        <v>2919.2894640000004</v>
      </c>
      <c r="R41" s="237">
        <f>'Spanje (O)'!R41*(1+Toeslagen!$Q$8)</f>
        <v>2845.1273760000004</v>
      </c>
      <c r="S41" s="237">
        <f>'Spanje (O)'!S41*(1+Toeslagen!$Q$8)</f>
        <v>3617.5688639999998</v>
      </c>
      <c r="T41" s="237">
        <f>'Spanje (O)'!T41*(1+Toeslagen!$Q$8)</f>
        <v>2919.2894640000004</v>
      </c>
      <c r="U41" s="237">
        <f>'Spanje (O)'!U41*(1+Toeslagen!$Q$8)</f>
        <v>3216.9009599999999</v>
      </c>
      <c r="V41" s="237">
        <f>'Spanje (O)'!V41*(1+Toeslagen!$Q$8)</f>
        <v>0</v>
      </c>
      <c r="W41" s="237">
        <f>'Spanje (O)'!W41*(1+Toeslagen!$Q$8)</f>
        <v>2093.8750560000003</v>
      </c>
      <c r="X41" s="237">
        <f>'Spanje (O)'!X41*(1+Toeslagen!$Q$8)</f>
        <v>2350.0713599999999</v>
      </c>
      <c r="Y41" s="237">
        <f>'Spanje (O)'!Y41*(1+Toeslagen!$Q$8)</f>
        <v>3046.4244720000002</v>
      </c>
      <c r="Z41" s="237">
        <f>'Spanje (O)'!Z41*(1+Toeslagen!$Q$8)</f>
        <v>3617.5688639999998</v>
      </c>
      <c r="AA41" s="237">
        <f>'Spanje (O)'!AA41*(1+Toeslagen!$Q$8)</f>
        <v>2597.5993680000001</v>
      </c>
      <c r="AB41" s="237">
        <f>'Spanje (O)'!AB41*(1+Toeslagen!$Q$8)</f>
        <v>2969.3729520000006</v>
      </c>
      <c r="AC41" s="237">
        <f>'Spanje (O)'!AC41*(1+Toeslagen!$Q$8)</f>
        <v>3216.9009599999999</v>
      </c>
      <c r="AD41" s="237">
        <f>'Spanje (O)'!AD41*(1+Toeslagen!$Q$8)</f>
        <v>3617.5688639999998</v>
      </c>
      <c r="AE41" s="237">
        <f>'Spanje (O)'!AE41*(1+Toeslagen!$Q$8)</f>
        <v>2919.2894640000004</v>
      </c>
      <c r="AF41" s="237">
        <f>'Spanje (O)'!AF41*(1+Toeslagen!$Q$8)</f>
        <v>2165.147712</v>
      </c>
      <c r="AG41" s="237">
        <f>'Spanje (O)'!AG41*(1+Toeslagen!$Q$8)</f>
        <v>3216.9009599999999</v>
      </c>
      <c r="AH41" s="237">
        <f>'Spanje (O)'!AH41*(1+Toeslagen!$Q$8)</f>
        <v>2512.8426960000002</v>
      </c>
      <c r="AI41" s="237">
        <f>'Spanje (O)'!AI41*(1+Toeslagen!$Q$8)</f>
        <v>2093.8750560000003</v>
      </c>
      <c r="AJ41" s="237">
        <f>'Spanje (O)'!AJ41*(1+Toeslagen!$Q$8)</f>
        <v>3617.5688639999998</v>
      </c>
      <c r="AK41" s="237">
        <f>'Spanje (O)'!AK41*(1+Toeslagen!$Q$8)</f>
        <v>2411.7125760000008</v>
      </c>
      <c r="AL41" s="237">
        <f>'Spanje (O)'!AL41*(1+Toeslagen!$Q$8)</f>
        <v>3216.9009599999999</v>
      </c>
      <c r="AM41" s="237">
        <f>'Spanje (O)'!AM41*(1+Toeslagen!$Q$8)</f>
        <v>2969.3729520000006</v>
      </c>
      <c r="AN41" s="237">
        <f>'Spanje (O)'!AN41*(1+Toeslagen!$Q$8)</f>
        <v>2350.0713599999999</v>
      </c>
      <c r="AO41" s="237">
        <f>'Spanje (O)'!AO41*(1+Toeslagen!$Q$8)</f>
        <v>2165.147712</v>
      </c>
      <c r="AP41" s="237">
        <f>'Spanje (O)'!AP41*(1+Toeslagen!$Q$8)</f>
        <v>3526.0701840000006</v>
      </c>
      <c r="AQ41" s="237">
        <f>'Spanje (O)'!AQ41*(1+Toeslagen!$Q$8)</f>
        <v>2512.8426960000002</v>
      </c>
      <c r="AR41" s="237">
        <f>'Spanje (O)'!AR41*(1+Toeslagen!$Q$8)</f>
        <v>3216.9009599999999</v>
      </c>
      <c r="AS41" s="237">
        <f>'Spanje (O)'!AS41*(1+Toeslagen!$Q$8)</f>
        <v>2969.3729520000006</v>
      </c>
      <c r="AT41" s="237">
        <f>'Spanje (O)'!AT41*(1+Toeslagen!$Q$8)</f>
        <v>2093.8750560000003</v>
      </c>
      <c r="AU41" s="237">
        <f>'Spanje (O)'!AU41*(1+Toeslagen!$Q$8)</f>
        <v>3617.5688639999998</v>
      </c>
      <c r="AV41" s="237">
        <f>'Spanje (O)'!AV41*(1+Toeslagen!$Q$8)</f>
        <v>2845.1273760000004</v>
      </c>
      <c r="AW41" s="237">
        <f>'Spanje (O)'!AW41*(1+Toeslagen!$Q$8)</f>
        <v>2350.0713599999999</v>
      </c>
      <c r="AX41" s="237">
        <f>'Spanje (O)'!AX41*(1+Toeslagen!$Q$8)</f>
        <v>0</v>
      </c>
      <c r="AY41" s="237">
        <f>'Spanje (O)'!AY41*(1+Toeslagen!$Q$8)</f>
        <v>3617.5688639999998</v>
      </c>
      <c r="AZ41" s="237">
        <f>'Spanje (O)'!AZ41*(1+Toeslagen!$Q$8)</f>
        <v>2919.2894640000004</v>
      </c>
      <c r="BA41" s="237">
        <f>'Spanje (O)'!BA41*(1+Toeslagen!$Q$8)</f>
        <v>0</v>
      </c>
      <c r="BB41" s="237">
        <f>'Spanje (O)'!BB41*(1+Toeslagen!$Q$8)</f>
        <v>2350.0713599999999</v>
      </c>
      <c r="BC41" s="237">
        <f>'Spanje (O)'!BC41*(1+Toeslagen!$Q$8)</f>
        <v>2597.5993680000001</v>
      </c>
      <c r="BD41" s="237">
        <f>'Spanje (O)'!BD41*(1+Toeslagen!$Q$8)</f>
        <v>3216.9009599999999</v>
      </c>
      <c r="BE41" s="237">
        <f>'Spanje (O)'!BE41*(1+Toeslagen!$Q$8)</f>
        <v>2350.0713599999999</v>
      </c>
      <c r="BF41" s="237">
        <f>'Spanje (O)'!BF41*(1+Toeslagen!$Q$8)</f>
        <v>2350.0713599999999</v>
      </c>
      <c r="BG41" s="237">
        <f>'Spanje (O)'!BG41*(1+Toeslagen!$Q$8)</f>
        <v>2597.5993680000001</v>
      </c>
      <c r="BH41" s="237">
        <f>'Spanje (O)'!BH41*(1+Toeslagen!$Q$8)</f>
        <v>2845.1273760000004</v>
      </c>
      <c r="BI41" s="237">
        <f>'Spanje (O)'!BI41*(1+Toeslagen!$Q$8)</f>
        <v>2512.8426960000002</v>
      </c>
      <c r="BJ41" s="237">
        <f>'Spanje (O)'!BJ41*(1+Toeslagen!$Q$8)</f>
        <v>2512.8426960000002</v>
      </c>
      <c r="BK41" s="237">
        <f>'Spanje (O)'!BK41*(1+Toeslagen!$Q$8)</f>
        <v>2093.8750560000003</v>
      </c>
      <c r="BL41" s="237">
        <f>'Spanje (O)'!BL41*(1+Toeslagen!$Q$8)</f>
        <v>2919.2894640000004</v>
      </c>
      <c r="BM41" s="237">
        <f>'Spanje (O)'!BM41*(1+Toeslagen!$Q$8)</f>
        <v>2350.0713599999999</v>
      </c>
    </row>
    <row r="42" spans="1:65">
      <c r="A42" s="12">
        <v>40</v>
      </c>
      <c r="B42" s="12">
        <v>40</v>
      </c>
      <c r="C42" s="2"/>
      <c r="D42" s="2">
        <v>6</v>
      </c>
      <c r="E42" s="2"/>
      <c r="F42" t="s">
        <v>16</v>
      </c>
      <c r="G42" t="s">
        <v>16</v>
      </c>
      <c r="H42" t="s">
        <v>16</v>
      </c>
      <c r="I42" t="s">
        <v>16</v>
      </c>
      <c r="J42" t="s">
        <v>16</v>
      </c>
      <c r="N42" s="7">
        <v>9</v>
      </c>
      <c r="O42" s="8">
        <v>15750</v>
      </c>
      <c r="P42" s="237">
        <f>'Spanje (O)'!P42*(1+Toeslagen!$Q$8)</f>
        <v>2201.7471840000003</v>
      </c>
      <c r="Q42" s="237">
        <f>'Spanje (O)'!Q42*(1+Toeslagen!$Q$8)</f>
        <v>2967.4466640000001</v>
      </c>
      <c r="R42" s="237">
        <f>'Spanje (O)'!R42*(1+Toeslagen!$Q$8)</f>
        <v>2894.2477199999998</v>
      </c>
      <c r="S42" s="237">
        <f>'Spanje (O)'!S42*(1+Toeslagen!$Q$8)</f>
        <v>3675.3575040000001</v>
      </c>
      <c r="T42" s="237">
        <f>'Spanje (O)'!T42*(1+Toeslagen!$Q$8)</f>
        <v>2967.4466640000001</v>
      </c>
      <c r="U42" s="237">
        <f>'Spanje (O)'!U42*(1+Toeslagen!$Q$8)</f>
        <v>3271.8001680000002</v>
      </c>
      <c r="V42" s="237">
        <f>'Spanje (O)'!V42*(1+Toeslagen!$Q$8)</f>
        <v>0</v>
      </c>
      <c r="W42" s="237">
        <f>'Spanje (O)'!W42*(1+Toeslagen!$Q$8)</f>
        <v>2137.2165360000004</v>
      </c>
      <c r="X42" s="237">
        <f>'Spanje (O)'!X42*(1+Toeslagen!$Q$8)</f>
        <v>2390.5234080000005</v>
      </c>
      <c r="Y42" s="237">
        <f>'Spanje (O)'!Y42*(1+Toeslagen!$Q$8)</f>
        <v>3096.5079600000004</v>
      </c>
      <c r="Z42" s="237">
        <f>'Spanje (O)'!Z42*(1+Toeslagen!$Q$8)</f>
        <v>3675.3575040000001</v>
      </c>
      <c r="AA42" s="237">
        <f>'Spanje (O)'!AA42*(1+Toeslagen!$Q$8)</f>
        <v>2642.8671360000003</v>
      </c>
      <c r="AB42" s="237">
        <f>'Spanje (O)'!AB42*(1+Toeslagen!$Q$8)</f>
        <v>3020.4195840000002</v>
      </c>
      <c r="AC42" s="237">
        <f>'Spanje (O)'!AC42*(1+Toeslagen!$Q$8)</f>
        <v>3271.8001680000002</v>
      </c>
      <c r="AD42" s="237">
        <f>'Spanje (O)'!AD42*(1+Toeslagen!$Q$8)</f>
        <v>3675.3575040000001</v>
      </c>
      <c r="AE42" s="237">
        <f>'Spanje (O)'!AE42*(1+Toeslagen!$Q$8)</f>
        <v>2967.4466640000001</v>
      </c>
      <c r="AF42" s="237">
        <f>'Spanje (O)'!AF42*(1+Toeslagen!$Q$8)</f>
        <v>2201.7471840000003</v>
      </c>
      <c r="AG42" s="237">
        <f>'Spanje (O)'!AG42*(1+Toeslagen!$Q$8)</f>
        <v>3271.8001680000002</v>
      </c>
      <c r="AH42" s="237">
        <f>'Spanje (O)'!AH42*(1+Toeslagen!$Q$8)</f>
        <v>2564.852472</v>
      </c>
      <c r="AI42" s="237">
        <f>'Spanje (O)'!AI42*(1+Toeslagen!$Q$8)</f>
        <v>2137.2165360000004</v>
      </c>
      <c r="AJ42" s="237">
        <f>'Spanje (O)'!AJ42*(1+Toeslagen!$Q$8)</f>
        <v>3675.3575040000001</v>
      </c>
      <c r="AK42" s="237">
        <f>'Spanje (O)'!AK42*(1+Toeslagen!$Q$8)</f>
        <v>2480.0958000000001</v>
      </c>
      <c r="AL42" s="237">
        <f>'Spanje (O)'!AL42*(1+Toeslagen!$Q$8)</f>
        <v>3271.8001680000002</v>
      </c>
      <c r="AM42" s="237">
        <f>'Spanje (O)'!AM42*(1+Toeslagen!$Q$8)</f>
        <v>3020.4195840000002</v>
      </c>
      <c r="AN42" s="237">
        <f>'Spanje (O)'!AN42*(1+Toeslagen!$Q$8)</f>
        <v>2390.5234080000005</v>
      </c>
      <c r="AO42" s="237">
        <f>'Spanje (O)'!AO42*(1+Toeslagen!$Q$8)</f>
        <v>2201.7471840000003</v>
      </c>
      <c r="AP42" s="237">
        <f>'Spanje (O)'!AP42*(1+Toeslagen!$Q$8)</f>
        <v>3586.7482560000003</v>
      </c>
      <c r="AQ42" s="237">
        <f>'Spanje (O)'!AQ42*(1+Toeslagen!$Q$8)</f>
        <v>2564.852472</v>
      </c>
      <c r="AR42" s="237">
        <f>'Spanje (O)'!AR42*(1+Toeslagen!$Q$8)</f>
        <v>3271.8001680000002</v>
      </c>
      <c r="AS42" s="237">
        <f>'Spanje (O)'!AS42*(1+Toeslagen!$Q$8)</f>
        <v>3020.4195840000002</v>
      </c>
      <c r="AT42" s="237">
        <f>'Spanje (O)'!AT42*(1+Toeslagen!$Q$8)</f>
        <v>2137.2165360000004</v>
      </c>
      <c r="AU42" s="237">
        <f>'Spanje (O)'!AU42*(1+Toeslagen!$Q$8)</f>
        <v>3675.3575040000001</v>
      </c>
      <c r="AV42" s="237">
        <f>'Spanje (O)'!AV42*(1+Toeslagen!$Q$8)</f>
        <v>2894.2477199999998</v>
      </c>
      <c r="AW42" s="237">
        <f>'Spanje (O)'!AW42*(1+Toeslagen!$Q$8)</f>
        <v>2390.5234080000005</v>
      </c>
      <c r="AX42" s="237">
        <f>'Spanje (O)'!AX42*(1+Toeslagen!$Q$8)</f>
        <v>0</v>
      </c>
      <c r="AY42" s="237">
        <f>'Spanje (O)'!AY42*(1+Toeslagen!$Q$8)</f>
        <v>3675.3575040000001</v>
      </c>
      <c r="AZ42" s="237">
        <f>'Spanje (O)'!AZ42*(1+Toeslagen!$Q$8)</f>
        <v>2967.4466640000001</v>
      </c>
      <c r="BA42" s="237">
        <f>'Spanje (O)'!BA42*(1+Toeslagen!$Q$8)</f>
        <v>0</v>
      </c>
      <c r="BB42" s="237">
        <f>'Spanje (O)'!BB42*(1+Toeslagen!$Q$8)</f>
        <v>2390.5234080000005</v>
      </c>
      <c r="BC42" s="237">
        <f>'Spanje (O)'!BC42*(1+Toeslagen!$Q$8)</f>
        <v>2642.8671360000003</v>
      </c>
      <c r="BD42" s="237">
        <f>'Spanje (O)'!BD42*(1+Toeslagen!$Q$8)</f>
        <v>3271.8001680000002</v>
      </c>
      <c r="BE42" s="237">
        <f>'Spanje (O)'!BE42*(1+Toeslagen!$Q$8)</f>
        <v>2390.5234080000005</v>
      </c>
      <c r="BF42" s="237">
        <f>'Spanje (O)'!BF42*(1+Toeslagen!$Q$8)</f>
        <v>2390.5234080000005</v>
      </c>
      <c r="BG42" s="237">
        <f>'Spanje (O)'!BG42*(1+Toeslagen!$Q$8)</f>
        <v>2642.8671360000003</v>
      </c>
      <c r="BH42" s="237">
        <f>'Spanje (O)'!BH42*(1+Toeslagen!$Q$8)</f>
        <v>2894.2477199999998</v>
      </c>
      <c r="BI42" s="237">
        <f>'Spanje (O)'!BI42*(1+Toeslagen!$Q$8)</f>
        <v>2564.852472</v>
      </c>
      <c r="BJ42" s="237">
        <f>'Spanje (O)'!BJ42*(1+Toeslagen!$Q$8)</f>
        <v>2564.852472</v>
      </c>
      <c r="BK42" s="237">
        <f>'Spanje (O)'!BK42*(1+Toeslagen!$Q$8)</f>
        <v>2137.2165360000004</v>
      </c>
      <c r="BL42" s="237">
        <f>'Spanje (O)'!BL42*(1+Toeslagen!$Q$8)</f>
        <v>2967.4466640000001</v>
      </c>
      <c r="BM42" s="237">
        <f>'Spanje (O)'!BM42*(1+Toeslagen!$Q$8)</f>
        <v>2390.5234080000005</v>
      </c>
    </row>
    <row r="43" spans="1:65">
      <c r="A43" s="12">
        <v>41</v>
      </c>
      <c r="B43" s="12">
        <v>41</v>
      </c>
      <c r="C43" s="2"/>
      <c r="D43" s="2">
        <v>6</v>
      </c>
      <c r="E43" s="2"/>
      <c r="F43" t="s">
        <v>16</v>
      </c>
      <c r="G43" t="s">
        <v>16</v>
      </c>
      <c r="H43" t="s">
        <v>16</v>
      </c>
      <c r="I43" t="s">
        <v>16</v>
      </c>
      <c r="J43" t="s">
        <v>16</v>
      </c>
      <c r="N43" s="7">
        <v>9.1999999999999993</v>
      </c>
      <c r="O43" s="8">
        <v>16100</v>
      </c>
      <c r="P43" s="237">
        <f>'Spanje (O)'!P43*(1+Toeslagen!$Q$8)</f>
        <v>2238.3466560000002</v>
      </c>
      <c r="Q43" s="237">
        <f>'Spanje (O)'!Q43*(1+Toeslagen!$Q$8)</f>
        <v>3012.7144320000002</v>
      </c>
      <c r="R43" s="237">
        <f>'Spanje (O)'!R43*(1+Toeslagen!$Q$8)</f>
        <v>2942.4049199999999</v>
      </c>
      <c r="S43" s="237">
        <f>'Spanje (O)'!S43*(1+Toeslagen!$Q$8)</f>
        <v>3733.1461440000003</v>
      </c>
      <c r="T43" s="237">
        <f>'Spanje (O)'!T43*(1+Toeslagen!$Q$8)</f>
        <v>3012.7144320000002</v>
      </c>
      <c r="U43" s="237">
        <f>'Spanje (O)'!U43*(1+Toeslagen!$Q$8)</f>
        <v>3325.7362320000002</v>
      </c>
      <c r="V43" s="237">
        <f>'Spanje (O)'!V43*(1+Toeslagen!$Q$8)</f>
        <v>0</v>
      </c>
      <c r="W43" s="237">
        <f>'Spanje (O)'!W43*(1+Toeslagen!$Q$8)</f>
        <v>2180.5580160000004</v>
      </c>
      <c r="X43" s="237">
        <f>'Spanje (O)'!X43*(1+Toeslagen!$Q$8)</f>
        <v>2430.0123119999998</v>
      </c>
      <c r="Y43" s="237">
        <f>'Spanje (O)'!Y43*(1+Toeslagen!$Q$8)</f>
        <v>3143.7020160000006</v>
      </c>
      <c r="Z43" s="237">
        <f>'Spanje (O)'!Z43*(1+Toeslagen!$Q$8)</f>
        <v>3733.1461440000003</v>
      </c>
      <c r="AA43" s="237">
        <f>'Spanje (O)'!AA43*(1+Toeslagen!$Q$8)</f>
        <v>2686.2086160000003</v>
      </c>
      <c r="AB43" s="237">
        <f>'Spanje (O)'!AB43*(1+Toeslagen!$Q$8)</f>
        <v>3069.5399280000001</v>
      </c>
      <c r="AC43" s="237">
        <f>'Spanje (O)'!AC43*(1+Toeslagen!$Q$8)</f>
        <v>3325.7362320000002</v>
      </c>
      <c r="AD43" s="237">
        <f>'Spanje (O)'!AD43*(1+Toeslagen!$Q$8)</f>
        <v>3733.1461440000003</v>
      </c>
      <c r="AE43" s="237">
        <f>'Spanje (O)'!AE43*(1+Toeslagen!$Q$8)</f>
        <v>3012.7144320000002</v>
      </c>
      <c r="AF43" s="237">
        <f>'Spanje (O)'!AF43*(1+Toeslagen!$Q$8)</f>
        <v>2238.3466560000002</v>
      </c>
      <c r="AG43" s="237">
        <f>'Spanje (O)'!AG43*(1+Toeslagen!$Q$8)</f>
        <v>3325.7362320000002</v>
      </c>
      <c r="AH43" s="237">
        <f>'Spanje (O)'!AH43*(1+Toeslagen!$Q$8)</f>
        <v>2615.8991040000001</v>
      </c>
      <c r="AI43" s="237">
        <f>'Spanje (O)'!AI43*(1+Toeslagen!$Q$8)</f>
        <v>2180.5580160000004</v>
      </c>
      <c r="AJ43" s="237">
        <f>'Spanje (O)'!AJ43*(1+Toeslagen!$Q$8)</f>
        <v>3733.1461440000003</v>
      </c>
      <c r="AK43" s="237">
        <f>'Spanje (O)'!AK43*(1+Toeslagen!$Q$8)</f>
        <v>2488.7640960000003</v>
      </c>
      <c r="AL43" s="237">
        <f>'Spanje (O)'!AL43*(1+Toeslagen!$Q$8)</f>
        <v>3325.7362320000002</v>
      </c>
      <c r="AM43" s="237">
        <f>'Spanje (O)'!AM43*(1+Toeslagen!$Q$8)</f>
        <v>3069.5399280000001</v>
      </c>
      <c r="AN43" s="237">
        <f>'Spanje (O)'!AN43*(1+Toeslagen!$Q$8)</f>
        <v>2430.0123119999998</v>
      </c>
      <c r="AO43" s="237">
        <f>'Spanje (O)'!AO43*(1+Toeslagen!$Q$8)</f>
        <v>2238.3466560000002</v>
      </c>
      <c r="AP43" s="237">
        <f>'Spanje (O)'!AP43*(1+Toeslagen!$Q$8)</f>
        <v>3645.5000400000004</v>
      </c>
      <c r="AQ43" s="237">
        <f>'Spanje (O)'!AQ43*(1+Toeslagen!$Q$8)</f>
        <v>2615.8991040000001</v>
      </c>
      <c r="AR43" s="237">
        <f>'Spanje (O)'!AR43*(1+Toeslagen!$Q$8)</f>
        <v>3325.7362320000002</v>
      </c>
      <c r="AS43" s="237">
        <f>'Spanje (O)'!AS43*(1+Toeslagen!$Q$8)</f>
        <v>3069.5399280000001</v>
      </c>
      <c r="AT43" s="237">
        <f>'Spanje (O)'!AT43*(1+Toeslagen!$Q$8)</f>
        <v>2180.5580160000004</v>
      </c>
      <c r="AU43" s="237">
        <f>'Spanje (O)'!AU43*(1+Toeslagen!$Q$8)</f>
        <v>3733.1461440000003</v>
      </c>
      <c r="AV43" s="237">
        <f>'Spanje (O)'!AV43*(1+Toeslagen!$Q$8)</f>
        <v>2942.4049199999999</v>
      </c>
      <c r="AW43" s="237">
        <f>'Spanje (O)'!AW43*(1+Toeslagen!$Q$8)</f>
        <v>2430.0123119999998</v>
      </c>
      <c r="AX43" s="237">
        <f>'Spanje (O)'!AX43*(1+Toeslagen!$Q$8)</f>
        <v>0</v>
      </c>
      <c r="AY43" s="237">
        <f>'Spanje (O)'!AY43*(1+Toeslagen!$Q$8)</f>
        <v>3733.1461440000003</v>
      </c>
      <c r="AZ43" s="237">
        <f>'Spanje (O)'!AZ43*(1+Toeslagen!$Q$8)</f>
        <v>3012.7144320000002</v>
      </c>
      <c r="BA43" s="237">
        <f>'Spanje (O)'!BA43*(1+Toeslagen!$Q$8)</f>
        <v>0</v>
      </c>
      <c r="BB43" s="237">
        <f>'Spanje (O)'!BB43*(1+Toeslagen!$Q$8)</f>
        <v>2430.0123119999998</v>
      </c>
      <c r="BC43" s="237">
        <f>'Spanje (O)'!BC43*(1+Toeslagen!$Q$8)</f>
        <v>2686.2086160000003</v>
      </c>
      <c r="BD43" s="237">
        <f>'Spanje (O)'!BD43*(1+Toeslagen!$Q$8)</f>
        <v>3325.7362320000002</v>
      </c>
      <c r="BE43" s="237">
        <f>'Spanje (O)'!BE43*(1+Toeslagen!$Q$8)</f>
        <v>2430.0123119999998</v>
      </c>
      <c r="BF43" s="237">
        <f>'Spanje (O)'!BF43*(1+Toeslagen!$Q$8)</f>
        <v>2430.0123119999998</v>
      </c>
      <c r="BG43" s="237">
        <f>'Spanje (O)'!BG43*(1+Toeslagen!$Q$8)</f>
        <v>2686.2086160000003</v>
      </c>
      <c r="BH43" s="237">
        <f>'Spanje (O)'!BH43*(1+Toeslagen!$Q$8)</f>
        <v>2942.4049199999999</v>
      </c>
      <c r="BI43" s="237">
        <f>'Spanje (O)'!BI43*(1+Toeslagen!$Q$8)</f>
        <v>2615.8991040000001</v>
      </c>
      <c r="BJ43" s="237">
        <f>'Spanje (O)'!BJ43*(1+Toeslagen!$Q$8)</f>
        <v>2615.8991040000001</v>
      </c>
      <c r="BK43" s="237">
        <f>'Spanje (O)'!BK43*(1+Toeslagen!$Q$8)</f>
        <v>2180.5580160000004</v>
      </c>
      <c r="BL43" s="237">
        <f>'Spanje (O)'!BL43*(1+Toeslagen!$Q$8)</f>
        <v>3012.7144320000002</v>
      </c>
      <c r="BM43" s="237">
        <f>'Spanje (O)'!BM43*(1+Toeslagen!$Q$8)</f>
        <v>2430.0123119999998</v>
      </c>
    </row>
    <row r="44" spans="1:65">
      <c r="A44" s="12">
        <v>42</v>
      </c>
      <c r="B44" s="12">
        <v>42</v>
      </c>
      <c r="C44" s="2"/>
      <c r="D44" s="2">
        <v>6</v>
      </c>
      <c r="E44" s="2"/>
      <c r="F44" t="s">
        <v>16</v>
      </c>
      <c r="G44" t="s">
        <v>16</v>
      </c>
      <c r="H44" t="s">
        <v>16</v>
      </c>
      <c r="I44" t="s">
        <v>16</v>
      </c>
      <c r="J44" t="s">
        <v>16</v>
      </c>
      <c r="N44" s="7">
        <v>9.5</v>
      </c>
      <c r="O44" s="8">
        <v>16625</v>
      </c>
      <c r="P44" s="237">
        <f>'Spanje (O)'!P44*(1+Toeslagen!$Q$8)</f>
        <v>2297.0984400000002</v>
      </c>
      <c r="Q44" s="237">
        <f>'Spanje (O)'!Q44*(1+Toeslagen!$Q$8)</f>
        <v>3083.9870880000003</v>
      </c>
      <c r="R44" s="237">
        <f>'Spanje (O)'!R44*(1+Toeslagen!$Q$8)</f>
        <v>3019.4564399999999</v>
      </c>
      <c r="S44" s="237">
        <f>'Spanje (O)'!S44*(1+Toeslagen!$Q$8)</f>
        <v>3819.8291040000004</v>
      </c>
      <c r="T44" s="237">
        <f>'Spanje (O)'!T44*(1+Toeslagen!$Q$8)</f>
        <v>3083.9870880000003</v>
      </c>
      <c r="U44" s="237">
        <f>'Spanje (O)'!U44*(1+Toeslagen!$Q$8)</f>
        <v>3413.3823360000006</v>
      </c>
      <c r="V44" s="237">
        <f>'Spanje (O)'!V44*(1+Toeslagen!$Q$8)</f>
        <v>0</v>
      </c>
      <c r="W44" s="237">
        <f>'Spanje (O)'!W44*(1+Toeslagen!$Q$8)</f>
        <v>2245.0886640000003</v>
      </c>
      <c r="X44" s="237">
        <f>'Spanje (O)'!X44*(1+Toeslagen!$Q$8)</f>
        <v>2493.5798159999999</v>
      </c>
      <c r="Y44" s="237">
        <f>'Spanje (O)'!Y44*(1+Toeslagen!$Q$8)</f>
        <v>3217.8641040000002</v>
      </c>
      <c r="Z44" s="237">
        <f>'Spanje (O)'!Z44*(1+Toeslagen!$Q$8)</f>
        <v>3819.8291040000004</v>
      </c>
      <c r="AA44" s="237">
        <f>'Spanje (O)'!AA44*(1+Toeslagen!$Q$8)</f>
        <v>2757.4812720000004</v>
      </c>
      <c r="AB44" s="237">
        <f>'Spanje (O)'!AB44*(1+Toeslagen!$Q$8)</f>
        <v>3150.4440239999999</v>
      </c>
      <c r="AC44" s="237">
        <f>'Spanje (O)'!AC44*(1+Toeslagen!$Q$8)</f>
        <v>3413.3823360000006</v>
      </c>
      <c r="AD44" s="237">
        <f>'Spanje (O)'!AD44*(1+Toeslagen!$Q$8)</f>
        <v>3819.8291040000004</v>
      </c>
      <c r="AE44" s="237">
        <f>'Spanje (O)'!AE44*(1+Toeslagen!$Q$8)</f>
        <v>3083.9870880000003</v>
      </c>
      <c r="AF44" s="237">
        <f>'Spanje (O)'!AF44*(1+Toeslagen!$Q$8)</f>
        <v>2297.0984400000002</v>
      </c>
      <c r="AG44" s="237">
        <f>'Spanje (O)'!AG44*(1+Toeslagen!$Q$8)</f>
        <v>3413.3823360000006</v>
      </c>
      <c r="AH44" s="237">
        <f>'Spanje (O)'!AH44*(1+Toeslagen!$Q$8)</f>
        <v>2693.9137679999999</v>
      </c>
      <c r="AI44" s="237">
        <f>'Spanje (O)'!AI44*(1+Toeslagen!$Q$8)</f>
        <v>2245.0886640000003</v>
      </c>
      <c r="AJ44" s="237">
        <f>'Spanje (O)'!AJ44*(1+Toeslagen!$Q$8)</f>
        <v>3819.8291040000004</v>
      </c>
      <c r="AK44" s="237">
        <f>'Spanje (O)'!AK44*(1+Toeslagen!$Q$8)</f>
        <v>2546.5527360000006</v>
      </c>
      <c r="AL44" s="237">
        <f>'Spanje (O)'!AL44*(1+Toeslagen!$Q$8)</f>
        <v>3413.3823360000006</v>
      </c>
      <c r="AM44" s="237">
        <f>'Spanje (O)'!AM44*(1+Toeslagen!$Q$8)</f>
        <v>3150.4440239999999</v>
      </c>
      <c r="AN44" s="237">
        <f>'Spanje (O)'!AN44*(1+Toeslagen!$Q$8)</f>
        <v>2493.5798159999999</v>
      </c>
      <c r="AO44" s="237">
        <f>'Spanje (O)'!AO44*(1+Toeslagen!$Q$8)</f>
        <v>2297.0984400000002</v>
      </c>
      <c r="AP44" s="237">
        <f>'Spanje (O)'!AP44*(1+Toeslagen!$Q$8)</f>
        <v>3741.8144400000006</v>
      </c>
      <c r="AQ44" s="237">
        <f>'Spanje (O)'!AQ44*(1+Toeslagen!$Q$8)</f>
        <v>2693.9137679999999</v>
      </c>
      <c r="AR44" s="237">
        <f>'Spanje (O)'!AR44*(1+Toeslagen!$Q$8)</f>
        <v>3413.3823360000006</v>
      </c>
      <c r="AS44" s="237">
        <f>'Spanje (O)'!AS44*(1+Toeslagen!$Q$8)</f>
        <v>3150.4440239999999</v>
      </c>
      <c r="AT44" s="237">
        <f>'Spanje (O)'!AT44*(1+Toeslagen!$Q$8)</f>
        <v>2245.0886640000003</v>
      </c>
      <c r="AU44" s="237">
        <f>'Spanje (O)'!AU44*(1+Toeslagen!$Q$8)</f>
        <v>3819.8291040000004</v>
      </c>
      <c r="AV44" s="237">
        <f>'Spanje (O)'!AV44*(1+Toeslagen!$Q$8)</f>
        <v>3019.4564399999999</v>
      </c>
      <c r="AW44" s="237">
        <f>'Spanje (O)'!AW44*(1+Toeslagen!$Q$8)</f>
        <v>2493.5798159999999</v>
      </c>
      <c r="AX44" s="237">
        <f>'Spanje (O)'!AX44*(1+Toeslagen!$Q$8)</f>
        <v>0</v>
      </c>
      <c r="AY44" s="237">
        <f>'Spanje (O)'!AY44*(1+Toeslagen!$Q$8)</f>
        <v>3819.8291040000004</v>
      </c>
      <c r="AZ44" s="237">
        <f>'Spanje (O)'!AZ44*(1+Toeslagen!$Q$8)</f>
        <v>3083.9870880000003</v>
      </c>
      <c r="BA44" s="237">
        <f>'Spanje (O)'!BA44*(1+Toeslagen!$Q$8)</f>
        <v>0</v>
      </c>
      <c r="BB44" s="237">
        <f>'Spanje (O)'!BB44*(1+Toeslagen!$Q$8)</f>
        <v>2493.5798159999999</v>
      </c>
      <c r="BC44" s="237">
        <f>'Spanje (O)'!BC44*(1+Toeslagen!$Q$8)</f>
        <v>2757.4812720000004</v>
      </c>
      <c r="BD44" s="237">
        <f>'Spanje (O)'!BD44*(1+Toeslagen!$Q$8)</f>
        <v>3413.3823360000006</v>
      </c>
      <c r="BE44" s="237">
        <f>'Spanje (O)'!BE44*(1+Toeslagen!$Q$8)</f>
        <v>2493.5798159999999</v>
      </c>
      <c r="BF44" s="237">
        <f>'Spanje (O)'!BF44*(1+Toeslagen!$Q$8)</f>
        <v>2493.5798159999999</v>
      </c>
      <c r="BG44" s="237">
        <f>'Spanje (O)'!BG44*(1+Toeslagen!$Q$8)</f>
        <v>2757.4812720000004</v>
      </c>
      <c r="BH44" s="237">
        <f>'Spanje (O)'!BH44*(1+Toeslagen!$Q$8)</f>
        <v>3019.4564399999999</v>
      </c>
      <c r="BI44" s="237">
        <f>'Spanje (O)'!BI44*(1+Toeslagen!$Q$8)</f>
        <v>2693.9137679999999</v>
      </c>
      <c r="BJ44" s="237">
        <f>'Spanje (O)'!BJ44*(1+Toeslagen!$Q$8)</f>
        <v>2693.9137679999999</v>
      </c>
      <c r="BK44" s="237">
        <f>'Spanje (O)'!BK44*(1+Toeslagen!$Q$8)</f>
        <v>2245.0886640000003</v>
      </c>
      <c r="BL44" s="237">
        <f>'Spanje (O)'!BL44*(1+Toeslagen!$Q$8)</f>
        <v>3083.9870880000003</v>
      </c>
      <c r="BM44" s="237">
        <f>'Spanje (O)'!BM44*(1+Toeslagen!$Q$8)</f>
        <v>2493.5798159999999</v>
      </c>
    </row>
    <row r="45" spans="1:65">
      <c r="A45" s="12">
        <v>43</v>
      </c>
      <c r="B45" s="12">
        <v>43</v>
      </c>
      <c r="C45" s="2"/>
      <c r="D45" s="2">
        <v>6</v>
      </c>
      <c r="E45" s="2"/>
      <c r="F45" t="s">
        <v>16</v>
      </c>
      <c r="G45" t="s">
        <v>16</v>
      </c>
      <c r="H45" t="s">
        <v>16</v>
      </c>
      <c r="I45" t="s">
        <v>16</v>
      </c>
      <c r="J45" t="s">
        <v>16</v>
      </c>
      <c r="N45" s="7">
        <v>9.6</v>
      </c>
      <c r="O45" s="8">
        <v>16800</v>
      </c>
      <c r="P45" s="237">
        <f>'Spanje (O)'!P45*(1+Toeslagen!$Q$8)</f>
        <v>2316.36132</v>
      </c>
      <c r="Q45" s="237">
        <f>'Spanje (O)'!Q45*(1+Toeslagen!$Q$8)</f>
        <v>3106.1394</v>
      </c>
      <c r="R45" s="237">
        <f>'Spanje (O)'!R45*(1+Toeslagen!$Q$8)</f>
        <v>3044.4981840000005</v>
      </c>
      <c r="S45" s="237">
        <f>'Spanje (O)'!S45*(1+Toeslagen!$Q$8)</f>
        <v>3848.7234240000003</v>
      </c>
      <c r="T45" s="237">
        <f>'Spanje (O)'!T45*(1+Toeslagen!$Q$8)</f>
        <v>3106.1394</v>
      </c>
      <c r="U45" s="237">
        <f>'Spanje (O)'!U45*(1+Toeslagen!$Q$8)</f>
        <v>3441.3135120000002</v>
      </c>
      <c r="V45" s="237">
        <f>'Spanje (O)'!V45*(1+Toeslagen!$Q$8)</f>
        <v>0</v>
      </c>
      <c r="W45" s="237">
        <f>'Spanje (O)'!W45*(1+Toeslagen!$Q$8)</f>
        <v>2266.2778320000002</v>
      </c>
      <c r="X45" s="237">
        <f>'Spanje (O)'!X45*(1+Toeslagen!$Q$8)</f>
        <v>2514.7689840000003</v>
      </c>
      <c r="Y45" s="237">
        <f>'Spanje (O)'!Y45*(1+Toeslagen!$Q$8)</f>
        <v>3240.9795600000002</v>
      </c>
      <c r="Z45" s="237">
        <f>'Spanje (O)'!Z45*(1+Toeslagen!$Q$8)</f>
        <v>3848.7234240000003</v>
      </c>
      <c r="AA45" s="237">
        <f>'Spanje (O)'!AA45*(1+Toeslagen!$Q$8)</f>
        <v>2779.6335840000002</v>
      </c>
      <c r="AB45" s="237">
        <f>'Spanje (O)'!AB45*(1+Toeslagen!$Q$8)</f>
        <v>3176.4489119999998</v>
      </c>
      <c r="AC45" s="237">
        <f>'Spanje (O)'!AC45*(1+Toeslagen!$Q$8)</f>
        <v>3441.3135120000002</v>
      </c>
      <c r="AD45" s="237">
        <f>'Spanje (O)'!AD45*(1+Toeslagen!$Q$8)</f>
        <v>3848.7234240000003</v>
      </c>
      <c r="AE45" s="237">
        <f>'Spanje (O)'!AE45*(1+Toeslagen!$Q$8)</f>
        <v>3106.1394</v>
      </c>
      <c r="AF45" s="237">
        <f>'Spanje (O)'!AF45*(1+Toeslagen!$Q$8)</f>
        <v>2316.36132</v>
      </c>
      <c r="AG45" s="237">
        <f>'Spanje (O)'!AG45*(1+Toeslagen!$Q$8)</f>
        <v>3441.3135120000002</v>
      </c>
      <c r="AH45" s="237">
        <f>'Spanje (O)'!AH45*(1+Toeslagen!$Q$8)</f>
        <v>2719.9186560000003</v>
      </c>
      <c r="AI45" s="237">
        <f>'Spanje (O)'!AI45*(1+Toeslagen!$Q$8)</f>
        <v>2266.2778320000002</v>
      </c>
      <c r="AJ45" s="237">
        <f>'Spanje (O)'!AJ45*(1+Toeslagen!$Q$8)</f>
        <v>3848.7234240000003</v>
      </c>
      <c r="AK45" s="237">
        <f>'Spanje (O)'!AK45*(1+Toeslagen!$Q$8)</f>
        <v>2565.8156160000008</v>
      </c>
      <c r="AL45" s="237">
        <f>'Spanje (O)'!AL45*(1+Toeslagen!$Q$8)</f>
        <v>3441.3135120000002</v>
      </c>
      <c r="AM45" s="237">
        <f>'Spanje (O)'!AM45*(1+Toeslagen!$Q$8)</f>
        <v>3176.4489119999998</v>
      </c>
      <c r="AN45" s="237">
        <f>'Spanje (O)'!AN45*(1+Toeslagen!$Q$8)</f>
        <v>2514.7689840000003</v>
      </c>
      <c r="AO45" s="237">
        <f>'Spanje (O)'!AO45*(1+Toeslagen!$Q$8)</f>
        <v>2316.36132</v>
      </c>
      <c r="AP45" s="237">
        <f>'Spanje (O)'!AP45*(1+Toeslagen!$Q$8)</f>
        <v>3772.6350480000006</v>
      </c>
      <c r="AQ45" s="237">
        <f>'Spanje (O)'!AQ45*(1+Toeslagen!$Q$8)</f>
        <v>2719.9186560000003</v>
      </c>
      <c r="AR45" s="237">
        <f>'Spanje (O)'!AR45*(1+Toeslagen!$Q$8)</f>
        <v>3441.3135120000002</v>
      </c>
      <c r="AS45" s="237">
        <f>'Spanje (O)'!AS45*(1+Toeslagen!$Q$8)</f>
        <v>3176.4489119999998</v>
      </c>
      <c r="AT45" s="237">
        <f>'Spanje (O)'!AT45*(1+Toeslagen!$Q$8)</f>
        <v>2266.2778320000002</v>
      </c>
      <c r="AU45" s="237">
        <f>'Spanje (O)'!AU45*(1+Toeslagen!$Q$8)</f>
        <v>3848.7234240000003</v>
      </c>
      <c r="AV45" s="237">
        <f>'Spanje (O)'!AV45*(1+Toeslagen!$Q$8)</f>
        <v>3044.4981840000005</v>
      </c>
      <c r="AW45" s="237">
        <f>'Spanje (O)'!AW45*(1+Toeslagen!$Q$8)</f>
        <v>2514.7689840000003</v>
      </c>
      <c r="AX45" s="237">
        <f>'Spanje (O)'!AX45*(1+Toeslagen!$Q$8)</f>
        <v>0</v>
      </c>
      <c r="AY45" s="237">
        <f>'Spanje (O)'!AY45*(1+Toeslagen!$Q$8)</f>
        <v>3848.7234240000003</v>
      </c>
      <c r="AZ45" s="237">
        <f>'Spanje (O)'!AZ45*(1+Toeslagen!$Q$8)</f>
        <v>3106.1394</v>
      </c>
      <c r="BA45" s="237">
        <f>'Spanje (O)'!BA45*(1+Toeslagen!$Q$8)</f>
        <v>0</v>
      </c>
      <c r="BB45" s="237">
        <f>'Spanje (O)'!BB45*(1+Toeslagen!$Q$8)</f>
        <v>2514.7689840000003</v>
      </c>
      <c r="BC45" s="237">
        <f>'Spanje (O)'!BC45*(1+Toeslagen!$Q$8)</f>
        <v>2779.6335840000002</v>
      </c>
      <c r="BD45" s="237">
        <f>'Spanje (O)'!BD45*(1+Toeslagen!$Q$8)</f>
        <v>3441.3135120000002</v>
      </c>
      <c r="BE45" s="237">
        <f>'Spanje (O)'!BE45*(1+Toeslagen!$Q$8)</f>
        <v>2514.7689840000003</v>
      </c>
      <c r="BF45" s="237">
        <f>'Spanje (O)'!BF45*(1+Toeslagen!$Q$8)</f>
        <v>2514.7689840000003</v>
      </c>
      <c r="BG45" s="237">
        <f>'Spanje (O)'!BG45*(1+Toeslagen!$Q$8)</f>
        <v>2779.6335840000002</v>
      </c>
      <c r="BH45" s="237">
        <f>'Spanje (O)'!BH45*(1+Toeslagen!$Q$8)</f>
        <v>3044.4981840000005</v>
      </c>
      <c r="BI45" s="237">
        <f>'Spanje (O)'!BI45*(1+Toeslagen!$Q$8)</f>
        <v>2719.9186560000003</v>
      </c>
      <c r="BJ45" s="237">
        <f>'Spanje (O)'!BJ45*(1+Toeslagen!$Q$8)</f>
        <v>2719.9186560000003</v>
      </c>
      <c r="BK45" s="237">
        <f>'Spanje (O)'!BK45*(1+Toeslagen!$Q$8)</f>
        <v>2266.2778320000002</v>
      </c>
      <c r="BL45" s="237">
        <f>'Spanje (O)'!BL45*(1+Toeslagen!$Q$8)</f>
        <v>3106.1394</v>
      </c>
      <c r="BM45" s="237">
        <f>'Spanje (O)'!BM45*(1+Toeslagen!$Q$8)</f>
        <v>2514.7689840000003</v>
      </c>
    </row>
    <row r="46" spans="1:65">
      <c r="A46" s="12">
        <v>44</v>
      </c>
      <c r="B46" s="12">
        <v>44</v>
      </c>
      <c r="C46" s="2"/>
      <c r="D46" s="2">
        <v>6</v>
      </c>
      <c r="E46" s="2"/>
      <c r="F46" t="s">
        <v>16</v>
      </c>
      <c r="G46" t="s">
        <v>16</v>
      </c>
      <c r="H46" t="s">
        <v>16</v>
      </c>
      <c r="I46" t="s">
        <v>16</v>
      </c>
      <c r="J46" t="s">
        <v>16</v>
      </c>
      <c r="N46" s="7">
        <v>10</v>
      </c>
      <c r="O46" s="8">
        <v>17500</v>
      </c>
      <c r="P46" s="237">
        <f>'Spanje (O)'!P46*(1+Toeslagen!$Q$8)</f>
        <v>2394.3759840000002</v>
      </c>
      <c r="Q46" s="237">
        <f>'Spanje (O)'!Q46*(1+Toeslagen!$Q$8)</f>
        <v>3198.6012240000005</v>
      </c>
      <c r="R46" s="237">
        <f>'Spanje (O)'!R46*(1+Toeslagen!$Q$8)</f>
        <v>3147.554592</v>
      </c>
      <c r="S46" s="237">
        <f>'Spanje (O)'!S46*(1+Toeslagen!$Q$8)</f>
        <v>3963.3375599999999</v>
      </c>
      <c r="T46" s="237">
        <f>'Spanje (O)'!T46*(1+Toeslagen!$Q$8)</f>
        <v>3198.6012240000005</v>
      </c>
      <c r="U46" s="237">
        <f>'Spanje (O)'!U46*(1+Toeslagen!$Q$8)</f>
        <v>3557.8539360000004</v>
      </c>
      <c r="V46" s="237">
        <f>'Spanje (O)'!V46*(1+Toeslagen!$Q$8)</f>
        <v>0</v>
      </c>
      <c r="W46" s="237">
        <f>'Spanje (O)'!W46*(1+Toeslagen!$Q$8)</f>
        <v>2352.9607920000003</v>
      </c>
      <c r="X46" s="237">
        <f>'Spanje (O)'!X46*(1+Toeslagen!$Q$8)</f>
        <v>2599.5256560000003</v>
      </c>
      <c r="Y46" s="237">
        <f>'Spanje (O)'!Y46*(1+Toeslagen!$Q$8)</f>
        <v>3337.2939600000004</v>
      </c>
      <c r="Z46" s="237">
        <f>'Spanje (O)'!Z46*(1+Toeslagen!$Q$8)</f>
        <v>3963.3375599999999</v>
      </c>
      <c r="AA46" s="237">
        <f>'Spanje (O)'!AA46*(1+Toeslagen!$Q$8)</f>
        <v>2874.0216960000002</v>
      </c>
      <c r="AB46" s="237">
        <f>'Spanje (O)'!AB46*(1+Toeslagen!$Q$8)</f>
        <v>3284.3210399999998</v>
      </c>
      <c r="AC46" s="237">
        <f>'Spanje (O)'!AC46*(1+Toeslagen!$Q$8)</f>
        <v>3557.8539360000004</v>
      </c>
      <c r="AD46" s="237">
        <f>'Spanje (O)'!AD46*(1+Toeslagen!$Q$8)</f>
        <v>3963.3375599999999</v>
      </c>
      <c r="AE46" s="237">
        <f>'Spanje (O)'!AE46*(1+Toeslagen!$Q$8)</f>
        <v>3198.6012240000005</v>
      </c>
      <c r="AF46" s="237">
        <f>'Spanje (O)'!AF46*(1+Toeslagen!$Q$8)</f>
        <v>2394.3759840000002</v>
      </c>
      <c r="AG46" s="237">
        <f>'Spanje (O)'!AG46*(1+Toeslagen!$Q$8)</f>
        <v>3557.8539360000004</v>
      </c>
      <c r="AH46" s="237">
        <f>'Spanje (O)'!AH46*(1+Toeslagen!$Q$8)</f>
        <v>2822.9750640000002</v>
      </c>
      <c r="AI46" s="237">
        <f>'Spanje (O)'!AI46*(1+Toeslagen!$Q$8)</f>
        <v>2352.9607920000003</v>
      </c>
      <c r="AJ46" s="237">
        <f>'Spanje (O)'!AJ46*(1+Toeslagen!$Q$8)</f>
        <v>3963.3375599999999</v>
      </c>
      <c r="AK46" s="237">
        <f>'Spanje (O)'!AK46*(1+Toeslagen!$Q$8)</f>
        <v>2640.9408480000002</v>
      </c>
      <c r="AL46" s="237">
        <f>'Spanje (O)'!AL46*(1+Toeslagen!$Q$8)</f>
        <v>3557.8539360000004</v>
      </c>
      <c r="AM46" s="237">
        <f>'Spanje (O)'!AM46*(1+Toeslagen!$Q$8)</f>
        <v>3284.3210399999998</v>
      </c>
      <c r="AN46" s="237">
        <f>'Spanje (O)'!AN46*(1+Toeslagen!$Q$8)</f>
        <v>2599.5256560000003</v>
      </c>
      <c r="AO46" s="237">
        <f>'Spanje (O)'!AO46*(1+Toeslagen!$Q$8)</f>
        <v>2394.3759840000002</v>
      </c>
      <c r="AP46" s="237">
        <f>'Spanje (O)'!AP46*(1+Toeslagen!$Q$8)</f>
        <v>3899.7700559999994</v>
      </c>
      <c r="AQ46" s="237">
        <f>'Spanje (O)'!AQ46*(1+Toeslagen!$Q$8)</f>
        <v>2822.9750640000002</v>
      </c>
      <c r="AR46" s="237">
        <f>'Spanje (O)'!AR46*(1+Toeslagen!$Q$8)</f>
        <v>3557.8539360000004</v>
      </c>
      <c r="AS46" s="237">
        <f>'Spanje (O)'!AS46*(1+Toeslagen!$Q$8)</f>
        <v>3284.3210399999998</v>
      </c>
      <c r="AT46" s="237">
        <f>'Spanje (O)'!AT46*(1+Toeslagen!$Q$8)</f>
        <v>2352.9607920000003</v>
      </c>
      <c r="AU46" s="237">
        <f>'Spanje (O)'!AU46*(1+Toeslagen!$Q$8)</f>
        <v>3963.3375599999999</v>
      </c>
      <c r="AV46" s="237">
        <f>'Spanje (O)'!AV46*(1+Toeslagen!$Q$8)</f>
        <v>3147.554592</v>
      </c>
      <c r="AW46" s="237">
        <f>'Spanje (O)'!AW46*(1+Toeslagen!$Q$8)</f>
        <v>2599.5256560000003</v>
      </c>
      <c r="AX46" s="237">
        <f>'Spanje (O)'!AX46*(1+Toeslagen!$Q$8)</f>
        <v>0</v>
      </c>
      <c r="AY46" s="237">
        <f>'Spanje (O)'!AY46*(1+Toeslagen!$Q$8)</f>
        <v>3963.3375599999999</v>
      </c>
      <c r="AZ46" s="237">
        <f>'Spanje (O)'!AZ46*(1+Toeslagen!$Q$8)</f>
        <v>3198.6012240000005</v>
      </c>
      <c r="BA46" s="237">
        <f>'Spanje (O)'!BA46*(1+Toeslagen!$Q$8)</f>
        <v>0</v>
      </c>
      <c r="BB46" s="237">
        <f>'Spanje (O)'!BB46*(1+Toeslagen!$Q$8)</f>
        <v>2599.5256560000003</v>
      </c>
      <c r="BC46" s="237">
        <f>'Spanje (O)'!BC46*(1+Toeslagen!$Q$8)</f>
        <v>2874.0216960000002</v>
      </c>
      <c r="BD46" s="237">
        <f>'Spanje (O)'!BD46*(1+Toeslagen!$Q$8)</f>
        <v>3557.8539360000004</v>
      </c>
      <c r="BE46" s="237">
        <f>'Spanje (O)'!BE46*(1+Toeslagen!$Q$8)</f>
        <v>2599.5256560000003</v>
      </c>
      <c r="BF46" s="237">
        <f>'Spanje (O)'!BF46*(1+Toeslagen!$Q$8)</f>
        <v>2599.5256560000003</v>
      </c>
      <c r="BG46" s="237">
        <f>'Spanje (O)'!BG46*(1+Toeslagen!$Q$8)</f>
        <v>2874.0216960000002</v>
      </c>
      <c r="BH46" s="237">
        <f>'Spanje (O)'!BH46*(1+Toeslagen!$Q$8)</f>
        <v>3147.554592</v>
      </c>
      <c r="BI46" s="237">
        <f>'Spanje (O)'!BI46*(1+Toeslagen!$Q$8)</f>
        <v>2822.9750640000002</v>
      </c>
      <c r="BJ46" s="237">
        <f>'Spanje (O)'!BJ46*(1+Toeslagen!$Q$8)</f>
        <v>2822.9750640000002</v>
      </c>
      <c r="BK46" s="237">
        <f>'Spanje (O)'!BK46*(1+Toeslagen!$Q$8)</f>
        <v>2352.9607920000003</v>
      </c>
      <c r="BL46" s="237">
        <f>'Spanje (O)'!BL46*(1+Toeslagen!$Q$8)</f>
        <v>3198.6012240000005</v>
      </c>
      <c r="BM46" s="237">
        <f>'Spanje (O)'!BM46*(1+Toeslagen!$Q$8)</f>
        <v>2599.5256560000003</v>
      </c>
    </row>
    <row r="47" spans="1:65">
      <c r="A47" s="12">
        <v>45</v>
      </c>
      <c r="B47" s="12">
        <v>45</v>
      </c>
      <c r="C47" s="2"/>
      <c r="D47" s="2">
        <v>6</v>
      </c>
      <c r="E47" s="2"/>
      <c r="F47" t="s">
        <v>16</v>
      </c>
      <c r="G47" t="s">
        <v>16</v>
      </c>
      <c r="H47" t="s">
        <v>16</v>
      </c>
      <c r="I47" t="s">
        <v>16</v>
      </c>
      <c r="J47" t="s">
        <v>16</v>
      </c>
      <c r="N47" s="7">
        <v>10.4</v>
      </c>
      <c r="O47" s="8">
        <v>18200</v>
      </c>
      <c r="P47" s="237">
        <f>'Spanje (O)'!P47*(1+Toeslagen!$Q$8)</f>
        <v>2472.3906480000001</v>
      </c>
      <c r="Q47" s="237">
        <f>'Spanje (O)'!Q47*(1+Toeslagen!$Q$8)</f>
        <v>3289.1367599999999</v>
      </c>
      <c r="R47" s="237">
        <f>'Spanje (O)'!R47*(1+Toeslagen!$Q$8)</f>
        <v>3248.6847120000002</v>
      </c>
      <c r="S47" s="237">
        <f>'Spanje (O)'!S47*(1+Toeslagen!$Q$8)</f>
        <v>4075.0622640000006</v>
      </c>
      <c r="T47" s="237">
        <f>'Spanje (O)'!T47*(1+Toeslagen!$Q$8)</f>
        <v>3289.1367599999999</v>
      </c>
      <c r="U47" s="237">
        <f>'Spanje (O)'!U47*(1+Toeslagen!$Q$8)</f>
        <v>3672.4680720000001</v>
      </c>
      <c r="V47" s="237">
        <f>'Spanje (O)'!V47*(1+Toeslagen!$Q$8)</f>
        <v>0</v>
      </c>
      <c r="W47" s="237">
        <f>'Spanje (O)'!W47*(1+Toeslagen!$Q$8)</f>
        <v>2438.6806080000001</v>
      </c>
      <c r="X47" s="237">
        <f>'Spanje (O)'!X47*(1+Toeslagen!$Q$8)</f>
        <v>2684.2823280000002</v>
      </c>
      <c r="Y47" s="237">
        <f>'Spanje (O)'!Y47*(1+Toeslagen!$Q$8)</f>
        <v>3431.6820720000001</v>
      </c>
      <c r="Z47" s="237">
        <f>'Spanje (O)'!Z47*(1+Toeslagen!$Q$8)</f>
        <v>4075.0622640000006</v>
      </c>
      <c r="AA47" s="237">
        <f>'Spanje (O)'!AA47*(1+Toeslagen!$Q$8)</f>
        <v>2966.4835200000007</v>
      </c>
      <c r="AB47" s="237">
        <f>'Spanje (O)'!AB47*(1+Toeslagen!$Q$8)</f>
        <v>3390.2668800000001</v>
      </c>
      <c r="AC47" s="237">
        <f>'Spanje (O)'!AC47*(1+Toeslagen!$Q$8)</f>
        <v>3672.4680720000001</v>
      </c>
      <c r="AD47" s="237">
        <f>'Spanje (O)'!AD47*(1+Toeslagen!$Q$8)</f>
        <v>4075.0622640000006</v>
      </c>
      <c r="AE47" s="237">
        <f>'Spanje (O)'!AE47*(1+Toeslagen!$Q$8)</f>
        <v>3289.1367599999999</v>
      </c>
      <c r="AF47" s="237">
        <f>'Spanje (O)'!AF47*(1+Toeslagen!$Q$8)</f>
        <v>2472.3906480000001</v>
      </c>
      <c r="AG47" s="237">
        <f>'Spanje (O)'!AG47*(1+Toeslagen!$Q$8)</f>
        <v>3672.4680720000001</v>
      </c>
      <c r="AH47" s="237">
        <f>'Spanje (O)'!AH47*(1+Toeslagen!$Q$8)</f>
        <v>2926.9946160000004</v>
      </c>
      <c r="AI47" s="237">
        <f>'Spanje (O)'!AI47*(1+Toeslagen!$Q$8)</f>
        <v>2438.6806080000001</v>
      </c>
      <c r="AJ47" s="237">
        <f>'Spanje (O)'!AJ47*(1+Toeslagen!$Q$8)</f>
        <v>4075.0622640000006</v>
      </c>
      <c r="AK47" s="237">
        <f>'Spanje (O)'!AK47*(1+Toeslagen!$Q$8)</f>
        <v>2717.0292240000003</v>
      </c>
      <c r="AL47" s="237">
        <f>'Spanje (O)'!AL47*(1+Toeslagen!$Q$8)</f>
        <v>3672.4680720000001</v>
      </c>
      <c r="AM47" s="237">
        <f>'Spanje (O)'!AM47*(1+Toeslagen!$Q$8)</f>
        <v>3390.2668800000001</v>
      </c>
      <c r="AN47" s="237">
        <f>'Spanje (O)'!AN47*(1+Toeslagen!$Q$8)</f>
        <v>2684.2823280000002</v>
      </c>
      <c r="AO47" s="237">
        <f>'Spanje (O)'!AO47*(1+Toeslagen!$Q$8)</f>
        <v>2472.3906480000001</v>
      </c>
      <c r="AP47" s="237">
        <f>'Spanje (O)'!AP47*(1+Toeslagen!$Q$8)</f>
        <v>4025.9419200000007</v>
      </c>
      <c r="AQ47" s="237">
        <f>'Spanje (O)'!AQ47*(1+Toeslagen!$Q$8)</f>
        <v>2926.9946160000004</v>
      </c>
      <c r="AR47" s="237">
        <f>'Spanje (O)'!AR47*(1+Toeslagen!$Q$8)</f>
        <v>3672.4680720000001</v>
      </c>
      <c r="AS47" s="237">
        <f>'Spanje (O)'!AS47*(1+Toeslagen!$Q$8)</f>
        <v>3390.2668800000001</v>
      </c>
      <c r="AT47" s="237">
        <f>'Spanje (O)'!AT47*(1+Toeslagen!$Q$8)</f>
        <v>2438.6806080000001</v>
      </c>
      <c r="AU47" s="237">
        <f>'Spanje (O)'!AU47*(1+Toeslagen!$Q$8)</f>
        <v>4075.0622640000006</v>
      </c>
      <c r="AV47" s="237">
        <f>'Spanje (O)'!AV47*(1+Toeslagen!$Q$8)</f>
        <v>3248.6847120000002</v>
      </c>
      <c r="AW47" s="237">
        <f>'Spanje (O)'!AW47*(1+Toeslagen!$Q$8)</f>
        <v>2684.2823280000002</v>
      </c>
      <c r="AX47" s="237">
        <f>'Spanje (O)'!AX47*(1+Toeslagen!$Q$8)</f>
        <v>0</v>
      </c>
      <c r="AY47" s="237">
        <f>'Spanje (O)'!AY47*(1+Toeslagen!$Q$8)</f>
        <v>4075.0622640000006</v>
      </c>
      <c r="AZ47" s="237">
        <f>'Spanje (O)'!AZ47*(1+Toeslagen!$Q$8)</f>
        <v>3289.1367599999999</v>
      </c>
      <c r="BA47" s="237">
        <f>'Spanje (O)'!BA47*(1+Toeslagen!$Q$8)</f>
        <v>0</v>
      </c>
      <c r="BB47" s="237">
        <f>'Spanje (O)'!BB47*(1+Toeslagen!$Q$8)</f>
        <v>2684.2823280000002</v>
      </c>
      <c r="BC47" s="237">
        <f>'Spanje (O)'!BC47*(1+Toeslagen!$Q$8)</f>
        <v>2966.4835200000007</v>
      </c>
      <c r="BD47" s="237">
        <f>'Spanje (O)'!BD47*(1+Toeslagen!$Q$8)</f>
        <v>3672.4680720000001</v>
      </c>
      <c r="BE47" s="237">
        <f>'Spanje (O)'!BE47*(1+Toeslagen!$Q$8)</f>
        <v>2684.2823280000002</v>
      </c>
      <c r="BF47" s="237">
        <f>'Spanje (O)'!BF47*(1+Toeslagen!$Q$8)</f>
        <v>2684.2823280000002</v>
      </c>
      <c r="BG47" s="237">
        <f>'Spanje (O)'!BG47*(1+Toeslagen!$Q$8)</f>
        <v>2966.4835200000007</v>
      </c>
      <c r="BH47" s="237">
        <f>'Spanje (O)'!BH47*(1+Toeslagen!$Q$8)</f>
        <v>3248.6847120000002</v>
      </c>
      <c r="BI47" s="237">
        <f>'Spanje (O)'!BI47*(1+Toeslagen!$Q$8)</f>
        <v>2926.9946160000004</v>
      </c>
      <c r="BJ47" s="237">
        <f>'Spanje (O)'!BJ47*(1+Toeslagen!$Q$8)</f>
        <v>2926.9946160000004</v>
      </c>
      <c r="BK47" s="237">
        <f>'Spanje (O)'!BK47*(1+Toeslagen!$Q$8)</f>
        <v>2438.6806080000001</v>
      </c>
      <c r="BL47" s="237">
        <f>'Spanje (O)'!BL47*(1+Toeslagen!$Q$8)</f>
        <v>3289.1367599999999</v>
      </c>
      <c r="BM47" s="237">
        <f>'Spanje (O)'!BM47*(1+Toeslagen!$Q$8)</f>
        <v>2684.2823280000002</v>
      </c>
    </row>
    <row r="48" spans="1:65">
      <c r="A48" s="12">
        <v>46</v>
      </c>
      <c r="B48" s="12">
        <v>46</v>
      </c>
      <c r="C48" s="2"/>
      <c r="D48" s="2">
        <v>6</v>
      </c>
      <c r="E48" s="2"/>
      <c r="F48" t="s">
        <v>16</v>
      </c>
      <c r="G48" t="s">
        <v>16</v>
      </c>
      <c r="H48" t="s">
        <v>16</v>
      </c>
      <c r="I48" t="s">
        <v>16</v>
      </c>
      <c r="J48" t="s">
        <v>16</v>
      </c>
      <c r="N48" s="7">
        <v>10.5</v>
      </c>
      <c r="O48" s="8">
        <v>18375</v>
      </c>
      <c r="P48" s="237">
        <f>'Spanje (O)'!P48*(1+Toeslagen!$Q$8)</f>
        <v>2491.6535279999998</v>
      </c>
      <c r="Q48" s="237">
        <f>'Spanje (O)'!Q48*(1+Toeslagen!$Q$8)</f>
        <v>3312.2522160000008</v>
      </c>
      <c r="R48" s="237">
        <f>'Spanje (O)'!R48*(1+Toeslagen!$Q$8)</f>
        <v>3274.6895999999997</v>
      </c>
      <c r="S48" s="237">
        <f>'Spanje (O)'!S48*(1+Toeslagen!$Q$8)</f>
        <v>4104.9197279999998</v>
      </c>
      <c r="T48" s="237">
        <f>'Spanje (O)'!T48*(1+Toeslagen!$Q$8)</f>
        <v>3312.2522160000008</v>
      </c>
      <c r="U48" s="237">
        <f>'Spanje (O)'!U48*(1+Toeslagen!$Q$8)</f>
        <v>3702.3255360000003</v>
      </c>
      <c r="V48" s="237">
        <f>'Spanje (O)'!V48*(1+Toeslagen!$Q$8)</f>
        <v>0</v>
      </c>
      <c r="W48" s="237">
        <f>'Spanje (O)'!W48*(1+Toeslagen!$Q$8)</f>
        <v>2459.8697760000005</v>
      </c>
      <c r="X48" s="237">
        <f>'Spanje (O)'!X48*(1+Toeslagen!$Q$8)</f>
        <v>2704.5083520000003</v>
      </c>
      <c r="Y48" s="237">
        <f>'Spanje (O)'!Y48*(1+Toeslagen!$Q$8)</f>
        <v>3456.7238160000006</v>
      </c>
      <c r="Z48" s="237">
        <f>'Spanje (O)'!Z48*(1+Toeslagen!$Q$8)</f>
        <v>4104.9197279999998</v>
      </c>
      <c r="AA48" s="237">
        <f>'Spanje (O)'!AA48*(1+Toeslagen!$Q$8)</f>
        <v>2990.56212</v>
      </c>
      <c r="AB48" s="237">
        <f>'Spanje (O)'!AB48*(1+Toeslagen!$Q$8)</f>
        <v>3419.1612</v>
      </c>
      <c r="AC48" s="237">
        <f>'Spanje (O)'!AC48*(1+Toeslagen!$Q$8)</f>
        <v>3702.3255360000003</v>
      </c>
      <c r="AD48" s="237">
        <f>'Spanje (O)'!AD48*(1+Toeslagen!$Q$8)</f>
        <v>4104.9197279999998</v>
      </c>
      <c r="AE48" s="237">
        <f>'Spanje (O)'!AE48*(1+Toeslagen!$Q$8)</f>
        <v>3312.2522160000008</v>
      </c>
      <c r="AF48" s="237">
        <f>'Spanje (O)'!AF48*(1+Toeslagen!$Q$8)</f>
        <v>2491.6535279999998</v>
      </c>
      <c r="AG48" s="237">
        <f>'Spanje (O)'!AG48*(1+Toeslagen!$Q$8)</f>
        <v>3702.3255360000003</v>
      </c>
      <c r="AH48" s="237">
        <f>'Spanje (O)'!AH48*(1+Toeslagen!$Q$8)</f>
        <v>2952.0363600000001</v>
      </c>
      <c r="AI48" s="237">
        <f>'Spanje (O)'!AI48*(1+Toeslagen!$Q$8)</f>
        <v>2459.8697760000005</v>
      </c>
      <c r="AJ48" s="237">
        <f>'Spanje (O)'!AJ48*(1+Toeslagen!$Q$8)</f>
        <v>4104.9197279999998</v>
      </c>
      <c r="AK48" s="237">
        <f>'Spanje (O)'!AK48*(1+Toeslagen!$Q$8)</f>
        <v>2744.9604000000004</v>
      </c>
      <c r="AL48" s="237">
        <f>'Spanje (O)'!AL48*(1+Toeslagen!$Q$8)</f>
        <v>3702.3255360000003</v>
      </c>
      <c r="AM48" s="237">
        <f>'Spanje (O)'!AM48*(1+Toeslagen!$Q$8)</f>
        <v>3419.1612</v>
      </c>
      <c r="AN48" s="237">
        <f>'Spanje (O)'!AN48*(1+Toeslagen!$Q$8)</f>
        <v>2704.5083520000003</v>
      </c>
      <c r="AO48" s="237">
        <f>'Spanje (O)'!AO48*(1+Toeslagen!$Q$8)</f>
        <v>2491.6535279999998</v>
      </c>
      <c r="AP48" s="237">
        <f>'Spanje (O)'!AP48*(1+Toeslagen!$Q$8)</f>
        <v>4058.6888160000008</v>
      </c>
      <c r="AQ48" s="237">
        <f>'Spanje (O)'!AQ48*(1+Toeslagen!$Q$8)</f>
        <v>2952.0363600000001</v>
      </c>
      <c r="AR48" s="237">
        <f>'Spanje (O)'!AR48*(1+Toeslagen!$Q$8)</f>
        <v>3702.3255360000003</v>
      </c>
      <c r="AS48" s="237">
        <f>'Spanje (O)'!AS48*(1+Toeslagen!$Q$8)</f>
        <v>3419.1612</v>
      </c>
      <c r="AT48" s="237">
        <f>'Spanje (O)'!AT48*(1+Toeslagen!$Q$8)</f>
        <v>2459.8697760000005</v>
      </c>
      <c r="AU48" s="237">
        <f>'Spanje (O)'!AU48*(1+Toeslagen!$Q$8)</f>
        <v>4104.9197279999998</v>
      </c>
      <c r="AV48" s="237">
        <f>'Spanje (O)'!AV48*(1+Toeslagen!$Q$8)</f>
        <v>3274.6895999999997</v>
      </c>
      <c r="AW48" s="237">
        <f>'Spanje (O)'!AW48*(1+Toeslagen!$Q$8)</f>
        <v>2704.5083520000003</v>
      </c>
      <c r="AX48" s="237">
        <f>'Spanje (O)'!AX48*(1+Toeslagen!$Q$8)</f>
        <v>0</v>
      </c>
      <c r="AY48" s="237">
        <f>'Spanje (O)'!AY48*(1+Toeslagen!$Q$8)</f>
        <v>4104.9197279999998</v>
      </c>
      <c r="AZ48" s="237">
        <f>'Spanje (O)'!AZ48*(1+Toeslagen!$Q$8)</f>
        <v>3312.2522160000008</v>
      </c>
      <c r="BA48" s="237">
        <f>'Spanje (O)'!BA48*(1+Toeslagen!$Q$8)</f>
        <v>0</v>
      </c>
      <c r="BB48" s="237">
        <f>'Spanje (O)'!BB48*(1+Toeslagen!$Q$8)</f>
        <v>2704.5083520000003</v>
      </c>
      <c r="BC48" s="237">
        <f>'Spanje (O)'!BC48*(1+Toeslagen!$Q$8)</f>
        <v>2990.56212</v>
      </c>
      <c r="BD48" s="237">
        <f>'Spanje (O)'!BD48*(1+Toeslagen!$Q$8)</f>
        <v>3702.3255360000003</v>
      </c>
      <c r="BE48" s="237">
        <f>'Spanje (O)'!BE48*(1+Toeslagen!$Q$8)</f>
        <v>2704.5083520000003</v>
      </c>
      <c r="BF48" s="237">
        <f>'Spanje (O)'!BF48*(1+Toeslagen!$Q$8)</f>
        <v>2704.5083520000003</v>
      </c>
      <c r="BG48" s="237">
        <f>'Spanje (O)'!BG48*(1+Toeslagen!$Q$8)</f>
        <v>2990.56212</v>
      </c>
      <c r="BH48" s="237">
        <f>'Spanje (O)'!BH48*(1+Toeslagen!$Q$8)</f>
        <v>3274.6895999999997</v>
      </c>
      <c r="BI48" s="237">
        <f>'Spanje (O)'!BI48*(1+Toeslagen!$Q$8)</f>
        <v>2952.0363600000001</v>
      </c>
      <c r="BJ48" s="237">
        <f>'Spanje (O)'!BJ48*(1+Toeslagen!$Q$8)</f>
        <v>2952.0363600000001</v>
      </c>
      <c r="BK48" s="237">
        <f>'Spanje (O)'!BK48*(1+Toeslagen!$Q$8)</f>
        <v>2459.8697760000005</v>
      </c>
      <c r="BL48" s="237">
        <f>'Spanje (O)'!BL48*(1+Toeslagen!$Q$8)</f>
        <v>3312.2522160000008</v>
      </c>
      <c r="BM48" s="237">
        <f>'Spanje (O)'!BM48*(1+Toeslagen!$Q$8)</f>
        <v>2704.5083520000003</v>
      </c>
    </row>
    <row r="49" spans="1:65">
      <c r="A49" s="12">
        <v>47</v>
      </c>
      <c r="B49" s="12">
        <v>47</v>
      </c>
      <c r="C49" s="2"/>
      <c r="D49" s="2">
        <v>6</v>
      </c>
      <c r="E49" s="2"/>
      <c r="F49" t="s">
        <v>16</v>
      </c>
      <c r="G49" t="s">
        <v>16</v>
      </c>
      <c r="H49" t="s">
        <v>16</v>
      </c>
      <c r="I49" t="s">
        <v>16</v>
      </c>
      <c r="J49" t="s">
        <v>16</v>
      </c>
      <c r="N49" s="7">
        <v>10.8</v>
      </c>
      <c r="O49" s="8">
        <v>18900</v>
      </c>
      <c r="P49" s="237">
        <f>'Spanje (O)'!P49*(1+Toeslagen!$Q$8)</f>
        <v>2549.442168</v>
      </c>
      <c r="Q49" s="237">
        <f>'Spanje (O)'!Q49*(1+Toeslagen!$Q$8)</f>
        <v>3380.63544</v>
      </c>
      <c r="R49" s="237">
        <f>'Spanje (O)'!R49*(1+Toeslagen!$Q$8)</f>
        <v>3351.7411200000001</v>
      </c>
      <c r="S49" s="237">
        <f>'Spanje (O)'!S49*(1+Toeslagen!$Q$8)</f>
        <v>4189.6764000000003</v>
      </c>
      <c r="T49" s="237">
        <f>'Spanje (O)'!T49*(1+Toeslagen!$Q$8)</f>
        <v>3380.63544</v>
      </c>
      <c r="U49" s="237">
        <f>'Spanje (O)'!U49*(1+Toeslagen!$Q$8)</f>
        <v>3788.0453520000005</v>
      </c>
      <c r="V49" s="237">
        <f>'Spanje (O)'!V49*(1+Toeslagen!$Q$8)</f>
        <v>0</v>
      </c>
      <c r="W49" s="237">
        <f>'Spanje (O)'!W49*(1+Toeslagen!$Q$8)</f>
        <v>2525.3635679999998</v>
      </c>
      <c r="X49" s="237">
        <f>'Spanje (O)'!X49*(1+Toeslagen!$Q$8)</f>
        <v>2768.0758560000004</v>
      </c>
      <c r="Y49" s="237">
        <f>'Spanje (O)'!Y49*(1+Toeslagen!$Q$8)</f>
        <v>3527.0333280000009</v>
      </c>
      <c r="Z49" s="237">
        <f>'Spanje (O)'!Z49*(1+Toeslagen!$Q$8)</f>
        <v>4189.6764000000003</v>
      </c>
      <c r="AA49" s="237">
        <f>'Spanje (O)'!AA49*(1+Toeslagen!$Q$8)</f>
        <v>3059.908488</v>
      </c>
      <c r="AB49" s="237">
        <f>'Spanje (O)'!AB49*(1+Toeslagen!$Q$8)</f>
        <v>3497.1758640000003</v>
      </c>
      <c r="AC49" s="237">
        <f>'Spanje (O)'!AC49*(1+Toeslagen!$Q$8)</f>
        <v>3788.0453520000005</v>
      </c>
      <c r="AD49" s="237">
        <f>'Spanje (O)'!AD49*(1+Toeslagen!$Q$8)</f>
        <v>4189.6764000000003</v>
      </c>
      <c r="AE49" s="237">
        <f>'Spanje (O)'!AE49*(1+Toeslagen!$Q$8)</f>
        <v>3380.63544</v>
      </c>
      <c r="AF49" s="237">
        <f>'Spanje (O)'!AF49*(1+Toeslagen!$Q$8)</f>
        <v>2549.442168</v>
      </c>
      <c r="AG49" s="237">
        <f>'Spanje (O)'!AG49*(1+Toeslagen!$Q$8)</f>
        <v>3788.0453520000005</v>
      </c>
      <c r="AH49" s="237">
        <f>'Spanje (O)'!AH49*(1+Toeslagen!$Q$8)</f>
        <v>3030.0510240000003</v>
      </c>
      <c r="AI49" s="237">
        <f>'Spanje (O)'!AI49*(1+Toeslagen!$Q$8)</f>
        <v>2525.3635679999998</v>
      </c>
      <c r="AJ49" s="237">
        <f>'Spanje (O)'!AJ49*(1+Toeslagen!$Q$8)</f>
        <v>4189.6764000000003</v>
      </c>
      <c r="AK49" s="237">
        <f>'Spanje (O)'!AK49*(1+Toeslagen!$Q$8)</f>
        <v>2792.1544560000007</v>
      </c>
      <c r="AL49" s="237">
        <f>'Spanje (O)'!AL49*(1+Toeslagen!$Q$8)</f>
        <v>3788.0453520000005</v>
      </c>
      <c r="AM49" s="237">
        <f>'Spanje (O)'!AM49*(1+Toeslagen!$Q$8)</f>
        <v>3497.1758640000003</v>
      </c>
      <c r="AN49" s="237">
        <f>'Spanje (O)'!AN49*(1+Toeslagen!$Q$8)</f>
        <v>2768.0758560000004</v>
      </c>
      <c r="AO49" s="237">
        <f>'Spanje (O)'!AO49*(1+Toeslagen!$Q$8)</f>
        <v>2549.442168</v>
      </c>
      <c r="AP49" s="237">
        <f>'Spanje (O)'!AP49*(1+Toeslagen!$Q$8)</f>
        <v>4153.0769280000013</v>
      </c>
      <c r="AQ49" s="237">
        <f>'Spanje (O)'!AQ49*(1+Toeslagen!$Q$8)</f>
        <v>3030.0510240000003</v>
      </c>
      <c r="AR49" s="237">
        <f>'Spanje (O)'!AR49*(1+Toeslagen!$Q$8)</f>
        <v>3788.0453520000005</v>
      </c>
      <c r="AS49" s="237">
        <f>'Spanje (O)'!AS49*(1+Toeslagen!$Q$8)</f>
        <v>3497.1758640000003</v>
      </c>
      <c r="AT49" s="237">
        <f>'Spanje (O)'!AT49*(1+Toeslagen!$Q$8)</f>
        <v>2525.3635679999998</v>
      </c>
      <c r="AU49" s="237">
        <f>'Spanje (O)'!AU49*(1+Toeslagen!$Q$8)</f>
        <v>4189.6764000000003</v>
      </c>
      <c r="AV49" s="237">
        <f>'Spanje (O)'!AV49*(1+Toeslagen!$Q$8)</f>
        <v>3351.7411200000001</v>
      </c>
      <c r="AW49" s="237">
        <f>'Spanje (O)'!AW49*(1+Toeslagen!$Q$8)</f>
        <v>2768.0758560000004</v>
      </c>
      <c r="AX49" s="237">
        <f>'Spanje (O)'!AX49*(1+Toeslagen!$Q$8)</f>
        <v>0</v>
      </c>
      <c r="AY49" s="237">
        <f>'Spanje (O)'!AY49*(1+Toeslagen!$Q$8)</f>
        <v>4189.6764000000003</v>
      </c>
      <c r="AZ49" s="237">
        <f>'Spanje (O)'!AZ49*(1+Toeslagen!$Q$8)</f>
        <v>3380.63544</v>
      </c>
      <c r="BA49" s="237">
        <f>'Spanje (O)'!BA49*(1+Toeslagen!$Q$8)</f>
        <v>0</v>
      </c>
      <c r="BB49" s="237">
        <f>'Spanje (O)'!BB49*(1+Toeslagen!$Q$8)</f>
        <v>2768.0758560000004</v>
      </c>
      <c r="BC49" s="237">
        <f>'Spanje (O)'!BC49*(1+Toeslagen!$Q$8)</f>
        <v>3059.908488</v>
      </c>
      <c r="BD49" s="237">
        <f>'Spanje (O)'!BD49*(1+Toeslagen!$Q$8)</f>
        <v>3788.0453520000005</v>
      </c>
      <c r="BE49" s="237">
        <f>'Spanje (O)'!BE49*(1+Toeslagen!$Q$8)</f>
        <v>2768.0758560000004</v>
      </c>
      <c r="BF49" s="237">
        <f>'Spanje (O)'!BF49*(1+Toeslagen!$Q$8)</f>
        <v>2768.0758560000004</v>
      </c>
      <c r="BG49" s="237">
        <f>'Spanje (O)'!BG49*(1+Toeslagen!$Q$8)</f>
        <v>3059.908488</v>
      </c>
      <c r="BH49" s="237">
        <f>'Spanje (O)'!BH49*(1+Toeslagen!$Q$8)</f>
        <v>3351.7411200000001</v>
      </c>
      <c r="BI49" s="237">
        <f>'Spanje (O)'!BI49*(1+Toeslagen!$Q$8)</f>
        <v>3030.0510240000003</v>
      </c>
      <c r="BJ49" s="237">
        <f>'Spanje (O)'!BJ49*(1+Toeslagen!$Q$8)</f>
        <v>3030.0510240000003</v>
      </c>
      <c r="BK49" s="237">
        <f>'Spanje (O)'!BK49*(1+Toeslagen!$Q$8)</f>
        <v>2525.3635679999998</v>
      </c>
      <c r="BL49" s="237">
        <f>'Spanje (O)'!BL49*(1+Toeslagen!$Q$8)</f>
        <v>3380.63544</v>
      </c>
      <c r="BM49" s="237">
        <f>'Spanje (O)'!BM49*(1+Toeslagen!$Q$8)</f>
        <v>2768.0758560000004</v>
      </c>
    </row>
    <row r="50" spans="1:65">
      <c r="A50" s="12">
        <v>48</v>
      </c>
      <c r="B50" s="12">
        <v>48</v>
      </c>
      <c r="C50" s="2"/>
      <c r="D50" s="2">
        <v>5</v>
      </c>
      <c r="E50" s="2"/>
      <c r="F50" t="s">
        <v>17</v>
      </c>
      <c r="G50" t="s">
        <v>15</v>
      </c>
      <c r="H50" t="s">
        <v>15</v>
      </c>
      <c r="I50" t="s">
        <v>15</v>
      </c>
      <c r="J50" t="s">
        <v>15</v>
      </c>
      <c r="N50" s="7">
        <v>11</v>
      </c>
      <c r="O50" s="8">
        <v>19250</v>
      </c>
      <c r="P50" s="237">
        <f>'Spanje (O)'!P50*(1+Toeslagen!$Q$8)</f>
        <v>2590.85736</v>
      </c>
      <c r="Q50" s="237">
        <f>'Spanje (O)'!Q50*(1+Toeslagen!$Q$8)</f>
        <v>3426.8663520000005</v>
      </c>
      <c r="R50" s="237">
        <f>'Spanje (O)'!R50*(1+Toeslagen!$Q$8)</f>
        <v>3403.7508960000005</v>
      </c>
      <c r="S50" s="237">
        <f>'Spanje (O)'!S50*(1+Toeslagen!$Q$8)</f>
        <v>4246.5018959999998</v>
      </c>
      <c r="T50" s="237">
        <f>'Spanje (O)'!T50*(1+Toeslagen!$Q$8)</f>
        <v>3426.8663520000005</v>
      </c>
      <c r="U50" s="237">
        <f>'Spanje (O)'!U50*(1+Toeslagen!$Q$8)</f>
        <v>3846.7971360000001</v>
      </c>
      <c r="V50" s="237">
        <f>'Spanje (O)'!V50*(1+Toeslagen!$Q$8)</f>
        <v>0</v>
      </c>
      <c r="W50" s="237">
        <f>'Spanje (O)'!W50*(1+Toeslagen!$Q$8)</f>
        <v>2567.7419040000004</v>
      </c>
      <c r="X50" s="237">
        <f>'Spanje (O)'!X50*(1+Toeslagen!$Q$8)</f>
        <v>2810.4541919999997</v>
      </c>
      <c r="Y50" s="237">
        <f>'Spanje (O)'!Y50*(1+Toeslagen!$Q$8)</f>
        <v>3576.1536720000004</v>
      </c>
      <c r="Z50" s="237">
        <f>'Spanje (O)'!Z50*(1+Toeslagen!$Q$8)</f>
        <v>4246.5018959999998</v>
      </c>
      <c r="AA50" s="237">
        <f>'Spanje (O)'!AA50*(1+Toeslagen!$Q$8)</f>
        <v>3107.1025440000003</v>
      </c>
      <c r="AB50" s="237">
        <f>'Spanje (O)'!AB50*(1+Toeslagen!$Q$8)</f>
        <v>3551.1119280000003</v>
      </c>
      <c r="AC50" s="237">
        <f>'Spanje (O)'!AC50*(1+Toeslagen!$Q$8)</f>
        <v>3846.7971360000001</v>
      </c>
      <c r="AD50" s="237">
        <f>'Spanje (O)'!AD50*(1+Toeslagen!$Q$8)</f>
        <v>4246.5018959999998</v>
      </c>
      <c r="AE50" s="237">
        <f>'Spanje (O)'!AE50*(1+Toeslagen!$Q$8)</f>
        <v>3426.8663520000005</v>
      </c>
      <c r="AF50" s="237">
        <f>'Spanje (O)'!AF50*(1+Toeslagen!$Q$8)</f>
        <v>2590.85736</v>
      </c>
      <c r="AG50" s="237">
        <f>'Spanje (O)'!AG50*(1+Toeslagen!$Q$8)</f>
        <v>3846.7971360000001</v>
      </c>
      <c r="AH50" s="237">
        <f>'Spanje (O)'!AH50*(1+Toeslagen!$Q$8)</f>
        <v>3082.0608000000002</v>
      </c>
      <c r="AI50" s="237">
        <f>'Spanje (O)'!AI50*(1+Toeslagen!$Q$8)</f>
        <v>2567.7419040000004</v>
      </c>
      <c r="AJ50" s="237">
        <f>'Spanje (O)'!AJ50*(1+Toeslagen!$Q$8)</f>
        <v>4246.5018959999998</v>
      </c>
      <c r="AK50" s="237">
        <f>'Spanje (O)'!AK50*(1+Toeslagen!$Q$8)</f>
        <v>2841.2748000000001</v>
      </c>
      <c r="AL50" s="237">
        <f>'Spanje (O)'!AL50*(1+Toeslagen!$Q$8)</f>
        <v>3846.7971360000001</v>
      </c>
      <c r="AM50" s="237">
        <f>'Spanje (O)'!AM50*(1+Toeslagen!$Q$8)</f>
        <v>3551.1119280000003</v>
      </c>
      <c r="AN50" s="237">
        <f>'Spanje (O)'!AN50*(1+Toeslagen!$Q$8)</f>
        <v>2810.4541919999997</v>
      </c>
      <c r="AO50" s="237">
        <f>'Spanje (O)'!AO50*(1+Toeslagen!$Q$8)</f>
        <v>2590.85736</v>
      </c>
      <c r="AP50" s="237">
        <f>'Spanje (O)'!AP50*(1+Toeslagen!$Q$8)</f>
        <v>4216.644432000001</v>
      </c>
      <c r="AQ50" s="237">
        <f>'Spanje (O)'!AQ50*(1+Toeslagen!$Q$8)</f>
        <v>3082.0608000000002</v>
      </c>
      <c r="AR50" s="237">
        <f>'Spanje (O)'!AR50*(1+Toeslagen!$Q$8)</f>
        <v>3846.7971360000001</v>
      </c>
      <c r="AS50" s="237">
        <f>'Spanje (O)'!AS50*(1+Toeslagen!$Q$8)</f>
        <v>3551.1119280000003</v>
      </c>
      <c r="AT50" s="237">
        <f>'Spanje (O)'!AT50*(1+Toeslagen!$Q$8)</f>
        <v>2567.7419040000004</v>
      </c>
      <c r="AU50" s="237">
        <f>'Spanje (O)'!AU50*(1+Toeslagen!$Q$8)</f>
        <v>4246.5018959999998</v>
      </c>
      <c r="AV50" s="237">
        <f>'Spanje (O)'!AV50*(1+Toeslagen!$Q$8)</f>
        <v>3403.7508960000005</v>
      </c>
      <c r="AW50" s="237">
        <f>'Spanje (O)'!AW50*(1+Toeslagen!$Q$8)</f>
        <v>2810.4541919999997</v>
      </c>
      <c r="AX50" s="237">
        <f>'Spanje (O)'!AX50*(1+Toeslagen!$Q$8)</f>
        <v>0</v>
      </c>
      <c r="AY50" s="237">
        <f>'Spanje (O)'!AY50*(1+Toeslagen!$Q$8)</f>
        <v>4246.5018959999998</v>
      </c>
      <c r="AZ50" s="237">
        <f>'Spanje (O)'!AZ50*(1+Toeslagen!$Q$8)</f>
        <v>3426.8663520000005</v>
      </c>
      <c r="BA50" s="237">
        <f>'Spanje (O)'!BA50*(1+Toeslagen!$Q$8)</f>
        <v>0</v>
      </c>
      <c r="BB50" s="237">
        <f>'Spanje (O)'!BB50*(1+Toeslagen!$Q$8)</f>
        <v>2810.4541919999997</v>
      </c>
      <c r="BC50" s="237">
        <f>'Spanje (O)'!BC50*(1+Toeslagen!$Q$8)</f>
        <v>3107.1025440000003</v>
      </c>
      <c r="BD50" s="237">
        <f>'Spanje (O)'!BD50*(1+Toeslagen!$Q$8)</f>
        <v>3846.7971360000001</v>
      </c>
      <c r="BE50" s="237">
        <f>'Spanje (O)'!BE50*(1+Toeslagen!$Q$8)</f>
        <v>2810.4541919999997</v>
      </c>
      <c r="BF50" s="237">
        <f>'Spanje (O)'!BF50*(1+Toeslagen!$Q$8)</f>
        <v>2810.4541919999997</v>
      </c>
      <c r="BG50" s="237">
        <f>'Spanje (O)'!BG50*(1+Toeslagen!$Q$8)</f>
        <v>3107.1025440000003</v>
      </c>
      <c r="BH50" s="237">
        <f>'Spanje (O)'!BH50*(1+Toeslagen!$Q$8)</f>
        <v>3403.7508960000005</v>
      </c>
      <c r="BI50" s="237">
        <f>'Spanje (O)'!BI50*(1+Toeslagen!$Q$8)</f>
        <v>3082.0608000000002</v>
      </c>
      <c r="BJ50" s="237">
        <f>'Spanje (O)'!BJ50*(1+Toeslagen!$Q$8)</f>
        <v>3082.0608000000002</v>
      </c>
      <c r="BK50" s="237">
        <f>'Spanje (O)'!BK50*(1+Toeslagen!$Q$8)</f>
        <v>2567.7419040000004</v>
      </c>
      <c r="BL50" s="237">
        <f>'Spanje (O)'!BL50*(1+Toeslagen!$Q$8)</f>
        <v>3426.8663520000005</v>
      </c>
      <c r="BM50" s="237">
        <f>'Spanje (O)'!BM50*(1+Toeslagen!$Q$8)</f>
        <v>2810.4541919999997</v>
      </c>
    </row>
    <row r="51" spans="1:65">
      <c r="A51" s="12">
        <v>49</v>
      </c>
      <c r="B51" s="12">
        <v>49</v>
      </c>
      <c r="C51" s="2"/>
      <c r="D51" s="2">
        <v>6</v>
      </c>
      <c r="E51" s="2"/>
      <c r="F51" t="s">
        <v>16</v>
      </c>
      <c r="G51" t="s">
        <v>16</v>
      </c>
      <c r="H51" t="s">
        <v>16</v>
      </c>
      <c r="I51" t="s">
        <v>16</v>
      </c>
      <c r="J51" t="s">
        <v>16</v>
      </c>
      <c r="N51" s="7">
        <v>11.2</v>
      </c>
      <c r="O51" s="8">
        <v>19600</v>
      </c>
      <c r="P51" s="237">
        <f>'Spanje (O)'!P51*(1+Toeslagen!$Q$8)</f>
        <v>2627.4568320000003</v>
      </c>
      <c r="Q51" s="237">
        <f>'Spanje (O)'!Q51*(1+Toeslagen!$Q$8)</f>
        <v>3472.1341200000002</v>
      </c>
      <c r="R51" s="237">
        <f>'Spanje (O)'!R51*(1+Toeslagen!$Q$8)</f>
        <v>3453.8343840000002</v>
      </c>
      <c r="S51" s="237">
        <f>'Spanje (O)'!S51*(1+Toeslagen!$Q$8)</f>
        <v>4301.4011039999996</v>
      </c>
      <c r="T51" s="237">
        <f>'Spanje (O)'!T51*(1+Toeslagen!$Q$8)</f>
        <v>3472.1341200000002</v>
      </c>
      <c r="U51" s="237">
        <f>'Spanje (O)'!U51*(1+Toeslagen!$Q$8)</f>
        <v>3905.5489200000002</v>
      </c>
      <c r="V51" s="237">
        <f>'Spanje (O)'!V51*(1+Toeslagen!$Q$8)</f>
        <v>0</v>
      </c>
      <c r="W51" s="237">
        <f>'Spanje (O)'!W51*(1+Toeslagen!$Q$8)</f>
        <v>2611.0833840000005</v>
      </c>
      <c r="X51" s="237">
        <f>'Spanje (O)'!X51*(1+Toeslagen!$Q$8)</f>
        <v>2852.8325279999999</v>
      </c>
      <c r="Y51" s="237">
        <f>'Spanje (O)'!Y51*(1+Toeslagen!$Q$8)</f>
        <v>3622.3845840000004</v>
      </c>
      <c r="Z51" s="237">
        <f>'Spanje (O)'!Z51*(1+Toeslagen!$Q$8)</f>
        <v>4301.4011039999996</v>
      </c>
      <c r="AA51" s="237">
        <f>'Spanje (O)'!AA51*(1+Toeslagen!$Q$8)</f>
        <v>3153.3334560000003</v>
      </c>
      <c r="AB51" s="237">
        <f>'Spanje (O)'!AB51*(1+Toeslagen!$Q$8)</f>
        <v>3604.0848480000004</v>
      </c>
      <c r="AC51" s="237">
        <f>'Spanje (O)'!AC51*(1+Toeslagen!$Q$8)</f>
        <v>3905.5489200000002</v>
      </c>
      <c r="AD51" s="237">
        <f>'Spanje (O)'!AD51*(1+Toeslagen!$Q$8)</f>
        <v>4301.4011039999996</v>
      </c>
      <c r="AE51" s="237">
        <f>'Spanje (O)'!AE51*(1+Toeslagen!$Q$8)</f>
        <v>3472.1341200000002</v>
      </c>
      <c r="AF51" s="237">
        <f>'Spanje (O)'!AF51*(1+Toeslagen!$Q$8)</f>
        <v>2627.4568320000003</v>
      </c>
      <c r="AG51" s="237">
        <f>'Spanje (O)'!AG51*(1+Toeslagen!$Q$8)</f>
        <v>3905.5489200000002</v>
      </c>
      <c r="AH51" s="237">
        <f>'Spanje (O)'!AH51*(1+Toeslagen!$Q$8)</f>
        <v>3133.1074320000002</v>
      </c>
      <c r="AI51" s="237">
        <f>'Spanje (O)'!AI51*(1+Toeslagen!$Q$8)</f>
        <v>2611.0833840000005</v>
      </c>
      <c r="AJ51" s="237">
        <f>'Spanje (O)'!AJ51*(1+Toeslagen!$Q$8)</f>
        <v>4301.4011039999996</v>
      </c>
      <c r="AK51" s="237">
        <f>'Spanje (O)'!AK51*(1+Toeslagen!$Q$8)</f>
        <v>2867.2796880000001</v>
      </c>
      <c r="AL51" s="237">
        <f>'Spanje (O)'!AL51*(1+Toeslagen!$Q$8)</f>
        <v>3905.5489200000002</v>
      </c>
      <c r="AM51" s="237">
        <f>'Spanje (O)'!AM51*(1+Toeslagen!$Q$8)</f>
        <v>3604.0848480000004</v>
      </c>
      <c r="AN51" s="237">
        <f>'Spanje (O)'!AN51*(1+Toeslagen!$Q$8)</f>
        <v>2852.8325279999999</v>
      </c>
      <c r="AO51" s="237">
        <f>'Spanje (O)'!AO51*(1+Toeslagen!$Q$8)</f>
        <v>2627.4568320000003</v>
      </c>
      <c r="AP51" s="237">
        <f>'Spanje (O)'!AP51*(1+Toeslagen!$Q$8)</f>
        <v>4279.2487920000012</v>
      </c>
      <c r="AQ51" s="237">
        <f>'Spanje (O)'!AQ51*(1+Toeslagen!$Q$8)</f>
        <v>3133.1074320000002</v>
      </c>
      <c r="AR51" s="237">
        <f>'Spanje (O)'!AR51*(1+Toeslagen!$Q$8)</f>
        <v>3905.5489200000002</v>
      </c>
      <c r="AS51" s="237">
        <f>'Spanje (O)'!AS51*(1+Toeslagen!$Q$8)</f>
        <v>3604.0848480000004</v>
      </c>
      <c r="AT51" s="237">
        <f>'Spanje (O)'!AT51*(1+Toeslagen!$Q$8)</f>
        <v>2611.0833840000005</v>
      </c>
      <c r="AU51" s="237">
        <f>'Spanje (O)'!AU51*(1+Toeslagen!$Q$8)</f>
        <v>4301.4011039999996</v>
      </c>
      <c r="AV51" s="237">
        <f>'Spanje (O)'!AV51*(1+Toeslagen!$Q$8)</f>
        <v>3453.8343840000002</v>
      </c>
      <c r="AW51" s="237">
        <f>'Spanje (O)'!AW51*(1+Toeslagen!$Q$8)</f>
        <v>2852.8325279999999</v>
      </c>
      <c r="AX51" s="237">
        <f>'Spanje (O)'!AX51*(1+Toeslagen!$Q$8)</f>
        <v>0</v>
      </c>
      <c r="AY51" s="237">
        <f>'Spanje (O)'!AY51*(1+Toeslagen!$Q$8)</f>
        <v>4301.4011039999996</v>
      </c>
      <c r="AZ51" s="237">
        <f>'Spanje (O)'!AZ51*(1+Toeslagen!$Q$8)</f>
        <v>3472.1341200000002</v>
      </c>
      <c r="BA51" s="237">
        <f>'Spanje (O)'!BA51*(1+Toeslagen!$Q$8)</f>
        <v>0</v>
      </c>
      <c r="BB51" s="237">
        <f>'Spanje (O)'!BB51*(1+Toeslagen!$Q$8)</f>
        <v>2852.8325279999999</v>
      </c>
      <c r="BC51" s="237">
        <f>'Spanje (O)'!BC51*(1+Toeslagen!$Q$8)</f>
        <v>3153.3334560000003</v>
      </c>
      <c r="BD51" s="237">
        <f>'Spanje (O)'!BD51*(1+Toeslagen!$Q$8)</f>
        <v>3905.5489200000002</v>
      </c>
      <c r="BE51" s="237">
        <f>'Spanje (O)'!BE51*(1+Toeslagen!$Q$8)</f>
        <v>2852.8325279999999</v>
      </c>
      <c r="BF51" s="237">
        <f>'Spanje (O)'!BF51*(1+Toeslagen!$Q$8)</f>
        <v>2852.8325279999999</v>
      </c>
      <c r="BG51" s="237">
        <f>'Spanje (O)'!BG51*(1+Toeslagen!$Q$8)</f>
        <v>3153.3334560000003</v>
      </c>
      <c r="BH51" s="237">
        <f>'Spanje (O)'!BH51*(1+Toeslagen!$Q$8)</f>
        <v>3453.8343840000002</v>
      </c>
      <c r="BI51" s="237">
        <f>'Spanje (O)'!BI51*(1+Toeslagen!$Q$8)</f>
        <v>3133.1074320000002</v>
      </c>
      <c r="BJ51" s="237">
        <f>'Spanje (O)'!BJ51*(1+Toeslagen!$Q$8)</f>
        <v>3133.1074320000002</v>
      </c>
      <c r="BK51" s="237">
        <f>'Spanje (O)'!BK51*(1+Toeslagen!$Q$8)</f>
        <v>2611.0833840000005</v>
      </c>
      <c r="BL51" s="237">
        <f>'Spanje (O)'!BL51*(1+Toeslagen!$Q$8)</f>
        <v>3472.1341200000002</v>
      </c>
      <c r="BM51" s="237">
        <f>'Spanje (O)'!BM51*(1+Toeslagen!$Q$8)</f>
        <v>2852.8325279999999</v>
      </c>
    </row>
    <row r="52" spans="1:65">
      <c r="A52" s="12">
        <v>50</v>
      </c>
      <c r="B52" s="12">
        <v>50</v>
      </c>
      <c r="C52" s="2"/>
      <c r="D52" s="2">
        <v>6</v>
      </c>
      <c r="E52" s="2"/>
      <c r="F52" t="s">
        <v>16</v>
      </c>
      <c r="G52" t="s">
        <v>16</v>
      </c>
      <c r="H52" t="s">
        <v>16</v>
      </c>
      <c r="I52" t="s">
        <v>16</v>
      </c>
      <c r="J52" t="s">
        <v>16</v>
      </c>
      <c r="N52" s="7">
        <v>11.5</v>
      </c>
      <c r="O52" s="8">
        <v>20125</v>
      </c>
      <c r="P52" s="237">
        <f>'Spanje (O)'!P52*(1+Toeslagen!$Q$8)</f>
        <v>2686.2086160000003</v>
      </c>
      <c r="Q52" s="237">
        <f>'Spanje (O)'!Q52*(1+Toeslagen!$Q$8)</f>
        <v>3540.5173440000003</v>
      </c>
      <c r="R52" s="237">
        <f>'Spanje (O)'!R52*(1+Toeslagen!$Q$8)</f>
        <v>3530.8859040000002</v>
      </c>
      <c r="S52" s="237">
        <f>'Spanje (O)'!S52*(1+Toeslagen!$Q$8)</f>
        <v>4334.1480000000001</v>
      </c>
      <c r="T52" s="237">
        <f>'Spanje (O)'!T52*(1+Toeslagen!$Q$8)</f>
        <v>3540.5173440000003</v>
      </c>
      <c r="U52" s="237">
        <f>'Spanje (O)'!U52*(1+Toeslagen!$Q$8)</f>
        <v>3992.2318799999998</v>
      </c>
      <c r="V52" s="237">
        <f>'Spanje (O)'!V52*(1+Toeslagen!$Q$8)</f>
        <v>0</v>
      </c>
      <c r="W52" s="237">
        <f>'Spanje (O)'!W52*(1+Toeslagen!$Q$8)</f>
        <v>2675.6140320000004</v>
      </c>
      <c r="X52" s="237">
        <f>'Spanje (O)'!X52*(1+Toeslagen!$Q$8)</f>
        <v>2916.400032</v>
      </c>
      <c r="Y52" s="237">
        <f>'Spanje (O)'!Y52*(1+Toeslagen!$Q$8)</f>
        <v>3694.6203840000003</v>
      </c>
      <c r="Z52" s="237">
        <f>'Spanje (O)'!Z52*(1+Toeslagen!$Q$8)</f>
        <v>4334.1480000000001</v>
      </c>
      <c r="AA52" s="237">
        <f>'Spanje (O)'!AA52*(1+Toeslagen!$Q$8)</f>
        <v>3224.6061120000004</v>
      </c>
      <c r="AB52" s="237">
        <f>'Spanje (O)'!AB52*(1+Toeslagen!$Q$8)</f>
        <v>3684.9889440000002</v>
      </c>
      <c r="AC52" s="237">
        <f>'Spanje (O)'!AC52*(1+Toeslagen!$Q$8)</f>
        <v>3992.2318799999998</v>
      </c>
      <c r="AD52" s="237">
        <f>'Spanje (O)'!AD52*(1+Toeslagen!$Q$8)</f>
        <v>4334.1480000000001</v>
      </c>
      <c r="AE52" s="237">
        <f>'Spanje (O)'!AE52*(1+Toeslagen!$Q$8)</f>
        <v>3540.5173440000003</v>
      </c>
      <c r="AF52" s="237">
        <f>'Spanje (O)'!AF52*(1+Toeslagen!$Q$8)</f>
        <v>2686.2086160000003</v>
      </c>
      <c r="AG52" s="237">
        <f>'Spanje (O)'!AG52*(1+Toeslagen!$Q$8)</f>
        <v>3992.2318799999998</v>
      </c>
      <c r="AH52" s="237">
        <f>'Spanje (O)'!AH52*(1+Toeslagen!$Q$8)</f>
        <v>3212.0852400000003</v>
      </c>
      <c r="AI52" s="237">
        <f>'Spanje (O)'!AI52*(1+Toeslagen!$Q$8)</f>
        <v>2675.6140320000004</v>
      </c>
      <c r="AJ52" s="237">
        <f>'Spanje (O)'!AJ52*(1+Toeslagen!$Q$8)</f>
        <v>4334.1480000000001</v>
      </c>
      <c r="AK52" s="237">
        <f>'Spanje (O)'!AK52*(1+Toeslagen!$Q$8)</f>
        <v>2937.5892000000003</v>
      </c>
      <c r="AL52" s="237">
        <f>'Spanje (O)'!AL52*(1+Toeslagen!$Q$8)</f>
        <v>3992.2318799999998</v>
      </c>
      <c r="AM52" s="237">
        <f>'Spanje (O)'!AM52*(1+Toeslagen!$Q$8)</f>
        <v>3684.9889440000002</v>
      </c>
      <c r="AN52" s="237">
        <f>'Spanje (O)'!AN52*(1+Toeslagen!$Q$8)</f>
        <v>2916.400032</v>
      </c>
      <c r="AO52" s="237">
        <f>'Spanje (O)'!AO52*(1+Toeslagen!$Q$8)</f>
        <v>2686.2086160000003</v>
      </c>
      <c r="AP52" s="237">
        <f>'Spanje (O)'!AP52*(1+Toeslagen!$Q$8)</f>
        <v>4334.1480000000001</v>
      </c>
      <c r="AQ52" s="237">
        <f>'Spanje (O)'!AQ52*(1+Toeslagen!$Q$8)</f>
        <v>3212.0852400000003</v>
      </c>
      <c r="AR52" s="237">
        <f>'Spanje (O)'!AR52*(1+Toeslagen!$Q$8)</f>
        <v>3992.2318799999998</v>
      </c>
      <c r="AS52" s="237">
        <f>'Spanje (O)'!AS52*(1+Toeslagen!$Q$8)</f>
        <v>3684.9889440000002</v>
      </c>
      <c r="AT52" s="237">
        <f>'Spanje (O)'!AT52*(1+Toeslagen!$Q$8)</f>
        <v>2675.6140320000004</v>
      </c>
      <c r="AU52" s="237">
        <f>'Spanje (O)'!AU52*(1+Toeslagen!$Q$8)</f>
        <v>4334.1480000000001</v>
      </c>
      <c r="AV52" s="237">
        <f>'Spanje (O)'!AV52*(1+Toeslagen!$Q$8)</f>
        <v>3530.8859040000002</v>
      </c>
      <c r="AW52" s="237">
        <f>'Spanje (O)'!AW52*(1+Toeslagen!$Q$8)</f>
        <v>2916.400032</v>
      </c>
      <c r="AX52" s="237">
        <f>'Spanje (O)'!AX52*(1+Toeslagen!$Q$8)</f>
        <v>0</v>
      </c>
      <c r="AY52" s="237">
        <f>'Spanje (O)'!AY52*(1+Toeslagen!$Q$8)</f>
        <v>4334.1480000000001</v>
      </c>
      <c r="AZ52" s="237">
        <f>'Spanje (O)'!AZ52*(1+Toeslagen!$Q$8)</f>
        <v>3540.5173440000003</v>
      </c>
      <c r="BA52" s="237">
        <f>'Spanje (O)'!BA52*(1+Toeslagen!$Q$8)</f>
        <v>0</v>
      </c>
      <c r="BB52" s="237">
        <f>'Spanje (O)'!BB52*(1+Toeslagen!$Q$8)</f>
        <v>2916.400032</v>
      </c>
      <c r="BC52" s="237">
        <f>'Spanje (O)'!BC52*(1+Toeslagen!$Q$8)</f>
        <v>3224.6061120000004</v>
      </c>
      <c r="BD52" s="237">
        <f>'Spanje (O)'!BD52*(1+Toeslagen!$Q$8)</f>
        <v>3992.2318799999998</v>
      </c>
      <c r="BE52" s="237">
        <f>'Spanje (O)'!BE52*(1+Toeslagen!$Q$8)</f>
        <v>2916.400032</v>
      </c>
      <c r="BF52" s="237">
        <f>'Spanje (O)'!BF52*(1+Toeslagen!$Q$8)</f>
        <v>2916.400032</v>
      </c>
      <c r="BG52" s="237">
        <f>'Spanje (O)'!BG52*(1+Toeslagen!$Q$8)</f>
        <v>3224.6061120000004</v>
      </c>
      <c r="BH52" s="237">
        <f>'Spanje (O)'!BH52*(1+Toeslagen!$Q$8)</f>
        <v>3530.8859040000002</v>
      </c>
      <c r="BI52" s="237">
        <f>'Spanje (O)'!BI52*(1+Toeslagen!$Q$8)</f>
        <v>3212.0852400000003</v>
      </c>
      <c r="BJ52" s="237">
        <f>'Spanje (O)'!BJ52*(1+Toeslagen!$Q$8)</f>
        <v>3212.0852400000003</v>
      </c>
      <c r="BK52" s="237">
        <f>'Spanje (O)'!BK52*(1+Toeslagen!$Q$8)</f>
        <v>2675.6140320000004</v>
      </c>
      <c r="BL52" s="237">
        <f>'Spanje (O)'!BL52*(1+Toeslagen!$Q$8)</f>
        <v>3540.5173440000003</v>
      </c>
      <c r="BM52" s="237">
        <f>'Spanje (O)'!BM52*(1+Toeslagen!$Q$8)</f>
        <v>2916.400032</v>
      </c>
    </row>
    <row r="53" spans="1:65">
      <c r="A53" s="2"/>
      <c r="B53" s="2"/>
      <c r="C53" s="2"/>
      <c r="D53" s="2"/>
      <c r="E53" s="2"/>
      <c r="N53" s="7">
        <v>11.6</v>
      </c>
      <c r="O53" s="8">
        <v>20300</v>
      </c>
      <c r="P53" s="237">
        <f>'Spanje (O)'!P53*(1+Toeslagen!$Q$8)</f>
        <v>2705.4714960000001</v>
      </c>
      <c r="Q53" s="237">
        <f>'Spanje (O)'!Q53*(1+Toeslagen!$Q$8)</f>
        <v>3562.669656</v>
      </c>
      <c r="R53" s="237">
        <f>'Spanje (O)'!R53*(1+Toeslagen!$Q$8)</f>
        <v>3555.9276480000008</v>
      </c>
      <c r="S53" s="237">
        <f>'Spanje (O)'!S53*(1+Toeslagen!$Q$8)</f>
        <v>4334.1480000000001</v>
      </c>
      <c r="T53" s="237">
        <f>'Spanje (O)'!T53*(1+Toeslagen!$Q$8)</f>
        <v>3562.669656</v>
      </c>
      <c r="U53" s="237">
        <f>'Spanje (O)'!U53*(1+Toeslagen!$Q$8)</f>
        <v>4021.1261999999997</v>
      </c>
      <c r="V53" s="237">
        <f>'Spanje (O)'!V53*(1+Toeslagen!$Q$8)</f>
        <v>0</v>
      </c>
      <c r="W53" s="237">
        <f>'Spanje (O)'!W53*(1+Toeslagen!$Q$8)</f>
        <v>2697.7663440000006</v>
      </c>
      <c r="X53" s="237">
        <f>'Spanje (O)'!X53*(1+Toeslagen!$Q$8)</f>
        <v>2937.5892000000003</v>
      </c>
      <c r="Y53" s="237">
        <f>'Spanje (O)'!Y53*(1+Toeslagen!$Q$8)</f>
        <v>3717.7358400000003</v>
      </c>
      <c r="Z53" s="237">
        <f>'Spanje (O)'!Z53*(1+Toeslagen!$Q$8)</f>
        <v>4334.1480000000001</v>
      </c>
      <c r="AA53" s="237">
        <f>'Spanje (O)'!AA53*(1+Toeslagen!$Q$8)</f>
        <v>3246.7584240000001</v>
      </c>
      <c r="AB53" s="237">
        <f>'Spanje (O)'!AB53*(1+Toeslagen!$Q$8)</f>
        <v>3710.9938320000001</v>
      </c>
      <c r="AC53" s="237">
        <f>'Spanje (O)'!AC53*(1+Toeslagen!$Q$8)</f>
        <v>4021.1261999999997</v>
      </c>
      <c r="AD53" s="237">
        <f>'Spanje (O)'!AD53*(1+Toeslagen!$Q$8)</f>
        <v>4334.1480000000001</v>
      </c>
      <c r="AE53" s="237">
        <f>'Spanje (O)'!AE53*(1+Toeslagen!$Q$8)</f>
        <v>3562.669656</v>
      </c>
      <c r="AF53" s="237">
        <f>'Spanje (O)'!AF53*(1+Toeslagen!$Q$8)</f>
        <v>2705.4714960000001</v>
      </c>
      <c r="AG53" s="237">
        <f>'Spanje (O)'!AG53*(1+Toeslagen!$Q$8)</f>
        <v>4021.1261999999997</v>
      </c>
      <c r="AH53" s="237">
        <f>'Spanje (O)'!AH53*(1+Toeslagen!$Q$8)</f>
        <v>3237.126984</v>
      </c>
      <c r="AI53" s="237">
        <f>'Spanje (O)'!AI53*(1+Toeslagen!$Q$8)</f>
        <v>2697.7663440000006</v>
      </c>
      <c r="AJ53" s="237">
        <f>'Spanje (O)'!AJ53*(1+Toeslagen!$Q$8)</f>
        <v>4334.1480000000001</v>
      </c>
      <c r="AK53" s="237">
        <f>'Spanje (O)'!AK53*(1+Toeslagen!$Q$8)</f>
        <v>2947.22064</v>
      </c>
      <c r="AL53" s="237">
        <f>'Spanje (O)'!AL53*(1+Toeslagen!$Q$8)</f>
        <v>4021.1261999999997</v>
      </c>
      <c r="AM53" s="237">
        <f>'Spanje (O)'!AM53*(1+Toeslagen!$Q$8)</f>
        <v>3710.9938320000001</v>
      </c>
      <c r="AN53" s="237">
        <f>'Spanje (O)'!AN53*(1+Toeslagen!$Q$8)</f>
        <v>2937.5892000000003</v>
      </c>
      <c r="AO53" s="237">
        <f>'Spanje (O)'!AO53*(1+Toeslagen!$Q$8)</f>
        <v>2705.4714960000001</v>
      </c>
      <c r="AP53" s="237">
        <f>'Spanje (O)'!AP53*(1+Toeslagen!$Q$8)</f>
        <v>4334.1480000000001</v>
      </c>
      <c r="AQ53" s="237">
        <f>'Spanje (O)'!AQ53*(1+Toeslagen!$Q$8)</f>
        <v>3237.126984</v>
      </c>
      <c r="AR53" s="237">
        <f>'Spanje (O)'!AR53*(1+Toeslagen!$Q$8)</f>
        <v>4021.1261999999997</v>
      </c>
      <c r="AS53" s="237">
        <f>'Spanje (O)'!AS53*(1+Toeslagen!$Q$8)</f>
        <v>3710.9938320000001</v>
      </c>
      <c r="AT53" s="237">
        <f>'Spanje (O)'!AT53*(1+Toeslagen!$Q$8)</f>
        <v>2697.7663440000006</v>
      </c>
      <c r="AU53" s="237">
        <f>'Spanje (O)'!AU53*(1+Toeslagen!$Q$8)</f>
        <v>4334.1480000000001</v>
      </c>
      <c r="AV53" s="237">
        <f>'Spanje (O)'!AV53*(1+Toeslagen!$Q$8)</f>
        <v>3555.9276480000008</v>
      </c>
      <c r="AW53" s="237">
        <f>'Spanje (O)'!AW53*(1+Toeslagen!$Q$8)</f>
        <v>2937.5892000000003</v>
      </c>
      <c r="AX53" s="237">
        <f>'Spanje (O)'!AX53*(1+Toeslagen!$Q$8)</f>
        <v>0</v>
      </c>
      <c r="AY53" s="237">
        <f>'Spanje (O)'!AY53*(1+Toeslagen!$Q$8)</f>
        <v>4334.1480000000001</v>
      </c>
      <c r="AZ53" s="237">
        <f>'Spanje (O)'!AZ53*(1+Toeslagen!$Q$8)</f>
        <v>3562.669656</v>
      </c>
      <c r="BA53" s="237">
        <f>'Spanje (O)'!BA53*(1+Toeslagen!$Q$8)</f>
        <v>0</v>
      </c>
      <c r="BB53" s="237">
        <f>'Spanje (O)'!BB53*(1+Toeslagen!$Q$8)</f>
        <v>2937.5892000000003</v>
      </c>
      <c r="BC53" s="237">
        <f>'Spanje (O)'!BC53*(1+Toeslagen!$Q$8)</f>
        <v>3246.7584240000001</v>
      </c>
      <c r="BD53" s="237">
        <f>'Spanje (O)'!BD53*(1+Toeslagen!$Q$8)</f>
        <v>4021.1261999999997</v>
      </c>
      <c r="BE53" s="237">
        <f>'Spanje (O)'!BE53*(1+Toeslagen!$Q$8)</f>
        <v>2937.5892000000003</v>
      </c>
      <c r="BF53" s="237">
        <f>'Spanje (O)'!BF53*(1+Toeslagen!$Q$8)</f>
        <v>2937.5892000000003</v>
      </c>
      <c r="BG53" s="237">
        <f>'Spanje (O)'!BG53*(1+Toeslagen!$Q$8)</f>
        <v>3246.7584240000001</v>
      </c>
      <c r="BH53" s="237">
        <f>'Spanje (O)'!BH53*(1+Toeslagen!$Q$8)</f>
        <v>3555.9276480000008</v>
      </c>
      <c r="BI53" s="237">
        <f>'Spanje (O)'!BI53*(1+Toeslagen!$Q$8)</f>
        <v>3237.126984</v>
      </c>
      <c r="BJ53" s="237">
        <f>'Spanje (O)'!BJ53*(1+Toeslagen!$Q$8)</f>
        <v>3237.126984</v>
      </c>
      <c r="BK53" s="237">
        <f>'Spanje (O)'!BK53*(1+Toeslagen!$Q$8)</f>
        <v>2697.7663440000006</v>
      </c>
      <c r="BL53" s="237">
        <f>'Spanje (O)'!BL53*(1+Toeslagen!$Q$8)</f>
        <v>3562.669656</v>
      </c>
      <c r="BM53" s="237">
        <f>'Spanje (O)'!BM53*(1+Toeslagen!$Q$8)</f>
        <v>2937.5892000000003</v>
      </c>
    </row>
    <row r="54" spans="1:65">
      <c r="A54" s="2"/>
      <c r="B54" s="2"/>
      <c r="C54" s="2"/>
      <c r="D54" s="2"/>
      <c r="E54" s="2"/>
      <c r="N54" s="7">
        <v>12</v>
      </c>
      <c r="O54" s="8">
        <v>21000</v>
      </c>
      <c r="P54" s="237">
        <f>'Spanje (O)'!P54*(1+Toeslagen!$Q$8)</f>
        <v>2793.1176</v>
      </c>
      <c r="Q54" s="237">
        <f>'Spanje (O)'!Q54*(1+Toeslagen!$Q$8)</f>
        <v>3659.9472000000001</v>
      </c>
      <c r="R54" s="237">
        <f>'Spanje (O)'!R54*(1+Toeslagen!$Q$8)</f>
        <v>3655.13148</v>
      </c>
      <c r="S54" s="237">
        <f>'Spanje (O)'!S54*(1+Toeslagen!$Q$8)</f>
        <v>4430.4623999999994</v>
      </c>
      <c r="T54" s="237">
        <f>'Spanje (O)'!T54*(1+Toeslagen!$Q$8)</f>
        <v>3659.9472000000001</v>
      </c>
      <c r="U54" s="237">
        <f>'Spanje (O)'!U54*(1+Toeslagen!$Q$8)</f>
        <v>4131.8877600000005</v>
      </c>
      <c r="V54" s="237">
        <f>'Spanje (O)'!V54*(1+Toeslagen!$Q$8)</f>
        <v>0</v>
      </c>
      <c r="W54" s="237">
        <f>'Spanje (O)'!W54*(1+Toeslagen!$Q$8)</f>
        <v>2780.5967280000004</v>
      </c>
      <c r="X54" s="237">
        <f>'Spanje (O)'!X54*(1+Toeslagen!$Q$8)</f>
        <v>3019.4564399999999</v>
      </c>
      <c r="Y54" s="237">
        <f>'Spanje (O)'!Y54*(1+Toeslagen!$Q$8)</f>
        <v>3814.0502400000005</v>
      </c>
      <c r="Z54" s="237">
        <f>'Spanje (O)'!Z54*(1+Toeslagen!$Q$8)</f>
        <v>4430.4623999999994</v>
      </c>
      <c r="AA54" s="237">
        <f>'Spanje (O)'!AA54*(1+Toeslagen!$Q$8)</f>
        <v>3337.2939600000004</v>
      </c>
      <c r="AB54" s="237">
        <f>'Spanje (O)'!AB54*(1+Toeslagen!$Q$8)</f>
        <v>3814.0502400000005</v>
      </c>
      <c r="AC54" s="237">
        <f>'Spanje (O)'!AC54*(1+Toeslagen!$Q$8)</f>
        <v>4131.8877600000005</v>
      </c>
      <c r="AD54" s="237">
        <f>'Spanje (O)'!AD54*(1+Toeslagen!$Q$8)</f>
        <v>4430.4623999999994</v>
      </c>
      <c r="AE54" s="237">
        <f>'Spanje (O)'!AE54*(1+Toeslagen!$Q$8)</f>
        <v>3659.9472000000001</v>
      </c>
      <c r="AF54" s="237">
        <f>'Spanje (O)'!AF54*(1+Toeslagen!$Q$8)</f>
        <v>2793.1176</v>
      </c>
      <c r="AG54" s="237">
        <f>'Spanje (O)'!AG54*(1+Toeslagen!$Q$8)</f>
        <v>4131.8877600000005</v>
      </c>
      <c r="AH54" s="237">
        <f>'Spanje (O)'!AH54*(1+Toeslagen!$Q$8)</f>
        <v>3337.2939600000004</v>
      </c>
      <c r="AI54" s="237">
        <f>'Spanje (O)'!AI54*(1+Toeslagen!$Q$8)</f>
        <v>2780.5967280000004</v>
      </c>
      <c r="AJ54" s="237">
        <f>'Spanje (O)'!AJ54*(1+Toeslagen!$Q$8)</f>
        <v>4430.4623999999994</v>
      </c>
      <c r="AK54" s="237">
        <f>'Spanje (O)'!AK54*(1+Toeslagen!$Q$8)</f>
        <v>3033.9036000000001</v>
      </c>
      <c r="AL54" s="237">
        <f>'Spanje (O)'!AL54*(1+Toeslagen!$Q$8)</f>
        <v>4131.8877600000005</v>
      </c>
      <c r="AM54" s="237">
        <f>'Spanje (O)'!AM54*(1+Toeslagen!$Q$8)</f>
        <v>3814.0502400000005</v>
      </c>
      <c r="AN54" s="237">
        <f>'Spanje (O)'!AN54*(1+Toeslagen!$Q$8)</f>
        <v>3019.4564399999999</v>
      </c>
      <c r="AO54" s="237">
        <f>'Spanje (O)'!AO54*(1+Toeslagen!$Q$8)</f>
        <v>2793.1176</v>
      </c>
      <c r="AP54" s="237">
        <f>'Spanje (O)'!AP54*(1+Toeslagen!$Q$8)</f>
        <v>4430.4623999999994</v>
      </c>
      <c r="AQ54" s="237">
        <f>'Spanje (O)'!AQ54*(1+Toeslagen!$Q$8)</f>
        <v>3337.2939600000004</v>
      </c>
      <c r="AR54" s="237">
        <f>'Spanje (O)'!AR54*(1+Toeslagen!$Q$8)</f>
        <v>4131.8877600000005</v>
      </c>
      <c r="AS54" s="237">
        <f>'Spanje (O)'!AS54*(1+Toeslagen!$Q$8)</f>
        <v>3814.0502400000005</v>
      </c>
      <c r="AT54" s="237">
        <f>'Spanje (O)'!AT54*(1+Toeslagen!$Q$8)</f>
        <v>2780.5967280000004</v>
      </c>
      <c r="AU54" s="237">
        <f>'Spanje (O)'!AU54*(1+Toeslagen!$Q$8)</f>
        <v>4430.4623999999994</v>
      </c>
      <c r="AV54" s="237">
        <f>'Spanje (O)'!AV54*(1+Toeslagen!$Q$8)</f>
        <v>3655.13148</v>
      </c>
      <c r="AW54" s="237">
        <f>'Spanje (O)'!AW54*(1+Toeslagen!$Q$8)</f>
        <v>3019.4564399999999</v>
      </c>
      <c r="AX54" s="237">
        <f>'Spanje (O)'!AX54*(1+Toeslagen!$Q$8)</f>
        <v>0</v>
      </c>
      <c r="AY54" s="237">
        <f>'Spanje (O)'!AY54*(1+Toeslagen!$Q$8)</f>
        <v>4430.4623999999994</v>
      </c>
      <c r="AZ54" s="237">
        <f>'Spanje (O)'!AZ54*(1+Toeslagen!$Q$8)</f>
        <v>3659.9472000000001</v>
      </c>
      <c r="BA54" s="237">
        <f>'Spanje (O)'!BA54*(1+Toeslagen!$Q$8)</f>
        <v>0</v>
      </c>
      <c r="BB54" s="237">
        <f>'Spanje (O)'!BB54*(1+Toeslagen!$Q$8)</f>
        <v>3019.4564399999999</v>
      </c>
      <c r="BC54" s="237">
        <f>'Spanje (O)'!BC54*(1+Toeslagen!$Q$8)</f>
        <v>3337.2939600000004</v>
      </c>
      <c r="BD54" s="237">
        <f>'Spanje (O)'!BD54*(1+Toeslagen!$Q$8)</f>
        <v>4131.8877600000005</v>
      </c>
      <c r="BE54" s="237">
        <f>'Spanje (O)'!BE54*(1+Toeslagen!$Q$8)</f>
        <v>3019.4564399999999</v>
      </c>
      <c r="BF54" s="237">
        <f>'Spanje (O)'!BF54*(1+Toeslagen!$Q$8)</f>
        <v>3019.4564399999999</v>
      </c>
      <c r="BG54" s="237">
        <f>'Spanje (O)'!BG54*(1+Toeslagen!$Q$8)</f>
        <v>3337.2939600000004</v>
      </c>
      <c r="BH54" s="237">
        <f>'Spanje (O)'!BH54*(1+Toeslagen!$Q$8)</f>
        <v>3655.13148</v>
      </c>
      <c r="BI54" s="237">
        <f>'Spanje (O)'!BI54*(1+Toeslagen!$Q$8)</f>
        <v>3337.2939600000004</v>
      </c>
      <c r="BJ54" s="237">
        <f>'Spanje (O)'!BJ54*(1+Toeslagen!$Q$8)</f>
        <v>3337.2939600000004</v>
      </c>
      <c r="BK54" s="237">
        <f>'Spanje (O)'!BK54*(1+Toeslagen!$Q$8)</f>
        <v>2780.5967280000004</v>
      </c>
      <c r="BL54" s="237">
        <f>'Spanje (O)'!BL54*(1+Toeslagen!$Q$8)</f>
        <v>3659.9472000000001</v>
      </c>
      <c r="BM54" s="237">
        <f>'Spanje (O)'!BM54*(1+Toeslagen!$Q$8)</f>
        <v>3019.4564399999999</v>
      </c>
    </row>
    <row r="55" spans="1:65">
      <c r="A55" s="2"/>
      <c r="B55" s="2"/>
      <c r="C55" s="2"/>
      <c r="D55" s="2"/>
      <c r="E55" s="2"/>
      <c r="N55" s="7">
        <v>12.4</v>
      </c>
      <c r="O55" s="8">
        <v>21700</v>
      </c>
      <c r="P55" s="237">
        <f>'Spanje (O)'!P55*(1+Toeslagen!$Q$8)</f>
        <v>2793.1176</v>
      </c>
      <c r="Q55" s="237">
        <f>'Spanje (O)'!Q55*(1+Toeslagen!$Q$8)</f>
        <v>3659.9472000000001</v>
      </c>
      <c r="R55" s="237">
        <f>'Spanje (O)'!R55*(1+Toeslagen!$Q$8)</f>
        <v>3655.13148</v>
      </c>
      <c r="S55" s="237">
        <f>'Spanje (O)'!S55*(1+Toeslagen!$Q$8)</f>
        <v>4430.4623999999994</v>
      </c>
      <c r="T55" s="237">
        <f>'Spanje (O)'!T55*(1+Toeslagen!$Q$8)</f>
        <v>3659.9472000000001</v>
      </c>
      <c r="U55" s="237">
        <f>'Spanje (O)'!U55*(1+Toeslagen!$Q$8)</f>
        <v>4131.8877600000005</v>
      </c>
      <c r="V55" s="237">
        <f>'Spanje (O)'!V55*(1+Toeslagen!$Q$8)</f>
        <v>0</v>
      </c>
      <c r="W55" s="237">
        <f>'Spanje (O)'!W55*(1+Toeslagen!$Q$8)</f>
        <v>2780.5967280000004</v>
      </c>
      <c r="X55" s="237">
        <f>'Spanje (O)'!X55*(1+Toeslagen!$Q$8)</f>
        <v>3019.4564399999999</v>
      </c>
      <c r="Y55" s="237">
        <f>'Spanje (O)'!Y55*(1+Toeslagen!$Q$8)</f>
        <v>3814.0502400000005</v>
      </c>
      <c r="Z55" s="237">
        <f>'Spanje (O)'!Z55*(1+Toeslagen!$Q$8)</f>
        <v>4430.4623999999994</v>
      </c>
      <c r="AA55" s="237">
        <f>'Spanje (O)'!AA55*(1+Toeslagen!$Q$8)</f>
        <v>3337.2939600000004</v>
      </c>
      <c r="AB55" s="237">
        <f>'Spanje (O)'!AB55*(1+Toeslagen!$Q$8)</f>
        <v>3814.0502400000005</v>
      </c>
      <c r="AC55" s="237">
        <f>'Spanje (O)'!AC55*(1+Toeslagen!$Q$8)</f>
        <v>4131.8877600000005</v>
      </c>
      <c r="AD55" s="237">
        <f>'Spanje (O)'!AD55*(1+Toeslagen!$Q$8)</f>
        <v>4430.4623999999994</v>
      </c>
      <c r="AE55" s="237">
        <f>'Spanje (O)'!AE55*(1+Toeslagen!$Q$8)</f>
        <v>3659.9472000000001</v>
      </c>
      <c r="AF55" s="237">
        <f>'Spanje (O)'!AF55*(1+Toeslagen!$Q$8)</f>
        <v>2793.1176</v>
      </c>
      <c r="AG55" s="237">
        <f>'Spanje (O)'!AG55*(1+Toeslagen!$Q$8)</f>
        <v>4131.8877600000005</v>
      </c>
      <c r="AH55" s="237">
        <f>'Spanje (O)'!AH55*(1+Toeslagen!$Q$8)</f>
        <v>3337.2939600000004</v>
      </c>
      <c r="AI55" s="237">
        <f>'Spanje (O)'!AI55*(1+Toeslagen!$Q$8)</f>
        <v>2780.5967280000004</v>
      </c>
      <c r="AJ55" s="237">
        <f>'Spanje (O)'!AJ55*(1+Toeslagen!$Q$8)</f>
        <v>4430.4623999999994</v>
      </c>
      <c r="AK55" s="237">
        <f>'Spanje (O)'!AK55*(1+Toeslagen!$Q$8)</f>
        <v>3033.9036000000001</v>
      </c>
      <c r="AL55" s="237">
        <f>'Spanje (O)'!AL55*(1+Toeslagen!$Q$8)</f>
        <v>4131.8877600000005</v>
      </c>
      <c r="AM55" s="237">
        <f>'Spanje (O)'!AM55*(1+Toeslagen!$Q$8)</f>
        <v>3814.0502400000005</v>
      </c>
      <c r="AN55" s="237">
        <f>'Spanje (O)'!AN55*(1+Toeslagen!$Q$8)</f>
        <v>3019.4564399999999</v>
      </c>
      <c r="AO55" s="237">
        <f>'Spanje (O)'!AO55*(1+Toeslagen!$Q$8)</f>
        <v>2793.1176</v>
      </c>
      <c r="AP55" s="237">
        <f>'Spanje (O)'!AP55*(1+Toeslagen!$Q$8)</f>
        <v>4430.4623999999994</v>
      </c>
      <c r="AQ55" s="237">
        <f>'Spanje (O)'!AQ55*(1+Toeslagen!$Q$8)</f>
        <v>3337.2939600000004</v>
      </c>
      <c r="AR55" s="237">
        <f>'Spanje (O)'!AR55*(1+Toeslagen!$Q$8)</f>
        <v>4131.8877600000005</v>
      </c>
      <c r="AS55" s="237">
        <f>'Spanje (O)'!AS55*(1+Toeslagen!$Q$8)</f>
        <v>3814.0502400000005</v>
      </c>
      <c r="AT55" s="237">
        <f>'Spanje (O)'!AT55*(1+Toeslagen!$Q$8)</f>
        <v>2780.5967280000004</v>
      </c>
      <c r="AU55" s="237">
        <f>'Spanje (O)'!AU55*(1+Toeslagen!$Q$8)</f>
        <v>4430.4623999999994</v>
      </c>
      <c r="AV55" s="237">
        <f>'Spanje (O)'!AV55*(1+Toeslagen!$Q$8)</f>
        <v>3655.13148</v>
      </c>
      <c r="AW55" s="237">
        <f>'Spanje (O)'!AW55*(1+Toeslagen!$Q$8)</f>
        <v>3019.4564399999999</v>
      </c>
      <c r="AX55" s="237">
        <f>'Spanje (O)'!AX55*(1+Toeslagen!$Q$8)</f>
        <v>0</v>
      </c>
      <c r="AY55" s="237">
        <f>'Spanje (O)'!AY55*(1+Toeslagen!$Q$8)</f>
        <v>4430.4623999999994</v>
      </c>
      <c r="AZ55" s="237">
        <f>'Spanje (O)'!AZ55*(1+Toeslagen!$Q$8)</f>
        <v>3659.9472000000001</v>
      </c>
      <c r="BA55" s="237">
        <f>'Spanje (O)'!BA55*(1+Toeslagen!$Q$8)</f>
        <v>0</v>
      </c>
      <c r="BB55" s="237">
        <f>'Spanje (O)'!BB55*(1+Toeslagen!$Q$8)</f>
        <v>3019.4564399999999</v>
      </c>
      <c r="BC55" s="237">
        <f>'Spanje (O)'!BC55*(1+Toeslagen!$Q$8)</f>
        <v>3337.2939600000004</v>
      </c>
      <c r="BD55" s="237">
        <f>'Spanje (O)'!BD55*(1+Toeslagen!$Q$8)</f>
        <v>4131.8877600000005</v>
      </c>
      <c r="BE55" s="237">
        <f>'Spanje (O)'!BE55*(1+Toeslagen!$Q$8)</f>
        <v>3019.4564399999999</v>
      </c>
      <c r="BF55" s="237">
        <f>'Spanje (O)'!BF55*(1+Toeslagen!$Q$8)</f>
        <v>3019.4564399999999</v>
      </c>
      <c r="BG55" s="237">
        <f>'Spanje (O)'!BG55*(1+Toeslagen!$Q$8)</f>
        <v>3337.2939600000004</v>
      </c>
      <c r="BH55" s="237">
        <f>'Spanje (O)'!BH55*(1+Toeslagen!$Q$8)</f>
        <v>3655.13148</v>
      </c>
      <c r="BI55" s="237">
        <f>'Spanje (O)'!BI55*(1+Toeslagen!$Q$8)</f>
        <v>3337.2939600000004</v>
      </c>
      <c r="BJ55" s="237">
        <f>'Spanje (O)'!BJ55*(1+Toeslagen!$Q$8)</f>
        <v>3337.2939600000004</v>
      </c>
      <c r="BK55" s="237">
        <f>'Spanje (O)'!BK55*(1+Toeslagen!$Q$8)</f>
        <v>2780.5967280000004</v>
      </c>
      <c r="BL55" s="237">
        <f>'Spanje (O)'!BL55*(1+Toeslagen!$Q$8)</f>
        <v>3659.9472000000001</v>
      </c>
      <c r="BM55" s="237">
        <f>'Spanje (O)'!BM55*(1+Toeslagen!$Q$8)</f>
        <v>3019.4564399999999</v>
      </c>
    </row>
    <row r="56" spans="1:65">
      <c r="A56" s="2"/>
      <c r="B56" s="2"/>
      <c r="C56" s="2"/>
      <c r="D56" s="2"/>
      <c r="E56" s="2"/>
      <c r="N56" s="7">
        <v>12.5</v>
      </c>
      <c r="O56" s="8">
        <v>21875</v>
      </c>
      <c r="P56" s="237">
        <f>'Spanje (O)'!P56*(1+Toeslagen!$Q$8)</f>
        <v>2793.1176</v>
      </c>
      <c r="Q56" s="237">
        <f>'Spanje (O)'!Q56*(1+Toeslagen!$Q$8)</f>
        <v>3659.9472000000001</v>
      </c>
      <c r="R56" s="237">
        <f>'Spanje (O)'!R56*(1+Toeslagen!$Q$8)</f>
        <v>3655.13148</v>
      </c>
      <c r="S56" s="237">
        <f>'Spanje (O)'!S56*(1+Toeslagen!$Q$8)</f>
        <v>4430.4623999999994</v>
      </c>
      <c r="T56" s="237">
        <f>'Spanje (O)'!T56*(1+Toeslagen!$Q$8)</f>
        <v>3659.9472000000001</v>
      </c>
      <c r="U56" s="237">
        <f>'Spanje (O)'!U56*(1+Toeslagen!$Q$8)</f>
        <v>4131.8877600000005</v>
      </c>
      <c r="V56" s="237">
        <f>'Spanje (O)'!V56*(1+Toeslagen!$Q$8)</f>
        <v>0</v>
      </c>
      <c r="W56" s="237">
        <f>'Spanje (O)'!W56*(1+Toeslagen!$Q$8)</f>
        <v>2780.5967280000004</v>
      </c>
      <c r="X56" s="237">
        <f>'Spanje (O)'!X56*(1+Toeslagen!$Q$8)</f>
        <v>3019.4564399999999</v>
      </c>
      <c r="Y56" s="237">
        <f>'Spanje (O)'!Y56*(1+Toeslagen!$Q$8)</f>
        <v>3814.0502400000005</v>
      </c>
      <c r="Z56" s="237">
        <f>'Spanje (O)'!Z56*(1+Toeslagen!$Q$8)</f>
        <v>4430.4623999999994</v>
      </c>
      <c r="AA56" s="237">
        <f>'Spanje (O)'!AA56*(1+Toeslagen!$Q$8)</f>
        <v>3337.2939600000004</v>
      </c>
      <c r="AB56" s="237">
        <f>'Spanje (O)'!AB56*(1+Toeslagen!$Q$8)</f>
        <v>3814.0502400000005</v>
      </c>
      <c r="AC56" s="237">
        <f>'Spanje (O)'!AC56*(1+Toeslagen!$Q$8)</f>
        <v>4131.8877600000005</v>
      </c>
      <c r="AD56" s="237">
        <f>'Spanje (O)'!AD56*(1+Toeslagen!$Q$8)</f>
        <v>4430.4623999999994</v>
      </c>
      <c r="AE56" s="237">
        <f>'Spanje (O)'!AE56*(1+Toeslagen!$Q$8)</f>
        <v>3659.9472000000001</v>
      </c>
      <c r="AF56" s="237">
        <f>'Spanje (O)'!AF56*(1+Toeslagen!$Q$8)</f>
        <v>2793.1176</v>
      </c>
      <c r="AG56" s="237">
        <f>'Spanje (O)'!AG56*(1+Toeslagen!$Q$8)</f>
        <v>4131.8877600000005</v>
      </c>
      <c r="AH56" s="237">
        <f>'Spanje (O)'!AH56*(1+Toeslagen!$Q$8)</f>
        <v>3337.2939600000004</v>
      </c>
      <c r="AI56" s="237">
        <f>'Spanje (O)'!AI56*(1+Toeslagen!$Q$8)</f>
        <v>2780.5967280000004</v>
      </c>
      <c r="AJ56" s="237">
        <f>'Spanje (O)'!AJ56*(1+Toeslagen!$Q$8)</f>
        <v>4430.4623999999994</v>
      </c>
      <c r="AK56" s="237">
        <f>'Spanje (O)'!AK56*(1+Toeslagen!$Q$8)</f>
        <v>3033.9036000000001</v>
      </c>
      <c r="AL56" s="237">
        <f>'Spanje (O)'!AL56*(1+Toeslagen!$Q$8)</f>
        <v>4131.8877600000005</v>
      </c>
      <c r="AM56" s="237">
        <f>'Spanje (O)'!AM56*(1+Toeslagen!$Q$8)</f>
        <v>3814.0502400000005</v>
      </c>
      <c r="AN56" s="237">
        <f>'Spanje (O)'!AN56*(1+Toeslagen!$Q$8)</f>
        <v>3019.4564399999999</v>
      </c>
      <c r="AO56" s="237">
        <f>'Spanje (O)'!AO56*(1+Toeslagen!$Q$8)</f>
        <v>2793.1176</v>
      </c>
      <c r="AP56" s="237">
        <f>'Spanje (O)'!AP56*(1+Toeslagen!$Q$8)</f>
        <v>4430.4623999999994</v>
      </c>
      <c r="AQ56" s="237">
        <f>'Spanje (O)'!AQ56*(1+Toeslagen!$Q$8)</f>
        <v>3337.2939600000004</v>
      </c>
      <c r="AR56" s="237">
        <f>'Spanje (O)'!AR56*(1+Toeslagen!$Q$8)</f>
        <v>4131.8877600000005</v>
      </c>
      <c r="AS56" s="237">
        <f>'Spanje (O)'!AS56*(1+Toeslagen!$Q$8)</f>
        <v>3814.0502400000005</v>
      </c>
      <c r="AT56" s="237">
        <f>'Spanje (O)'!AT56*(1+Toeslagen!$Q$8)</f>
        <v>2780.5967280000004</v>
      </c>
      <c r="AU56" s="237">
        <f>'Spanje (O)'!AU56*(1+Toeslagen!$Q$8)</f>
        <v>4430.4623999999994</v>
      </c>
      <c r="AV56" s="237">
        <f>'Spanje (O)'!AV56*(1+Toeslagen!$Q$8)</f>
        <v>3655.13148</v>
      </c>
      <c r="AW56" s="237">
        <f>'Spanje (O)'!AW56*(1+Toeslagen!$Q$8)</f>
        <v>3019.4564399999999</v>
      </c>
      <c r="AX56" s="237">
        <f>'Spanje (O)'!AX56*(1+Toeslagen!$Q$8)</f>
        <v>0</v>
      </c>
      <c r="AY56" s="237">
        <f>'Spanje (O)'!AY56*(1+Toeslagen!$Q$8)</f>
        <v>4430.4623999999994</v>
      </c>
      <c r="AZ56" s="237">
        <f>'Spanje (O)'!AZ56*(1+Toeslagen!$Q$8)</f>
        <v>3659.9472000000001</v>
      </c>
      <c r="BA56" s="237">
        <f>'Spanje (O)'!BA56*(1+Toeslagen!$Q$8)</f>
        <v>0</v>
      </c>
      <c r="BB56" s="237">
        <f>'Spanje (O)'!BB56*(1+Toeslagen!$Q$8)</f>
        <v>3019.4564399999999</v>
      </c>
      <c r="BC56" s="237">
        <f>'Spanje (O)'!BC56*(1+Toeslagen!$Q$8)</f>
        <v>3337.2939600000004</v>
      </c>
      <c r="BD56" s="237">
        <f>'Spanje (O)'!BD56*(1+Toeslagen!$Q$8)</f>
        <v>4131.8877600000005</v>
      </c>
      <c r="BE56" s="237">
        <f>'Spanje (O)'!BE56*(1+Toeslagen!$Q$8)</f>
        <v>3019.4564399999999</v>
      </c>
      <c r="BF56" s="237">
        <f>'Spanje (O)'!BF56*(1+Toeslagen!$Q$8)</f>
        <v>3019.4564399999999</v>
      </c>
      <c r="BG56" s="237">
        <f>'Spanje (O)'!BG56*(1+Toeslagen!$Q$8)</f>
        <v>3337.2939600000004</v>
      </c>
      <c r="BH56" s="237">
        <f>'Spanje (O)'!BH56*(1+Toeslagen!$Q$8)</f>
        <v>3655.13148</v>
      </c>
      <c r="BI56" s="237">
        <f>'Spanje (O)'!BI56*(1+Toeslagen!$Q$8)</f>
        <v>3337.2939600000004</v>
      </c>
      <c r="BJ56" s="237">
        <f>'Spanje (O)'!BJ56*(1+Toeslagen!$Q$8)</f>
        <v>3337.2939600000004</v>
      </c>
      <c r="BK56" s="237">
        <f>'Spanje (O)'!BK56*(1+Toeslagen!$Q$8)</f>
        <v>2780.5967280000004</v>
      </c>
      <c r="BL56" s="237">
        <f>'Spanje (O)'!BL56*(1+Toeslagen!$Q$8)</f>
        <v>3659.9472000000001</v>
      </c>
      <c r="BM56" s="237">
        <f>'Spanje (O)'!BM56*(1+Toeslagen!$Q$8)</f>
        <v>3019.4564399999999</v>
      </c>
    </row>
    <row r="57" spans="1:65">
      <c r="A57" s="2"/>
      <c r="B57" s="2"/>
      <c r="C57" s="2"/>
      <c r="D57" s="2"/>
      <c r="E57" s="2"/>
      <c r="N57" s="7">
        <v>12.8</v>
      </c>
      <c r="O57" s="8">
        <v>22400</v>
      </c>
      <c r="P57" s="237">
        <f>'Spanje (O)'!P57*(1+Toeslagen!$Q$8)</f>
        <v>2793.1176</v>
      </c>
      <c r="Q57" s="237">
        <f>'Spanje (O)'!Q57*(1+Toeslagen!$Q$8)</f>
        <v>3659.9472000000001</v>
      </c>
      <c r="R57" s="237">
        <f>'Spanje (O)'!R57*(1+Toeslagen!$Q$8)</f>
        <v>3655.13148</v>
      </c>
      <c r="S57" s="237">
        <f>'Spanje (O)'!S57*(1+Toeslagen!$Q$8)</f>
        <v>4430.4623999999994</v>
      </c>
      <c r="T57" s="237">
        <f>'Spanje (O)'!T57*(1+Toeslagen!$Q$8)</f>
        <v>3659.9472000000001</v>
      </c>
      <c r="U57" s="237">
        <f>'Spanje (O)'!U57*(1+Toeslagen!$Q$8)</f>
        <v>4131.8877600000005</v>
      </c>
      <c r="V57" s="237">
        <f>'Spanje (O)'!V57*(1+Toeslagen!$Q$8)</f>
        <v>0</v>
      </c>
      <c r="W57" s="237">
        <f>'Spanje (O)'!W57*(1+Toeslagen!$Q$8)</f>
        <v>2780.5967280000004</v>
      </c>
      <c r="X57" s="237">
        <f>'Spanje (O)'!X57*(1+Toeslagen!$Q$8)</f>
        <v>3019.4564399999999</v>
      </c>
      <c r="Y57" s="237">
        <f>'Spanje (O)'!Y57*(1+Toeslagen!$Q$8)</f>
        <v>3814.0502400000005</v>
      </c>
      <c r="Z57" s="237">
        <f>'Spanje (O)'!Z57*(1+Toeslagen!$Q$8)</f>
        <v>4430.4623999999994</v>
      </c>
      <c r="AA57" s="237">
        <f>'Spanje (O)'!AA57*(1+Toeslagen!$Q$8)</f>
        <v>3337.2939600000004</v>
      </c>
      <c r="AB57" s="237">
        <f>'Spanje (O)'!AB57*(1+Toeslagen!$Q$8)</f>
        <v>3814.0502400000005</v>
      </c>
      <c r="AC57" s="237">
        <f>'Spanje (O)'!AC57*(1+Toeslagen!$Q$8)</f>
        <v>4131.8877600000005</v>
      </c>
      <c r="AD57" s="237">
        <f>'Spanje (O)'!AD57*(1+Toeslagen!$Q$8)</f>
        <v>4430.4623999999994</v>
      </c>
      <c r="AE57" s="237">
        <f>'Spanje (O)'!AE57*(1+Toeslagen!$Q$8)</f>
        <v>3659.9472000000001</v>
      </c>
      <c r="AF57" s="237">
        <f>'Spanje (O)'!AF57*(1+Toeslagen!$Q$8)</f>
        <v>2793.1176</v>
      </c>
      <c r="AG57" s="237">
        <f>'Spanje (O)'!AG57*(1+Toeslagen!$Q$8)</f>
        <v>4131.8877600000005</v>
      </c>
      <c r="AH57" s="237">
        <f>'Spanje (O)'!AH57*(1+Toeslagen!$Q$8)</f>
        <v>3337.2939600000004</v>
      </c>
      <c r="AI57" s="237">
        <f>'Spanje (O)'!AI57*(1+Toeslagen!$Q$8)</f>
        <v>2780.5967280000004</v>
      </c>
      <c r="AJ57" s="237">
        <f>'Spanje (O)'!AJ57*(1+Toeslagen!$Q$8)</f>
        <v>4430.4623999999994</v>
      </c>
      <c r="AK57" s="237">
        <f>'Spanje (O)'!AK57*(1+Toeslagen!$Q$8)</f>
        <v>3033.9036000000001</v>
      </c>
      <c r="AL57" s="237">
        <f>'Spanje (O)'!AL57*(1+Toeslagen!$Q$8)</f>
        <v>4131.8877600000005</v>
      </c>
      <c r="AM57" s="237">
        <f>'Spanje (O)'!AM57*(1+Toeslagen!$Q$8)</f>
        <v>3814.0502400000005</v>
      </c>
      <c r="AN57" s="237">
        <f>'Spanje (O)'!AN57*(1+Toeslagen!$Q$8)</f>
        <v>3019.4564399999999</v>
      </c>
      <c r="AO57" s="237">
        <f>'Spanje (O)'!AO57*(1+Toeslagen!$Q$8)</f>
        <v>2793.1176</v>
      </c>
      <c r="AP57" s="237">
        <f>'Spanje (O)'!AP57*(1+Toeslagen!$Q$8)</f>
        <v>4430.4623999999994</v>
      </c>
      <c r="AQ57" s="237">
        <f>'Spanje (O)'!AQ57*(1+Toeslagen!$Q$8)</f>
        <v>3337.2939600000004</v>
      </c>
      <c r="AR57" s="237">
        <f>'Spanje (O)'!AR57*(1+Toeslagen!$Q$8)</f>
        <v>4131.8877600000005</v>
      </c>
      <c r="AS57" s="237">
        <f>'Spanje (O)'!AS57*(1+Toeslagen!$Q$8)</f>
        <v>3814.0502400000005</v>
      </c>
      <c r="AT57" s="237">
        <f>'Spanje (O)'!AT57*(1+Toeslagen!$Q$8)</f>
        <v>2780.5967280000004</v>
      </c>
      <c r="AU57" s="237">
        <f>'Spanje (O)'!AU57*(1+Toeslagen!$Q$8)</f>
        <v>4430.4623999999994</v>
      </c>
      <c r="AV57" s="237">
        <f>'Spanje (O)'!AV57*(1+Toeslagen!$Q$8)</f>
        <v>3655.13148</v>
      </c>
      <c r="AW57" s="237">
        <f>'Spanje (O)'!AW57*(1+Toeslagen!$Q$8)</f>
        <v>3019.4564399999999</v>
      </c>
      <c r="AX57" s="237">
        <f>'Spanje (O)'!AX57*(1+Toeslagen!$Q$8)</f>
        <v>0</v>
      </c>
      <c r="AY57" s="237">
        <f>'Spanje (O)'!AY57*(1+Toeslagen!$Q$8)</f>
        <v>4430.4623999999994</v>
      </c>
      <c r="AZ57" s="237">
        <f>'Spanje (O)'!AZ57*(1+Toeslagen!$Q$8)</f>
        <v>3659.9472000000001</v>
      </c>
      <c r="BA57" s="237">
        <f>'Spanje (O)'!BA57*(1+Toeslagen!$Q$8)</f>
        <v>0</v>
      </c>
      <c r="BB57" s="237">
        <f>'Spanje (O)'!BB57*(1+Toeslagen!$Q$8)</f>
        <v>3019.4564399999999</v>
      </c>
      <c r="BC57" s="237">
        <f>'Spanje (O)'!BC57*(1+Toeslagen!$Q$8)</f>
        <v>3337.2939600000004</v>
      </c>
      <c r="BD57" s="237">
        <f>'Spanje (O)'!BD57*(1+Toeslagen!$Q$8)</f>
        <v>4131.8877600000005</v>
      </c>
      <c r="BE57" s="237">
        <f>'Spanje (O)'!BE57*(1+Toeslagen!$Q$8)</f>
        <v>3019.4564399999999</v>
      </c>
      <c r="BF57" s="237">
        <f>'Spanje (O)'!BF57*(1+Toeslagen!$Q$8)</f>
        <v>3019.4564399999999</v>
      </c>
      <c r="BG57" s="237">
        <f>'Spanje (O)'!BG57*(1+Toeslagen!$Q$8)</f>
        <v>3337.2939600000004</v>
      </c>
      <c r="BH57" s="237">
        <f>'Spanje (O)'!BH57*(1+Toeslagen!$Q$8)</f>
        <v>3655.13148</v>
      </c>
      <c r="BI57" s="237">
        <f>'Spanje (O)'!BI57*(1+Toeslagen!$Q$8)</f>
        <v>3337.2939600000004</v>
      </c>
      <c r="BJ57" s="237">
        <f>'Spanje (O)'!BJ57*(1+Toeslagen!$Q$8)</f>
        <v>3337.2939600000004</v>
      </c>
      <c r="BK57" s="237">
        <f>'Spanje (O)'!BK57*(1+Toeslagen!$Q$8)</f>
        <v>2780.5967280000004</v>
      </c>
      <c r="BL57" s="237">
        <f>'Spanje (O)'!BL57*(1+Toeslagen!$Q$8)</f>
        <v>3659.9472000000001</v>
      </c>
      <c r="BM57" s="237">
        <f>'Spanje (O)'!BM57*(1+Toeslagen!$Q$8)</f>
        <v>3019.4564399999999</v>
      </c>
    </row>
    <row r="58" spans="1:65">
      <c r="A58" s="2"/>
      <c r="B58" s="2"/>
      <c r="C58" s="2"/>
      <c r="D58" s="2"/>
      <c r="E58" s="2"/>
      <c r="N58" s="7">
        <v>13.6</v>
      </c>
      <c r="O58" s="8">
        <v>25000</v>
      </c>
      <c r="P58" s="237">
        <f>'Spanje (O)'!P58*(1+Toeslagen!$Q$8)</f>
        <v>2793.1176</v>
      </c>
      <c r="Q58" s="237">
        <f>'Spanje (O)'!Q58*(1+Toeslagen!$Q$8)</f>
        <v>3659.9472000000001</v>
      </c>
      <c r="R58" s="237">
        <f>'Spanje (O)'!R58*(1+Toeslagen!$Q$8)</f>
        <v>3655.13148</v>
      </c>
      <c r="S58" s="237">
        <f>'Spanje (O)'!S58*(1+Toeslagen!$Q$8)</f>
        <v>4430.4623999999994</v>
      </c>
      <c r="T58" s="237">
        <f>'Spanje (O)'!T58*(1+Toeslagen!$Q$8)</f>
        <v>3659.9472000000001</v>
      </c>
      <c r="U58" s="237">
        <f>'Spanje (O)'!U58*(1+Toeslagen!$Q$8)</f>
        <v>4131.8877600000005</v>
      </c>
      <c r="V58" s="237">
        <f>'Spanje (O)'!V58*(1+Toeslagen!$Q$8)</f>
        <v>0</v>
      </c>
      <c r="W58" s="237">
        <f>'Spanje (O)'!W58*(1+Toeslagen!$Q$8)</f>
        <v>2780.5967280000004</v>
      </c>
      <c r="X58" s="237">
        <f>'Spanje (O)'!X58*(1+Toeslagen!$Q$8)</f>
        <v>3019.4564399999999</v>
      </c>
      <c r="Y58" s="237">
        <f>'Spanje (O)'!Y58*(1+Toeslagen!$Q$8)</f>
        <v>3814.0502400000005</v>
      </c>
      <c r="Z58" s="237">
        <f>'Spanje (O)'!Z58*(1+Toeslagen!$Q$8)</f>
        <v>4430.4623999999994</v>
      </c>
      <c r="AA58" s="237">
        <f>'Spanje (O)'!AA58*(1+Toeslagen!$Q$8)</f>
        <v>3337.2939600000004</v>
      </c>
      <c r="AB58" s="237">
        <f>'Spanje (O)'!AB58*(1+Toeslagen!$Q$8)</f>
        <v>3814.0502400000005</v>
      </c>
      <c r="AC58" s="237">
        <f>'Spanje (O)'!AC58*(1+Toeslagen!$Q$8)</f>
        <v>4131.8877600000005</v>
      </c>
      <c r="AD58" s="237">
        <f>'Spanje (O)'!AD58*(1+Toeslagen!$Q$8)</f>
        <v>4430.4623999999994</v>
      </c>
      <c r="AE58" s="237">
        <f>'Spanje (O)'!AE58*(1+Toeslagen!$Q$8)</f>
        <v>3659.9472000000001</v>
      </c>
      <c r="AF58" s="237">
        <f>'Spanje (O)'!AF58*(1+Toeslagen!$Q$8)</f>
        <v>2793.1176</v>
      </c>
      <c r="AG58" s="237">
        <f>'Spanje (O)'!AG58*(1+Toeslagen!$Q$8)</f>
        <v>4131.8877600000005</v>
      </c>
      <c r="AH58" s="237">
        <f>'Spanje (O)'!AH58*(1+Toeslagen!$Q$8)</f>
        <v>3337.2939600000004</v>
      </c>
      <c r="AI58" s="237">
        <f>'Spanje (O)'!AI58*(1+Toeslagen!$Q$8)</f>
        <v>2780.5967280000004</v>
      </c>
      <c r="AJ58" s="237">
        <f>'Spanje (O)'!AJ58*(1+Toeslagen!$Q$8)</f>
        <v>4430.4623999999994</v>
      </c>
      <c r="AK58" s="237">
        <f>'Spanje (O)'!AK58*(1+Toeslagen!$Q$8)</f>
        <v>3033.9036000000001</v>
      </c>
      <c r="AL58" s="237">
        <f>'Spanje (O)'!AL58*(1+Toeslagen!$Q$8)</f>
        <v>4131.8877600000005</v>
      </c>
      <c r="AM58" s="237">
        <f>'Spanje (O)'!AM58*(1+Toeslagen!$Q$8)</f>
        <v>3814.0502400000005</v>
      </c>
      <c r="AN58" s="237">
        <f>'Spanje (O)'!AN58*(1+Toeslagen!$Q$8)</f>
        <v>3019.4564399999999</v>
      </c>
      <c r="AO58" s="237">
        <f>'Spanje (O)'!AO58*(1+Toeslagen!$Q$8)</f>
        <v>2793.1176</v>
      </c>
      <c r="AP58" s="237">
        <f>'Spanje (O)'!AP58*(1+Toeslagen!$Q$8)</f>
        <v>4430.4623999999994</v>
      </c>
      <c r="AQ58" s="237">
        <f>'Spanje (O)'!AQ58*(1+Toeslagen!$Q$8)</f>
        <v>3337.2939600000004</v>
      </c>
      <c r="AR58" s="237">
        <f>'Spanje (O)'!AR58*(1+Toeslagen!$Q$8)</f>
        <v>4131.8877600000005</v>
      </c>
      <c r="AS58" s="237">
        <f>'Spanje (O)'!AS58*(1+Toeslagen!$Q$8)</f>
        <v>3814.0502400000005</v>
      </c>
      <c r="AT58" s="237">
        <f>'Spanje (O)'!AT58*(1+Toeslagen!$Q$8)</f>
        <v>2780.5967280000004</v>
      </c>
      <c r="AU58" s="237">
        <f>'Spanje (O)'!AU58*(1+Toeslagen!$Q$8)</f>
        <v>4430.4623999999994</v>
      </c>
      <c r="AV58" s="237">
        <f>'Spanje (O)'!AV58*(1+Toeslagen!$Q$8)</f>
        <v>3655.13148</v>
      </c>
      <c r="AW58" s="237">
        <f>'Spanje (O)'!AW58*(1+Toeslagen!$Q$8)</f>
        <v>3019.4564399999999</v>
      </c>
      <c r="AX58" s="237">
        <f>'Spanje (O)'!AX58*(1+Toeslagen!$Q$8)</f>
        <v>0</v>
      </c>
      <c r="AY58" s="237">
        <f>'Spanje (O)'!AY58*(1+Toeslagen!$Q$8)</f>
        <v>4430.4623999999994</v>
      </c>
      <c r="AZ58" s="237">
        <f>'Spanje (O)'!AZ58*(1+Toeslagen!$Q$8)</f>
        <v>3659.9472000000001</v>
      </c>
      <c r="BA58" s="237">
        <f>'Spanje (O)'!BA58*(1+Toeslagen!$Q$8)</f>
        <v>0</v>
      </c>
      <c r="BB58" s="237">
        <f>'Spanje (O)'!BB58*(1+Toeslagen!$Q$8)</f>
        <v>3019.4564399999999</v>
      </c>
      <c r="BC58" s="237">
        <f>'Spanje (O)'!BC58*(1+Toeslagen!$Q$8)</f>
        <v>3337.2939600000004</v>
      </c>
      <c r="BD58" s="237">
        <f>'Spanje (O)'!BD58*(1+Toeslagen!$Q$8)</f>
        <v>4131.8877600000005</v>
      </c>
      <c r="BE58" s="237">
        <f>'Spanje (O)'!BE58*(1+Toeslagen!$Q$8)</f>
        <v>3019.4564399999999</v>
      </c>
      <c r="BF58" s="237">
        <f>'Spanje (O)'!BF58*(1+Toeslagen!$Q$8)</f>
        <v>3019.4564399999999</v>
      </c>
      <c r="BG58" s="237">
        <f>'Spanje (O)'!BG58*(1+Toeslagen!$Q$8)</f>
        <v>3337.2939600000004</v>
      </c>
      <c r="BH58" s="237">
        <f>'Spanje (O)'!BH58*(1+Toeslagen!$Q$8)</f>
        <v>3655.13148</v>
      </c>
      <c r="BI58" s="237">
        <f>'Spanje (O)'!BI58*(1+Toeslagen!$Q$8)</f>
        <v>3337.2939600000004</v>
      </c>
      <c r="BJ58" s="237">
        <f>'Spanje (O)'!BJ58*(1+Toeslagen!$Q$8)</f>
        <v>3337.2939600000004</v>
      </c>
      <c r="BK58" s="237">
        <f>'Spanje (O)'!BK58*(1+Toeslagen!$Q$8)</f>
        <v>2780.5967280000004</v>
      </c>
      <c r="BL58" s="237">
        <f>'Spanje (O)'!BL58*(1+Toeslagen!$Q$8)</f>
        <v>3659.9472000000001</v>
      </c>
      <c r="BM58" s="237">
        <f>'Spanje (O)'!BM58*(1+Toeslagen!$Q$8)</f>
        <v>3019.4564399999999</v>
      </c>
    </row>
    <row r="59" spans="1:65">
      <c r="A59" s="2"/>
      <c r="B59" s="2"/>
      <c r="C59" s="2"/>
      <c r="D59" s="2"/>
      <c r="E59" s="2"/>
    </row>
    <row r="60" spans="1:65">
      <c r="A60" s="2"/>
      <c r="B60" s="2"/>
      <c r="C60" s="2"/>
      <c r="D60" s="2"/>
      <c r="E60" s="2"/>
    </row>
    <row r="61" spans="1:65">
      <c r="A61" s="2"/>
      <c r="B61" s="2"/>
      <c r="C61" s="2"/>
      <c r="D61" s="2"/>
      <c r="E61" s="2"/>
    </row>
    <row r="62" spans="1:65">
      <c r="A62" s="2"/>
      <c r="B62" s="2"/>
      <c r="C62" s="2"/>
      <c r="D62" s="2"/>
      <c r="E62" s="2"/>
    </row>
    <row r="63" spans="1:65">
      <c r="A63" s="2"/>
      <c r="B63" s="2"/>
      <c r="C63" s="2"/>
      <c r="D63" s="2"/>
      <c r="E63" s="2"/>
    </row>
    <row r="64" spans="1:65">
      <c r="A64" s="2"/>
      <c r="B64" s="2"/>
      <c r="C64" s="2"/>
      <c r="D64" s="2"/>
      <c r="E64" s="2"/>
    </row>
    <row r="65" spans="1:5">
      <c r="A65" s="2"/>
      <c r="B65" s="2"/>
      <c r="C65" s="2"/>
      <c r="D65" s="2"/>
      <c r="E65" s="2"/>
    </row>
    <row r="66" spans="1:5">
      <c r="A66" s="2"/>
      <c r="B66" s="2"/>
      <c r="C66" s="2"/>
      <c r="D66" s="2"/>
      <c r="E66" s="2"/>
    </row>
    <row r="67" spans="1:5">
      <c r="A67" s="2"/>
      <c r="B67" s="2"/>
      <c r="C67" s="2"/>
      <c r="D67" s="2"/>
      <c r="E67" s="2"/>
    </row>
    <row r="68" spans="1:5">
      <c r="A68" s="2"/>
      <c r="B68" s="2"/>
      <c r="C68" s="2"/>
      <c r="D68" s="2"/>
      <c r="E68" s="2"/>
    </row>
    <row r="69" spans="1:5">
      <c r="A69" s="2"/>
      <c r="B69" s="2"/>
      <c r="C69" s="2"/>
      <c r="D69" s="2"/>
      <c r="E69" s="2"/>
    </row>
    <row r="70" spans="1:5">
      <c r="A70" s="2"/>
      <c r="B70" s="2"/>
      <c r="C70" s="2"/>
      <c r="D70" s="2"/>
      <c r="E70" s="2"/>
    </row>
    <row r="71" spans="1:5">
      <c r="A71" s="2"/>
      <c r="B71" s="2"/>
      <c r="C71" s="2"/>
      <c r="D71" s="2"/>
      <c r="E71" s="2"/>
    </row>
    <row r="72" spans="1:5">
      <c r="A72" s="2"/>
      <c r="B72" s="2"/>
      <c r="C72" s="2"/>
      <c r="D72" s="2"/>
      <c r="E72" s="2"/>
    </row>
    <row r="73" spans="1:5">
      <c r="A73" s="2"/>
      <c r="B73" s="2"/>
      <c r="C73" s="2"/>
      <c r="D73" s="2"/>
      <c r="E73" s="2"/>
    </row>
    <row r="74" spans="1:5">
      <c r="A74" s="2"/>
      <c r="B74" s="2"/>
      <c r="C74" s="2"/>
      <c r="D74" s="2"/>
      <c r="E74" s="2"/>
    </row>
    <row r="75" spans="1:5">
      <c r="A75" s="2"/>
      <c r="B75" s="2"/>
      <c r="C75" s="2"/>
      <c r="D75" s="2"/>
      <c r="E75" s="2"/>
    </row>
    <row r="76" spans="1:5">
      <c r="A76" s="2"/>
      <c r="B76" s="2"/>
      <c r="C76" s="2"/>
      <c r="D76" s="2"/>
      <c r="E76" s="2"/>
    </row>
    <row r="77" spans="1:5">
      <c r="A77" s="2"/>
      <c r="B77" s="2"/>
      <c r="C77" s="2"/>
      <c r="D77" s="2"/>
      <c r="E77" s="2"/>
    </row>
    <row r="78" spans="1:5">
      <c r="A78" s="2"/>
      <c r="B78" s="2"/>
      <c r="C78" s="2"/>
      <c r="D78" s="2"/>
      <c r="E78" s="2"/>
    </row>
    <row r="79" spans="1:5">
      <c r="A79" s="2"/>
      <c r="B79" s="2"/>
      <c r="C79" s="2"/>
      <c r="D79" s="2"/>
      <c r="E79" s="2"/>
    </row>
    <row r="80" spans="1:5">
      <c r="A80" s="2"/>
      <c r="B80" s="2"/>
      <c r="C80" s="2"/>
      <c r="D80" s="2"/>
      <c r="E80" s="2"/>
    </row>
    <row r="81" spans="1:5">
      <c r="A81" s="2"/>
      <c r="B81" s="2"/>
      <c r="C81" s="2"/>
      <c r="D81" s="2"/>
      <c r="E81" s="2"/>
    </row>
    <row r="82" spans="1:5">
      <c r="A82" s="2"/>
      <c r="B82" s="2"/>
      <c r="C82" s="2"/>
      <c r="D82" s="2"/>
      <c r="E82" s="2"/>
    </row>
    <row r="83" spans="1:5">
      <c r="A83" s="2"/>
      <c r="B83" s="2"/>
      <c r="C83" s="2"/>
      <c r="D83" s="2"/>
      <c r="E83" s="2"/>
    </row>
    <row r="84" spans="1:5">
      <c r="A84" s="2"/>
      <c r="B84" s="2"/>
      <c r="C84" s="2"/>
      <c r="D84" s="2"/>
      <c r="E84" s="2"/>
    </row>
    <row r="85" spans="1:5">
      <c r="A85" s="2"/>
      <c r="B85" s="2"/>
      <c r="C85" s="2"/>
      <c r="D85" s="2"/>
      <c r="E85" s="2"/>
    </row>
    <row r="86" spans="1:5">
      <c r="A86" s="2"/>
      <c r="B86" s="2"/>
      <c r="C86" s="2"/>
      <c r="D86" s="2"/>
      <c r="E86" s="2"/>
    </row>
    <row r="87" spans="1:5">
      <c r="A87" s="2"/>
      <c r="B87" s="2"/>
      <c r="C87" s="2"/>
      <c r="D87" s="2"/>
      <c r="E87" s="2"/>
    </row>
    <row r="88" spans="1:5">
      <c r="A88" s="2"/>
      <c r="B88" s="2"/>
      <c r="C88" s="2"/>
      <c r="D88" s="2"/>
      <c r="E88" s="2"/>
    </row>
    <row r="89" spans="1:5">
      <c r="A89" s="2"/>
      <c r="B89" s="2"/>
      <c r="C89" s="2"/>
      <c r="D89" s="2"/>
      <c r="E89" s="2"/>
    </row>
    <row r="90" spans="1:5">
      <c r="A90" s="2"/>
      <c r="B90" s="2"/>
      <c r="C90" s="2"/>
      <c r="D90" s="2"/>
      <c r="E90" s="2"/>
    </row>
    <row r="91" spans="1:5">
      <c r="A91" s="2"/>
      <c r="B91" s="2"/>
      <c r="C91" s="2"/>
      <c r="D91" s="2"/>
      <c r="E91" s="2"/>
    </row>
    <row r="92" spans="1:5">
      <c r="A92" s="2"/>
      <c r="B92" s="2"/>
      <c r="C92" s="2"/>
      <c r="D92" s="2"/>
      <c r="E92" s="2"/>
    </row>
    <row r="93" spans="1:5">
      <c r="A93" s="2"/>
      <c r="B93" s="2"/>
      <c r="C93" s="2"/>
      <c r="D93" s="2"/>
      <c r="E93" s="2"/>
    </row>
    <row r="94" spans="1:5">
      <c r="A94" s="2"/>
      <c r="B94" s="2"/>
      <c r="C94" s="2"/>
      <c r="D94" s="2"/>
      <c r="E94" s="2"/>
    </row>
    <row r="95" spans="1:5">
      <c r="A95" s="2"/>
      <c r="B95" s="2"/>
      <c r="C95" s="2"/>
      <c r="D95" s="2"/>
      <c r="E95" s="2"/>
    </row>
    <row r="96" spans="1:5">
      <c r="A96" s="2"/>
      <c r="B96" s="2"/>
      <c r="C96" s="2"/>
      <c r="D96" s="2"/>
      <c r="E96" s="2"/>
    </row>
    <row r="97" spans="1:5">
      <c r="A97" s="2"/>
      <c r="B97" s="2"/>
      <c r="C97" s="2"/>
      <c r="D97" s="2"/>
      <c r="E97" s="2"/>
    </row>
    <row r="98" spans="1:5">
      <c r="A98" s="2"/>
      <c r="B98" s="2"/>
      <c r="C98" s="2"/>
      <c r="D98" s="2"/>
      <c r="E98" s="2"/>
    </row>
    <row r="99" spans="1:5">
      <c r="A99" s="2"/>
      <c r="B99" s="2"/>
      <c r="C99" s="2"/>
      <c r="D99" s="2"/>
      <c r="E99" s="2"/>
    </row>
    <row r="100" spans="1:5">
      <c r="A100" s="2"/>
      <c r="B100" s="2"/>
      <c r="C100" s="2"/>
      <c r="D100" s="2"/>
      <c r="E100" s="2"/>
    </row>
  </sheetData>
  <sheetProtection algorithmName="SHA-512" hashValue="UzHjQIow8KTjB4IJmcG+FofstsxJmyPPVc/czXVTSsDMRWljRTP0ethrVFvC/atoH18/Q2e+n9lBZr3SFON/Sg==" saltValue="rdvFr9CtZAMf3Bk4VT/0bg==" spinCount="100000" sheet="1" objects="1" scenarios="1"/>
  <phoneticPr fontId="12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27C1E-6545-4E7F-A309-C51342943EB3}">
  <sheetPr codeName="Blad18"/>
  <dimension ref="A5:CZ101"/>
  <sheetViews>
    <sheetView topLeftCell="N1" workbookViewId="0">
      <pane xSplit="11" ySplit="6" topLeftCell="Y7" activePane="bottomRight" state="frozen"/>
      <selection activeCell="N1" sqref="N1"/>
      <selection pane="topRight" activeCell="Y1" sqref="Y1"/>
      <selection pane="bottomLeft" activeCell="N7" sqref="N7"/>
      <selection pane="bottomRight" activeCell="Y7" sqref="Y7"/>
    </sheetView>
  </sheetViews>
  <sheetFormatPr defaultRowHeight="15"/>
  <cols>
    <col min="1" max="1" width="0" hidden="1" customWidth="1"/>
    <col min="2" max="2" width="5.42578125" hidden="1" customWidth="1"/>
    <col min="3" max="10" width="11.140625" hidden="1" customWidth="1"/>
    <col min="11" max="13" width="0" hidden="1" customWidth="1"/>
    <col min="14" max="14" width="11.5703125" customWidth="1"/>
    <col min="15" max="15" width="9.5703125" customWidth="1"/>
    <col min="16" max="23" width="0" hidden="1" customWidth="1"/>
    <col min="24" max="24" width="1" hidden="1" customWidth="1"/>
    <col min="54" max="54" width="0" hidden="1" customWidth="1"/>
    <col min="70" max="74" width="0" hidden="1" customWidth="1"/>
    <col min="80" max="84" width="0" hidden="1" customWidth="1"/>
  </cols>
  <sheetData>
    <row r="5" spans="1:104">
      <c r="A5" s="14" t="s">
        <v>6</v>
      </c>
      <c r="B5" s="14" t="s">
        <v>4</v>
      </c>
      <c r="C5" s="14" t="s">
        <v>7</v>
      </c>
      <c r="D5" s="14" t="s">
        <v>8</v>
      </c>
      <c r="E5" s="14" t="s">
        <v>9</v>
      </c>
      <c r="F5" s="14" t="s">
        <v>10</v>
      </c>
      <c r="G5" s="14" t="s">
        <v>11</v>
      </c>
      <c r="H5" s="14" t="s">
        <v>12</v>
      </c>
      <c r="I5" s="14" t="s">
        <v>13</v>
      </c>
      <c r="J5" s="14" t="s">
        <v>14</v>
      </c>
      <c r="N5" s="6" t="s">
        <v>0</v>
      </c>
      <c r="O5" s="1" t="s">
        <v>1</v>
      </c>
      <c r="P5" s="1"/>
      <c r="Q5" s="1"/>
      <c r="R5" s="1"/>
      <c r="S5" s="14"/>
      <c r="T5" s="14"/>
      <c r="U5" s="14"/>
      <c r="V5" s="14"/>
      <c r="W5" s="14"/>
      <c r="X5" s="14"/>
      <c r="Y5" s="14">
        <v>10</v>
      </c>
      <c r="Z5" s="1">
        <v>11</v>
      </c>
      <c r="AA5" s="1">
        <v>12</v>
      </c>
      <c r="AB5" s="1">
        <v>13</v>
      </c>
      <c r="AC5" s="14">
        <v>14</v>
      </c>
      <c r="AD5" s="14">
        <v>15</v>
      </c>
      <c r="AE5" s="14">
        <v>16</v>
      </c>
      <c r="AF5" s="1">
        <v>17</v>
      </c>
      <c r="AG5" s="1">
        <v>18</v>
      </c>
      <c r="AH5" s="1">
        <v>19</v>
      </c>
      <c r="AI5" s="14">
        <v>20</v>
      </c>
      <c r="AJ5" s="14">
        <v>21</v>
      </c>
      <c r="AK5" s="14">
        <v>22</v>
      </c>
      <c r="AL5" s="1">
        <v>23</v>
      </c>
      <c r="AM5" s="1">
        <v>24</v>
      </c>
      <c r="AN5" s="1">
        <v>25</v>
      </c>
      <c r="AO5" s="14">
        <v>26</v>
      </c>
      <c r="AP5" s="14">
        <v>27</v>
      </c>
      <c r="AQ5" s="14">
        <v>28</v>
      </c>
      <c r="AR5" s="1">
        <v>29</v>
      </c>
      <c r="AS5" s="1">
        <v>30</v>
      </c>
      <c r="AT5" s="1">
        <v>31</v>
      </c>
      <c r="AU5" s="14">
        <v>32</v>
      </c>
      <c r="AV5" s="14">
        <v>33</v>
      </c>
      <c r="AW5" s="14">
        <v>34</v>
      </c>
      <c r="AX5" s="1">
        <v>35</v>
      </c>
      <c r="AY5" s="1">
        <v>36</v>
      </c>
      <c r="AZ5" s="1">
        <v>37</v>
      </c>
      <c r="BA5" s="14">
        <v>38</v>
      </c>
      <c r="BB5" s="14"/>
      <c r="BC5" s="14">
        <v>40</v>
      </c>
      <c r="BD5" s="1">
        <v>41</v>
      </c>
      <c r="BE5" s="1">
        <v>42</v>
      </c>
      <c r="BF5" s="1">
        <v>43</v>
      </c>
      <c r="BG5" s="14">
        <v>44</v>
      </c>
      <c r="BH5" s="14">
        <v>45</v>
      </c>
      <c r="BI5" s="14">
        <v>46</v>
      </c>
      <c r="BJ5" s="1">
        <v>47</v>
      </c>
      <c r="BK5" s="1">
        <v>48</v>
      </c>
      <c r="BL5" s="1">
        <v>49</v>
      </c>
      <c r="BM5" s="14">
        <v>50</v>
      </c>
      <c r="BN5" s="14">
        <v>51</v>
      </c>
      <c r="BO5" s="14">
        <v>52</v>
      </c>
      <c r="BP5" s="1">
        <v>53</v>
      </c>
      <c r="BQ5" s="1">
        <v>54</v>
      </c>
      <c r="BR5" s="1"/>
      <c r="BS5" s="14"/>
      <c r="BT5" s="14"/>
      <c r="BU5" s="14"/>
      <c r="BV5" s="1"/>
      <c r="BW5" s="1">
        <v>60</v>
      </c>
      <c r="BX5" s="1">
        <v>61</v>
      </c>
      <c r="BY5" s="14">
        <v>62</v>
      </c>
      <c r="BZ5" s="14">
        <v>63</v>
      </c>
      <c r="CA5" s="14">
        <v>64</v>
      </c>
      <c r="CB5" s="1"/>
      <c r="CC5" s="1"/>
      <c r="CD5" s="1"/>
      <c r="CE5" s="14"/>
      <c r="CF5" s="14"/>
      <c r="CG5" s="14">
        <v>70</v>
      </c>
      <c r="CH5" s="1">
        <v>71</v>
      </c>
      <c r="CI5" s="1">
        <v>72</v>
      </c>
      <c r="CJ5" s="1">
        <v>73</v>
      </c>
      <c r="CK5" s="14">
        <v>74</v>
      </c>
      <c r="CL5" s="14">
        <v>75</v>
      </c>
      <c r="CM5" s="14">
        <v>76</v>
      </c>
      <c r="CN5" s="1">
        <v>77</v>
      </c>
      <c r="CO5" s="1">
        <v>78</v>
      </c>
      <c r="CP5" s="14">
        <v>79</v>
      </c>
      <c r="CQ5" s="14">
        <v>80</v>
      </c>
      <c r="CR5" s="1">
        <v>81</v>
      </c>
      <c r="CS5" s="1">
        <v>82</v>
      </c>
      <c r="CT5" s="14">
        <v>83</v>
      </c>
      <c r="CU5" s="14">
        <v>84</v>
      </c>
      <c r="CV5" s="1">
        <v>85</v>
      </c>
      <c r="CW5" s="1">
        <v>86</v>
      </c>
      <c r="CX5" s="14">
        <v>87</v>
      </c>
      <c r="CY5" s="14">
        <v>88</v>
      </c>
      <c r="CZ5" s="1">
        <v>89</v>
      </c>
    </row>
    <row r="6" spans="1:104" ht="15.75" thickBot="1">
      <c r="A6" s="2">
        <v>10</v>
      </c>
      <c r="B6" s="2">
        <v>10</v>
      </c>
      <c r="C6" s="2"/>
      <c r="D6" s="2">
        <v>7</v>
      </c>
      <c r="F6" t="s">
        <v>16</v>
      </c>
      <c r="G6" t="s">
        <v>16</v>
      </c>
      <c r="H6" t="s">
        <v>16</v>
      </c>
      <c r="I6" t="s">
        <v>16</v>
      </c>
      <c r="J6" t="s">
        <v>49</v>
      </c>
      <c r="N6" s="7">
        <v>0</v>
      </c>
      <c r="O6" s="61">
        <v>0</v>
      </c>
      <c r="P6" s="60"/>
      <c r="Q6" s="60"/>
      <c r="R6" s="60"/>
      <c r="S6" s="15"/>
      <c r="T6" s="15"/>
      <c r="U6" s="15"/>
      <c r="V6" s="15"/>
      <c r="W6" s="15"/>
      <c r="X6" s="15"/>
      <c r="Y6" s="58" t="s">
        <v>673</v>
      </c>
      <c r="Z6" s="53" t="s">
        <v>673</v>
      </c>
      <c r="AA6" s="53" t="s">
        <v>673</v>
      </c>
      <c r="AB6" s="53" t="s">
        <v>673</v>
      </c>
      <c r="AC6" s="53" t="s">
        <v>673</v>
      </c>
      <c r="AD6" s="53" t="s">
        <v>673</v>
      </c>
      <c r="AE6" s="53" t="s">
        <v>673</v>
      </c>
      <c r="AF6" s="53" t="s">
        <v>673</v>
      </c>
      <c r="AG6" s="53" t="s">
        <v>673</v>
      </c>
      <c r="AH6" s="53" t="s">
        <v>673</v>
      </c>
      <c r="AI6" s="53" t="s">
        <v>674</v>
      </c>
      <c r="AJ6" s="53" t="s">
        <v>675</v>
      </c>
      <c r="AK6" s="53" t="s">
        <v>676</v>
      </c>
      <c r="AL6" s="53" t="s">
        <v>677</v>
      </c>
      <c r="AM6" s="53" t="s">
        <v>678</v>
      </c>
      <c r="AN6" s="53" t="s">
        <v>679</v>
      </c>
      <c r="AO6" s="53" t="s">
        <v>680</v>
      </c>
      <c r="AP6" s="53" t="s">
        <v>681</v>
      </c>
      <c r="AQ6" s="53" t="s">
        <v>682</v>
      </c>
      <c r="AR6" s="53" t="s">
        <v>683</v>
      </c>
      <c r="AS6" s="53" t="s">
        <v>684</v>
      </c>
      <c r="AT6" s="53" t="s">
        <v>685</v>
      </c>
      <c r="AU6" s="53" t="s">
        <v>686</v>
      </c>
      <c r="AV6" s="53" t="s">
        <v>687</v>
      </c>
      <c r="AW6" s="53" t="s">
        <v>688</v>
      </c>
      <c r="AX6" s="53" t="s">
        <v>689</v>
      </c>
      <c r="AY6" s="53" t="s">
        <v>690</v>
      </c>
      <c r="AZ6" s="53" t="s">
        <v>691</v>
      </c>
      <c r="BA6" s="53" t="s">
        <v>692</v>
      </c>
      <c r="BB6" s="60"/>
      <c r="BC6" s="53" t="s">
        <v>693</v>
      </c>
      <c r="BD6" s="53" t="s">
        <v>693</v>
      </c>
      <c r="BE6" s="53" t="s">
        <v>693</v>
      </c>
      <c r="BF6" s="53" t="s">
        <v>693</v>
      </c>
      <c r="BG6" s="53" t="s">
        <v>694</v>
      </c>
      <c r="BH6" s="53" t="s">
        <v>695</v>
      </c>
      <c r="BI6" s="53" t="s">
        <v>696</v>
      </c>
      <c r="BJ6" s="53" t="s">
        <v>697</v>
      </c>
      <c r="BK6" s="53" t="s">
        <v>698</v>
      </c>
      <c r="BL6" s="53" t="s">
        <v>699</v>
      </c>
      <c r="BM6" s="53" t="s">
        <v>700</v>
      </c>
      <c r="BN6" s="53" t="s">
        <v>701</v>
      </c>
      <c r="BO6" s="53" t="s">
        <v>702</v>
      </c>
      <c r="BP6" s="53" t="s">
        <v>703</v>
      </c>
      <c r="BQ6" s="53" t="s">
        <v>704</v>
      </c>
      <c r="BR6" s="60"/>
      <c r="BS6" s="60"/>
      <c r="BT6" s="60"/>
      <c r="BU6" s="60"/>
      <c r="BV6" s="60"/>
      <c r="BW6" s="53" t="s">
        <v>705</v>
      </c>
      <c r="BX6" s="53" t="s">
        <v>706</v>
      </c>
      <c r="BY6" s="53" t="s">
        <v>707</v>
      </c>
      <c r="BZ6" s="53" t="s">
        <v>708</v>
      </c>
      <c r="CA6" s="53" t="s">
        <v>709</v>
      </c>
      <c r="CB6" s="60"/>
      <c r="CC6" s="60"/>
      <c r="CD6" s="60"/>
      <c r="CE6" s="60"/>
      <c r="CF6" s="60"/>
      <c r="CG6" s="53" t="s">
        <v>710</v>
      </c>
      <c r="CH6" s="53" t="s">
        <v>711</v>
      </c>
      <c r="CI6" s="53" t="s">
        <v>712</v>
      </c>
      <c r="CJ6" s="53" t="s">
        <v>713</v>
      </c>
      <c r="CK6" s="53" t="s">
        <v>714</v>
      </c>
      <c r="CL6" s="53" t="s">
        <v>715</v>
      </c>
      <c r="CM6" s="53" t="s">
        <v>716</v>
      </c>
      <c r="CN6" s="53" t="s">
        <v>717</v>
      </c>
      <c r="CO6" s="53" t="s">
        <v>718</v>
      </c>
      <c r="CP6" s="53" t="s">
        <v>719</v>
      </c>
      <c r="CQ6" s="53" t="s">
        <v>720</v>
      </c>
      <c r="CR6" s="53" t="s">
        <v>721</v>
      </c>
      <c r="CS6" s="53" t="s">
        <v>722</v>
      </c>
      <c r="CT6" s="53" t="s">
        <v>723</v>
      </c>
      <c r="CU6" s="53" t="s">
        <v>724</v>
      </c>
      <c r="CV6" s="53" t="s">
        <v>725</v>
      </c>
      <c r="CW6" s="53" t="s">
        <v>726</v>
      </c>
      <c r="CX6" s="53" t="s">
        <v>727</v>
      </c>
      <c r="CY6" s="53" t="s">
        <v>728</v>
      </c>
      <c r="CZ6" s="57" t="s">
        <v>729</v>
      </c>
    </row>
    <row r="7" spans="1:104">
      <c r="A7" s="2">
        <v>11</v>
      </c>
      <c r="B7" s="2">
        <v>11</v>
      </c>
      <c r="C7" s="2"/>
      <c r="D7" s="2">
        <v>7</v>
      </c>
      <c r="F7" t="s">
        <v>16</v>
      </c>
      <c r="G7" t="s">
        <v>16</v>
      </c>
      <c r="H7" t="s">
        <v>16</v>
      </c>
      <c r="I7" t="s">
        <v>16</v>
      </c>
      <c r="J7" t="s">
        <v>49</v>
      </c>
      <c r="N7" s="7">
        <v>0.4</v>
      </c>
      <c r="O7" s="91">
        <v>700</v>
      </c>
      <c r="P7" s="15"/>
      <c r="Q7" s="15"/>
      <c r="R7" s="15"/>
      <c r="S7" s="15"/>
      <c r="T7" s="15"/>
      <c r="U7" s="15"/>
      <c r="V7" s="15"/>
      <c r="W7" s="15"/>
      <c r="X7" s="15"/>
      <c r="Y7" s="237">
        <f>'Portugal (O)'!Y7*(1+Toeslagen!$Q$9)</f>
        <v>364</v>
      </c>
      <c r="Z7" s="237">
        <f>'Portugal (O)'!Z7*(1+Toeslagen!$Q$9)</f>
        <v>364</v>
      </c>
      <c r="AA7" s="237">
        <f>'Portugal (O)'!AA7*(1+Toeslagen!$Q$9)</f>
        <v>364</v>
      </c>
      <c r="AB7" s="237">
        <f>'Portugal (O)'!AB7*(1+Toeslagen!$Q$9)</f>
        <v>364</v>
      </c>
      <c r="AC7" s="237">
        <f>'Portugal (O)'!AC7*(1+Toeslagen!$Q$9)</f>
        <v>364</v>
      </c>
      <c r="AD7" s="237">
        <f>'Portugal (O)'!AD7*(1+Toeslagen!$Q$9)</f>
        <v>364</v>
      </c>
      <c r="AE7" s="237">
        <f>'Portugal (O)'!AE7*(1+Toeslagen!$Q$9)</f>
        <v>364</v>
      </c>
      <c r="AF7" s="237">
        <f>'Portugal (O)'!AF7*(1+Toeslagen!$Q$9)</f>
        <v>364</v>
      </c>
      <c r="AG7" s="237">
        <f>'Portugal (O)'!AG7*(1+Toeslagen!$Q$9)</f>
        <v>364</v>
      </c>
      <c r="AH7" s="237">
        <f>'Portugal (O)'!AH7*(1+Toeslagen!$Q$9)</f>
        <v>364</v>
      </c>
      <c r="AI7" s="237">
        <f>'Portugal (O)'!AI7*(1+Toeslagen!$Q$9)</f>
        <v>364</v>
      </c>
      <c r="AJ7" s="237">
        <f>'Portugal (O)'!AJ7*(1+Toeslagen!$Q$9)</f>
        <v>364</v>
      </c>
      <c r="AK7" s="237">
        <f>'Portugal (O)'!AK7*(1+Toeslagen!$Q$9)</f>
        <v>364</v>
      </c>
      <c r="AL7" s="237">
        <f>'Portugal (O)'!AL7*(1+Toeslagen!$Q$9)</f>
        <v>364</v>
      </c>
      <c r="AM7" s="237">
        <f>'Portugal (O)'!AM7*(1+Toeslagen!$Q$9)</f>
        <v>364</v>
      </c>
      <c r="AN7" s="237">
        <f>'Portugal (O)'!AN7*(1+Toeslagen!$Q$9)</f>
        <v>364</v>
      </c>
      <c r="AO7" s="237">
        <f>'Portugal (O)'!AO7*(1+Toeslagen!$Q$9)</f>
        <v>364</v>
      </c>
      <c r="AP7" s="237">
        <f>'Portugal (O)'!AP7*(1+Toeslagen!$Q$9)</f>
        <v>364</v>
      </c>
      <c r="AQ7" s="237">
        <f>'Portugal (O)'!AQ7*(1+Toeslagen!$Q$9)</f>
        <v>364</v>
      </c>
      <c r="AR7" s="237">
        <f>'Portugal (O)'!AR7*(1+Toeslagen!$Q$9)</f>
        <v>364</v>
      </c>
      <c r="AS7" s="237">
        <f>'Portugal (O)'!AS7*(1+Toeslagen!$Q$9)</f>
        <v>334.88</v>
      </c>
      <c r="AT7" s="237">
        <f>'Portugal (O)'!AT7*(1+Toeslagen!$Q$9)</f>
        <v>334.88</v>
      </c>
      <c r="AU7" s="237">
        <f>'Portugal (O)'!AU7*(1+Toeslagen!$Q$9)</f>
        <v>334.88</v>
      </c>
      <c r="AV7" s="237">
        <f>'Portugal (O)'!AV7*(1+Toeslagen!$Q$9)</f>
        <v>334.88</v>
      </c>
      <c r="AW7" s="237">
        <f>'Portugal (O)'!AW7*(1+Toeslagen!$Q$9)</f>
        <v>334.88</v>
      </c>
      <c r="AX7" s="237">
        <f>'Portugal (O)'!AX7*(1+Toeslagen!$Q$9)</f>
        <v>334.88</v>
      </c>
      <c r="AY7" s="237">
        <f>'Portugal (O)'!AY7*(1+Toeslagen!$Q$9)</f>
        <v>334.88</v>
      </c>
      <c r="AZ7" s="237">
        <f>'Portugal (O)'!AZ7*(1+Toeslagen!$Q$9)</f>
        <v>334.88</v>
      </c>
      <c r="BA7" s="237">
        <f>'Portugal (O)'!BA7*(1+Toeslagen!$Q$9)</f>
        <v>334.88</v>
      </c>
      <c r="BB7" s="237">
        <f>'Portugal (O)'!BB7*(1+Toeslagen!$Q$9)</f>
        <v>0</v>
      </c>
      <c r="BC7" s="237">
        <f>'Portugal (O)'!BC7*(1+Toeslagen!$Q$9)</f>
        <v>334.88</v>
      </c>
      <c r="BD7" s="237">
        <f>'Portugal (O)'!BD7*(1+Toeslagen!$Q$9)</f>
        <v>334.88</v>
      </c>
      <c r="BE7" s="237">
        <f>'Portugal (O)'!BE7*(1+Toeslagen!$Q$9)</f>
        <v>334.88</v>
      </c>
      <c r="BF7" s="237">
        <f>'Portugal (O)'!BF7*(1+Toeslagen!$Q$9)</f>
        <v>334.88</v>
      </c>
      <c r="BG7" s="237">
        <f>'Portugal (O)'!BG7*(1+Toeslagen!$Q$9)</f>
        <v>334.88</v>
      </c>
      <c r="BH7" s="237">
        <f>'Portugal (O)'!BH7*(1+Toeslagen!$Q$9)</f>
        <v>334.88</v>
      </c>
      <c r="BI7" s="237">
        <f>'Portugal (O)'!BI7*(1+Toeslagen!$Q$9)</f>
        <v>334.88</v>
      </c>
      <c r="BJ7" s="237">
        <f>'Portugal (O)'!BJ7*(1+Toeslagen!$Q$9)</f>
        <v>334.88</v>
      </c>
      <c r="BK7" s="237">
        <f>'Portugal (O)'!BK7*(1+Toeslagen!$Q$9)</f>
        <v>334.88</v>
      </c>
      <c r="BL7" s="237">
        <f>'Portugal (O)'!BL7*(1+Toeslagen!$Q$9)</f>
        <v>334.88</v>
      </c>
      <c r="BM7" s="237">
        <f>'Portugal (O)'!BM7*(1+Toeslagen!$Q$9)</f>
        <v>334.88</v>
      </c>
      <c r="BN7" s="237">
        <f>'Portugal (O)'!BN7*(1+Toeslagen!$Q$9)</f>
        <v>334.88</v>
      </c>
      <c r="BO7" s="237">
        <f>'Portugal (O)'!BO7*(1+Toeslagen!$Q$9)</f>
        <v>334.88</v>
      </c>
      <c r="BP7" s="237">
        <f>'Portugal (O)'!BP7*(1+Toeslagen!$Q$9)</f>
        <v>334.88</v>
      </c>
      <c r="BQ7" s="237">
        <f>'Portugal (O)'!BQ7*(1+Toeslagen!$Q$9)</f>
        <v>334.88</v>
      </c>
      <c r="BR7" s="237">
        <f>'Portugal (O)'!BR7*(1+Toeslagen!$Q$9)</f>
        <v>0</v>
      </c>
      <c r="BS7" s="237">
        <f>'Portugal (O)'!BS7*(1+Toeslagen!$Q$9)</f>
        <v>0</v>
      </c>
      <c r="BT7" s="237">
        <f>'Portugal (O)'!BT7*(1+Toeslagen!$Q$9)</f>
        <v>0</v>
      </c>
      <c r="BU7" s="237">
        <f>'Portugal (O)'!BU7*(1+Toeslagen!$Q$9)</f>
        <v>0</v>
      </c>
      <c r="BV7" s="237">
        <f>'Portugal (O)'!BV7*(1+Toeslagen!$Q$9)</f>
        <v>0</v>
      </c>
      <c r="BW7" s="237">
        <f>'Portugal (O)'!BW7*(1+Toeslagen!$Q$9)</f>
        <v>334.88</v>
      </c>
      <c r="BX7" s="237">
        <f>'Portugal (O)'!BX7*(1+Toeslagen!$Q$9)</f>
        <v>334.88</v>
      </c>
      <c r="BY7" s="237">
        <f>'Portugal (O)'!BY7*(1+Toeslagen!$Q$9)</f>
        <v>334.88</v>
      </c>
      <c r="BZ7" s="237">
        <f>'Portugal (O)'!BZ7*(1+Toeslagen!$Q$9)</f>
        <v>334.88</v>
      </c>
      <c r="CA7" s="237">
        <f>'Portugal (O)'!CA7*(1+Toeslagen!$Q$9)</f>
        <v>334.88</v>
      </c>
      <c r="CB7" s="237">
        <f>'Portugal (O)'!CB7*(1+Toeslagen!$Q$9)</f>
        <v>0</v>
      </c>
      <c r="CC7" s="237">
        <f>'Portugal (O)'!CC7*(1+Toeslagen!$Q$9)</f>
        <v>0</v>
      </c>
      <c r="CD7" s="237">
        <f>'Portugal (O)'!CD7*(1+Toeslagen!$Q$9)</f>
        <v>0</v>
      </c>
      <c r="CE7" s="237">
        <f>'Portugal (O)'!CE7*(1+Toeslagen!$Q$9)</f>
        <v>0</v>
      </c>
      <c r="CF7" s="237">
        <f>'Portugal (O)'!CF7*(1+Toeslagen!$Q$9)</f>
        <v>0</v>
      </c>
      <c r="CG7" s="237">
        <f>'Portugal (O)'!CG7*(1+Toeslagen!$Q$9)</f>
        <v>400.40000000000003</v>
      </c>
      <c r="CH7" s="237">
        <f>'Portugal (O)'!CH7*(1+Toeslagen!$Q$9)</f>
        <v>400.40000000000003</v>
      </c>
      <c r="CI7" s="237">
        <f>'Portugal (O)'!CI7*(1+Toeslagen!$Q$9)</f>
        <v>400.40000000000003</v>
      </c>
      <c r="CJ7" s="237">
        <f>'Portugal (O)'!CJ7*(1+Toeslagen!$Q$9)</f>
        <v>400.40000000000003</v>
      </c>
      <c r="CK7" s="237">
        <f>'Portugal (O)'!CK7*(1+Toeslagen!$Q$9)</f>
        <v>400.40000000000003</v>
      </c>
      <c r="CL7" s="237">
        <f>'Portugal (O)'!CL7*(1+Toeslagen!$Q$9)</f>
        <v>400.40000000000003</v>
      </c>
      <c r="CM7" s="237">
        <f>'Portugal (O)'!CM7*(1+Toeslagen!$Q$9)</f>
        <v>400.40000000000003</v>
      </c>
      <c r="CN7" s="237">
        <f>'Portugal (O)'!CN7*(1+Toeslagen!$Q$9)</f>
        <v>400.40000000000003</v>
      </c>
      <c r="CO7" s="237">
        <f>'Portugal (O)'!CO7*(1+Toeslagen!$Q$9)</f>
        <v>400.40000000000003</v>
      </c>
      <c r="CP7" s="237">
        <f>'Portugal (O)'!CP7*(1+Toeslagen!$Q$9)</f>
        <v>400.40000000000003</v>
      </c>
      <c r="CQ7" s="237">
        <f>'Portugal (O)'!CQ7*(1+Toeslagen!$Q$9)</f>
        <v>400.40000000000003</v>
      </c>
      <c r="CR7" s="237">
        <f>'Portugal (O)'!CR7*(1+Toeslagen!$Q$9)</f>
        <v>400.40000000000003</v>
      </c>
      <c r="CS7" s="237">
        <f>'Portugal (O)'!CS7*(1+Toeslagen!$Q$9)</f>
        <v>400.40000000000003</v>
      </c>
      <c r="CT7" s="237">
        <f>'Portugal (O)'!CT7*(1+Toeslagen!$Q$9)</f>
        <v>400.40000000000003</v>
      </c>
      <c r="CU7" s="237">
        <f>'Portugal (O)'!CU7*(1+Toeslagen!$Q$9)</f>
        <v>400.40000000000003</v>
      </c>
      <c r="CV7" s="237">
        <f>'Portugal (O)'!CV7*(1+Toeslagen!$Q$9)</f>
        <v>400.40000000000003</v>
      </c>
      <c r="CW7" s="237">
        <f>'Portugal (O)'!CW7*(1+Toeslagen!$Q$9)</f>
        <v>400.40000000000003</v>
      </c>
      <c r="CX7" s="237">
        <f>'Portugal (O)'!CX7*(1+Toeslagen!$Q$9)</f>
        <v>400.40000000000003</v>
      </c>
      <c r="CY7" s="237">
        <f>'Portugal (O)'!CY7*(1+Toeslagen!$Q$9)</f>
        <v>400.40000000000003</v>
      </c>
      <c r="CZ7" s="237">
        <f>'Portugal (O)'!CZ7*(1+Toeslagen!$Q$9)</f>
        <v>400.40000000000003</v>
      </c>
    </row>
    <row r="8" spans="1:104">
      <c r="A8" s="2">
        <v>12</v>
      </c>
      <c r="B8" s="2">
        <v>12</v>
      </c>
      <c r="C8" s="2"/>
      <c r="D8" s="2">
        <v>7</v>
      </c>
      <c r="F8" t="s">
        <v>16</v>
      </c>
      <c r="G8" t="s">
        <v>16</v>
      </c>
      <c r="H8" t="s">
        <v>16</v>
      </c>
      <c r="I8" t="s">
        <v>16</v>
      </c>
      <c r="J8" t="s">
        <v>49</v>
      </c>
      <c r="N8" s="7">
        <v>0.5</v>
      </c>
      <c r="O8" s="91">
        <v>875</v>
      </c>
      <c r="P8" s="15"/>
      <c r="Q8" s="15"/>
      <c r="R8" s="15"/>
      <c r="S8" s="15"/>
      <c r="T8" s="15"/>
      <c r="U8" s="15"/>
      <c r="V8" s="15"/>
      <c r="W8" s="15"/>
      <c r="X8" s="15"/>
      <c r="Y8" s="237">
        <f>'Portugal (O)'!Y8*(1+Toeslagen!$Q$9)</f>
        <v>364</v>
      </c>
      <c r="Z8" s="237">
        <f>'Portugal (O)'!Z8*(1+Toeslagen!$Q$9)</f>
        <v>364</v>
      </c>
      <c r="AA8" s="237">
        <f>'Portugal (O)'!AA8*(1+Toeslagen!$Q$9)</f>
        <v>364</v>
      </c>
      <c r="AB8" s="237">
        <f>'Portugal (O)'!AB8*(1+Toeslagen!$Q$9)</f>
        <v>364</v>
      </c>
      <c r="AC8" s="237">
        <f>'Portugal (O)'!AC8*(1+Toeslagen!$Q$9)</f>
        <v>364</v>
      </c>
      <c r="AD8" s="237">
        <f>'Portugal (O)'!AD8*(1+Toeslagen!$Q$9)</f>
        <v>364</v>
      </c>
      <c r="AE8" s="237">
        <f>'Portugal (O)'!AE8*(1+Toeslagen!$Q$9)</f>
        <v>364</v>
      </c>
      <c r="AF8" s="237">
        <f>'Portugal (O)'!AF8*(1+Toeslagen!$Q$9)</f>
        <v>364</v>
      </c>
      <c r="AG8" s="237">
        <f>'Portugal (O)'!AG8*(1+Toeslagen!$Q$9)</f>
        <v>364</v>
      </c>
      <c r="AH8" s="237">
        <f>'Portugal (O)'!AH8*(1+Toeslagen!$Q$9)</f>
        <v>364</v>
      </c>
      <c r="AI8" s="237">
        <f>'Portugal (O)'!AI8*(1+Toeslagen!$Q$9)</f>
        <v>364</v>
      </c>
      <c r="AJ8" s="237">
        <f>'Portugal (O)'!AJ8*(1+Toeslagen!$Q$9)</f>
        <v>364</v>
      </c>
      <c r="AK8" s="237">
        <f>'Portugal (O)'!AK8*(1+Toeslagen!$Q$9)</f>
        <v>364</v>
      </c>
      <c r="AL8" s="237">
        <f>'Portugal (O)'!AL8*(1+Toeslagen!$Q$9)</f>
        <v>364</v>
      </c>
      <c r="AM8" s="237">
        <f>'Portugal (O)'!AM8*(1+Toeslagen!$Q$9)</f>
        <v>364</v>
      </c>
      <c r="AN8" s="237">
        <f>'Portugal (O)'!AN8*(1+Toeslagen!$Q$9)</f>
        <v>364</v>
      </c>
      <c r="AO8" s="237">
        <f>'Portugal (O)'!AO8*(1+Toeslagen!$Q$9)</f>
        <v>364</v>
      </c>
      <c r="AP8" s="237">
        <f>'Portugal (O)'!AP8*(1+Toeslagen!$Q$9)</f>
        <v>364</v>
      </c>
      <c r="AQ8" s="237">
        <f>'Portugal (O)'!AQ8*(1+Toeslagen!$Q$9)</f>
        <v>364</v>
      </c>
      <c r="AR8" s="237">
        <f>'Portugal (O)'!AR8*(1+Toeslagen!$Q$9)</f>
        <v>364</v>
      </c>
      <c r="AS8" s="237">
        <f>'Portugal (O)'!AS8*(1+Toeslagen!$Q$9)</f>
        <v>334.88</v>
      </c>
      <c r="AT8" s="237">
        <f>'Portugal (O)'!AT8*(1+Toeslagen!$Q$9)</f>
        <v>334.88</v>
      </c>
      <c r="AU8" s="237">
        <f>'Portugal (O)'!AU8*(1+Toeslagen!$Q$9)</f>
        <v>334.88</v>
      </c>
      <c r="AV8" s="237">
        <f>'Portugal (O)'!AV8*(1+Toeslagen!$Q$9)</f>
        <v>334.88</v>
      </c>
      <c r="AW8" s="237">
        <f>'Portugal (O)'!AW8*(1+Toeslagen!$Q$9)</f>
        <v>334.88</v>
      </c>
      <c r="AX8" s="237">
        <f>'Portugal (O)'!AX8*(1+Toeslagen!$Q$9)</f>
        <v>334.88</v>
      </c>
      <c r="AY8" s="237">
        <f>'Portugal (O)'!AY8*(1+Toeslagen!$Q$9)</f>
        <v>334.88</v>
      </c>
      <c r="AZ8" s="237">
        <f>'Portugal (O)'!AZ8*(1+Toeslagen!$Q$9)</f>
        <v>334.88</v>
      </c>
      <c r="BA8" s="237">
        <f>'Portugal (O)'!BA8*(1+Toeslagen!$Q$9)</f>
        <v>334.88</v>
      </c>
      <c r="BB8" s="237">
        <f>'Portugal (O)'!BB8*(1+Toeslagen!$Q$9)</f>
        <v>0</v>
      </c>
      <c r="BC8" s="237">
        <f>'Portugal (O)'!BC8*(1+Toeslagen!$Q$9)</f>
        <v>334.88</v>
      </c>
      <c r="BD8" s="237">
        <f>'Portugal (O)'!BD8*(1+Toeslagen!$Q$9)</f>
        <v>334.88</v>
      </c>
      <c r="BE8" s="237">
        <f>'Portugal (O)'!BE8*(1+Toeslagen!$Q$9)</f>
        <v>334.88</v>
      </c>
      <c r="BF8" s="237">
        <f>'Portugal (O)'!BF8*(1+Toeslagen!$Q$9)</f>
        <v>334.88</v>
      </c>
      <c r="BG8" s="237">
        <f>'Portugal (O)'!BG8*(1+Toeslagen!$Q$9)</f>
        <v>334.88</v>
      </c>
      <c r="BH8" s="237">
        <f>'Portugal (O)'!BH8*(1+Toeslagen!$Q$9)</f>
        <v>334.88</v>
      </c>
      <c r="BI8" s="237">
        <f>'Portugal (O)'!BI8*(1+Toeslagen!$Q$9)</f>
        <v>334.88</v>
      </c>
      <c r="BJ8" s="237">
        <f>'Portugal (O)'!BJ8*(1+Toeslagen!$Q$9)</f>
        <v>334.88</v>
      </c>
      <c r="BK8" s="237">
        <f>'Portugal (O)'!BK8*(1+Toeslagen!$Q$9)</f>
        <v>334.88</v>
      </c>
      <c r="BL8" s="237">
        <f>'Portugal (O)'!BL8*(1+Toeslagen!$Q$9)</f>
        <v>334.88</v>
      </c>
      <c r="BM8" s="237">
        <f>'Portugal (O)'!BM8*(1+Toeslagen!$Q$9)</f>
        <v>334.88</v>
      </c>
      <c r="BN8" s="237">
        <f>'Portugal (O)'!BN8*(1+Toeslagen!$Q$9)</f>
        <v>334.88</v>
      </c>
      <c r="BO8" s="237">
        <f>'Portugal (O)'!BO8*(1+Toeslagen!$Q$9)</f>
        <v>334.88</v>
      </c>
      <c r="BP8" s="237">
        <f>'Portugal (O)'!BP8*(1+Toeslagen!$Q$9)</f>
        <v>334.88</v>
      </c>
      <c r="BQ8" s="237">
        <f>'Portugal (O)'!BQ8*(1+Toeslagen!$Q$9)</f>
        <v>334.88</v>
      </c>
      <c r="BR8" s="237">
        <f>'Portugal (O)'!BR8*(1+Toeslagen!$Q$9)</f>
        <v>0</v>
      </c>
      <c r="BS8" s="237">
        <f>'Portugal (O)'!BS8*(1+Toeslagen!$Q$9)</f>
        <v>0</v>
      </c>
      <c r="BT8" s="237">
        <f>'Portugal (O)'!BT8*(1+Toeslagen!$Q$9)</f>
        <v>0</v>
      </c>
      <c r="BU8" s="237">
        <f>'Portugal (O)'!BU8*(1+Toeslagen!$Q$9)</f>
        <v>0</v>
      </c>
      <c r="BV8" s="237">
        <f>'Portugal (O)'!BV8*(1+Toeslagen!$Q$9)</f>
        <v>0</v>
      </c>
      <c r="BW8" s="237">
        <f>'Portugal (O)'!BW8*(1+Toeslagen!$Q$9)</f>
        <v>334.88</v>
      </c>
      <c r="BX8" s="237">
        <f>'Portugal (O)'!BX8*(1+Toeslagen!$Q$9)</f>
        <v>334.88</v>
      </c>
      <c r="BY8" s="237">
        <f>'Portugal (O)'!BY8*(1+Toeslagen!$Q$9)</f>
        <v>334.88</v>
      </c>
      <c r="BZ8" s="237">
        <f>'Portugal (O)'!BZ8*(1+Toeslagen!$Q$9)</f>
        <v>334.88</v>
      </c>
      <c r="CA8" s="237">
        <f>'Portugal (O)'!CA8*(1+Toeslagen!$Q$9)</f>
        <v>334.88</v>
      </c>
      <c r="CB8" s="237">
        <f>'Portugal (O)'!CB8*(1+Toeslagen!$Q$9)</f>
        <v>0</v>
      </c>
      <c r="CC8" s="237">
        <f>'Portugal (O)'!CC8*(1+Toeslagen!$Q$9)</f>
        <v>0</v>
      </c>
      <c r="CD8" s="237">
        <f>'Portugal (O)'!CD8*(1+Toeslagen!$Q$9)</f>
        <v>0</v>
      </c>
      <c r="CE8" s="237">
        <f>'Portugal (O)'!CE8*(1+Toeslagen!$Q$9)</f>
        <v>0</v>
      </c>
      <c r="CF8" s="237">
        <f>'Portugal (O)'!CF8*(1+Toeslagen!$Q$9)</f>
        <v>0</v>
      </c>
      <c r="CG8" s="237">
        <f>'Portugal (O)'!CG8*(1+Toeslagen!$Q$9)</f>
        <v>400.40000000000003</v>
      </c>
      <c r="CH8" s="237">
        <f>'Portugal (O)'!CH8*(1+Toeslagen!$Q$9)</f>
        <v>400.40000000000003</v>
      </c>
      <c r="CI8" s="237">
        <f>'Portugal (O)'!CI8*(1+Toeslagen!$Q$9)</f>
        <v>400.40000000000003</v>
      </c>
      <c r="CJ8" s="237">
        <f>'Portugal (O)'!CJ8*(1+Toeslagen!$Q$9)</f>
        <v>400.40000000000003</v>
      </c>
      <c r="CK8" s="237">
        <f>'Portugal (O)'!CK8*(1+Toeslagen!$Q$9)</f>
        <v>400.40000000000003</v>
      </c>
      <c r="CL8" s="237">
        <f>'Portugal (O)'!CL8*(1+Toeslagen!$Q$9)</f>
        <v>400.40000000000003</v>
      </c>
      <c r="CM8" s="237">
        <f>'Portugal (O)'!CM8*(1+Toeslagen!$Q$9)</f>
        <v>400.40000000000003</v>
      </c>
      <c r="CN8" s="237">
        <f>'Portugal (O)'!CN8*(1+Toeslagen!$Q$9)</f>
        <v>400.40000000000003</v>
      </c>
      <c r="CO8" s="237">
        <f>'Portugal (O)'!CO8*(1+Toeslagen!$Q$9)</f>
        <v>400.40000000000003</v>
      </c>
      <c r="CP8" s="237">
        <f>'Portugal (O)'!CP8*(1+Toeslagen!$Q$9)</f>
        <v>400.40000000000003</v>
      </c>
      <c r="CQ8" s="237">
        <f>'Portugal (O)'!CQ8*(1+Toeslagen!$Q$9)</f>
        <v>400.40000000000003</v>
      </c>
      <c r="CR8" s="237">
        <f>'Portugal (O)'!CR8*(1+Toeslagen!$Q$9)</f>
        <v>400.40000000000003</v>
      </c>
      <c r="CS8" s="237">
        <f>'Portugal (O)'!CS8*(1+Toeslagen!$Q$9)</f>
        <v>400.40000000000003</v>
      </c>
      <c r="CT8" s="237">
        <f>'Portugal (O)'!CT8*(1+Toeslagen!$Q$9)</f>
        <v>400.40000000000003</v>
      </c>
      <c r="CU8" s="237">
        <f>'Portugal (O)'!CU8*(1+Toeslagen!$Q$9)</f>
        <v>400.40000000000003</v>
      </c>
      <c r="CV8" s="237">
        <f>'Portugal (O)'!CV8*(1+Toeslagen!$Q$9)</f>
        <v>400.40000000000003</v>
      </c>
      <c r="CW8" s="237">
        <f>'Portugal (O)'!CW8*(1+Toeslagen!$Q$9)</f>
        <v>400.40000000000003</v>
      </c>
      <c r="CX8" s="237">
        <f>'Portugal (O)'!CX8*(1+Toeslagen!$Q$9)</f>
        <v>400.40000000000003</v>
      </c>
      <c r="CY8" s="237">
        <f>'Portugal (O)'!CY8*(1+Toeslagen!$Q$9)</f>
        <v>400.40000000000003</v>
      </c>
      <c r="CZ8" s="237">
        <f>'Portugal (O)'!CZ8*(1+Toeslagen!$Q$9)</f>
        <v>400.40000000000003</v>
      </c>
    </row>
    <row r="9" spans="1:104">
      <c r="A9" s="2">
        <v>13</v>
      </c>
      <c r="B9" s="2">
        <v>13</v>
      </c>
      <c r="C9" s="2"/>
      <c r="D9" s="2">
        <v>7</v>
      </c>
      <c r="F9" t="s">
        <v>16</v>
      </c>
      <c r="G9" t="s">
        <v>16</v>
      </c>
      <c r="H9" t="s">
        <v>16</v>
      </c>
      <c r="I9" t="s">
        <v>16</v>
      </c>
      <c r="J9" t="s">
        <v>49</v>
      </c>
      <c r="N9" s="7">
        <v>0.8</v>
      </c>
      <c r="O9" s="91">
        <v>1400</v>
      </c>
      <c r="P9" s="15"/>
      <c r="Q9" s="15"/>
      <c r="R9" s="15"/>
      <c r="S9" s="15"/>
      <c r="T9" s="15"/>
      <c r="U9" s="15"/>
      <c r="V9" s="15"/>
      <c r="W9" s="15"/>
      <c r="X9" s="15"/>
      <c r="Y9" s="237">
        <f>'Portugal (O)'!Y9*(1+Toeslagen!$Q$9)</f>
        <v>384.8</v>
      </c>
      <c r="Z9" s="237">
        <f>'Portugal (O)'!Z9*(1+Toeslagen!$Q$9)</f>
        <v>384.8</v>
      </c>
      <c r="AA9" s="237">
        <f>'Portugal (O)'!AA9*(1+Toeslagen!$Q$9)</f>
        <v>384.8</v>
      </c>
      <c r="AB9" s="237">
        <f>'Portugal (O)'!AB9*(1+Toeslagen!$Q$9)</f>
        <v>384.8</v>
      </c>
      <c r="AC9" s="237">
        <f>'Portugal (O)'!AC9*(1+Toeslagen!$Q$9)</f>
        <v>384.8</v>
      </c>
      <c r="AD9" s="237">
        <f>'Portugal (O)'!AD9*(1+Toeslagen!$Q$9)</f>
        <v>384.8</v>
      </c>
      <c r="AE9" s="237">
        <f>'Portugal (O)'!AE9*(1+Toeslagen!$Q$9)</f>
        <v>384.8</v>
      </c>
      <c r="AF9" s="237">
        <f>'Portugal (O)'!AF9*(1+Toeslagen!$Q$9)</f>
        <v>384.8</v>
      </c>
      <c r="AG9" s="237">
        <f>'Portugal (O)'!AG9*(1+Toeslagen!$Q$9)</f>
        <v>384.8</v>
      </c>
      <c r="AH9" s="237">
        <f>'Portugal (O)'!AH9*(1+Toeslagen!$Q$9)</f>
        <v>384.8</v>
      </c>
      <c r="AI9" s="237">
        <f>'Portugal (O)'!AI9*(1+Toeslagen!$Q$9)</f>
        <v>384.8</v>
      </c>
      <c r="AJ9" s="237">
        <f>'Portugal (O)'!AJ9*(1+Toeslagen!$Q$9)</f>
        <v>384.8</v>
      </c>
      <c r="AK9" s="237">
        <f>'Portugal (O)'!AK9*(1+Toeslagen!$Q$9)</f>
        <v>384.8</v>
      </c>
      <c r="AL9" s="237">
        <f>'Portugal (O)'!AL9*(1+Toeslagen!$Q$9)</f>
        <v>384.8</v>
      </c>
      <c r="AM9" s="237">
        <f>'Portugal (O)'!AM9*(1+Toeslagen!$Q$9)</f>
        <v>384.8</v>
      </c>
      <c r="AN9" s="237">
        <f>'Portugal (O)'!AN9*(1+Toeslagen!$Q$9)</f>
        <v>384.8</v>
      </c>
      <c r="AO9" s="237">
        <f>'Portugal (O)'!AO9*(1+Toeslagen!$Q$9)</f>
        <v>384.8</v>
      </c>
      <c r="AP9" s="237">
        <f>'Portugal (O)'!AP9*(1+Toeslagen!$Q$9)</f>
        <v>384.8</v>
      </c>
      <c r="AQ9" s="237">
        <f>'Portugal (O)'!AQ9*(1+Toeslagen!$Q$9)</f>
        <v>384.8</v>
      </c>
      <c r="AR9" s="237">
        <f>'Portugal (O)'!AR9*(1+Toeslagen!$Q$9)</f>
        <v>384.8</v>
      </c>
      <c r="AS9" s="237">
        <f>'Portugal (O)'!AS9*(1+Toeslagen!$Q$9)</f>
        <v>353.6</v>
      </c>
      <c r="AT9" s="237">
        <f>'Portugal (O)'!AT9*(1+Toeslagen!$Q$9)</f>
        <v>353.6</v>
      </c>
      <c r="AU9" s="237">
        <f>'Portugal (O)'!AU9*(1+Toeslagen!$Q$9)</f>
        <v>353.6</v>
      </c>
      <c r="AV9" s="237">
        <f>'Portugal (O)'!AV9*(1+Toeslagen!$Q$9)</f>
        <v>353.6</v>
      </c>
      <c r="AW9" s="237">
        <f>'Portugal (O)'!AW9*(1+Toeslagen!$Q$9)</f>
        <v>353.6</v>
      </c>
      <c r="AX9" s="237">
        <f>'Portugal (O)'!AX9*(1+Toeslagen!$Q$9)</f>
        <v>353.6</v>
      </c>
      <c r="AY9" s="237">
        <f>'Portugal (O)'!AY9*(1+Toeslagen!$Q$9)</f>
        <v>353.6</v>
      </c>
      <c r="AZ9" s="237">
        <f>'Portugal (O)'!AZ9*(1+Toeslagen!$Q$9)</f>
        <v>353.6</v>
      </c>
      <c r="BA9" s="237">
        <f>'Portugal (O)'!BA9*(1+Toeslagen!$Q$9)</f>
        <v>353.6</v>
      </c>
      <c r="BB9" s="237">
        <f>'Portugal (O)'!BB9*(1+Toeslagen!$Q$9)</f>
        <v>0</v>
      </c>
      <c r="BC9" s="237">
        <f>'Portugal (O)'!BC9*(1+Toeslagen!$Q$9)</f>
        <v>353.6</v>
      </c>
      <c r="BD9" s="237">
        <f>'Portugal (O)'!BD9*(1+Toeslagen!$Q$9)</f>
        <v>353.6</v>
      </c>
      <c r="BE9" s="237">
        <f>'Portugal (O)'!BE9*(1+Toeslagen!$Q$9)</f>
        <v>353.6</v>
      </c>
      <c r="BF9" s="237">
        <f>'Portugal (O)'!BF9*(1+Toeslagen!$Q$9)</f>
        <v>353.6</v>
      </c>
      <c r="BG9" s="237">
        <f>'Portugal (O)'!BG9*(1+Toeslagen!$Q$9)</f>
        <v>353.6</v>
      </c>
      <c r="BH9" s="237">
        <f>'Portugal (O)'!BH9*(1+Toeslagen!$Q$9)</f>
        <v>353.6</v>
      </c>
      <c r="BI9" s="237">
        <f>'Portugal (O)'!BI9*(1+Toeslagen!$Q$9)</f>
        <v>353.6</v>
      </c>
      <c r="BJ9" s="237">
        <f>'Portugal (O)'!BJ9*(1+Toeslagen!$Q$9)</f>
        <v>353.6</v>
      </c>
      <c r="BK9" s="237">
        <f>'Portugal (O)'!BK9*(1+Toeslagen!$Q$9)</f>
        <v>353.6</v>
      </c>
      <c r="BL9" s="237">
        <f>'Portugal (O)'!BL9*(1+Toeslagen!$Q$9)</f>
        <v>353.6</v>
      </c>
      <c r="BM9" s="237">
        <f>'Portugal (O)'!BM9*(1+Toeslagen!$Q$9)</f>
        <v>353.6</v>
      </c>
      <c r="BN9" s="237">
        <f>'Portugal (O)'!BN9*(1+Toeslagen!$Q$9)</f>
        <v>353.6</v>
      </c>
      <c r="BO9" s="237">
        <f>'Portugal (O)'!BO9*(1+Toeslagen!$Q$9)</f>
        <v>353.6</v>
      </c>
      <c r="BP9" s="237">
        <f>'Portugal (O)'!BP9*(1+Toeslagen!$Q$9)</f>
        <v>353.6</v>
      </c>
      <c r="BQ9" s="237">
        <f>'Portugal (O)'!BQ9*(1+Toeslagen!$Q$9)</f>
        <v>353.6</v>
      </c>
      <c r="BR9" s="237">
        <f>'Portugal (O)'!BR9*(1+Toeslagen!$Q$9)</f>
        <v>0</v>
      </c>
      <c r="BS9" s="237">
        <f>'Portugal (O)'!BS9*(1+Toeslagen!$Q$9)</f>
        <v>0</v>
      </c>
      <c r="BT9" s="237">
        <f>'Portugal (O)'!BT9*(1+Toeslagen!$Q$9)</f>
        <v>0</v>
      </c>
      <c r="BU9" s="237">
        <f>'Portugal (O)'!BU9*(1+Toeslagen!$Q$9)</f>
        <v>0</v>
      </c>
      <c r="BV9" s="237">
        <f>'Portugal (O)'!BV9*(1+Toeslagen!$Q$9)</f>
        <v>0</v>
      </c>
      <c r="BW9" s="237">
        <f>'Portugal (O)'!BW9*(1+Toeslagen!$Q$9)</f>
        <v>353.6</v>
      </c>
      <c r="BX9" s="237">
        <f>'Portugal (O)'!BX9*(1+Toeslagen!$Q$9)</f>
        <v>353.6</v>
      </c>
      <c r="BY9" s="237">
        <f>'Portugal (O)'!BY9*(1+Toeslagen!$Q$9)</f>
        <v>353.6</v>
      </c>
      <c r="BZ9" s="237">
        <f>'Portugal (O)'!BZ9*(1+Toeslagen!$Q$9)</f>
        <v>353.6</v>
      </c>
      <c r="CA9" s="237">
        <f>'Portugal (O)'!CA9*(1+Toeslagen!$Q$9)</f>
        <v>353.6</v>
      </c>
      <c r="CB9" s="237">
        <f>'Portugal (O)'!CB9*(1+Toeslagen!$Q$9)</f>
        <v>0</v>
      </c>
      <c r="CC9" s="237">
        <f>'Portugal (O)'!CC9*(1+Toeslagen!$Q$9)</f>
        <v>0</v>
      </c>
      <c r="CD9" s="237">
        <f>'Portugal (O)'!CD9*(1+Toeslagen!$Q$9)</f>
        <v>0</v>
      </c>
      <c r="CE9" s="237">
        <f>'Portugal (O)'!CE9*(1+Toeslagen!$Q$9)</f>
        <v>0</v>
      </c>
      <c r="CF9" s="237">
        <f>'Portugal (O)'!CF9*(1+Toeslagen!$Q$9)</f>
        <v>0</v>
      </c>
      <c r="CG9" s="237">
        <f>'Portugal (O)'!CG9*(1+Toeslagen!$Q$9)</f>
        <v>416</v>
      </c>
      <c r="CH9" s="237">
        <f>'Portugal (O)'!CH9*(1+Toeslagen!$Q$9)</f>
        <v>416</v>
      </c>
      <c r="CI9" s="237">
        <f>'Portugal (O)'!CI9*(1+Toeslagen!$Q$9)</f>
        <v>416</v>
      </c>
      <c r="CJ9" s="237">
        <f>'Portugal (O)'!CJ9*(1+Toeslagen!$Q$9)</f>
        <v>416</v>
      </c>
      <c r="CK9" s="237">
        <f>'Portugal (O)'!CK9*(1+Toeslagen!$Q$9)</f>
        <v>416</v>
      </c>
      <c r="CL9" s="237">
        <f>'Portugal (O)'!CL9*(1+Toeslagen!$Q$9)</f>
        <v>416</v>
      </c>
      <c r="CM9" s="237">
        <f>'Portugal (O)'!CM9*(1+Toeslagen!$Q$9)</f>
        <v>416</v>
      </c>
      <c r="CN9" s="237">
        <f>'Portugal (O)'!CN9*(1+Toeslagen!$Q$9)</f>
        <v>416</v>
      </c>
      <c r="CO9" s="237">
        <f>'Portugal (O)'!CO9*(1+Toeslagen!$Q$9)</f>
        <v>416</v>
      </c>
      <c r="CP9" s="237">
        <f>'Portugal (O)'!CP9*(1+Toeslagen!$Q$9)</f>
        <v>416</v>
      </c>
      <c r="CQ9" s="237">
        <f>'Portugal (O)'!CQ9*(1+Toeslagen!$Q$9)</f>
        <v>416</v>
      </c>
      <c r="CR9" s="237">
        <f>'Portugal (O)'!CR9*(1+Toeslagen!$Q$9)</f>
        <v>416</v>
      </c>
      <c r="CS9" s="237">
        <f>'Portugal (O)'!CS9*(1+Toeslagen!$Q$9)</f>
        <v>416</v>
      </c>
      <c r="CT9" s="237">
        <f>'Portugal (O)'!CT9*(1+Toeslagen!$Q$9)</f>
        <v>416</v>
      </c>
      <c r="CU9" s="237">
        <f>'Portugal (O)'!CU9*(1+Toeslagen!$Q$9)</f>
        <v>416</v>
      </c>
      <c r="CV9" s="237">
        <f>'Portugal (O)'!CV9*(1+Toeslagen!$Q$9)</f>
        <v>416</v>
      </c>
      <c r="CW9" s="237">
        <f>'Portugal (O)'!CW9*(1+Toeslagen!$Q$9)</f>
        <v>416</v>
      </c>
      <c r="CX9" s="237">
        <f>'Portugal (O)'!CX9*(1+Toeslagen!$Q$9)</f>
        <v>416</v>
      </c>
      <c r="CY9" s="237">
        <f>'Portugal (O)'!CY9*(1+Toeslagen!$Q$9)</f>
        <v>416</v>
      </c>
      <c r="CZ9" s="237">
        <f>'Portugal (O)'!CZ9*(1+Toeslagen!$Q$9)</f>
        <v>416</v>
      </c>
    </row>
    <row r="10" spans="1:104">
      <c r="A10" s="2">
        <v>14</v>
      </c>
      <c r="B10" s="2">
        <v>14</v>
      </c>
      <c r="C10" s="2"/>
      <c r="D10" s="2">
        <v>7</v>
      </c>
      <c r="F10" t="s">
        <v>16</v>
      </c>
      <c r="G10" t="s">
        <v>16</v>
      </c>
      <c r="H10" t="s">
        <v>16</v>
      </c>
      <c r="I10" t="s">
        <v>16</v>
      </c>
      <c r="J10" t="s">
        <v>49</v>
      </c>
      <c r="N10" s="7">
        <v>1</v>
      </c>
      <c r="O10" s="91">
        <v>1750</v>
      </c>
      <c r="P10" s="15"/>
      <c r="Q10" s="15"/>
      <c r="R10" s="15"/>
      <c r="S10" s="15"/>
      <c r="T10" s="15"/>
      <c r="U10" s="15"/>
      <c r="V10" s="15"/>
      <c r="W10" s="15"/>
      <c r="X10" s="15"/>
      <c r="Y10" s="237">
        <f>'Portugal (O)'!Y10*(1+Toeslagen!$Q$9)</f>
        <v>395.2</v>
      </c>
      <c r="Z10" s="237">
        <f>'Portugal (O)'!Z10*(1+Toeslagen!$Q$9)</f>
        <v>395.2</v>
      </c>
      <c r="AA10" s="237">
        <f>'Portugal (O)'!AA10*(1+Toeslagen!$Q$9)</f>
        <v>395.2</v>
      </c>
      <c r="AB10" s="237">
        <f>'Portugal (O)'!AB10*(1+Toeslagen!$Q$9)</f>
        <v>395.2</v>
      </c>
      <c r="AC10" s="237">
        <f>'Portugal (O)'!AC10*(1+Toeslagen!$Q$9)</f>
        <v>395.2</v>
      </c>
      <c r="AD10" s="237">
        <f>'Portugal (O)'!AD10*(1+Toeslagen!$Q$9)</f>
        <v>395.2</v>
      </c>
      <c r="AE10" s="237">
        <f>'Portugal (O)'!AE10*(1+Toeslagen!$Q$9)</f>
        <v>395.2</v>
      </c>
      <c r="AF10" s="237">
        <f>'Portugal (O)'!AF10*(1+Toeslagen!$Q$9)</f>
        <v>395.2</v>
      </c>
      <c r="AG10" s="237">
        <f>'Portugal (O)'!AG10*(1+Toeslagen!$Q$9)</f>
        <v>395.2</v>
      </c>
      <c r="AH10" s="237">
        <f>'Portugal (O)'!AH10*(1+Toeslagen!$Q$9)</f>
        <v>395.2</v>
      </c>
      <c r="AI10" s="237">
        <f>'Portugal (O)'!AI10*(1+Toeslagen!$Q$9)</f>
        <v>395.2</v>
      </c>
      <c r="AJ10" s="237">
        <f>'Portugal (O)'!AJ10*(1+Toeslagen!$Q$9)</f>
        <v>395.2</v>
      </c>
      <c r="AK10" s="237">
        <f>'Portugal (O)'!AK10*(1+Toeslagen!$Q$9)</f>
        <v>395.2</v>
      </c>
      <c r="AL10" s="237">
        <f>'Portugal (O)'!AL10*(1+Toeslagen!$Q$9)</f>
        <v>395.2</v>
      </c>
      <c r="AM10" s="237">
        <f>'Portugal (O)'!AM10*(1+Toeslagen!$Q$9)</f>
        <v>395.2</v>
      </c>
      <c r="AN10" s="237">
        <f>'Portugal (O)'!AN10*(1+Toeslagen!$Q$9)</f>
        <v>395.2</v>
      </c>
      <c r="AO10" s="237">
        <f>'Portugal (O)'!AO10*(1+Toeslagen!$Q$9)</f>
        <v>395.2</v>
      </c>
      <c r="AP10" s="237">
        <f>'Portugal (O)'!AP10*(1+Toeslagen!$Q$9)</f>
        <v>395.2</v>
      </c>
      <c r="AQ10" s="237">
        <f>'Portugal (O)'!AQ10*(1+Toeslagen!$Q$9)</f>
        <v>395.2</v>
      </c>
      <c r="AR10" s="237">
        <f>'Portugal (O)'!AR10*(1+Toeslagen!$Q$9)</f>
        <v>395.2</v>
      </c>
      <c r="AS10" s="237">
        <f>'Portugal (O)'!AS10*(1+Toeslagen!$Q$9)</f>
        <v>364</v>
      </c>
      <c r="AT10" s="237">
        <f>'Portugal (O)'!AT10*(1+Toeslagen!$Q$9)</f>
        <v>364</v>
      </c>
      <c r="AU10" s="237">
        <f>'Portugal (O)'!AU10*(1+Toeslagen!$Q$9)</f>
        <v>364</v>
      </c>
      <c r="AV10" s="237">
        <f>'Portugal (O)'!AV10*(1+Toeslagen!$Q$9)</f>
        <v>364</v>
      </c>
      <c r="AW10" s="237">
        <f>'Portugal (O)'!AW10*(1+Toeslagen!$Q$9)</f>
        <v>364</v>
      </c>
      <c r="AX10" s="237">
        <f>'Portugal (O)'!AX10*(1+Toeslagen!$Q$9)</f>
        <v>364</v>
      </c>
      <c r="AY10" s="237">
        <f>'Portugal (O)'!AY10*(1+Toeslagen!$Q$9)</f>
        <v>364</v>
      </c>
      <c r="AZ10" s="237">
        <f>'Portugal (O)'!AZ10*(1+Toeslagen!$Q$9)</f>
        <v>364</v>
      </c>
      <c r="BA10" s="237">
        <f>'Portugal (O)'!BA10*(1+Toeslagen!$Q$9)</f>
        <v>364</v>
      </c>
      <c r="BB10" s="237">
        <f>'Portugal (O)'!BB10*(1+Toeslagen!$Q$9)</f>
        <v>0</v>
      </c>
      <c r="BC10" s="237">
        <f>'Portugal (O)'!BC10*(1+Toeslagen!$Q$9)</f>
        <v>364</v>
      </c>
      <c r="BD10" s="237">
        <f>'Portugal (O)'!BD10*(1+Toeslagen!$Q$9)</f>
        <v>364</v>
      </c>
      <c r="BE10" s="237">
        <f>'Portugal (O)'!BE10*(1+Toeslagen!$Q$9)</f>
        <v>364</v>
      </c>
      <c r="BF10" s="237">
        <f>'Portugal (O)'!BF10*(1+Toeslagen!$Q$9)</f>
        <v>364</v>
      </c>
      <c r="BG10" s="237">
        <f>'Portugal (O)'!BG10*(1+Toeslagen!$Q$9)</f>
        <v>364</v>
      </c>
      <c r="BH10" s="237">
        <f>'Portugal (O)'!BH10*(1+Toeslagen!$Q$9)</f>
        <v>364</v>
      </c>
      <c r="BI10" s="237">
        <f>'Portugal (O)'!BI10*(1+Toeslagen!$Q$9)</f>
        <v>364</v>
      </c>
      <c r="BJ10" s="237">
        <f>'Portugal (O)'!BJ10*(1+Toeslagen!$Q$9)</f>
        <v>364</v>
      </c>
      <c r="BK10" s="237">
        <f>'Portugal (O)'!BK10*(1+Toeslagen!$Q$9)</f>
        <v>364</v>
      </c>
      <c r="BL10" s="237">
        <f>'Portugal (O)'!BL10*(1+Toeslagen!$Q$9)</f>
        <v>364</v>
      </c>
      <c r="BM10" s="237">
        <f>'Portugal (O)'!BM10*(1+Toeslagen!$Q$9)</f>
        <v>364</v>
      </c>
      <c r="BN10" s="237">
        <f>'Portugal (O)'!BN10*(1+Toeslagen!$Q$9)</f>
        <v>364</v>
      </c>
      <c r="BO10" s="237">
        <f>'Portugal (O)'!BO10*(1+Toeslagen!$Q$9)</f>
        <v>364</v>
      </c>
      <c r="BP10" s="237">
        <f>'Portugal (O)'!BP10*(1+Toeslagen!$Q$9)</f>
        <v>364</v>
      </c>
      <c r="BQ10" s="237">
        <f>'Portugal (O)'!BQ10*(1+Toeslagen!$Q$9)</f>
        <v>364</v>
      </c>
      <c r="BR10" s="237">
        <f>'Portugal (O)'!BR10*(1+Toeslagen!$Q$9)</f>
        <v>0</v>
      </c>
      <c r="BS10" s="237">
        <f>'Portugal (O)'!BS10*(1+Toeslagen!$Q$9)</f>
        <v>0</v>
      </c>
      <c r="BT10" s="237">
        <f>'Portugal (O)'!BT10*(1+Toeslagen!$Q$9)</f>
        <v>0</v>
      </c>
      <c r="BU10" s="237">
        <f>'Portugal (O)'!BU10*(1+Toeslagen!$Q$9)</f>
        <v>0</v>
      </c>
      <c r="BV10" s="237">
        <f>'Portugal (O)'!BV10*(1+Toeslagen!$Q$9)</f>
        <v>0</v>
      </c>
      <c r="BW10" s="237">
        <f>'Portugal (O)'!BW10*(1+Toeslagen!$Q$9)</f>
        <v>364</v>
      </c>
      <c r="BX10" s="237">
        <f>'Portugal (O)'!BX10*(1+Toeslagen!$Q$9)</f>
        <v>364</v>
      </c>
      <c r="BY10" s="237">
        <f>'Portugal (O)'!BY10*(1+Toeslagen!$Q$9)</f>
        <v>364</v>
      </c>
      <c r="BZ10" s="237">
        <f>'Portugal (O)'!BZ10*(1+Toeslagen!$Q$9)</f>
        <v>364</v>
      </c>
      <c r="CA10" s="237">
        <f>'Portugal (O)'!CA10*(1+Toeslagen!$Q$9)</f>
        <v>364</v>
      </c>
      <c r="CB10" s="237">
        <f>'Portugal (O)'!CB10*(1+Toeslagen!$Q$9)</f>
        <v>0</v>
      </c>
      <c r="CC10" s="237">
        <f>'Portugal (O)'!CC10*(1+Toeslagen!$Q$9)</f>
        <v>0</v>
      </c>
      <c r="CD10" s="237">
        <f>'Portugal (O)'!CD10*(1+Toeslagen!$Q$9)</f>
        <v>0</v>
      </c>
      <c r="CE10" s="237">
        <f>'Portugal (O)'!CE10*(1+Toeslagen!$Q$9)</f>
        <v>0</v>
      </c>
      <c r="CF10" s="237">
        <f>'Portugal (O)'!CF10*(1+Toeslagen!$Q$9)</f>
        <v>0</v>
      </c>
      <c r="CG10" s="237">
        <f>'Portugal (O)'!CG10*(1+Toeslagen!$Q$9)</f>
        <v>431.6</v>
      </c>
      <c r="CH10" s="237">
        <f>'Portugal (O)'!CH10*(1+Toeslagen!$Q$9)</f>
        <v>431.6</v>
      </c>
      <c r="CI10" s="237">
        <f>'Portugal (O)'!CI10*(1+Toeslagen!$Q$9)</f>
        <v>431.6</v>
      </c>
      <c r="CJ10" s="237">
        <f>'Portugal (O)'!CJ10*(1+Toeslagen!$Q$9)</f>
        <v>431.6</v>
      </c>
      <c r="CK10" s="237">
        <f>'Portugal (O)'!CK10*(1+Toeslagen!$Q$9)</f>
        <v>431.6</v>
      </c>
      <c r="CL10" s="237">
        <f>'Portugal (O)'!CL10*(1+Toeslagen!$Q$9)</f>
        <v>431.6</v>
      </c>
      <c r="CM10" s="237">
        <f>'Portugal (O)'!CM10*(1+Toeslagen!$Q$9)</f>
        <v>431.6</v>
      </c>
      <c r="CN10" s="237">
        <f>'Portugal (O)'!CN10*(1+Toeslagen!$Q$9)</f>
        <v>431.6</v>
      </c>
      <c r="CO10" s="237">
        <f>'Portugal (O)'!CO10*(1+Toeslagen!$Q$9)</f>
        <v>431.6</v>
      </c>
      <c r="CP10" s="237">
        <f>'Portugal (O)'!CP10*(1+Toeslagen!$Q$9)</f>
        <v>431.6</v>
      </c>
      <c r="CQ10" s="237">
        <f>'Portugal (O)'!CQ10*(1+Toeslagen!$Q$9)</f>
        <v>431.6</v>
      </c>
      <c r="CR10" s="237">
        <f>'Portugal (O)'!CR10*(1+Toeslagen!$Q$9)</f>
        <v>431.6</v>
      </c>
      <c r="CS10" s="237">
        <f>'Portugal (O)'!CS10*(1+Toeslagen!$Q$9)</f>
        <v>431.6</v>
      </c>
      <c r="CT10" s="237">
        <f>'Portugal (O)'!CT10*(1+Toeslagen!$Q$9)</f>
        <v>431.6</v>
      </c>
      <c r="CU10" s="237">
        <f>'Portugal (O)'!CU10*(1+Toeslagen!$Q$9)</f>
        <v>431.6</v>
      </c>
      <c r="CV10" s="237">
        <f>'Portugal (O)'!CV10*(1+Toeslagen!$Q$9)</f>
        <v>431.6</v>
      </c>
      <c r="CW10" s="237">
        <f>'Portugal (O)'!CW10*(1+Toeslagen!$Q$9)</f>
        <v>431.6</v>
      </c>
      <c r="CX10" s="237">
        <f>'Portugal (O)'!CX10*(1+Toeslagen!$Q$9)</f>
        <v>431.6</v>
      </c>
      <c r="CY10" s="237">
        <f>'Portugal (O)'!CY10*(1+Toeslagen!$Q$9)</f>
        <v>431.6</v>
      </c>
      <c r="CZ10" s="237">
        <f>'Portugal (O)'!CZ10*(1+Toeslagen!$Q$9)</f>
        <v>431.6</v>
      </c>
    </row>
    <row r="11" spans="1:104">
      <c r="A11" s="2">
        <v>15</v>
      </c>
      <c r="B11" s="2">
        <v>15</v>
      </c>
      <c r="C11" s="2"/>
      <c r="D11" s="2">
        <v>7</v>
      </c>
      <c r="F11" t="s">
        <v>16</v>
      </c>
      <c r="G11" t="s">
        <v>16</v>
      </c>
      <c r="H11" t="s">
        <v>16</v>
      </c>
      <c r="I11" t="s">
        <v>16</v>
      </c>
      <c r="J11" t="s">
        <v>49</v>
      </c>
      <c r="N11" s="7">
        <v>1.2</v>
      </c>
      <c r="O11" s="91">
        <v>2100</v>
      </c>
      <c r="P11" s="15"/>
      <c r="Q11" s="15"/>
      <c r="R11" s="15"/>
      <c r="S11" s="15"/>
      <c r="T11" s="15"/>
      <c r="U11" s="15"/>
      <c r="V11" s="15"/>
      <c r="W11" s="15"/>
      <c r="X11" s="15"/>
      <c r="Y11" s="237">
        <f>'Portugal (O)'!Y11*(1+Toeslagen!$Q$9)</f>
        <v>468</v>
      </c>
      <c r="Z11" s="237">
        <f>'Portugal (O)'!Z11*(1+Toeslagen!$Q$9)</f>
        <v>468</v>
      </c>
      <c r="AA11" s="237">
        <f>'Portugal (O)'!AA11*(1+Toeslagen!$Q$9)</f>
        <v>468</v>
      </c>
      <c r="AB11" s="237">
        <f>'Portugal (O)'!AB11*(1+Toeslagen!$Q$9)</f>
        <v>468</v>
      </c>
      <c r="AC11" s="237">
        <f>'Portugal (O)'!AC11*(1+Toeslagen!$Q$9)</f>
        <v>468</v>
      </c>
      <c r="AD11" s="237">
        <f>'Portugal (O)'!AD11*(1+Toeslagen!$Q$9)</f>
        <v>468</v>
      </c>
      <c r="AE11" s="237">
        <f>'Portugal (O)'!AE11*(1+Toeslagen!$Q$9)</f>
        <v>468</v>
      </c>
      <c r="AF11" s="237">
        <f>'Portugal (O)'!AF11*(1+Toeslagen!$Q$9)</f>
        <v>468</v>
      </c>
      <c r="AG11" s="237">
        <f>'Portugal (O)'!AG11*(1+Toeslagen!$Q$9)</f>
        <v>468</v>
      </c>
      <c r="AH11" s="237">
        <f>'Portugal (O)'!AH11*(1+Toeslagen!$Q$9)</f>
        <v>468</v>
      </c>
      <c r="AI11" s="237">
        <f>'Portugal (O)'!AI11*(1+Toeslagen!$Q$9)</f>
        <v>468</v>
      </c>
      <c r="AJ11" s="237">
        <f>'Portugal (O)'!AJ11*(1+Toeslagen!$Q$9)</f>
        <v>468</v>
      </c>
      <c r="AK11" s="237">
        <f>'Portugal (O)'!AK11*(1+Toeslagen!$Q$9)</f>
        <v>468</v>
      </c>
      <c r="AL11" s="237">
        <f>'Portugal (O)'!AL11*(1+Toeslagen!$Q$9)</f>
        <v>468</v>
      </c>
      <c r="AM11" s="237">
        <f>'Portugal (O)'!AM11*(1+Toeslagen!$Q$9)</f>
        <v>468</v>
      </c>
      <c r="AN11" s="237">
        <f>'Portugal (O)'!AN11*(1+Toeslagen!$Q$9)</f>
        <v>468</v>
      </c>
      <c r="AO11" s="237">
        <f>'Portugal (O)'!AO11*(1+Toeslagen!$Q$9)</f>
        <v>468</v>
      </c>
      <c r="AP11" s="237">
        <f>'Portugal (O)'!AP11*(1+Toeslagen!$Q$9)</f>
        <v>468</v>
      </c>
      <c r="AQ11" s="237">
        <f>'Portugal (O)'!AQ11*(1+Toeslagen!$Q$9)</f>
        <v>468</v>
      </c>
      <c r="AR11" s="237">
        <f>'Portugal (O)'!AR11*(1+Toeslagen!$Q$9)</f>
        <v>468</v>
      </c>
      <c r="AS11" s="237">
        <f>'Portugal (O)'!AS11*(1+Toeslagen!$Q$9)</f>
        <v>442</v>
      </c>
      <c r="AT11" s="237">
        <f>'Portugal (O)'!AT11*(1+Toeslagen!$Q$9)</f>
        <v>442</v>
      </c>
      <c r="AU11" s="237">
        <f>'Portugal (O)'!AU11*(1+Toeslagen!$Q$9)</f>
        <v>442</v>
      </c>
      <c r="AV11" s="237">
        <f>'Portugal (O)'!AV11*(1+Toeslagen!$Q$9)</f>
        <v>442</v>
      </c>
      <c r="AW11" s="237">
        <f>'Portugal (O)'!AW11*(1+Toeslagen!$Q$9)</f>
        <v>442</v>
      </c>
      <c r="AX11" s="237">
        <f>'Portugal (O)'!AX11*(1+Toeslagen!$Q$9)</f>
        <v>442</v>
      </c>
      <c r="AY11" s="237">
        <f>'Portugal (O)'!AY11*(1+Toeslagen!$Q$9)</f>
        <v>442</v>
      </c>
      <c r="AZ11" s="237">
        <f>'Portugal (O)'!AZ11*(1+Toeslagen!$Q$9)</f>
        <v>442</v>
      </c>
      <c r="BA11" s="237">
        <f>'Portugal (O)'!BA11*(1+Toeslagen!$Q$9)</f>
        <v>442</v>
      </c>
      <c r="BB11" s="237">
        <f>'Portugal (O)'!BB11*(1+Toeslagen!$Q$9)</f>
        <v>0</v>
      </c>
      <c r="BC11" s="237">
        <f>'Portugal (O)'!BC11*(1+Toeslagen!$Q$9)</f>
        <v>442</v>
      </c>
      <c r="BD11" s="237">
        <f>'Portugal (O)'!BD11*(1+Toeslagen!$Q$9)</f>
        <v>442</v>
      </c>
      <c r="BE11" s="237">
        <f>'Portugal (O)'!BE11*(1+Toeslagen!$Q$9)</f>
        <v>442</v>
      </c>
      <c r="BF11" s="237">
        <f>'Portugal (O)'!BF11*(1+Toeslagen!$Q$9)</f>
        <v>442</v>
      </c>
      <c r="BG11" s="237">
        <f>'Portugal (O)'!BG11*(1+Toeslagen!$Q$9)</f>
        <v>442</v>
      </c>
      <c r="BH11" s="237">
        <f>'Portugal (O)'!BH11*(1+Toeslagen!$Q$9)</f>
        <v>442</v>
      </c>
      <c r="BI11" s="237">
        <f>'Portugal (O)'!BI11*(1+Toeslagen!$Q$9)</f>
        <v>442</v>
      </c>
      <c r="BJ11" s="237">
        <f>'Portugal (O)'!BJ11*(1+Toeslagen!$Q$9)</f>
        <v>442</v>
      </c>
      <c r="BK11" s="237">
        <f>'Portugal (O)'!BK11*(1+Toeslagen!$Q$9)</f>
        <v>442</v>
      </c>
      <c r="BL11" s="237">
        <f>'Portugal (O)'!BL11*(1+Toeslagen!$Q$9)</f>
        <v>442</v>
      </c>
      <c r="BM11" s="237">
        <f>'Portugal (O)'!BM11*(1+Toeslagen!$Q$9)</f>
        <v>442</v>
      </c>
      <c r="BN11" s="237">
        <f>'Portugal (O)'!BN11*(1+Toeslagen!$Q$9)</f>
        <v>442</v>
      </c>
      <c r="BO11" s="237">
        <f>'Portugal (O)'!BO11*(1+Toeslagen!$Q$9)</f>
        <v>442</v>
      </c>
      <c r="BP11" s="237">
        <f>'Portugal (O)'!BP11*(1+Toeslagen!$Q$9)</f>
        <v>442</v>
      </c>
      <c r="BQ11" s="237">
        <f>'Portugal (O)'!BQ11*(1+Toeslagen!$Q$9)</f>
        <v>442</v>
      </c>
      <c r="BR11" s="237">
        <f>'Portugal (O)'!BR11*(1+Toeslagen!$Q$9)</f>
        <v>0</v>
      </c>
      <c r="BS11" s="237">
        <f>'Portugal (O)'!BS11*(1+Toeslagen!$Q$9)</f>
        <v>0</v>
      </c>
      <c r="BT11" s="237">
        <f>'Portugal (O)'!BT11*(1+Toeslagen!$Q$9)</f>
        <v>0</v>
      </c>
      <c r="BU11" s="237">
        <f>'Portugal (O)'!BU11*(1+Toeslagen!$Q$9)</f>
        <v>0</v>
      </c>
      <c r="BV11" s="237">
        <f>'Portugal (O)'!BV11*(1+Toeslagen!$Q$9)</f>
        <v>0</v>
      </c>
      <c r="BW11" s="237">
        <f>'Portugal (O)'!BW11*(1+Toeslagen!$Q$9)</f>
        <v>442</v>
      </c>
      <c r="BX11" s="237">
        <f>'Portugal (O)'!BX11*(1+Toeslagen!$Q$9)</f>
        <v>442</v>
      </c>
      <c r="BY11" s="237">
        <f>'Portugal (O)'!BY11*(1+Toeslagen!$Q$9)</f>
        <v>442</v>
      </c>
      <c r="BZ11" s="237">
        <f>'Portugal (O)'!BZ11*(1+Toeslagen!$Q$9)</f>
        <v>442</v>
      </c>
      <c r="CA11" s="237">
        <f>'Portugal (O)'!CA11*(1+Toeslagen!$Q$9)</f>
        <v>442</v>
      </c>
      <c r="CB11" s="237">
        <f>'Portugal (O)'!CB11*(1+Toeslagen!$Q$9)</f>
        <v>0</v>
      </c>
      <c r="CC11" s="237">
        <f>'Portugal (O)'!CC11*(1+Toeslagen!$Q$9)</f>
        <v>0</v>
      </c>
      <c r="CD11" s="237">
        <f>'Portugal (O)'!CD11*(1+Toeslagen!$Q$9)</f>
        <v>0</v>
      </c>
      <c r="CE11" s="237">
        <f>'Portugal (O)'!CE11*(1+Toeslagen!$Q$9)</f>
        <v>0</v>
      </c>
      <c r="CF11" s="237">
        <f>'Portugal (O)'!CF11*(1+Toeslagen!$Q$9)</f>
        <v>0</v>
      </c>
      <c r="CG11" s="237">
        <f>'Portugal (O)'!CG11*(1+Toeslagen!$Q$9)</f>
        <v>520</v>
      </c>
      <c r="CH11" s="237">
        <f>'Portugal (O)'!CH11*(1+Toeslagen!$Q$9)</f>
        <v>520</v>
      </c>
      <c r="CI11" s="237">
        <f>'Portugal (O)'!CI11*(1+Toeslagen!$Q$9)</f>
        <v>520</v>
      </c>
      <c r="CJ11" s="237">
        <f>'Portugal (O)'!CJ11*(1+Toeslagen!$Q$9)</f>
        <v>520</v>
      </c>
      <c r="CK11" s="237">
        <f>'Portugal (O)'!CK11*(1+Toeslagen!$Q$9)</f>
        <v>520</v>
      </c>
      <c r="CL11" s="237">
        <f>'Portugal (O)'!CL11*(1+Toeslagen!$Q$9)</f>
        <v>520</v>
      </c>
      <c r="CM11" s="237">
        <f>'Portugal (O)'!CM11*(1+Toeslagen!$Q$9)</f>
        <v>520</v>
      </c>
      <c r="CN11" s="237">
        <f>'Portugal (O)'!CN11*(1+Toeslagen!$Q$9)</f>
        <v>520</v>
      </c>
      <c r="CO11" s="237">
        <f>'Portugal (O)'!CO11*(1+Toeslagen!$Q$9)</f>
        <v>520</v>
      </c>
      <c r="CP11" s="237">
        <f>'Portugal (O)'!CP11*(1+Toeslagen!$Q$9)</f>
        <v>520</v>
      </c>
      <c r="CQ11" s="237">
        <f>'Portugal (O)'!CQ11*(1+Toeslagen!$Q$9)</f>
        <v>520</v>
      </c>
      <c r="CR11" s="237">
        <f>'Portugal (O)'!CR11*(1+Toeslagen!$Q$9)</f>
        <v>520</v>
      </c>
      <c r="CS11" s="237">
        <f>'Portugal (O)'!CS11*(1+Toeslagen!$Q$9)</f>
        <v>520</v>
      </c>
      <c r="CT11" s="237">
        <f>'Portugal (O)'!CT11*(1+Toeslagen!$Q$9)</f>
        <v>520</v>
      </c>
      <c r="CU11" s="237">
        <f>'Portugal (O)'!CU11*(1+Toeslagen!$Q$9)</f>
        <v>520</v>
      </c>
      <c r="CV11" s="237">
        <f>'Portugal (O)'!CV11*(1+Toeslagen!$Q$9)</f>
        <v>520</v>
      </c>
      <c r="CW11" s="237">
        <f>'Portugal (O)'!CW11*(1+Toeslagen!$Q$9)</f>
        <v>520</v>
      </c>
      <c r="CX11" s="237">
        <f>'Portugal (O)'!CX11*(1+Toeslagen!$Q$9)</f>
        <v>520</v>
      </c>
      <c r="CY11" s="237">
        <f>'Portugal (O)'!CY11*(1+Toeslagen!$Q$9)</f>
        <v>520</v>
      </c>
      <c r="CZ11" s="237">
        <f>'Portugal (O)'!CZ11*(1+Toeslagen!$Q$9)</f>
        <v>520</v>
      </c>
    </row>
    <row r="12" spans="1:104">
      <c r="A12" s="2">
        <v>16</v>
      </c>
      <c r="B12" s="2">
        <v>16</v>
      </c>
      <c r="C12" s="2"/>
      <c r="D12" s="2">
        <v>7</v>
      </c>
      <c r="F12" t="s">
        <v>16</v>
      </c>
      <c r="G12" t="s">
        <v>16</v>
      </c>
      <c r="H12" t="s">
        <v>16</v>
      </c>
      <c r="I12" t="s">
        <v>16</v>
      </c>
      <c r="J12" t="s">
        <v>49</v>
      </c>
      <c r="N12" s="7">
        <v>1.5</v>
      </c>
      <c r="O12" s="91">
        <v>2625</v>
      </c>
      <c r="P12" s="15"/>
      <c r="Q12" s="15"/>
      <c r="R12" s="15"/>
      <c r="S12" s="15"/>
      <c r="T12" s="15"/>
      <c r="U12" s="15"/>
      <c r="V12" s="15"/>
      <c r="W12" s="15"/>
      <c r="X12" s="15"/>
      <c r="Y12" s="237">
        <f>'Portugal (O)'!Y12*(1+Toeslagen!$Q$9)</f>
        <v>520</v>
      </c>
      <c r="Z12" s="237">
        <f>'Portugal (O)'!Z12*(1+Toeslagen!$Q$9)</f>
        <v>520</v>
      </c>
      <c r="AA12" s="237">
        <f>'Portugal (O)'!AA12*(1+Toeslagen!$Q$9)</f>
        <v>520</v>
      </c>
      <c r="AB12" s="237">
        <f>'Portugal (O)'!AB12*(1+Toeslagen!$Q$9)</f>
        <v>520</v>
      </c>
      <c r="AC12" s="237">
        <f>'Portugal (O)'!AC12*(1+Toeslagen!$Q$9)</f>
        <v>520</v>
      </c>
      <c r="AD12" s="237">
        <f>'Portugal (O)'!AD12*(1+Toeslagen!$Q$9)</f>
        <v>520</v>
      </c>
      <c r="AE12" s="237">
        <f>'Portugal (O)'!AE12*(1+Toeslagen!$Q$9)</f>
        <v>520</v>
      </c>
      <c r="AF12" s="237">
        <f>'Portugal (O)'!AF12*(1+Toeslagen!$Q$9)</f>
        <v>520</v>
      </c>
      <c r="AG12" s="237">
        <f>'Portugal (O)'!AG12*(1+Toeslagen!$Q$9)</f>
        <v>520</v>
      </c>
      <c r="AH12" s="237">
        <f>'Portugal (O)'!AH12*(1+Toeslagen!$Q$9)</f>
        <v>520</v>
      </c>
      <c r="AI12" s="237">
        <f>'Portugal (O)'!AI12*(1+Toeslagen!$Q$9)</f>
        <v>520</v>
      </c>
      <c r="AJ12" s="237">
        <f>'Portugal (O)'!AJ12*(1+Toeslagen!$Q$9)</f>
        <v>520</v>
      </c>
      <c r="AK12" s="237">
        <f>'Portugal (O)'!AK12*(1+Toeslagen!$Q$9)</f>
        <v>520</v>
      </c>
      <c r="AL12" s="237">
        <f>'Portugal (O)'!AL12*(1+Toeslagen!$Q$9)</f>
        <v>520</v>
      </c>
      <c r="AM12" s="237">
        <f>'Portugal (O)'!AM12*(1+Toeslagen!$Q$9)</f>
        <v>520</v>
      </c>
      <c r="AN12" s="237">
        <f>'Portugal (O)'!AN12*(1+Toeslagen!$Q$9)</f>
        <v>520</v>
      </c>
      <c r="AO12" s="237">
        <f>'Portugal (O)'!AO12*(1+Toeslagen!$Q$9)</f>
        <v>520</v>
      </c>
      <c r="AP12" s="237">
        <f>'Portugal (O)'!AP12*(1+Toeslagen!$Q$9)</f>
        <v>520</v>
      </c>
      <c r="AQ12" s="237">
        <f>'Portugal (O)'!AQ12*(1+Toeslagen!$Q$9)</f>
        <v>520</v>
      </c>
      <c r="AR12" s="237">
        <f>'Portugal (O)'!AR12*(1+Toeslagen!$Q$9)</f>
        <v>520</v>
      </c>
      <c r="AS12" s="237">
        <f>'Portugal (O)'!AS12*(1+Toeslagen!$Q$9)</f>
        <v>502.32</v>
      </c>
      <c r="AT12" s="237">
        <f>'Portugal (O)'!AT12*(1+Toeslagen!$Q$9)</f>
        <v>502.32</v>
      </c>
      <c r="AU12" s="237">
        <f>'Portugal (O)'!AU12*(1+Toeslagen!$Q$9)</f>
        <v>502.32</v>
      </c>
      <c r="AV12" s="237">
        <f>'Portugal (O)'!AV12*(1+Toeslagen!$Q$9)</f>
        <v>502.32</v>
      </c>
      <c r="AW12" s="237">
        <f>'Portugal (O)'!AW12*(1+Toeslagen!$Q$9)</f>
        <v>502.32</v>
      </c>
      <c r="AX12" s="237">
        <f>'Portugal (O)'!AX12*(1+Toeslagen!$Q$9)</f>
        <v>502.32</v>
      </c>
      <c r="AY12" s="237">
        <f>'Portugal (O)'!AY12*(1+Toeslagen!$Q$9)</f>
        <v>502.32</v>
      </c>
      <c r="AZ12" s="237">
        <f>'Portugal (O)'!AZ12*(1+Toeslagen!$Q$9)</f>
        <v>502.32</v>
      </c>
      <c r="BA12" s="237">
        <f>'Portugal (O)'!BA12*(1+Toeslagen!$Q$9)</f>
        <v>502.32</v>
      </c>
      <c r="BB12" s="237">
        <f>'Portugal (O)'!BB12*(1+Toeslagen!$Q$9)</f>
        <v>0</v>
      </c>
      <c r="BC12" s="237">
        <f>'Portugal (O)'!BC12*(1+Toeslagen!$Q$9)</f>
        <v>502.32</v>
      </c>
      <c r="BD12" s="237">
        <f>'Portugal (O)'!BD12*(1+Toeslagen!$Q$9)</f>
        <v>502.32</v>
      </c>
      <c r="BE12" s="237">
        <f>'Portugal (O)'!BE12*(1+Toeslagen!$Q$9)</f>
        <v>502.32</v>
      </c>
      <c r="BF12" s="237">
        <f>'Portugal (O)'!BF12*(1+Toeslagen!$Q$9)</f>
        <v>502.32</v>
      </c>
      <c r="BG12" s="237">
        <f>'Portugal (O)'!BG12*(1+Toeslagen!$Q$9)</f>
        <v>502.32</v>
      </c>
      <c r="BH12" s="237">
        <f>'Portugal (O)'!BH12*(1+Toeslagen!$Q$9)</f>
        <v>502.32</v>
      </c>
      <c r="BI12" s="237">
        <f>'Portugal (O)'!BI12*(1+Toeslagen!$Q$9)</f>
        <v>502.32</v>
      </c>
      <c r="BJ12" s="237">
        <f>'Portugal (O)'!BJ12*(1+Toeslagen!$Q$9)</f>
        <v>502.32</v>
      </c>
      <c r="BK12" s="237">
        <f>'Portugal (O)'!BK12*(1+Toeslagen!$Q$9)</f>
        <v>502.32</v>
      </c>
      <c r="BL12" s="237">
        <f>'Portugal (O)'!BL12*(1+Toeslagen!$Q$9)</f>
        <v>502.32</v>
      </c>
      <c r="BM12" s="237">
        <f>'Portugal (O)'!BM12*(1+Toeslagen!$Q$9)</f>
        <v>502.32</v>
      </c>
      <c r="BN12" s="237">
        <f>'Portugal (O)'!BN12*(1+Toeslagen!$Q$9)</f>
        <v>502.32</v>
      </c>
      <c r="BO12" s="237">
        <f>'Portugal (O)'!BO12*(1+Toeslagen!$Q$9)</f>
        <v>502.32</v>
      </c>
      <c r="BP12" s="237">
        <f>'Portugal (O)'!BP12*(1+Toeslagen!$Q$9)</f>
        <v>502.32</v>
      </c>
      <c r="BQ12" s="237">
        <f>'Portugal (O)'!BQ12*(1+Toeslagen!$Q$9)</f>
        <v>502.32</v>
      </c>
      <c r="BR12" s="237">
        <f>'Portugal (O)'!BR12*(1+Toeslagen!$Q$9)</f>
        <v>0</v>
      </c>
      <c r="BS12" s="237">
        <f>'Portugal (O)'!BS12*(1+Toeslagen!$Q$9)</f>
        <v>0</v>
      </c>
      <c r="BT12" s="237">
        <f>'Portugal (O)'!BT12*(1+Toeslagen!$Q$9)</f>
        <v>0</v>
      </c>
      <c r="BU12" s="237">
        <f>'Portugal (O)'!BU12*(1+Toeslagen!$Q$9)</f>
        <v>0</v>
      </c>
      <c r="BV12" s="237">
        <f>'Portugal (O)'!BV12*(1+Toeslagen!$Q$9)</f>
        <v>0</v>
      </c>
      <c r="BW12" s="237">
        <f>'Portugal (O)'!BW12*(1+Toeslagen!$Q$9)</f>
        <v>502.32</v>
      </c>
      <c r="BX12" s="237">
        <f>'Portugal (O)'!BX12*(1+Toeslagen!$Q$9)</f>
        <v>502.32</v>
      </c>
      <c r="BY12" s="237">
        <f>'Portugal (O)'!BY12*(1+Toeslagen!$Q$9)</f>
        <v>502.32</v>
      </c>
      <c r="BZ12" s="237">
        <f>'Portugal (O)'!BZ12*(1+Toeslagen!$Q$9)</f>
        <v>502.32</v>
      </c>
      <c r="CA12" s="237">
        <f>'Portugal (O)'!CA12*(1+Toeslagen!$Q$9)</f>
        <v>502.32</v>
      </c>
      <c r="CB12" s="237">
        <f>'Portugal (O)'!CB12*(1+Toeslagen!$Q$9)</f>
        <v>0</v>
      </c>
      <c r="CC12" s="237">
        <f>'Portugal (O)'!CC12*(1+Toeslagen!$Q$9)</f>
        <v>0</v>
      </c>
      <c r="CD12" s="237">
        <f>'Portugal (O)'!CD12*(1+Toeslagen!$Q$9)</f>
        <v>0</v>
      </c>
      <c r="CE12" s="237">
        <f>'Portugal (O)'!CE12*(1+Toeslagen!$Q$9)</f>
        <v>0</v>
      </c>
      <c r="CF12" s="237">
        <f>'Portugal (O)'!CF12*(1+Toeslagen!$Q$9)</f>
        <v>0</v>
      </c>
      <c r="CG12" s="237">
        <f>'Portugal (O)'!CG12*(1+Toeslagen!$Q$9)</f>
        <v>572</v>
      </c>
      <c r="CH12" s="237">
        <f>'Portugal (O)'!CH12*(1+Toeslagen!$Q$9)</f>
        <v>572</v>
      </c>
      <c r="CI12" s="237">
        <f>'Portugal (O)'!CI12*(1+Toeslagen!$Q$9)</f>
        <v>572</v>
      </c>
      <c r="CJ12" s="237">
        <f>'Portugal (O)'!CJ12*(1+Toeslagen!$Q$9)</f>
        <v>572</v>
      </c>
      <c r="CK12" s="237">
        <f>'Portugal (O)'!CK12*(1+Toeslagen!$Q$9)</f>
        <v>572</v>
      </c>
      <c r="CL12" s="237">
        <f>'Portugal (O)'!CL12*(1+Toeslagen!$Q$9)</f>
        <v>572</v>
      </c>
      <c r="CM12" s="237">
        <f>'Portugal (O)'!CM12*(1+Toeslagen!$Q$9)</f>
        <v>572</v>
      </c>
      <c r="CN12" s="237">
        <f>'Portugal (O)'!CN12*(1+Toeslagen!$Q$9)</f>
        <v>572</v>
      </c>
      <c r="CO12" s="237">
        <f>'Portugal (O)'!CO12*(1+Toeslagen!$Q$9)</f>
        <v>572</v>
      </c>
      <c r="CP12" s="237">
        <f>'Portugal (O)'!CP12*(1+Toeslagen!$Q$9)</f>
        <v>572</v>
      </c>
      <c r="CQ12" s="237">
        <f>'Portugal (O)'!CQ12*(1+Toeslagen!$Q$9)</f>
        <v>572</v>
      </c>
      <c r="CR12" s="237">
        <f>'Portugal (O)'!CR12*(1+Toeslagen!$Q$9)</f>
        <v>572</v>
      </c>
      <c r="CS12" s="237">
        <f>'Portugal (O)'!CS12*(1+Toeslagen!$Q$9)</f>
        <v>572</v>
      </c>
      <c r="CT12" s="237">
        <f>'Portugal (O)'!CT12*(1+Toeslagen!$Q$9)</f>
        <v>572</v>
      </c>
      <c r="CU12" s="237">
        <f>'Portugal (O)'!CU12*(1+Toeslagen!$Q$9)</f>
        <v>572</v>
      </c>
      <c r="CV12" s="237">
        <f>'Portugal (O)'!CV12*(1+Toeslagen!$Q$9)</f>
        <v>572</v>
      </c>
      <c r="CW12" s="237">
        <f>'Portugal (O)'!CW12*(1+Toeslagen!$Q$9)</f>
        <v>572</v>
      </c>
      <c r="CX12" s="237">
        <f>'Portugal (O)'!CX12*(1+Toeslagen!$Q$9)</f>
        <v>572</v>
      </c>
      <c r="CY12" s="237">
        <f>'Portugal (O)'!CY12*(1+Toeslagen!$Q$9)</f>
        <v>572</v>
      </c>
      <c r="CZ12" s="237">
        <f>'Portugal (O)'!CZ12*(1+Toeslagen!$Q$9)</f>
        <v>572</v>
      </c>
    </row>
    <row r="13" spans="1:104">
      <c r="A13" s="2">
        <v>17</v>
      </c>
      <c r="B13" s="2">
        <v>17</v>
      </c>
      <c r="C13" s="2"/>
      <c r="D13" s="2">
        <v>7</v>
      </c>
      <c r="F13" t="s">
        <v>16</v>
      </c>
      <c r="G13" t="s">
        <v>16</v>
      </c>
      <c r="H13" t="s">
        <v>16</v>
      </c>
      <c r="I13" t="s">
        <v>16</v>
      </c>
      <c r="J13" t="s">
        <v>49</v>
      </c>
      <c r="N13" s="7">
        <v>1.6</v>
      </c>
      <c r="O13" s="91">
        <v>2800</v>
      </c>
      <c r="P13" s="15"/>
      <c r="Q13" s="15"/>
      <c r="R13" s="15"/>
      <c r="S13" s="15"/>
      <c r="T13" s="15"/>
      <c r="U13" s="15"/>
      <c r="V13" s="15"/>
      <c r="W13" s="15"/>
      <c r="X13" s="15"/>
      <c r="Y13" s="237">
        <f>'Portugal (O)'!Y13*(1+Toeslagen!$Q$9)</f>
        <v>624</v>
      </c>
      <c r="Z13" s="237">
        <f>'Portugal (O)'!Z13*(1+Toeslagen!$Q$9)</f>
        <v>624</v>
      </c>
      <c r="AA13" s="237">
        <f>'Portugal (O)'!AA13*(1+Toeslagen!$Q$9)</f>
        <v>624</v>
      </c>
      <c r="AB13" s="237">
        <f>'Portugal (O)'!AB13*(1+Toeslagen!$Q$9)</f>
        <v>624</v>
      </c>
      <c r="AC13" s="237">
        <f>'Portugal (O)'!AC13*(1+Toeslagen!$Q$9)</f>
        <v>624</v>
      </c>
      <c r="AD13" s="237">
        <f>'Portugal (O)'!AD13*(1+Toeslagen!$Q$9)</f>
        <v>624</v>
      </c>
      <c r="AE13" s="237">
        <f>'Portugal (O)'!AE13*(1+Toeslagen!$Q$9)</f>
        <v>624</v>
      </c>
      <c r="AF13" s="237">
        <f>'Portugal (O)'!AF13*(1+Toeslagen!$Q$9)</f>
        <v>624</v>
      </c>
      <c r="AG13" s="237">
        <f>'Portugal (O)'!AG13*(1+Toeslagen!$Q$9)</f>
        <v>624</v>
      </c>
      <c r="AH13" s="237">
        <f>'Portugal (O)'!AH13*(1+Toeslagen!$Q$9)</f>
        <v>624</v>
      </c>
      <c r="AI13" s="237">
        <f>'Portugal (O)'!AI13*(1+Toeslagen!$Q$9)</f>
        <v>624</v>
      </c>
      <c r="AJ13" s="237">
        <f>'Portugal (O)'!AJ13*(1+Toeslagen!$Q$9)</f>
        <v>624</v>
      </c>
      <c r="AK13" s="237">
        <f>'Portugal (O)'!AK13*(1+Toeslagen!$Q$9)</f>
        <v>624</v>
      </c>
      <c r="AL13" s="237">
        <f>'Portugal (O)'!AL13*(1+Toeslagen!$Q$9)</f>
        <v>624</v>
      </c>
      <c r="AM13" s="237">
        <f>'Portugal (O)'!AM13*(1+Toeslagen!$Q$9)</f>
        <v>624</v>
      </c>
      <c r="AN13" s="237">
        <f>'Portugal (O)'!AN13*(1+Toeslagen!$Q$9)</f>
        <v>624</v>
      </c>
      <c r="AO13" s="237">
        <f>'Portugal (O)'!AO13*(1+Toeslagen!$Q$9)</f>
        <v>624</v>
      </c>
      <c r="AP13" s="237">
        <f>'Portugal (O)'!AP13*(1+Toeslagen!$Q$9)</f>
        <v>624</v>
      </c>
      <c r="AQ13" s="237">
        <f>'Portugal (O)'!AQ13*(1+Toeslagen!$Q$9)</f>
        <v>624</v>
      </c>
      <c r="AR13" s="237">
        <f>'Portugal (O)'!AR13*(1+Toeslagen!$Q$9)</f>
        <v>624</v>
      </c>
      <c r="AS13" s="237">
        <f>'Portugal (O)'!AS13*(1+Toeslagen!$Q$9)</f>
        <v>572</v>
      </c>
      <c r="AT13" s="237">
        <f>'Portugal (O)'!AT13*(1+Toeslagen!$Q$9)</f>
        <v>572</v>
      </c>
      <c r="AU13" s="237">
        <f>'Portugal (O)'!AU13*(1+Toeslagen!$Q$9)</f>
        <v>572</v>
      </c>
      <c r="AV13" s="237">
        <f>'Portugal (O)'!AV13*(1+Toeslagen!$Q$9)</f>
        <v>572</v>
      </c>
      <c r="AW13" s="237">
        <f>'Portugal (O)'!AW13*(1+Toeslagen!$Q$9)</f>
        <v>572</v>
      </c>
      <c r="AX13" s="237">
        <f>'Portugal (O)'!AX13*(1+Toeslagen!$Q$9)</f>
        <v>572</v>
      </c>
      <c r="AY13" s="237">
        <f>'Portugal (O)'!AY13*(1+Toeslagen!$Q$9)</f>
        <v>572</v>
      </c>
      <c r="AZ13" s="237">
        <f>'Portugal (O)'!AZ13*(1+Toeslagen!$Q$9)</f>
        <v>572</v>
      </c>
      <c r="BA13" s="237">
        <f>'Portugal (O)'!BA13*(1+Toeslagen!$Q$9)</f>
        <v>572</v>
      </c>
      <c r="BB13" s="237">
        <f>'Portugal (O)'!BB13*(1+Toeslagen!$Q$9)</f>
        <v>0</v>
      </c>
      <c r="BC13" s="237">
        <f>'Portugal (O)'!BC13*(1+Toeslagen!$Q$9)</f>
        <v>572</v>
      </c>
      <c r="BD13" s="237">
        <f>'Portugal (O)'!BD13*(1+Toeslagen!$Q$9)</f>
        <v>572</v>
      </c>
      <c r="BE13" s="237">
        <f>'Portugal (O)'!BE13*(1+Toeslagen!$Q$9)</f>
        <v>572</v>
      </c>
      <c r="BF13" s="237">
        <f>'Portugal (O)'!BF13*(1+Toeslagen!$Q$9)</f>
        <v>572</v>
      </c>
      <c r="BG13" s="237">
        <f>'Portugal (O)'!BG13*(1+Toeslagen!$Q$9)</f>
        <v>572</v>
      </c>
      <c r="BH13" s="237">
        <f>'Portugal (O)'!BH13*(1+Toeslagen!$Q$9)</f>
        <v>572</v>
      </c>
      <c r="BI13" s="237">
        <f>'Portugal (O)'!BI13*(1+Toeslagen!$Q$9)</f>
        <v>572</v>
      </c>
      <c r="BJ13" s="237">
        <f>'Portugal (O)'!BJ13*(1+Toeslagen!$Q$9)</f>
        <v>572</v>
      </c>
      <c r="BK13" s="237">
        <f>'Portugal (O)'!BK13*(1+Toeslagen!$Q$9)</f>
        <v>572</v>
      </c>
      <c r="BL13" s="237">
        <f>'Portugal (O)'!BL13*(1+Toeslagen!$Q$9)</f>
        <v>572</v>
      </c>
      <c r="BM13" s="237">
        <f>'Portugal (O)'!BM13*(1+Toeslagen!$Q$9)</f>
        <v>572</v>
      </c>
      <c r="BN13" s="237">
        <f>'Portugal (O)'!BN13*(1+Toeslagen!$Q$9)</f>
        <v>572</v>
      </c>
      <c r="BO13" s="237">
        <f>'Portugal (O)'!BO13*(1+Toeslagen!$Q$9)</f>
        <v>572</v>
      </c>
      <c r="BP13" s="237">
        <f>'Portugal (O)'!BP13*(1+Toeslagen!$Q$9)</f>
        <v>572</v>
      </c>
      <c r="BQ13" s="237">
        <f>'Portugal (O)'!BQ13*(1+Toeslagen!$Q$9)</f>
        <v>572</v>
      </c>
      <c r="BR13" s="237">
        <f>'Portugal (O)'!BR13*(1+Toeslagen!$Q$9)</f>
        <v>0</v>
      </c>
      <c r="BS13" s="237">
        <f>'Portugal (O)'!BS13*(1+Toeslagen!$Q$9)</f>
        <v>0</v>
      </c>
      <c r="BT13" s="237">
        <f>'Portugal (O)'!BT13*(1+Toeslagen!$Q$9)</f>
        <v>0</v>
      </c>
      <c r="BU13" s="237">
        <f>'Portugal (O)'!BU13*(1+Toeslagen!$Q$9)</f>
        <v>0</v>
      </c>
      <c r="BV13" s="237">
        <f>'Portugal (O)'!BV13*(1+Toeslagen!$Q$9)</f>
        <v>0</v>
      </c>
      <c r="BW13" s="237">
        <f>'Portugal (O)'!BW13*(1+Toeslagen!$Q$9)</f>
        <v>572</v>
      </c>
      <c r="BX13" s="237">
        <f>'Portugal (O)'!BX13*(1+Toeslagen!$Q$9)</f>
        <v>572</v>
      </c>
      <c r="BY13" s="237">
        <f>'Portugal (O)'!BY13*(1+Toeslagen!$Q$9)</f>
        <v>572</v>
      </c>
      <c r="BZ13" s="237">
        <f>'Portugal (O)'!BZ13*(1+Toeslagen!$Q$9)</f>
        <v>572</v>
      </c>
      <c r="CA13" s="237">
        <f>'Portugal (O)'!CA13*(1+Toeslagen!$Q$9)</f>
        <v>572</v>
      </c>
      <c r="CB13" s="237">
        <f>'Portugal (O)'!CB13*(1+Toeslagen!$Q$9)</f>
        <v>0</v>
      </c>
      <c r="CC13" s="237">
        <f>'Portugal (O)'!CC13*(1+Toeslagen!$Q$9)</f>
        <v>0</v>
      </c>
      <c r="CD13" s="237">
        <f>'Portugal (O)'!CD13*(1+Toeslagen!$Q$9)</f>
        <v>0</v>
      </c>
      <c r="CE13" s="237">
        <f>'Portugal (O)'!CE13*(1+Toeslagen!$Q$9)</f>
        <v>0</v>
      </c>
      <c r="CF13" s="237">
        <f>'Portugal (O)'!CF13*(1+Toeslagen!$Q$9)</f>
        <v>0</v>
      </c>
      <c r="CG13" s="237">
        <f>'Portugal (O)'!CG13*(1+Toeslagen!$Q$9)</f>
        <v>676</v>
      </c>
      <c r="CH13" s="237">
        <f>'Portugal (O)'!CH13*(1+Toeslagen!$Q$9)</f>
        <v>676</v>
      </c>
      <c r="CI13" s="237">
        <f>'Portugal (O)'!CI13*(1+Toeslagen!$Q$9)</f>
        <v>676</v>
      </c>
      <c r="CJ13" s="237">
        <f>'Portugal (O)'!CJ13*(1+Toeslagen!$Q$9)</f>
        <v>676</v>
      </c>
      <c r="CK13" s="237">
        <f>'Portugal (O)'!CK13*(1+Toeslagen!$Q$9)</f>
        <v>676</v>
      </c>
      <c r="CL13" s="237">
        <f>'Portugal (O)'!CL13*(1+Toeslagen!$Q$9)</f>
        <v>676</v>
      </c>
      <c r="CM13" s="237">
        <f>'Portugal (O)'!CM13*(1+Toeslagen!$Q$9)</f>
        <v>676</v>
      </c>
      <c r="CN13" s="237">
        <f>'Portugal (O)'!CN13*(1+Toeslagen!$Q$9)</f>
        <v>676</v>
      </c>
      <c r="CO13" s="237">
        <f>'Portugal (O)'!CO13*(1+Toeslagen!$Q$9)</f>
        <v>676</v>
      </c>
      <c r="CP13" s="237">
        <f>'Portugal (O)'!CP13*(1+Toeslagen!$Q$9)</f>
        <v>676</v>
      </c>
      <c r="CQ13" s="237">
        <f>'Portugal (O)'!CQ13*(1+Toeslagen!$Q$9)</f>
        <v>676</v>
      </c>
      <c r="CR13" s="237">
        <f>'Portugal (O)'!CR13*(1+Toeslagen!$Q$9)</f>
        <v>676</v>
      </c>
      <c r="CS13" s="237">
        <f>'Portugal (O)'!CS13*(1+Toeslagen!$Q$9)</f>
        <v>676</v>
      </c>
      <c r="CT13" s="237">
        <f>'Portugal (O)'!CT13*(1+Toeslagen!$Q$9)</f>
        <v>676</v>
      </c>
      <c r="CU13" s="237">
        <f>'Portugal (O)'!CU13*(1+Toeslagen!$Q$9)</f>
        <v>676</v>
      </c>
      <c r="CV13" s="237">
        <f>'Portugal (O)'!CV13*(1+Toeslagen!$Q$9)</f>
        <v>676</v>
      </c>
      <c r="CW13" s="237">
        <f>'Portugal (O)'!CW13*(1+Toeslagen!$Q$9)</f>
        <v>676</v>
      </c>
      <c r="CX13" s="237">
        <f>'Portugal (O)'!CX13*(1+Toeslagen!$Q$9)</f>
        <v>676</v>
      </c>
      <c r="CY13" s="237">
        <f>'Portugal (O)'!CY13*(1+Toeslagen!$Q$9)</f>
        <v>676</v>
      </c>
      <c r="CZ13" s="237">
        <f>'Portugal (O)'!CZ13*(1+Toeslagen!$Q$9)</f>
        <v>676</v>
      </c>
    </row>
    <row r="14" spans="1:104">
      <c r="A14" s="2">
        <v>18</v>
      </c>
      <c r="B14" s="2">
        <v>18</v>
      </c>
      <c r="C14" s="2"/>
      <c r="D14" s="2">
        <v>7</v>
      </c>
      <c r="F14" t="s">
        <v>16</v>
      </c>
      <c r="G14" t="s">
        <v>16</v>
      </c>
      <c r="H14" t="s">
        <v>16</v>
      </c>
      <c r="I14" t="s">
        <v>16</v>
      </c>
      <c r="J14" t="s">
        <v>49</v>
      </c>
      <c r="N14" s="7">
        <v>2</v>
      </c>
      <c r="O14" s="91">
        <v>3500</v>
      </c>
      <c r="P14" s="15"/>
      <c r="Q14" s="15"/>
      <c r="R14" s="15"/>
      <c r="S14" s="15"/>
      <c r="T14" s="15"/>
      <c r="U14" s="15"/>
      <c r="V14" s="15"/>
      <c r="W14" s="15"/>
      <c r="X14" s="15"/>
      <c r="Y14" s="237">
        <f>'Portugal (O)'!Y14*(1+Toeslagen!$Q$9)</f>
        <v>676</v>
      </c>
      <c r="Z14" s="237">
        <f>'Portugal (O)'!Z14*(1+Toeslagen!$Q$9)</f>
        <v>676</v>
      </c>
      <c r="AA14" s="237">
        <f>'Portugal (O)'!AA14*(1+Toeslagen!$Q$9)</f>
        <v>676</v>
      </c>
      <c r="AB14" s="237">
        <f>'Portugal (O)'!AB14*(1+Toeslagen!$Q$9)</f>
        <v>676</v>
      </c>
      <c r="AC14" s="237">
        <f>'Portugal (O)'!AC14*(1+Toeslagen!$Q$9)</f>
        <v>676</v>
      </c>
      <c r="AD14" s="237">
        <f>'Portugal (O)'!AD14*(1+Toeslagen!$Q$9)</f>
        <v>676</v>
      </c>
      <c r="AE14" s="237">
        <f>'Portugal (O)'!AE14*(1+Toeslagen!$Q$9)</f>
        <v>676</v>
      </c>
      <c r="AF14" s="237">
        <f>'Portugal (O)'!AF14*(1+Toeslagen!$Q$9)</f>
        <v>676</v>
      </c>
      <c r="AG14" s="237">
        <f>'Portugal (O)'!AG14*(1+Toeslagen!$Q$9)</f>
        <v>676</v>
      </c>
      <c r="AH14" s="237">
        <f>'Portugal (O)'!AH14*(1+Toeslagen!$Q$9)</f>
        <v>676</v>
      </c>
      <c r="AI14" s="237">
        <f>'Portugal (O)'!AI14*(1+Toeslagen!$Q$9)</f>
        <v>676</v>
      </c>
      <c r="AJ14" s="237">
        <f>'Portugal (O)'!AJ14*(1+Toeslagen!$Q$9)</f>
        <v>676</v>
      </c>
      <c r="AK14" s="237">
        <f>'Portugal (O)'!AK14*(1+Toeslagen!$Q$9)</f>
        <v>676</v>
      </c>
      <c r="AL14" s="237">
        <f>'Portugal (O)'!AL14*(1+Toeslagen!$Q$9)</f>
        <v>676</v>
      </c>
      <c r="AM14" s="237">
        <f>'Portugal (O)'!AM14*(1+Toeslagen!$Q$9)</f>
        <v>676</v>
      </c>
      <c r="AN14" s="237">
        <f>'Portugal (O)'!AN14*(1+Toeslagen!$Q$9)</f>
        <v>676</v>
      </c>
      <c r="AO14" s="237">
        <f>'Portugal (O)'!AO14*(1+Toeslagen!$Q$9)</f>
        <v>676</v>
      </c>
      <c r="AP14" s="237">
        <f>'Portugal (O)'!AP14*(1+Toeslagen!$Q$9)</f>
        <v>676</v>
      </c>
      <c r="AQ14" s="237">
        <f>'Portugal (O)'!AQ14*(1+Toeslagen!$Q$9)</f>
        <v>676</v>
      </c>
      <c r="AR14" s="237">
        <f>'Portugal (O)'!AR14*(1+Toeslagen!$Q$9)</f>
        <v>676</v>
      </c>
      <c r="AS14" s="237">
        <f>'Portugal (O)'!AS14*(1+Toeslagen!$Q$9)</f>
        <v>660.4</v>
      </c>
      <c r="AT14" s="237">
        <f>'Portugal (O)'!AT14*(1+Toeslagen!$Q$9)</f>
        <v>660.4</v>
      </c>
      <c r="AU14" s="237">
        <f>'Portugal (O)'!AU14*(1+Toeslagen!$Q$9)</f>
        <v>660.4</v>
      </c>
      <c r="AV14" s="237">
        <f>'Portugal (O)'!AV14*(1+Toeslagen!$Q$9)</f>
        <v>660.4</v>
      </c>
      <c r="AW14" s="237">
        <f>'Portugal (O)'!AW14*(1+Toeslagen!$Q$9)</f>
        <v>660.4</v>
      </c>
      <c r="AX14" s="237">
        <f>'Portugal (O)'!AX14*(1+Toeslagen!$Q$9)</f>
        <v>660.4</v>
      </c>
      <c r="AY14" s="237">
        <f>'Portugal (O)'!AY14*(1+Toeslagen!$Q$9)</f>
        <v>660.4</v>
      </c>
      <c r="AZ14" s="237">
        <f>'Portugal (O)'!AZ14*(1+Toeslagen!$Q$9)</f>
        <v>660.4</v>
      </c>
      <c r="BA14" s="237">
        <f>'Portugal (O)'!BA14*(1+Toeslagen!$Q$9)</f>
        <v>660.4</v>
      </c>
      <c r="BB14" s="237">
        <f>'Portugal (O)'!BB14*(1+Toeslagen!$Q$9)</f>
        <v>0</v>
      </c>
      <c r="BC14" s="237">
        <f>'Portugal (O)'!BC14*(1+Toeslagen!$Q$9)</f>
        <v>660.4</v>
      </c>
      <c r="BD14" s="237">
        <f>'Portugal (O)'!BD14*(1+Toeslagen!$Q$9)</f>
        <v>660.4</v>
      </c>
      <c r="BE14" s="237">
        <f>'Portugal (O)'!BE14*(1+Toeslagen!$Q$9)</f>
        <v>660.4</v>
      </c>
      <c r="BF14" s="237">
        <f>'Portugal (O)'!BF14*(1+Toeslagen!$Q$9)</f>
        <v>660.4</v>
      </c>
      <c r="BG14" s="237">
        <f>'Portugal (O)'!BG14*(1+Toeslagen!$Q$9)</f>
        <v>660.4</v>
      </c>
      <c r="BH14" s="237">
        <f>'Portugal (O)'!BH14*(1+Toeslagen!$Q$9)</f>
        <v>660.4</v>
      </c>
      <c r="BI14" s="237">
        <f>'Portugal (O)'!BI14*(1+Toeslagen!$Q$9)</f>
        <v>660.4</v>
      </c>
      <c r="BJ14" s="237">
        <f>'Portugal (O)'!BJ14*(1+Toeslagen!$Q$9)</f>
        <v>660.4</v>
      </c>
      <c r="BK14" s="237">
        <f>'Portugal (O)'!BK14*(1+Toeslagen!$Q$9)</f>
        <v>660.4</v>
      </c>
      <c r="BL14" s="237">
        <f>'Portugal (O)'!BL14*(1+Toeslagen!$Q$9)</f>
        <v>660.4</v>
      </c>
      <c r="BM14" s="237">
        <f>'Portugal (O)'!BM14*(1+Toeslagen!$Q$9)</f>
        <v>660.4</v>
      </c>
      <c r="BN14" s="237">
        <f>'Portugal (O)'!BN14*(1+Toeslagen!$Q$9)</f>
        <v>660.4</v>
      </c>
      <c r="BO14" s="237">
        <f>'Portugal (O)'!BO14*(1+Toeslagen!$Q$9)</f>
        <v>660.4</v>
      </c>
      <c r="BP14" s="237">
        <f>'Portugal (O)'!BP14*(1+Toeslagen!$Q$9)</f>
        <v>660.4</v>
      </c>
      <c r="BQ14" s="237">
        <f>'Portugal (O)'!BQ14*(1+Toeslagen!$Q$9)</f>
        <v>660.4</v>
      </c>
      <c r="BR14" s="237">
        <f>'Portugal (O)'!BR14*(1+Toeslagen!$Q$9)</f>
        <v>0</v>
      </c>
      <c r="BS14" s="237">
        <f>'Portugal (O)'!BS14*(1+Toeslagen!$Q$9)</f>
        <v>0</v>
      </c>
      <c r="BT14" s="237">
        <f>'Portugal (O)'!BT14*(1+Toeslagen!$Q$9)</f>
        <v>0</v>
      </c>
      <c r="BU14" s="237">
        <f>'Portugal (O)'!BU14*(1+Toeslagen!$Q$9)</f>
        <v>0</v>
      </c>
      <c r="BV14" s="237">
        <f>'Portugal (O)'!BV14*(1+Toeslagen!$Q$9)</f>
        <v>0</v>
      </c>
      <c r="BW14" s="237">
        <f>'Portugal (O)'!BW14*(1+Toeslagen!$Q$9)</f>
        <v>660.4</v>
      </c>
      <c r="BX14" s="237">
        <f>'Portugal (O)'!BX14*(1+Toeslagen!$Q$9)</f>
        <v>660.4</v>
      </c>
      <c r="BY14" s="237">
        <f>'Portugal (O)'!BY14*(1+Toeslagen!$Q$9)</f>
        <v>660.4</v>
      </c>
      <c r="BZ14" s="237">
        <f>'Portugal (O)'!BZ14*(1+Toeslagen!$Q$9)</f>
        <v>660.4</v>
      </c>
      <c r="CA14" s="237">
        <f>'Portugal (O)'!CA14*(1+Toeslagen!$Q$9)</f>
        <v>660.4</v>
      </c>
      <c r="CB14" s="237">
        <f>'Portugal (O)'!CB14*(1+Toeslagen!$Q$9)</f>
        <v>0</v>
      </c>
      <c r="CC14" s="237">
        <f>'Portugal (O)'!CC14*(1+Toeslagen!$Q$9)</f>
        <v>0</v>
      </c>
      <c r="CD14" s="237">
        <f>'Portugal (O)'!CD14*(1+Toeslagen!$Q$9)</f>
        <v>0</v>
      </c>
      <c r="CE14" s="237">
        <f>'Portugal (O)'!CE14*(1+Toeslagen!$Q$9)</f>
        <v>0</v>
      </c>
      <c r="CF14" s="237">
        <f>'Portugal (O)'!CF14*(1+Toeslagen!$Q$9)</f>
        <v>0</v>
      </c>
      <c r="CG14" s="237">
        <f>'Portugal (O)'!CG14*(1+Toeslagen!$Q$9)</f>
        <v>780</v>
      </c>
      <c r="CH14" s="237">
        <f>'Portugal (O)'!CH14*(1+Toeslagen!$Q$9)</f>
        <v>780</v>
      </c>
      <c r="CI14" s="237">
        <f>'Portugal (O)'!CI14*(1+Toeslagen!$Q$9)</f>
        <v>780</v>
      </c>
      <c r="CJ14" s="237">
        <f>'Portugal (O)'!CJ14*(1+Toeslagen!$Q$9)</f>
        <v>780</v>
      </c>
      <c r="CK14" s="237">
        <f>'Portugal (O)'!CK14*(1+Toeslagen!$Q$9)</f>
        <v>780</v>
      </c>
      <c r="CL14" s="237">
        <f>'Portugal (O)'!CL14*(1+Toeslagen!$Q$9)</f>
        <v>780</v>
      </c>
      <c r="CM14" s="237">
        <f>'Portugal (O)'!CM14*(1+Toeslagen!$Q$9)</f>
        <v>780</v>
      </c>
      <c r="CN14" s="237">
        <f>'Portugal (O)'!CN14*(1+Toeslagen!$Q$9)</f>
        <v>780</v>
      </c>
      <c r="CO14" s="237">
        <f>'Portugal (O)'!CO14*(1+Toeslagen!$Q$9)</f>
        <v>780</v>
      </c>
      <c r="CP14" s="237">
        <f>'Portugal (O)'!CP14*(1+Toeslagen!$Q$9)</f>
        <v>780</v>
      </c>
      <c r="CQ14" s="237">
        <f>'Portugal (O)'!CQ14*(1+Toeslagen!$Q$9)</f>
        <v>780</v>
      </c>
      <c r="CR14" s="237">
        <f>'Portugal (O)'!CR14*(1+Toeslagen!$Q$9)</f>
        <v>780</v>
      </c>
      <c r="CS14" s="237">
        <f>'Portugal (O)'!CS14*(1+Toeslagen!$Q$9)</f>
        <v>780</v>
      </c>
      <c r="CT14" s="237">
        <f>'Portugal (O)'!CT14*(1+Toeslagen!$Q$9)</f>
        <v>780</v>
      </c>
      <c r="CU14" s="237">
        <f>'Portugal (O)'!CU14*(1+Toeslagen!$Q$9)</f>
        <v>780</v>
      </c>
      <c r="CV14" s="237">
        <f>'Portugal (O)'!CV14*(1+Toeslagen!$Q$9)</f>
        <v>780</v>
      </c>
      <c r="CW14" s="237">
        <f>'Portugal (O)'!CW14*(1+Toeslagen!$Q$9)</f>
        <v>780</v>
      </c>
      <c r="CX14" s="237">
        <f>'Portugal (O)'!CX14*(1+Toeslagen!$Q$9)</f>
        <v>780</v>
      </c>
      <c r="CY14" s="237">
        <f>'Portugal (O)'!CY14*(1+Toeslagen!$Q$9)</f>
        <v>780</v>
      </c>
      <c r="CZ14" s="237">
        <f>'Portugal (O)'!CZ14*(1+Toeslagen!$Q$9)</f>
        <v>780</v>
      </c>
    </row>
    <row r="15" spans="1:104">
      <c r="A15" s="2">
        <v>19</v>
      </c>
      <c r="B15" s="2">
        <v>19</v>
      </c>
      <c r="C15" s="2"/>
      <c r="D15" s="2">
        <v>7</v>
      </c>
      <c r="F15" t="s">
        <v>16</v>
      </c>
      <c r="G15" t="s">
        <v>16</v>
      </c>
      <c r="H15" t="s">
        <v>16</v>
      </c>
      <c r="I15" t="s">
        <v>16</v>
      </c>
      <c r="J15" t="s">
        <v>49</v>
      </c>
      <c r="N15" s="7">
        <v>2.4</v>
      </c>
      <c r="O15" s="91">
        <v>4200</v>
      </c>
      <c r="P15" s="15"/>
      <c r="Q15" s="15"/>
      <c r="R15" s="15"/>
      <c r="S15" s="15"/>
      <c r="T15" s="15"/>
      <c r="U15" s="15"/>
      <c r="V15" s="15"/>
      <c r="W15" s="15"/>
      <c r="X15" s="15"/>
      <c r="Y15" s="237">
        <f>'Portugal (O)'!Y15*(1+Toeslagen!$Q$9)</f>
        <v>780</v>
      </c>
      <c r="Z15" s="237">
        <f>'Portugal (O)'!Z15*(1+Toeslagen!$Q$9)</f>
        <v>780</v>
      </c>
      <c r="AA15" s="237">
        <f>'Portugal (O)'!AA15*(1+Toeslagen!$Q$9)</f>
        <v>780</v>
      </c>
      <c r="AB15" s="237">
        <f>'Portugal (O)'!AB15*(1+Toeslagen!$Q$9)</f>
        <v>780</v>
      </c>
      <c r="AC15" s="237">
        <f>'Portugal (O)'!AC15*(1+Toeslagen!$Q$9)</f>
        <v>780</v>
      </c>
      <c r="AD15" s="237">
        <f>'Portugal (O)'!AD15*(1+Toeslagen!$Q$9)</f>
        <v>780</v>
      </c>
      <c r="AE15" s="237">
        <f>'Portugal (O)'!AE15*(1+Toeslagen!$Q$9)</f>
        <v>780</v>
      </c>
      <c r="AF15" s="237">
        <f>'Portugal (O)'!AF15*(1+Toeslagen!$Q$9)</f>
        <v>780</v>
      </c>
      <c r="AG15" s="237">
        <f>'Portugal (O)'!AG15*(1+Toeslagen!$Q$9)</f>
        <v>780</v>
      </c>
      <c r="AH15" s="237">
        <f>'Portugal (O)'!AH15*(1+Toeslagen!$Q$9)</f>
        <v>780</v>
      </c>
      <c r="AI15" s="237">
        <f>'Portugal (O)'!AI15*(1+Toeslagen!$Q$9)</f>
        <v>780</v>
      </c>
      <c r="AJ15" s="237">
        <f>'Portugal (O)'!AJ15*(1+Toeslagen!$Q$9)</f>
        <v>780</v>
      </c>
      <c r="AK15" s="237">
        <f>'Portugal (O)'!AK15*(1+Toeslagen!$Q$9)</f>
        <v>780</v>
      </c>
      <c r="AL15" s="237">
        <f>'Portugal (O)'!AL15*(1+Toeslagen!$Q$9)</f>
        <v>780</v>
      </c>
      <c r="AM15" s="237">
        <f>'Portugal (O)'!AM15*(1+Toeslagen!$Q$9)</f>
        <v>780</v>
      </c>
      <c r="AN15" s="237">
        <f>'Portugal (O)'!AN15*(1+Toeslagen!$Q$9)</f>
        <v>780</v>
      </c>
      <c r="AO15" s="237">
        <f>'Portugal (O)'!AO15*(1+Toeslagen!$Q$9)</f>
        <v>780</v>
      </c>
      <c r="AP15" s="237">
        <f>'Portugal (O)'!AP15*(1+Toeslagen!$Q$9)</f>
        <v>780</v>
      </c>
      <c r="AQ15" s="237">
        <f>'Portugal (O)'!AQ15*(1+Toeslagen!$Q$9)</f>
        <v>780</v>
      </c>
      <c r="AR15" s="237">
        <f>'Portugal (O)'!AR15*(1+Toeslagen!$Q$9)</f>
        <v>780</v>
      </c>
      <c r="AS15" s="237">
        <f>'Portugal (O)'!AS15*(1+Toeslagen!$Q$9)</f>
        <v>774.80000000000007</v>
      </c>
      <c r="AT15" s="237">
        <f>'Portugal (O)'!AT15*(1+Toeslagen!$Q$9)</f>
        <v>774.80000000000007</v>
      </c>
      <c r="AU15" s="237">
        <f>'Portugal (O)'!AU15*(1+Toeslagen!$Q$9)</f>
        <v>774.80000000000007</v>
      </c>
      <c r="AV15" s="237">
        <f>'Portugal (O)'!AV15*(1+Toeslagen!$Q$9)</f>
        <v>774.80000000000007</v>
      </c>
      <c r="AW15" s="237">
        <f>'Portugal (O)'!AW15*(1+Toeslagen!$Q$9)</f>
        <v>774.80000000000007</v>
      </c>
      <c r="AX15" s="237">
        <f>'Portugal (O)'!AX15*(1+Toeslagen!$Q$9)</f>
        <v>774.80000000000007</v>
      </c>
      <c r="AY15" s="237">
        <f>'Portugal (O)'!AY15*(1+Toeslagen!$Q$9)</f>
        <v>774.80000000000007</v>
      </c>
      <c r="AZ15" s="237">
        <f>'Portugal (O)'!AZ15*(1+Toeslagen!$Q$9)</f>
        <v>774.80000000000007</v>
      </c>
      <c r="BA15" s="237">
        <f>'Portugal (O)'!BA15*(1+Toeslagen!$Q$9)</f>
        <v>774.80000000000007</v>
      </c>
      <c r="BB15" s="237">
        <f>'Portugal (O)'!BB15*(1+Toeslagen!$Q$9)</f>
        <v>0</v>
      </c>
      <c r="BC15" s="237">
        <f>'Portugal (O)'!BC15*(1+Toeslagen!$Q$9)</f>
        <v>774.80000000000007</v>
      </c>
      <c r="BD15" s="237">
        <f>'Portugal (O)'!BD15*(1+Toeslagen!$Q$9)</f>
        <v>774.80000000000007</v>
      </c>
      <c r="BE15" s="237">
        <f>'Portugal (O)'!BE15*(1+Toeslagen!$Q$9)</f>
        <v>774.80000000000007</v>
      </c>
      <c r="BF15" s="237">
        <f>'Portugal (O)'!BF15*(1+Toeslagen!$Q$9)</f>
        <v>774.80000000000007</v>
      </c>
      <c r="BG15" s="237">
        <f>'Portugal (O)'!BG15*(1+Toeslagen!$Q$9)</f>
        <v>774.80000000000007</v>
      </c>
      <c r="BH15" s="237">
        <f>'Portugal (O)'!BH15*(1+Toeslagen!$Q$9)</f>
        <v>774.80000000000007</v>
      </c>
      <c r="BI15" s="237">
        <f>'Portugal (O)'!BI15*(1+Toeslagen!$Q$9)</f>
        <v>774.80000000000007</v>
      </c>
      <c r="BJ15" s="237">
        <f>'Portugal (O)'!BJ15*(1+Toeslagen!$Q$9)</f>
        <v>774.80000000000007</v>
      </c>
      <c r="BK15" s="237">
        <f>'Portugal (O)'!BK15*(1+Toeslagen!$Q$9)</f>
        <v>774.80000000000007</v>
      </c>
      <c r="BL15" s="237">
        <f>'Portugal (O)'!BL15*(1+Toeslagen!$Q$9)</f>
        <v>774.80000000000007</v>
      </c>
      <c r="BM15" s="237">
        <f>'Portugal (O)'!BM15*(1+Toeslagen!$Q$9)</f>
        <v>774.80000000000007</v>
      </c>
      <c r="BN15" s="237">
        <f>'Portugal (O)'!BN15*(1+Toeslagen!$Q$9)</f>
        <v>774.80000000000007</v>
      </c>
      <c r="BO15" s="237">
        <f>'Portugal (O)'!BO15*(1+Toeslagen!$Q$9)</f>
        <v>774.80000000000007</v>
      </c>
      <c r="BP15" s="237">
        <f>'Portugal (O)'!BP15*(1+Toeslagen!$Q$9)</f>
        <v>774.80000000000007</v>
      </c>
      <c r="BQ15" s="237">
        <f>'Portugal (O)'!BQ15*(1+Toeslagen!$Q$9)</f>
        <v>774.80000000000007</v>
      </c>
      <c r="BR15" s="237">
        <f>'Portugal (O)'!BR15*(1+Toeslagen!$Q$9)</f>
        <v>0</v>
      </c>
      <c r="BS15" s="237">
        <f>'Portugal (O)'!BS15*(1+Toeslagen!$Q$9)</f>
        <v>0</v>
      </c>
      <c r="BT15" s="237">
        <f>'Portugal (O)'!BT15*(1+Toeslagen!$Q$9)</f>
        <v>0</v>
      </c>
      <c r="BU15" s="237">
        <f>'Portugal (O)'!BU15*(1+Toeslagen!$Q$9)</f>
        <v>0</v>
      </c>
      <c r="BV15" s="237">
        <f>'Portugal (O)'!BV15*(1+Toeslagen!$Q$9)</f>
        <v>0</v>
      </c>
      <c r="BW15" s="237">
        <f>'Portugal (O)'!BW15*(1+Toeslagen!$Q$9)</f>
        <v>774.80000000000007</v>
      </c>
      <c r="BX15" s="237">
        <f>'Portugal (O)'!BX15*(1+Toeslagen!$Q$9)</f>
        <v>774.80000000000007</v>
      </c>
      <c r="BY15" s="237">
        <f>'Portugal (O)'!BY15*(1+Toeslagen!$Q$9)</f>
        <v>774.80000000000007</v>
      </c>
      <c r="BZ15" s="237">
        <f>'Portugal (O)'!BZ15*(1+Toeslagen!$Q$9)</f>
        <v>774.80000000000007</v>
      </c>
      <c r="CA15" s="237">
        <f>'Portugal (O)'!CA15*(1+Toeslagen!$Q$9)</f>
        <v>774.80000000000007</v>
      </c>
      <c r="CB15" s="237">
        <f>'Portugal (O)'!CB15*(1+Toeslagen!$Q$9)</f>
        <v>0</v>
      </c>
      <c r="CC15" s="237">
        <f>'Portugal (O)'!CC15*(1+Toeslagen!$Q$9)</f>
        <v>0</v>
      </c>
      <c r="CD15" s="237">
        <f>'Portugal (O)'!CD15*(1+Toeslagen!$Q$9)</f>
        <v>0</v>
      </c>
      <c r="CE15" s="237">
        <f>'Portugal (O)'!CE15*(1+Toeslagen!$Q$9)</f>
        <v>0</v>
      </c>
      <c r="CF15" s="237">
        <f>'Portugal (O)'!CF15*(1+Toeslagen!$Q$9)</f>
        <v>0</v>
      </c>
      <c r="CG15" s="237">
        <f>'Portugal (O)'!CG15*(1+Toeslagen!$Q$9)</f>
        <v>884</v>
      </c>
      <c r="CH15" s="237">
        <f>'Portugal (O)'!CH15*(1+Toeslagen!$Q$9)</f>
        <v>884</v>
      </c>
      <c r="CI15" s="237">
        <f>'Portugal (O)'!CI15*(1+Toeslagen!$Q$9)</f>
        <v>884</v>
      </c>
      <c r="CJ15" s="237">
        <f>'Portugal (O)'!CJ15*(1+Toeslagen!$Q$9)</f>
        <v>884</v>
      </c>
      <c r="CK15" s="237">
        <f>'Portugal (O)'!CK15*(1+Toeslagen!$Q$9)</f>
        <v>884</v>
      </c>
      <c r="CL15" s="237">
        <f>'Portugal (O)'!CL15*(1+Toeslagen!$Q$9)</f>
        <v>884</v>
      </c>
      <c r="CM15" s="237">
        <f>'Portugal (O)'!CM15*(1+Toeslagen!$Q$9)</f>
        <v>884</v>
      </c>
      <c r="CN15" s="237">
        <f>'Portugal (O)'!CN15*(1+Toeslagen!$Q$9)</f>
        <v>884</v>
      </c>
      <c r="CO15" s="237">
        <f>'Portugal (O)'!CO15*(1+Toeslagen!$Q$9)</f>
        <v>884</v>
      </c>
      <c r="CP15" s="237">
        <f>'Portugal (O)'!CP15*(1+Toeslagen!$Q$9)</f>
        <v>884</v>
      </c>
      <c r="CQ15" s="237">
        <f>'Portugal (O)'!CQ15*(1+Toeslagen!$Q$9)</f>
        <v>884</v>
      </c>
      <c r="CR15" s="237">
        <f>'Portugal (O)'!CR15*(1+Toeslagen!$Q$9)</f>
        <v>884</v>
      </c>
      <c r="CS15" s="237">
        <f>'Portugal (O)'!CS15*(1+Toeslagen!$Q$9)</f>
        <v>884</v>
      </c>
      <c r="CT15" s="237">
        <f>'Portugal (O)'!CT15*(1+Toeslagen!$Q$9)</f>
        <v>884</v>
      </c>
      <c r="CU15" s="237">
        <f>'Portugal (O)'!CU15*(1+Toeslagen!$Q$9)</f>
        <v>884</v>
      </c>
      <c r="CV15" s="237">
        <f>'Portugal (O)'!CV15*(1+Toeslagen!$Q$9)</f>
        <v>884</v>
      </c>
      <c r="CW15" s="237">
        <f>'Portugal (O)'!CW15*(1+Toeslagen!$Q$9)</f>
        <v>884</v>
      </c>
      <c r="CX15" s="237">
        <f>'Portugal (O)'!CX15*(1+Toeslagen!$Q$9)</f>
        <v>884</v>
      </c>
      <c r="CY15" s="237">
        <f>'Portugal (O)'!CY15*(1+Toeslagen!$Q$9)</f>
        <v>884</v>
      </c>
      <c r="CZ15" s="237">
        <f>'Portugal (O)'!CZ15*(1+Toeslagen!$Q$9)</f>
        <v>884</v>
      </c>
    </row>
    <row r="16" spans="1:104">
      <c r="A16" s="2">
        <v>20</v>
      </c>
      <c r="B16" s="2">
        <v>20</v>
      </c>
      <c r="C16" s="2"/>
      <c r="D16" s="2">
        <v>7</v>
      </c>
      <c r="F16" t="s">
        <v>16</v>
      </c>
      <c r="G16" t="s">
        <v>16</v>
      </c>
      <c r="H16" t="s">
        <v>16</v>
      </c>
      <c r="I16" t="s">
        <v>16</v>
      </c>
      <c r="J16" t="s">
        <v>49</v>
      </c>
      <c r="N16" s="7">
        <v>2.5</v>
      </c>
      <c r="O16" s="91">
        <v>4375</v>
      </c>
      <c r="P16" s="15"/>
      <c r="Q16" s="15"/>
      <c r="R16" s="15"/>
      <c r="S16" s="15"/>
      <c r="T16" s="15"/>
      <c r="U16" s="15"/>
      <c r="V16" s="15"/>
      <c r="W16" s="15"/>
      <c r="X16" s="15"/>
      <c r="Y16" s="237">
        <f>'Portugal (O)'!Y16*(1+Toeslagen!$Q$9)</f>
        <v>832</v>
      </c>
      <c r="Z16" s="237">
        <f>'Portugal (O)'!Z16*(1+Toeslagen!$Q$9)</f>
        <v>832</v>
      </c>
      <c r="AA16" s="237">
        <f>'Portugal (O)'!AA16*(1+Toeslagen!$Q$9)</f>
        <v>832</v>
      </c>
      <c r="AB16" s="237">
        <f>'Portugal (O)'!AB16*(1+Toeslagen!$Q$9)</f>
        <v>832</v>
      </c>
      <c r="AC16" s="237">
        <f>'Portugal (O)'!AC16*(1+Toeslagen!$Q$9)</f>
        <v>832</v>
      </c>
      <c r="AD16" s="237">
        <f>'Portugal (O)'!AD16*(1+Toeslagen!$Q$9)</f>
        <v>832</v>
      </c>
      <c r="AE16" s="237">
        <f>'Portugal (O)'!AE16*(1+Toeslagen!$Q$9)</f>
        <v>832</v>
      </c>
      <c r="AF16" s="237">
        <f>'Portugal (O)'!AF16*(1+Toeslagen!$Q$9)</f>
        <v>832</v>
      </c>
      <c r="AG16" s="237">
        <f>'Portugal (O)'!AG16*(1+Toeslagen!$Q$9)</f>
        <v>832</v>
      </c>
      <c r="AH16" s="237">
        <f>'Portugal (O)'!AH16*(1+Toeslagen!$Q$9)</f>
        <v>832</v>
      </c>
      <c r="AI16" s="237">
        <f>'Portugal (O)'!AI16*(1+Toeslagen!$Q$9)</f>
        <v>832</v>
      </c>
      <c r="AJ16" s="237">
        <f>'Portugal (O)'!AJ16*(1+Toeslagen!$Q$9)</f>
        <v>832</v>
      </c>
      <c r="AK16" s="237">
        <f>'Portugal (O)'!AK16*(1+Toeslagen!$Q$9)</f>
        <v>832</v>
      </c>
      <c r="AL16" s="237">
        <f>'Portugal (O)'!AL16*(1+Toeslagen!$Q$9)</f>
        <v>832</v>
      </c>
      <c r="AM16" s="237">
        <f>'Portugal (O)'!AM16*(1+Toeslagen!$Q$9)</f>
        <v>832</v>
      </c>
      <c r="AN16" s="237">
        <f>'Portugal (O)'!AN16*(1+Toeslagen!$Q$9)</f>
        <v>832</v>
      </c>
      <c r="AO16" s="237">
        <f>'Portugal (O)'!AO16*(1+Toeslagen!$Q$9)</f>
        <v>832</v>
      </c>
      <c r="AP16" s="237">
        <f>'Portugal (O)'!AP16*(1+Toeslagen!$Q$9)</f>
        <v>832</v>
      </c>
      <c r="AQ16" s="237">
        <f>'Portugal (O)'!AQ16*(1+Toeslagen!$Q$9)</f>
        <v>832</v>
      </c>
      <c r="AR16" s="237">
        <f>'Portugal (O)'!AR16*(1+Toeslagen!$Q$9)</f>
        <v>832</v>
      </c>
      <c r="AS16" s="237">
        <f>'Portugal (O)'!AS16*(1+Toeslagen!$Q$9)</f>
        <v>817.44</v>
      </c>
      <c r="AT16" s="237">
        <f>'Portugal (O)'!AT16*(1+Toeslagen!$Q$9)</f>
        <v>817.44</v>
      </c>
      <c r="AU16" s="237">
        <f>'Portugal (O)'!AU16*(1+Toeslagen!$Q$9)</f>
        <v>817.44</v>
      </c>
      <c r="AV16" s="237">
        <f>'Portugal (O)'!AV16*(1+Toeslagen!$Q$9)</f>
        <v>817.44</v>
      </c>
      <c r="AW16" s="237">
        <f>'Portugal (O)'!AW16*(1+Toeslagen!$Q$9)</f>
        <v>817.44</v>
      </c>
      <c r="AX16" s="237">
        <f>'Portugal (O)'!AX16*(1+Toeslagen!$Q$9)</f>
        <v>817.44</v>
      </c>
      <c r="AY16" s="237">
        <f>'Portugal (O)'!AY16*(1+Toeslagen!$Q$9)</f>
        <v>817.44</v>
      </c>
      <c r="AZ16" s="237">
        <f>'Portugal (O)'!AZ16*(1+Toeslagen!$Q$9)</f>
        <v>817.44</v>
      </c>
      <c r="BA16" s="237">
        <f>'Portugal (O)'!BA16*(1+Toeslagen!$Q$9)</f>
        <v>817.44</v>
      </c>
      <c r="BB16" s="237">
        <f>'Portugal (O)'!BB16*(1+Toeslagen!$Q$9)</f>
        <v>0</v>
      </c>
      <c r="BC16" s="237">
        <f>'Portugal (O)'!BC16*(1+Toeslagen!$Q$9)</f>
        <v>817.44</v>
      </c>
      <c r="BD16" s="237">
        <f>'Portugal (O)'!BD16*(1+Toeslagen!$Q$9)</f>
        <v>817.44</v>
      </c>
      <c r="BE16" s="237">
        <f>'Portugal (O)'!BE16*(1+Toeslagen!$Q$9)</f>
        <v>817.44</v>
      </c>
      <c r="BF16" s="237">
        <f>'Portugal (O)'!BF16*(1+Toeslagen!$Q$9)</f>
        <v>817.44</v>
      </c>
      <c r="BG16" s="237">
        <f>'Portugal (O)'!BG16*(1+Toeslagen!$Q$9)</f>
        <v>817.44</v>
      </c>
      <c r="BH16" s="237">
        <f>'Portugal (O)'!BH16*(1+Toeslagen!$Q$9)</f>
        <v>817.44</v>
      </c>
      <c r="BI16" s="237">
        <f>'Portugal (O)'!BI16*(1+Toeslagen!$Q$9)</f>
        <v>817.44</v>
      </c>
      <c r="BJ16" s="237">
        <f>'Portugal (O)'!BJ16*(1+Toeslagen!$Q$9)</f>
        <v>817.44</v>
      </c>
      <c r="BK16" s="237">
        <f>'Portugal (O)'!BK16*(1+Toeslagen!$Q$9)</f>
        <v>817.44</v>
      </c>
      <c r="BL16" s="237">
        <f>'Portugal (O)'!BL16*(1+Toeslagen!$Q$9)</f>
        <v>817.44</v>
      </c>
      <c r="BM16" s="237">
        <f>'Portugal (O)'!BM16*(1+Toeslagen!$Q$9)</f>
        <v>817.44</v>
      </c>
      <c r="BN16" s="237">
        <f>'Portugal (O)'!BN16*(1+Toeslagen!$Q$9)</f>
        <v>817.44</v>
      </c>
      <c r="BO16" s="237">
        <f>'Portugal (O)'!BO16*(1+Toeslagen!$Q$9)</f>
        <v>817.44</v>
      </c>
      <c r="BP16" s="237">
        <f>'Portugal (O)'!BP16*(1+Toeslagen!$Q$9)</f>
        <v>817.44</v>
      </c>
      <c r="BQ16" s="237">
        <f>'Portugal (O)'!BQ16*(1+Toeslagen!$Q$9)</f>
        <v>817.44</v>
      </c>
      <c r="BR16" s="237">
        <f>'Portugal (O)'!BR16*(1+Toeslagen!$Q$9)</f>
        <v>0</v>
      </c>
      <c r="BS16" s="237">
        <f>'Portugal (O)'!BS16*(1+Toeslagen!$Q$9)</f>
        <v>0</v>
      </c>
      <c r="BT16" s="237">
        <f>'Portugal (O)'!BT16*(1+Toeslagen!$Q$9)</f>
        <v>0</v>
      </c>
      <c r="BU16" s="237">
        <f>'Portugal (O)'!BU16*(1+Toeslagen!$Q$9)</f>
        <v>0</v>
      </c>
      <c r="BV16" s="237">
        <f>'Portugal (O)'!BV16*(1+Toeslagen!$Q$9)</f>
        <v>0</v>
      </c>
      <c r="BW16" s="237">
        <f>'Portugal (O)'!BW16*(1+Toeslagen!$Q$9)</f>
        <v>817.44</v>
      </c>
      <c r="BX16" s="237">
        <f>'Portugal (O)'!BX16*(1+Toeslagen!$Q$9)</f>
        <v>817.44</v>
      </c>
      <c r="BY16" s="237">
        <f>'Portugal (O)'!BY16*(1+Toeslagen!$Q$9)</f>
        <v>817.44</v>
      </c>
      <c r="BZ16" s="237">
        <f>'Portugal (O)'!BZ16*(1+Toeslagen!$Q$9)</f>
        <v>817.44</v>
      </c>
      <c r="CA16" s="237">
        <f>'Portugal (O)'!CA16*(1+Toeslagen!$Q$9)</f>
        <v>817.44</v>
      </c>
      <c r="CB16" s="237">
        <f>'Portugal (O)'!CB16*(1+Toeslagen!$Q$9)</f>
        <v>0</v>
      </c>
      <c r="CC16" s="237">
        <f>'Portugal (O)'!CC16*(1+Toeslagen!$Q$9)</f>
        <v>0</v>
      </c>
      <c r="CD16" s="237">
        <f>'Portugal (O)'!CD16*(1+Toeslagen!$Q$9)</f>
        <v>0</v>
      </c>
      <c r="CE16" s="237">
        <f>'Portugal (O)'!CE16*(1+Toeslagen!$Q$9)</f>
        <v>0</v>
      </c>
      <c r="CF16" s="237">
        <f>'Portugal (O)'!CF16*(1+Toeslagen!$Q$9)</f>
        <v>0</v>
      </c>
      <c r="CG16" s="237">
        <f>'Portugal (O)'!CG16*(1+Toeslagen!$Q$9)</f>
        <v>936</v>
      </c>
      <c r="CH16" s="237">
        <f>'Portugal (O)'!CH16*(1+Toeslagen!$Q$9)</f>
        <v>936</v>
      </c>
      <c r="CI16" s="237">
        <f>'Portugal (O)'!CI16*(1+Toeslagen!$Q$9)</f>
        <v>936</v>
      </c>
      <c r="CJ16" s="237">
        <f>'Portugal (O)'!CJ16*(1+Toeslagen!$Q$9)</f>
        <v>936</v>
      </c>
      <c r="CK16" s="237">
        <f>'Portugal (O)'!CK16*(1+Toeslagen!$Q$9)</f>
        <v>936</v>
      </c>
      <c r="CL16" s="237">
        <f>'Portugal (O)'!CL16*(1+Toeslagen!$Q$9)</f>
        <v>936</v>
      </c>
      <c r="CM16" s="237">
        <f>'Portugal (O)'!CM16*(1+Toeslagen!$Q$9)</f>
        <v>936</v>
      </c>
      <c r="CN16" s="237">
        <f>'Portugal (O)'!CN16*(1+Toeslagen!$Q$9)</f>
        <v>936</v>
      </c>
      <c r="CO16" s="237">
        <f>'Portugal (O)'!CO16*(1+Toeslagen!$Q$9)</f>
        <v>936</v>
      </c>
      <c r="CP16" s="237">
        <f>'Portugal (O)'!CP16*(1+Toeslagen!$Q$9)</f>
        <v>936</v>
      </c>
      <c r="CQ16" s="237">
        <f>'Portugal (O)'!CQ16*(1+Toeslagen!$Q$9)</f>
        <v>936</v>
      </c>
      <c r="CR16" s="237">
        <f>'Portugal (O)'!CR16*(1+Toeslagen!$Q$9)</f>
        <v>936</v>
      </c>
      <c r="CS16" s="237">
        <f>'Portugal (O)'!CS16*(1+Toeslagen!$Q$9)</f>
        <v>936</v>
      </c>
      <c r="CT16" s="237">
        <f>'Portugal (O)'!CT16*(1+Toeslagen!$Q$9)</f>
        <v>936</v>
      </c>
      <c r="CU16" s="237">
        <f>'Portugal (O)'!CU16*(1+Toeslagen!$Q$9)</f>
        <v>936</v>
      </c>
      <c r="CV16" s="237">
        <f>'Portugal (O)'!CV16*(1+Toeslagen!$Q$9)</f>
        <v>936</v>
      </c>
      <c r="CW16" s="237">
        <f>'Portugal (O)'!CW16*(1+Toeslagen!$Q$9)</f>
        <v>936</v>
      </c>
      <c r="CX16" s="237">
        <f>'Portugal (O)'!CX16*(1+Toeslagen!$Q$9)</f>
        <v>936</v>
      </c>
      <c r="CY16" s="237">
        <f>'Portugal (O)'!CY16*(1+Toeslagen!$Q$9)</f>
        <v>936</v>
      </c>
      <c r="CZ16" s="237">
        <f>'Portugal (O)'!CZ16*(1+Toeslagen!$Q$9)</f>
        <v>936</v>
      </c>
    </row>
    <row r="17" spans="1:104">
      <c r="A17" s="2">
        <v>21</v>
      </c>
      <c r="B17" s="2">
        <v>21</v>
      </c>
      <c r="C17" s="2"/>
      <c r="D17" s="2">
        <v>7</v>
      </c>
      <c r="F17" t="s">
        <v>16</v>
      </c>
      <c r="G17" t="s">
        <v>16</v>
      </c>
      <c r="H17" t="s">
        <v>16</v>
      </c>
      <c r="I17" t="s">
        <v>16</v>
      </c>
      <c r="J17" t="s">
        <v>49</v>
      </c>
      <c r="N17" s="7">
        <v>2.8</v>
      </c>
      <c r="O17" s="91">
        <v>4900</v>
      </c>
      <c r="P17" s="15"/>
      <c r="Q17" s="15"/>
      <c r="R17" s="15"/>
      <c r="S17" s="15"/>
      <c r="T17" s="15"/>
      <c r="U17" s="15"/>
      <c r="V17" s="15"/>
      <c r="W17" s="15"/>
      <c r="X17" s="15"/>
      <c r="Y17" s="237">
        <f>'Portugal (O)'!Y17*(1+Toeslagen!$Q$9)</f>
        <v>936</v>
      </c>
      <c r="Z17" s="237">
        <f>'Portugal (O)'!Z17*(1+Toeslagen!$Q$9)</f>
        <v>936</v>
      </c>
      <c r="AA17" s="237">
        <f>'Portugal (O)'!AA17*(1+Toeslagen!$Q$9)</f>
        <v>936</v>
      </c>
      <c r="AB17" s="237">
        <f>'Portugal (O)'!AB17*(1+Toeslagen!$Q$9)</f>
        <v>936</v>
      </c>
      <c r="AC17" s="237">
        <f>'Portugal (O)'!AC17*(1+Toeslagen!$Q$9)</f>
        <v>936</v>
      </c>
      <c r="AD17" s="237">
        <f>'Portugal (O)'!AD17*(1+Toeslagen!$Q$9)</f>
        <v>936</v>
      </c>
      <c r="AE17" s="237">
        <f>'Portugal (O)'!AE17*(1+Toeslagen!$Q$9)</f>
        <v>936</v>
      </c>
      <c r="AF17" s="237">
        <f>'Portugal (O)'!AF17*(1+Toeslagen!$Q$9)</f>
        <v>936</v>
      </c>
      <c r="AG17" s="237">
        <f>'Portugal (O)'!AG17*(1+Toeslagen!$Q$9)</f>
        <v>936</v>
      </c>
      <c r="AH17" s="237">
        <f>'Portugal (O)'!AH17*(1+Toeslagen!$Q$9)</f>
        <v>936</v>
      </c>
      <c r="AI17" s="237">
        <f>'Portugal (O)'!AI17*(1+Toeslagen!$Q$9)</f>
        <v>936</v>
      </c>
      <c r="AJ17" s="237">
        <f>'Portugal (O)'!AJ17*(1+Toeslagen!$Q$9)</f>
        <v>936</v>
      </c>
      <c r="AK17" s="237">
        <f>'Portugal (O)'!AK17*(1+Toeslagen!$Q$9)</f>
        <v>936</v>
      </c>
      <c r="AL17" s="237">
        <f>'Portugal (O)'!AL17*(1+Toeslagen!$Q$9)</f>
        <v>936</v>
      </c>
      <c r="AM17" s="237">
        <f>'Portugal (O)'!AM17*(1+Toeslagen!$Q$9)</f>
        <v>936</v>
      </c>
      <c r="AN17" s="237">
        <f>'Portugal (O)'!AN17*(1+Toeslagen!$Q$9)</f>
        <v>936</v>
      </c>
      <c r="AO17" s="237">
        <f>'Portugal (O)'!AO17*(1+Toeslagen!$Q$9)</f>
        <v>936</v>
      </c>
      <c r="AP17" s="237">
        <f>'Portugal (O)'!AP17*(1+Toeslagen!$Q$9)</f>
        <v>936</v>
      </c>
      <c r="AQ17" s="237">
        <f>'Portugal (O)'!AQ17*(1+Toeslagen!$Q$9)</f>
        <v>936</v>
      </c>
      <c r="AR17" s="237">
        <f>'Portugal (O)'!AR17*(1+Toeslagen!$Q$9)</f>
        <v>936</v>
      </c>
      <c r="AS17" s="237">
        <f>'Portugal (O)'!AS17*(1+Toeslagen!$Q$9)</f>
        <v>930.80000000000007</v>
      </c>
      <c r="AT17" s="237">
        <f>'Portugal (O)'!AT17*(1+Toeslagen!$Q$9)</f>
        <v>930.80000000000007</v>
      </c>
      <c r="AU17" s="237">
        <f>'Portugal (O)'!AU17*(1+Toeslagen!$Q$9)</f>
        <v>930.80000000000007</v>
      </c>
      <c r="AV17" s="237">
        <f>'Portugal (O)'!AV17*(1+Toeslagen!$Q$9)</f>
        <v>930.80000000000007</v>
      </c>
      <c r="AW17" s="237">
        <f>'Portugal (O)'!AW17*(1+Toeslagen!$Q$9)</f>
        <v>930.80000000000007</v>
      </c>
      <c r="AX17" s="237">
        <f>'Portugal (O)'!AX17*(1+Toeslagen!$Q$9)</f>
        <v>930.80000000000007</v>
      </c>
      <c r="AY17" s="237">
        <f>'Portugal (O)'!AY17*(1+Toeslagen!$Q$9)</f>
        <v>930.80000000000007</v>
      </c>
      <c r="AZ17" s="237">
        <f>'Portugal (O)'!AZ17*(1+Toeslagen!$Q$9)</f>
        <v>930.80000000000007</v>
      </c>
      <c r="BA17" s="237">
        <f>'Portugal (O)'!BA17*(1+Toeslagen!$Q$9)</f>
        <v>930.80000000000007</v>
      </c>
      <c r="BB17" s="237">
        <f>'Portugal (O)'!BB17*(1+Toeslagen!$Q$9)</f>
        <v>0</v>
      </c>
      <c r="BC17" s="237">
        <f>'Portugal (O)'!BC17*(1+Toeslagen!$Q$9)</f>
        <v>930.80000000000007</v>
      </c>
      <c r="BD17" s="237">
        <f>'Portugal (O)'!BD17*(1+Toeslagen!$Q$9)</f>
        <v>930.80000000000007</v>
      </c>
      <c r="BE17" s="237">
        <f>'Portugal (O)'!BE17*(1+Toeslagen!$Q$9)</f>
        <v>930.80000000000007</v>
      </c>
      <c r="BF17" s="237">
        <f>'Portugal (O)'!BF17*(1+Toeslagen!$Q$9)</f>
        <v>930.80000000000007</v>
      </c>
      <c r="BG17" s="237">
        <f>'Portugal (O)'!BG17*(1+Toeslagen!$Q$9)</f>
        <v>930.80000000000007</v>
      </c>
      <c r="BH17" s="237">
        <f>'Portugal (O)'!BH17*(1+Toeslagen!$Q$9)</f>
        <v>930.80000000000007</v>
      </c>
      <c r="BI17" s="237">
        <f>'Portugal (O)'!BI17*(1+Toeslagen!$Q$9)</f>
        <v>930.80000000000007</v>
      </c>
      <c r="BJ17" s="237">
        <f>'Portugal (O)'!BJ17*(1+Toeslagen!$Q$9)</f>
        <v>930.80000000000007</v>
      </c>
      <c r="BK17" s="237">
        <f>'Portugal (O)'!BK17*(1+Toeslagen!$Q$9)</f>
        <v>930.80000000000007</v>
      </c>
      <c r="BL17" s="237">
        <f>'Portugal (O)'!BL17*(1+Toeslagen!$Q$9)</f>
        <v>930.80000000000007</v>
      </c>
      <c r="BM17" s="237">
        <f>'Portugal (O)'!BM17*(1+Toeslagen!$Q$9)</f>
        <v>930.80000000000007</v>
      </c>
      <c r="BN17" s="237">
        <f>'Portugal (O)'!BN17*(1+Toeslagen!$Q$9)</f>
        <v>930.80000000000007</v>
      </c>
      <c r="BO17" s="237">
        <f>'Portugal (O)'!BO17*(1+Toeslagen!$Q$9)</f>
        <v>930.80000000000007</v>
      </c>
      <c r="BP17" s="237">
        <f>'Portugal (O)'!BP17*(1+Toeslagen!$Q$9)</f>
        <v>930.80000000000007</v>
      </c>
      <c r="BQ17" s="237">
        <f>'Portugal (O)'!BQ17*(1+Toeslagen!$Q$9)</f>
        <v>930.80000000000007</v>
      </c>
      <c r="BR17" s="237">
        <f>'Portugal (O)'!BR17*(1+Toeslagen!$Q$9)</f>
        <v>0</v>
      </c>
      <c r="BS17" s="237">
        <f>'Portugal (O)'!BS17*(1+Toeslagen!$Q$9)</f>
        <v>0</v>
      </c>
      <c r="BT17" s="237">
        <f>'Portugal (O)'!BT17*(1+Toeslagen!$Q$9)</f>
        <v>0</v>
      </c>
      <c r="BU17" s="237">
        <f>'Portugal (O)'!BU17*(1+Toeslagen!$Q$9)</f>
        <v>0</v>
      </c>
      <c r="BV17" s="237">
        <f>'Portugal (O)'!BV17*(1+Toeslagen!$Q$9)</f>
        <v>0</v>
      </c>
      <c r="BW17" s="237">
        <f>'Portugal (O)'!BW17*(1+Toeslagen!$Q$9)</f>
        <v>930.80000000000007</v>
      </c>
      <c r="BX17" s="237">
        <f>'Portugal (O)'!BX17*(1+Toeslagen!$Q$9)</f>
        <v>930.80000000000007</v>
      </c>
      <c r="BY17" s="237">
        <f>'Portugal (O)'!BY17*(1+Toeslagen!$Q$9)</f>
        <v>930.80000000000007</v>
      </c>
      <c r="BZ17" s="237">
        <f>'Portugal (O)'!BZ17*(1+Toeslagen!$Q$9)</f>
        <v>930.80000000000007</v>
      </c>
      <c r="CA17" s="237">
        <f>'Portugal (O)'!CA17*(1+Toeslagen!$Q$9)</f>
        <v>930.80000000000007</v>
      </c>
      <c r="CB17" s="237">
        <f>'Portugal (O)'!CB17*(1+Toeslagen!$Q$9)</f>
        <v>0</v>
      </c>
      <c r="CC17" s="237">
        <f>'Portugal (O)'!CC17*(1+Toeslagen!$Q$9)</f>
        <v>0</v>
      </c>
      <c r="CD17" s="237">
        <f>'Portugal (O)'!CD17*(1+Toeslagen!$Q$9)</f>
        <v>0</v>
      </c>
      <c r="CE17" s="237">
        <f>'Portugal (O)'!CE17*(1+Toeslagen!$Q$9)</f>
        <v>0</v>
      </c>
      <c r="CF17" s="237">
        <f>'Portugal (O)'!CF17*(1+Toeslagen!$Q$9)</f>
        <v>0</v>
      </c>
      <c r="CG17" s="237">
        <f>'Portugal (O)'!CG17*(1+Toeslagen!$Q$9)</f>
        <v>1040</v>
      </c>
      <c r="CH17" s="237">
        <f>'Portugal (O)'!CH17*(1+Toeslagen!$Q$9)</f>
        <v>1040</v>
      </c>
      <c r="CI17" s="237">
        <f>'Portugal (O)'!CI17*(1+Toeslagen!$Q$9)</f>
        <v>1040</v>
      </c>
      <c r="CJ17" s="237">
        <f>'Portugal (O)'!CJ17*(1+Toeslagen!$Q$9)</f>
        <v>1040</v>
      </c>
      <c r="CK17" s="237">
        <f>'Portugal (O)'!CK17*(1+Toeslagen!$Q$9)</f>
        <v>1040</v>
      </c>
      <c r="CL17" s="237">
        <f>'Portugal (O)'!CL17*(1+Toeslagen!$Q$9)</f>
        <v>1040</v>
      </c>
      <c r="CM17" s="237">
        <f>'Portugal (O)'!CM17*(1+Toeslagen!$Q$9)</f>
        <v>1040</v>
      </c>
      <c r="CN17" s="237">
        <f>'Portugal (O)'!CN17*(1+Toeslagen!$Q$9)</f>
        <v>1040</v>
      </c>
      <c r="CO17" s="237">
        <f>'Portugal (O)'!CO17*(1+Toeslagen!$Q$9)</f>
        <v>1040</v>
      </c>
      <c r="CP17" s="237">
        <f>'Portugal (O)'!CP17*(1+Toeslagen!$Q$9)</f>
        <v>1040</v>
      </c>
      <c r="CQ17" s="237">
        <f>'Portugal (O)'!CQ17*(1+Toeslagen!$Q$9)</f>
        <v>1040</v>
      </c>
      <c r="CR17" s="237">
        <f>'Portugal (O)'!CR17*(1+Toeslagen!$Q$9)</f>
        <v>1040</v>
      </c>
      <c r="CS17" s="237">
        <f>'Portugal (O)'!CS17*(1+Toeslagen!$Q$9)</f>
        <v>1040</v>
      </c>
      <c r="CT17" s="237">
        <f>'Portugal (O)'!CT17*(1+Toeslagen!$Q$9)</f>
        <v>1040</v>
      </c>
      <c r="CU17" s="237">
        <f>'Portugal (O)'!CU17*(1+Toeslagen!$Q$9)</f>
        <v>1040</v>
      </c>
      <c r="CV17" s="237">
        <f>'Portugal (O)'!CV17*(1+Toeslagen!$Q$9)</f>
        <v>1040</v>
      </c>
      <c r="CW17" s="237">
        <f>'Portugal (O)'!CW17*(1+Toeslagen!$Q$9)</f>
        <v>1040</v>
      </c>
      <c r="CX17" s="237">
        <f>'Portugal (O)'!CX17*(1+Toeslagen!$Q$9)</f>
        <v>1040</v>
      </c>
      <c r="CY17" s="237">
        <f>'Portugal (O)'!CY17*(1+Toeslagen!$Q$9)</f>
        <v>1040</v>
      </c>
      <c r="CZ17" s="237">
        <f>'Portugal (O)'!CZ17*(1+Toeslagen!$Q$9)</f>
        <v>1040</v>
      </c>
    </row>
    <row r="18" spans="1:104">
      <c r="A18" s="2">
        <v>22</v>
      </c>
      <c r="B18" s="2">
        <v>22</v>
      </c>
      <c r="C18" s="2"/>
      <c r="D18" s="2">
        <v>7</v>
      </c>
      <c r="F18" t="s">
        <v>16</v>
      </c>
      <c r="G18" t="s">
        <v>16</v>
      </c>
      <c r="H18" t="s">
        <v>16</v>
      </c>
      <c r="I18" t="s">
        <v>16</v>
      </c>
      <c r="J18" t="s">
        <v>49</v>
      </c>
      <c r="N18" s="7">
        <v>3</v>
      </c>
      <c r="O18" s="91">
        <v>5250</v>
      </c>
      <c r="P18" s="15"/>
      <c r="Q18" s="15"/>
      <c r="R18" s="15"/>
      <c r="S18" s="15"/>
      <c r="T18" s="15"/>
      <c r="U18" s="15"/>
      <c r="V18" s="15"/>
      <c r="W18" s="15"/>
      <c r="X18" s="15"/>
      <c r="Y18" s="237">
        <f>'Portugal (O)'!Y18*(1+Toeslagen!$Q$9)</f>
        <v>1003.6</v>
      </c>
      <c r="Z18" s="237">
        <f>'Portugal (O)'!Z18*(1+Toeslagen!$Q$9)</f>
        <v>1003.6</v>
      </c>
      <c r="AA18" s="237">
        <f>'Portugal (O)'!AA18*(1+Toeslagen!$Q$9)</f>
        <v>1003.6</v>
      </c>
      <c r="AB18" s="237">
        <f>'Portugal (O)'!AB18*(1+Toeslagen!$Q$9)</f>
        <v>1003.6</v>
      </c>
      <c r="AC18" s="237">
        <f>'Portugal (O)'!AC18*(1+Toeslagen!$Q$9)</f>
        <v>1003.6</v>
      </c>
      <c r="AD18" s="237">
        <f>'Portugal (O)'!AD18*(1+Toeslagen!$Q$9)</f>
        <v>1003.6</v>
      </c>
      <c r="AE18" s="237">
        <f>'Portugal (O)'!AE18*(1+Toeslagen!$Q$9)</f>
        <v>1003.6</v>
      </c>
      <c r="AF18" s="237">
        <f>'Portugal (O)'!AF18*(1+Toeslagen!$Q$9)</f>
        <v>1003.6</v>
      </c>
      <c r="AG18" s="237">
        <f>'Portugal (O)'!AG18*(1+Toeslagen!$Q$9)</f>
        <v>1003.6</v>
      </c>
      <c r="AH18" s="237">
        <f>'Portugal (O)'!AH18*(1+Toeslagen!$Q$9)</f>
        <v>1003.6</v>
      </c>
      <c r="AI18" s="237">
        <f>'Portugal (O)'!AI18*(1+Toeslagen!$Q$9)</f>
        <v>1003.6</v>
      </c>
      <c r="AJ18" s="237">
        <f>'Portugal (O)'!AJ18*(1+Toeslagen!$Q$9)</f>
        <v>1003.6</v>
      </c>
      <c r="AK18" s="237">
        <f>'Portugal (O)'!AK18*(1+Toeslagen!$Q$9)</f>
        <v>1003.6</v>
      </c>
      <c r="AL18" s="237">
        <f>'Portugal (O)'!AL18*(1+Toeslagen!$Q$9)</f>
        <v>1003.6</v>
      </c>
      <c r="AM18" s="237">
        <f>'Portugal (O)'!AM18*(1+Toeslagen!$Q$9)</f>
        <v>1003.6</v>
      </c>
      <c r="AN18" s="237">
        <f>'Portugal (O)'!AN18*(1+Toeslagen!$Q$9)</f>
        <v>1003.6</v>
      </c>
      <c r="AO18" s="237">
        <f>'Portugal (O)'!AO18*(1+Toeslagen!$Q$9)</f>
        <v>1003.6</v>
      </c>
      <c r="AP18" s="237">
        <f>'Portugal (O)'!AP18*(1+Toeslagen!$Q$9)</f>
        <v>1003.6</v>
      </c>
      <c r="AQ18" s="237">
        <f>'Portugal (O)'!AQ18*(1+Toeslagen!$Q$9)</f>
        <v>1003.6</v>
      </c>
      <c r="AR18" s="237">
        <f>'Portugal (O)'!AR18*(1+Toeslagen!$Q$9)</f>
        <v>1003.6</v>
      </c>
      <c r="AS18" s="237">
        <f>'Portugal (O)'!AS18*(1+Toeslagen!$Q$9)</f>
        <v>975.52</v>
      </c>
      <c r="AT18" s="237">
        <f>'Portugal (O)'!AT18*(1+Toeslagen!$Q$9)</f>
        <v>975.52</v>
      </c>
      <c r="AU18" s="237">
        <f>'Portugal (O)'!AU18*(1+Toeslagen!$Q$9)</f>
        <v>975.52</v>
      </c>
      <c r="AV18" s="237">
        <f>'Portugal (O)'!AV18*(1+Toeslagen!$Q$9)</f>
        <v>975.52</v>
      </c>
      <c r="AW18" s="237">
        <f>'Portugal (O)'!AW18*(1+Toeslagen!$Q$9)</f>
        <v>975.52</v>
      </c>
      <c r="AX18" s="237">
        <f>'Portugal (O)'!AX18*(1+Toeslagen!$Q$9)</f>
        <v>975.52</v>
      </c>
      <c r="AY18" s="237">
        <f>'Portugal (O)'!AY18*(1+Toeslagen!$Q$9)</f>
        <v>975.52</v>
      </c>
      <c r="AZ18" s="237">
        <f>'Portugal (O)'!AZ18*(1+Toeslagen!$Q$9)</f>
        <v>975.52</v>
      </c>
      <c r="BA18" s="237">
        <f>'Portugal (O)'!BA18*(1+Toeslagen!$Q$9)</f>
        <v>975.52</v>
      </c>
      <c r="BB18" s="237">
        <f>'Portugal (O)'!BB18*(1+Toeslagen!$Q$9)</f>
        <v>0</v>
      </c>
      <c r="BC18" s="237">
        <f>'Portugal (O)'!BC18*(1+Toeslagen!$Q$9)</f>
        <v>975.52</v>
      </c>
      <c r="BD18" s="237">
        <f>'Portugal (O)'!BD18*(1+Toeslagen!$Q$9)</f>
        <v>975.52</v>
      </c>
      <c r="BE18" s="237">
        <f>'Portugal (O)'!BE18*(1+Toeslagen!$Q$9)</f>
        <v>975.52</v>
      </c>
      <c r="BF18" s="237">
        <f>'Portugal (O)'!BF18*(1+Toeslagen!$Q$9)</f>
        <v>975.52</v>
      </c>
      <c r="BG18" s="237">
        <f>'Portugal (O)'!BG18*(1+Toeslagen!$Q$9)</f>
        <v>975.52</v>
      </c>
      <c r="BH18" s="237">
        <f>'Portugal (O)'!BH18*(1+Toeslagen!$Q$9)</f>
        <v>975.52</v>
      </c>
      <c r="BI18" s="237">
        <f>'Portugal (O)'!BI18*(1+Toeslagen!$Q$9)</f>
        <v>975.52</v>
      </c>
      <c r="BJ18" s="237">
        <f>'Portugal (O)'!BJ18*(1+Toeslagen!$Q$9)</f>
        <v>975.52</v>
      </c>
      <c r="BK18" s="237">
        <f>'Portugal (O)'!BK18*(1+Toeslagen!$Q$9)</f>
        <v>975.52</v>
      </c>
      <c r="BL18" s="237">
        <f>'Portugal (O)'!BL18*(1+Toeslagen!$Q$9)</f>
        <v>975.52</v>
      </c>
      <c r="BM18" s="237">
        <f>'Portugal (O)'!BM18*(1+Toeslagen!$Q$9)</f>
        <v>975.52</v>
      </c>
      <c r="BN18" s="237">
        <f>'Portugal (O)'!BN18*(1+Toeslagen!$Q$9)</f>
        <v>975.52</v>
      </c>
      <c r="BO18" s="237">
        <f>'Portugal (O)'!BO18*(1+Toeslagen!$Q$9)</f>
        <v>975.52</v>
      </c>
      <c r="BP18" s="237">
        <f>'Portugal (O)'!BP18*(1+Toeslagen!$Q$9)</f>
        <v>975.52</v>
      </c>
      <c r="BQ18" s="237">
        <f>'Portugal (O)'!BQ18*(1+Toeslagen!$Q$9)</f>
        <v>975.52</v>
      </c>
      <c r="BR18" s="237">
        <f>'Portugal (O)'!BR18*(1+Toeslagen!$Q$9)</f>
        <v>0</v>
      </c>
      <c r="BS18" s="237">
        <f>'Portugal (O)'!BS18*(1+Toeslagen!$Q$9)</f>
        <v>0</v>
      </c>
      <c r="BT18" s="237">
        <f>'Portugal (O)'!BT18*(1+Toeslagen!$Q$9)</f>
        <v>0</v>
      </c>
      <c r="BU18" s="237">
        <f>'Portugal (O)'!BU18*(1+Toeslagen!$Q$9)</f>
        <v>0</v>
      </c>
      <c r="BV18" s="237">
        <f>'Portugal (O)'!BV18*(1+Toeslagen!$Q$9)</f>
        <v>0</v>
      </c>
      <c r="BW18" s="237">
        <f>'Portugal (O)'!BW18*(1+Toeslagen!$Q$9)</f>
        <v>975.52</v>
      </c>
      <c r="BX18" s="237">
        <f>'Portugal (O)'!BX18*(1+Toeslagen!$Q$9)</f>
        <v>975.52</v>
      </c>
      <c r="BY18" s="237">
        <f>'Portugal (O)'!BY18*(1+Toeslagen!$Q$9)</f>
        <v>975.52</v>
      </c>
      <c r="BZ18" s="237">
        <f>'Portugal (O)'!BZ18*(1+Toeslagen!$Q$9)</f>
        <v>975.52</v>
      </c>
      <c r="CA18" s="237">
        <f>'Portugal (O)'!CA18*(1+Toeslagen!$Q$9)</f>
        <v>975.52</v>
      </c>
      <c r="CB18" s="237">
        <f>'Portugal (O)'!CB18*(1+Toeslagen!$Q$9)</f>
        <v>0</v>
      </c>
      <c r="CC18" s="237">
        <f>'Portugal (O)'!CC18*(1+Toeslagen!$Q$9)</f>
        <v>0</v>
      </c>
      <c r="CD18" s="237">
        <f>'Portugal (O)'!CD18*(1+Toeslagen!$Q$9)</f>
        <v>0</v>
      </c>
      <c r="CE18" s="237">
        <f>'Portugal (O)'!CE18*(1+Toeslagen!$Q$9)</f>
        <v>0</v>
      </c>
      <c r="CF18" s="237">
        <f>'Portugal (O)'!CF18*(1+Toeslagen!$Q$9)</f>
        <v>0</v>
      </c>
      <c r="CG18" s="237">
        <f>'Portugal (O)'!CG18*(1+Toeslagen!$Q$9)</f>
        <v>1118</v>
      </c>
      <c r="CH18" s="237">
        <f>'Portugal (O)'!CH18*(1+Toeslagen!$Q$9)</f>
        <v>1118</v>
      </c>
      <c r="CI18" s="237">
        <f>'Portugal (O)'!CI18*(1+Toeslagen!$Q$9)</f>
        <v>1118</v>
      </c>
      <c r="CJ18" s="237">
        <f>'Portugal (O)'!CJ18*(1+Toeslagen!$Q$9)</f>
        <v>1118</v>
      </c>
      <c r="CK18" s="237">
        <f>'Portugal (O)'!CK18*(1+Toeslagen!$Q$9)</f>
        <v>1118</v>
      </c>
      <c r="CL18" s="237">
        <f>'Portugal (O)'!CL18*(1+Toeslagen!$Q$9)</f>
        <v>1118</v>
      </c>
      <c r="CM18" s="237">
        <f>'Portugal (O)'!CM18*(1+Toeslagen!$Q$9)</f>
        <v>1118</v>
      </c>
      <c r="CN18" s="237">
        <f>'Portugal (O)'!CN18*(1+Toeslagen!$Q$9)</f>
        <v>1118</v>
      </c>
      <c r="CO18" s="237">
        <f>'Portugal (O)'!CO18*(1+Toeslagen!$Q$9)</f>
        <v>1118</v>
      </c>
      <c r="CP18" s="237">
        <f>'Portugal (O)'!CP18*(1+Toeslagen!$Q$9)</f>
        <v>1118</v>
      </c>
      <c r="CQ18" s="237">
        <f>'Portugal (O)'!CQ18*(1+Toeslagen!$Q$9)</f>
        <v>1118</v>
      </c>
      <c r="CR18" s="237">
        <f>'Portugal (O)'!CR18*(1+Toeslagen!$Q$9)</f>
        <v>1118</v>
      </c>
      <c r="CS18" s="237">
        <f>'Portugal (O)'!CS18*(1+Toeslagen!$Q$9)</f>
        <v>1118</v>
      </c>
      <c r="CT18" s="237">
        <f>'Portugal (O)'!CT18*(1+Toeslagen!$Q$9)</f>
        <v>1118</v>
      </c>
      <c r="CU18" s="237">
        <f>'Portugal (O)'!CU18*(1+Toeslagen!$Q$9)</f>
        <v>1118</v>
      </c>
      <c r="CV18" s="237">
        <f>'Portugal (O)'!CV18*(1+Toeslagen!$Q$9)</f>
        <v>1118</v>
      </c>
      <c r="CW18" s="237">
        <f>'Portugal (O)'!CW18*(1+Toeslagen!$Q$9)</f>
        <v>1118</v>
      </c>
      <c r="CX18" s="237">
        <f>'Portugal (O)'!CX18*(1+Toeslagen!$Q$9)</f>
        <v>1118</v>
      </c>
      <c r="CY18" s="237">
        <f>'Portugal (O)'!CY18*(1+Toeslagen!$Q$9)</f>
        <v>1118</v>
      </c>
      <c r="CZ18" s="237">
        <f>'Portugal (O)'!CZ18*(1+Toeslagen!$Q$9)</f>
        <v>1118</v>
      </c>
    </row>
    <row r="19" spans="1:104">
      <c r="A19" s="2">
        <v>23</v>
      </c>
      <c r="B19" s="2">
        <v>23</v>
      </c>
      <c r="C19" s="2"/>
      <c r="D19" s="2">
        <v>7</v>
      </c>
      <c r="F19" t="s">
        <v>16</v>
      </c>
      <c r="G19" t="s">
        <v>16</v>
      </c>
      <c r="H19" t="s">
        <v>16</v>
      </c>
      <c r="I19" t="s">
        <v>16</v>
      </c>
      <c r="J19" t="s">
        <v>49</v>
      </c>
      <c r="N19" s="7">
        <v>3.2</v>
      </c>
      <c r="O19" s="91">
        <v>5600</v>
      </c>
      <c r="P19" s="15"/>
      <c r="Q19" s="15"/>
      <c r="R19" s="15"/>
      <c r="S19" s="15"/>
      <c r="T19" s="15"/>
      <c r="U19" s="15"/>
      <c r="V19" s="15"/>
      <c r="W19" s="15"/>
      <c r="X19" s="15"/>
      <c r="Y19" s="237">
        <f>'Portugal (O)'!Y19*(1+Toeslagen!$Q$9)</f>
        <v>1118</v>
      </c>
      <c r="Z19" s="237">
        <f>'Portugal (O)'!Z19*(1+Toeslagen!$Q$9)</f>
        <v>1118</v>
      </c>
      <c r="AA19" s="237">
        <f>'Portugal (O)'!AA19*(1+Toeslagen!$Q$9)</f>
        <v>1118</v>
      </c>
      <c r="AB19" s="237">
        <f>'Portugal (O)'!AB19*(1+Toeslagen!$Q$9)</f>
        <v>1118</v>
      </c>
      <c r="AC19" s="237">
        <f>'Portugal (O)'!AC19*(1+Toeslagen!$Q$9)</f>
        <v>1118</v>
      </c>
      <c r="AD19" s="237">
        <f>'Portugal (O)'!AD19*(1+Toeslagen!$Q$9)</f>
        <v>1118</v>
      </c>
      <c r="AE19" s="237">
        <f>'Portugal (O)'!AE19*(1+Toeslagen!$Q$9)</f>
        <v>1118</v>
      </c>
      <c r="AF19" s="237">
        <f>'Portugal (O)'!AF19*(1+Toeslagen!$Q$9)</f>
        <v>1118</v>
      </c>
      <c r="AG19" s="237">
        <f>'Portugal (O)'!AG19*(1+Toeslagen!$Q$9)</f>
        <v>1118</v>
      </c>
      <c r="AH19" s="237">
        <f>'Portugal (O)'!AH19*(1+Toeslagen!$Q$9)</f>
        <v>1118</v>
      </c>
      <c r="AI19" s="237">
        <f>'Portugal (O)'!AI19*(1+Toeslagen!$Q$9)</f>
        <v>1118</v>
      </c>
      <c r="AJ19" s="237">
        <f>'Portugal (O)'!AJ19*(1+Toeslagen!$Q$9)</f>
        <v>1118</v>
      </c>
      <c r="AK19" s="237">
        <f>'Portugal (O)'!AK19*(1+Toeslagen!$Q$9)</f>
        <v>1118</v>
      </c>
      <c r="AL19" s="237">
        <f>'Portugal (O)'!AL19*(1+Toeslagen!$Q$9)</f>
        <v>1118</v>
      </c>
      <c r="AM19" s="237">
        <f>'Portugal (O)'!AM19*(1+Toeslagen!$Q$9)</f>
        <v>1118</v>
      </c>
      <c r="AN19" s="237">
        <f>'Portugal (O)'!AN19*(1+Toeslagen!$Q$9)</f>
        <v>1118</v>
      </c>
      <c r="AO19" s="237">
        <f>'Portugal (O)'!AO19*(1+Toeslagen!$Q$9)</f>
        <v>1118</v>
      </c>
      <c r="AP19" s="237">
        <f>'Portugal (O)'!AP19*(1+Toeslagen!$Q$9)</f>
        <v>1118</v>
      </c>
      <c r="AQ19" s="237">
        <f>'Portugal (O)'!AQ19*(1+Toeslagen!$Q$9)</f>
        <v>1118</v>
      </c>
      <c r="AR19" s="237">
        <f>'Portugal (O)'!AR19*(1+Toeslagen!$Q$9)</f>
        <v>1118</v>
      </c>
      <c r="AS19" s="237">
        <f>'Portugal (O)'!AS19*(1+Toeslagen!$Q$9)</f>
        <v>1066</v>
      </c>
      <c r="AT19" s="237">
        <f>'Portugal (O)'!AT19*(1+Toeslagen!$Q$9)</f>
        <v>1066</v>
      </c>
      <c r="AU19" s="237">
        <f>'Portugal (O)'!AU19*(1+Toeslagen!$Q$9)</f>
        <v>1066</v>
      </c>
      <c r="AV19" s="237">
        <f>'Portugal (O)'!AV19*(1+Toeslagen!$Q$9)</f>
        <v>1066</v>
      </c>
      <c r="AW19" s="237">
        <f>'Portugal (O)'!AW19*(1+Toeslagen!$Q$9)</f>
        <v>1066</v>
      </c>
      <c r="AX19" s="237">
        <f>'Portugal (O)'!AX19*(1+Toeslagen!$Q$9)</f>
        <v>1066</v>
      </c>
      <c r="AY19" s="237">
        <f>'Portugal (O)'!AY19*(1+Toeslagen!$Q$9)</f>
        <v>1066</v>
      </c>
      <c r="AZ19" s="237">
        <f>'Portugal (O)'!AZ19*(1+Toeslagen!$Q$9)</f>
        <v>1066</v>
      </c>
      <c r="BA19" s="237">
        <f>'Portugal (O)'!BA19*(1+Toeslagen!$Q$9)</f>
        <v>1066</v>
      </c>
      <c r="BB19" s="237">
        <f>'Portugal (O)'!BB19*(1+Toeslagen!$Q$9)</f>
        <v>0</v>
      </c>
      <c r="BC19" s="237">
        <f>'Portugal (O)'!BC19*(1+Toeslagen!$Q$9)</f>
        <v>1066</v>
      </c>
      <c r="BD19" s="237">
        <f>'Portugal (O)'!BD19*(1+Toeslagen!$Q$9)</f>
        <v>1066</v>
      </c>
      <c r="BE19" s="237">
        <f>'Portugal (O)'!BE19*(1+Toeslagen!$Q$9)</f>
        <v>1066</v>
      </c>
      <c r="BF19" s="237">
        <f>'Portugal (O)'!BF19*(1+Toeslagen!$Q$9)</f>
        <v>1066</v>
      </c>
      <c r="BG19" s="237">
        <f>'Portugal (O)'!BG19*(1+Toeslagen!$Q$9)</f>
        <v>1066</v>
      </c>
      <c r="BH19" s="237">
        <f>'Portugal (O)'!BH19*(1+Toeslagen!$Q$9)</f>
        <v>1066</v>
      </c>
      <c r="BI19" s="237">
        <f>'Portugal (O)'!BI19*(1+Toeslagen!$Q$9)</f>
        <v>1066</v>
      </c>
      <c r="BJ19" s="237">
        <f>'Portugal (O)'!BJ19*(1+Toeslagen!$Q$9)</f>
        <v>1066</v>
      </c>
      <c r="BK19" s="237">
        <f>'Portugal (O)'!BK19*(1+Toeslagen!$Q$9)</f>
        <v>1066</v>
      </c>
      <c r="BL19" s="237">
        <f>'Portugal (O)'!BL19*(1+Toeslagen!$Q$9)</f>
        <v>1066</v>
      </c>
      <c r="BM19" s="237">
        <f>'Portugal (O)'!BM19*(1+Toeslagen!$Q$9)</f>
        <v>1066</v>
      </c>
      <c r="BN19" s="237">
        <f>'Portugal (O)'!BN19*(1+Toeslagen!$Q$9)</f>
        <v>1066</v>
      </c>
      <c r="BO19" s="237">
        <f>'Portugal (O)'!BO19*(1+Toeslagen!$Q$9)</f>
        <v>1066</v>
      </c>
      <c r="BP19" s="237">
        <f>'Portugal (O)'!BP19*(1+Toeslagen!$Q$9)</f>
        <v>1066</v>
      </c>
      <c r="BQ19" s="237">
        <f>'Portugal (O)'!BQ19*(1+Toeslagen!$Q$9)</f>
        <v>1066</v>
      </c>
      <c r="BR19" s="237">
        <f>'Portugal (O)'!BR19*(1+Toeslagen!$Q$9)</f>
        <v>0</v>
      </c>
      <c r="BS19" s="237">
        <f>'Portugal (O)'!BS19*(1+Toeslagen!$Q$9)</f>
        <v>0</v>
      </c>
      <c r="BT19" s="237">
        <f>'Portugal (O)'!BT19*(1+Toeslagen!$Q$9)</f>
        <v>0</v>
      </c>
      <c r="BU19" s="237">
        <f>'Portugal (O)'!BU19*(1+Toeslagen!$Q$9)</f>
        <v>0</v>
      </c>
      <c r="BV19" s="237">
        <f>'Portugal (O)'!BV19*(1+Toeslagen!$Q$9)</f>
        <v>0</v>
      </c>
      <c r="BW19" s="237">
        <f>'Portugal (O)'!BW19*(1+Toeslagen!$Q$9)</f>
        <v>1066</v>
      </c>
      <c r="BX19" s="237">
        <f>'Portugal (O)'!BX19*(1+Toeslagen!$Q$9)</f>
        <v>1066</v>
      </c>
      <c r="BY19" s="237">
        <f>'Portugal (O)'!BY19*(1+Toeslagen!$Q$9)</f>
        <v>1066</v>
      </c>
      <c r="BZ19" s="237">
        <f>'Portugal (O)'!BZ19*(1+Toeslagen!$Q$9)</f>
        <v>1066</v>
      </c>
      <c r="CA19" s="237">
        <f>'Portugal (O)'!CA19*(1+Toeslagen!$Q$9)</f>
        <v>1066</v>
      </c>
      <c r="CB19" s="237">
        <f>'Portugal (O)'!CB19*(1+Toeslagen!$Q$9)</f>
        <v>0</v>
      </c>
      <c r="CC19" s="237">
        <f>'Portugal (O)'!CC19*(1+Toeslagen!$Q$9)</f>
        <v>0</v>
      </c>
      <c r="CD19" s="237">
        <f>'Portugal (O)'!CD19*(1+Toeslagen!$Q$9)</f>
        <v>0</v>
      </c>
      <c r="CE19" s="237">
        <f>'Portugal (O)'!CE19*(1+Toeslagen!$Q$9)</f>
        <v>0</v>
      </c>
      <c r="CF19" s="237">
        <f>'Portugal (O)'!CF19*(1+Toeslagen!$Q$9)</f>
        <v>0</v>
      </c>
      <c r="CG19" s="237">
        <f>'Portugal (O)'!CG19*(1+Toeslagen!$Q$9)</f>
        <v>1222</v>
      </c>
      <c r="CH19" s="237">
        <f>'Portugal (O)'!CH19*(1+Toeslagen!$Q$9)</f>
        <v>1222</v>
      </c>
      <c r="CI19" s="237">
        <f>'Portugal (O)'!CI19*(1+Toeslagen!$Q$9)</f>
        <v>1222</v>
      </c>
      <c r="CJ19" s="237">
        <f>'Portugal (O)'!CJ19*(1+Toeslagen!$Q$9)</f>
        <v>1222</v>
      </c>
      <c r="CK19" s="237">
        <f>'Portugal (O)'!CK19*(1+Toeslagen!$Q$9)</f>
        <v>1222</v>
      </c>
      <c r="CL19" s="237">
        <f>'Portugal (O)'!CL19*(1+Toeslagen!$Q$9)</f>
        <v>1222</v>
      </c>
      <c r="CM19" s="237">
        <f>'Portugal (O)'!CM19*(1+Toeslagen!$Q$9)</f>
        <v>1222</v>
      </c>
      <c r="CN19" s="237">
        <f>'Portugal (O)'!CN19*(1+Toeslagen!$Q$9)</f>
        <v>1222</v>
      </c>
      <c r="CO19" s="237">
        <f>'Portugal (O)'!CO19*(1+Toeslagen!$Q$9)</f>
        <v>1222</v>
      </c>
      <c r="CP19" s="237">
        <f>'Portugal (O)'!CP19*(1+Toeslagen!$Q$9)</f>
        <v>1222</v>
      </c>
      <c r="CQ19" s="237">
        <f>'Portugal (O)'!CQ19*(1+Toeslagen!$Q$9)</f>
        <v>1222</v>
      </c>
      <c r="CR19" s="237">
        <f>'Portugal (O)'!CR19*(1+Toeslagen!$Q$9)</f>
        <v>1222</v>
      </c>
      <c r="CS19" s="237">
        <f>'Portugal (O)'!CS19*(1+Toeslagen!$Q$9)</f>
        <v>1222</v>
      </c>
      <c r="CT19" s="237">
        <f>'Portugal (O)'!CT19*(1+Toeslagen!$Q$9)</f>
        <v>1222</v>
      </c>
      <c r="CU19" s="237">
        <f>'Portugal (O)'!CU19*(1+Toeslagen!$Q$9)</f>
        <v>1222</v>
      </c>
      <c r="CV19" s="237">
        <f>'Portugal (O)'!CV19*(1+Toeslagen!$Q$9)</f>
        <v>1222</v>
      </c>
      <c r="CW19" s="237">
        <f>'Portugal (O)'!CW19*(1+Toeslagen!$Q$9)</f>
        <v>1222</v>
      </c>
      <c r="CX19" s="237">
        <f>'Portugal (O)'!CX19*(1+Toeslagen!$Q$9)</f>
        <v>1222</v>
      </c>
      <c r="CY19" s="237">
        <f>'Portugal (O)'!CY19*(1+Toeslagen!$Q$9)</f>
        <v>1222</v>
      </c>
      <c r="CZ19" s="237">
        <f>'Portugal (O)'!CZ19*(1+Toeslagen!$Q$9)</f>
        <v>1222</v>
      </c>
    </row>
    <row r="20" spans="1:104">
      <c r="A20" s="2">
        <v>24</v>
      </c>
      <c r="B20" s="2">
        <v>24</v>
      </c>
      <c r="C20" s="2"/>
      <c r="D20" s="2">
        <v>7</v>
      </c>
      <c r="F20" t="s">
        <v>16</v>
      </c>
      <c r="G20" t="s">
        <v>16</v>
      </c>
      <c r="H20" t="s">
        <v>16</v>
      </c>
      <c r="I20" t="s">
        <v>16</v>
      </c>
      <c r="J20" t="s">
        <v>49</v>
      </c>
      <c r="N20" s="7">
        <v>3.5</v>
      </c>
      <c r="O20" s="91">
        <v>6125</v>
      </c>
      <c r="P20" s="15"/>
      <c r="Q20" s="15"/>
      <c r="R20" s="15"/>
      <c r="S20" s="15"/>
      <c r="T20" s="15"/>
      <c r="U20" s="15"/>
      <c r="V20" s="15"/>
      <c r="W20" s="15"/>
      <c r="X20" s="15"/>
      <c r="Y20" s="237">
        <f>'Portugal (O)'!Y20*(1+Toeslagen!$Q$9)</f>
        <v>1170</v>
      </c>
      <c r="Z20" s="237">
        <f>'Portugal (O)'!Z20*(1+Toeslagen!$Q$9)</f>
        <v>1170</v>
      </c>
      <c r="AA20" s="237">
        <f>'Portugal (O)'!AA20*(1+Toeslagen!$Q$9)</f>
        <v>1170</v>
      </c>
      <c r="AB20" s="237">
        <f>'Portugal (O)'!AB20*(1+Toeslagen!$Q$9)</f>
        <v>1170</v>
      </c>
      <c r="AC20" s="237">
        <f>'Portugal (O)'!AC20*(1+Toeslagen!$Q$9)</f>
        <v>1170</v>
      </c>
      <c r="AD20" s="237">
        <f>'Portugal (O)'!AD20*(1+Toeslagen!$Q$9)</f>
        <v>1170</v>
      </c>
      <c r="AE20" s="237">
        <f>'Portugal (O)'!AE20*(1+Toeslagen!$Q$9)</f>
        <v>1170</v>
      </c>
      <c r="AF20" s="237">
        <f>'Portugal (O)'!AF20*(1+Toeslagen!$Q$9)</f>
        <v>1170</v>
      </c>
      <c r="AG20" s="237">
        <f>'Portugal (O)'!AG20*(1+Toeslagen!$Q$9)</f>
        <v>1170</v>
      </c>
      <c r="AH20" s="237">
        <f>'Portugal (O)'!AH20*(1+Toeslagen!$Q$9)</f>
        <v>1170</v>
      </c>
      <c r="AI20" s="237">
        <f>'Portugal (O)'!AI20*(1+Toeslagen!$Q$9)</f>
        <v>1170</v>
      </c>
      <c r="AJ20" s="237">
        <f>'Portugal (O)'!AJ20*(1+Toeslagen!$Q$9)</f>
        <v>1170</v>
      </c>
      <c r="AK20" s="237">
        <f>'Portugal (O)'!AK20*(1+Toeslagen!$Q$9)</f>
        <v>1170</v>
      </c>
      <c r="AL20" s="237">
        <f>'Portugal (O)'!AL20*(1+Toeslagen!$Q$9)</f>
        <v>1170</v>
      </c>
      <c r="AM20" s="237">
        <f>'Portugal (O)'!AM20*(1+Toeslagen!$Q$9)</f>
        <v>1170</v>
      </c>
      <c r="AN20" s="237">
        <f>'Portugal (O)'!AN20*(1+Toeslagen!$Q$9)</f>
        <v>1170</v>
      </c>
      <c r="AO20" s="237">
        <f>'Portugal (O)'!AO20*(1+Toeslagen!$Q$9)</f>
        <v>1170</v>
      </c>
      <c r="AP20" s="237">
        <f>'Portugal (O)'!AP20*(1+Toeslagen!$Q$9)</f>
        <v>1170</v>
      </c>
      <c r="AQ20" s="237">
        <f>'Portugal (O)'!AQ20*(1+Toeslagen!$Q$9)</f>
        <v>1170</v>
      </c>
      <c r="AR20" s="237">
        <f>'Portugal (O)'!AR20*(1+Toeslagen!$Q$9)</f>
        <v>1170</v>
      </c>
      <c r="AS20" s="237">
        <f>'Portugal (O)'!AS20*(1+Toeslagen!$Q$9)</f>
        <v>1133.6000000000001</v>
      </c>
      <c r="AT20" s="237">
        <f>'Portugal (O)'!AT20*(1+Toeslagen!$Q$9)</f>
        <v>1133.6000000000001</v>
      </c>
      <c r="AU20" s="237">
        <f>'Portugal (O)'!AU20*(1+Toeslagen!$Q$9)</f>
        <v>1133.6000000000001</v>
      </c>
      <c r="AV20" s="237">
        <f>'Portugal (O)'!AV20*(1+Toeslagen!$Q$9)</f>
        <v>1133.6000000000001</v>
      </c>
      <c r="AW20" s="237">
        <f>'Portugal (O)'!AW20*(1+Toeslagen!$Q$9)</f>
        <v>1133.6000000000001</v>
      </c>
      <c r="AX20" s="237">
        <f>'Portugal (O)'!AX20*(1+Toeslagen!$Q$9)</f>
        <v>1133.6000000000001</v>
      </c>
      <c r="AY20" s="237">
        <f>'Portugal (O)'!AY20*(1+Toeslagen!$Q$9)</f>
        <v>1133.6000000000001</v>
      </c>
      <c r="AZ20" s="237">
        <f>'Portugal (O)'!AZ20*(1+Toeslagen!$Q$9)</f>
        <v>1133.6000000000001</v>
      </c>
      <c r="BA20" s="237">
        <f>'Portugal (O)'!BA20*(1+Toeslagen!$Q$9)</f>
        <v>1133.6000000000001</v>
      </c>
      <c r="BB20" s="237">
        <f>'Portugal (O)'!BB20*(1+Toeslagen!$Q$9)</f>
        <v>0</v>
      </c>
      <c r="BC20" s="237">
        <f>'Portugal (O)'!BC20*(1+Toeslagen!$Q$9)</f>
        <v>1133.6000000000001</v>
      </c>
      <c r="BD20" s="237">
        <f>'Portugal (O)'!BD20*(1+Toeslagen!$Q$9)</f>
        <v>1133.6000000000001</v>
      </c>
      <c r="BE20" s="237">
        <f>'Portugal (O)'!BE20*(1+Toeslagen!$Q$9)</f>
        <v>1133.6000000000001</v>
      </c>
      <c r="BF20" s="237">
        <f>'Portugal (O)'!BF20*(1+Toeslagen!$Q$9)</f>
        <v>1133.6000000000001</v>
      </c>
      <c r="BG20" s="237">
        <f>'Portugal (O)'!BG20*(1+Toeslagen!$Q$9)</f>
        <v>1133.6000000000001</v>
      </c>
      <c r="BH20" s="237">
        <f>'Portugal (O)'!BH20*(1+Toeslagen!$Q$9)</f>
        <v>1133.6000000000001</v>
      </c>
      <c r="BI20" s="237">
        <f>'Portugal (O)'!BI20*(1+Toeslagen!$Q$9)</f>
        <v>1133.6000000000001</v>
      </c>
      <c r="BJ20" s="237">
        <f>'Portugal (O)'!BJ20*(1+Toeslagen!$Q$9)</f>
        <v>1133.6000000000001</v>
      </c>
      <c r="BK20" s="237">
        <f>'Portugal (O)'!BK20*(1+Toeslagen!$Q$9)</f>
        <v>1133.6000000000001</v>
      </c>
      <c r="BL20" s="237">
        <f>'Portugal (O)'!BL20*(1+Toeslagen!$Q$9)</f>
        <v>1133.6000000000001</v>
      </c>
      <c r="BM20" s="237">
        <f>'Portugal (O)'!BM20*(1+Toeslagen!$Q$9)</f>
        <v>1133.6000000000001</v>
      </c>
      <c r="BN20" s="237">
        <f>'Portugal (O)'!BN20*(1+Toeslagen!$Q$9)</f>
        <v>1133.6000000000001</v>
      </c>
      <c r="BO20" s="237">
        <f>'Portugal (O)'!BO20*(1+Toeslagen!$Q$9)</f>
        <v>1133.6000000000001</v>
      </c>
      <c r="BP20" s="237">
        <f>'Portugal (O)'!BP20*(1+Toeslagen!$Q$9)</f>
        <v>1133.6000000000001</v>
      </c>
      <c r="BQ20" s="237">
        <f>'Portugal (O)'!BQ20*(1+Toeslagen!$Q$9)</f>
        <v>1133.6000000000001</v>
      </c>
      <c r="BR20" s="237">
        <f>'Portugal (O)'!BR20*(1+Toeslagen!$Q$9)</f>
        <v>0</v>
      </c>
      <c r="BS20" s="237">
        <f>'Portugal (O)'!BS20*(1+Toeslagen!$Q$9)</f>
        <v>0</v>
      </c>
      <c r="BT20" s="237">
        <f>'Portugal (O)'!BT20*(1+Toeslagen!$Q$9)</f>
        <v>0</v>
      </c>
      <c r="BU20" s="237">
        <f>'Portugal (O)'!BU20*(1+Toeslagen!$Q$9)</f>
        <v>0</v>
      </c>
      <c r="BV20" s="237">
        <f>'Portugal (O)'!BV20*(1+Toeslagen!$Q$9)</f>
        <v>0</v>
      </c>
      <c r="BW20" s="237">
        <f>'Portugal (O)'!BW20*(1+Toeslagen!$Q$9)</f>
        <v>1133.6000000000001</v>
      </c>
      <c r="BX20" s="237">
        <f>'Portugal (O)'!BX20*(1+Toeslagen!$Q$9)</f>
        <v>1133.6000000000001</v>
      </c>
      <c r="BY20" s="237">
        <f>'Portugal (O)'!BY20*(1+Toeslagen!$Q$9)</f>
        <v>1133.6000000000001</v>
      </c>
      <c r="BZ20" s="237">
        <f>'Portugal (O)'!BZ20*(1+Toeslagen!$Q$9)</f>
        <v>1133.6000000000001</v>
      </c>
      <c r="CA20" s="237">
        <f>'Portugal (O)'!CA20*(1+Toeslagen!$Q$9)</f>
        <v>1133.6000000000001</v>
      </c>
      <c r="CB20" s="237">
        <f>'Portugal (O)'!CB20*(1+Toeslagen!$Q$9)</f>
        <v>0</v>
      </c>
      <c r="CC20" s="237">
        <f>'Portugal (O)'!CC20*(1+Toeslagen!$Q$9)</f>
        <v>0</v>
      </c>
      <c r="CD20" s="237">
        <f>'Portugal (O)'!CD20*(1+Toeslagen!$Q$9)</f>
        <v>0</v>
      </c>
      <c r="CE20" s="237">
        <f>'Portugal (O)'!CE20*(1+Toeslagen!$Q$9)</f>
        <v>0</v>
      </c>
      <c r="CF20" s="237">
        <f>'Portugal (O)'!CF20*(1+Toeslagen!$Q$9)</f>
        <v>0</v>
      </c>
      <c r="CG20" s="237">
        <f>'Portugal (O)'!CG20*(1+Toeslagen!$Q$9)</f>
        <v>1300</v>
      </c>
      <c r="CH20" s="237">
        <f>'Portugal (O)'!CH20*(1+Toeslagen!$Q$9)</f>
        <v>1300</v>
      </c>
      <c r="CI20" s="237">
        <f>'Portugal (O)'!CI20*(1+Toeslagen!$Q$9)</f>
        <v>1300</v>
      </c>
      <c r="CJ20" s="237">
        <f>'Portugal (O)'!CJ20*(1+Toeslagen!$Q$9)</f>
        <v>1300</v>
      </c>
      <c r="CK20" s="237">
        <f>'Portugal (O)'!CK20*(1+Toeslagen!$Q$9)</f>
        <v>1300</v>
      </c>
      <c r="CL20" s="237">
        <f>'Portugal (O)'!CL20*(1+Toeslagen!$Q$9)</f>
        <v>1300</v>
      </c>
      <c r="CM20" s="237">
        <f>'Portugal (O)'!CM20*(1+Toeslagen!$Q$9)</f>
        <v>1300</v>
      </c>
      <c r="CN20" s="237">
        <f>'Portugal (O)'!CN20*(1+Toeslagen!$Q$9)</f>
        <v>1300</v>
      </c>
      <c r="CO20" s="237">
        <f>'Portugal (O)'!CO20*(1+Toeslagen!$Q$9)</f>
        <v>1300</v>
      </c>
      <c r="CP20" s="237">
        <f>'Portugal (O)'!CP20*(1+Toeslagen!$Q$9)</f>
        <v>1300</v>
      </c>
      <c r="CQ20" s="237">
        <f>'Portugal (O)'!CQ20*(1+Toeslagen!$Q$9)</f>
        <v>1300</v>
      </c>
      <c r="CR20" s="237">
        <f>'Portugal (O)'!CR20*(1+Toeslagen!$Q$9)</f>
        <v>1300</v>
      </c>
      <c r="CS20" s="237">
        <f>'Portugal (O)'!CS20*(1+Toeslagen!$Q$9)</f>
        <v>1300</v>
      </c>
      <c r="CT20" s="237">
        <f>'Portugal (O)'!CT20*(1+Toeslagen!$Q$9)</f>
        <v>1300</v>
      </c>
      <c r="CU20" s="237">
        <f>'Portugal (O)'!CU20*(1+Toeslagen!$Q$9)</f>
        <v>1300</v>
      </c>
      <c r="CV20" s="237">
        <f>'Portugal (O)'!CV20*(1+Toeslagen!$Q$9)</f>
        <v>1300</v>
      </c>
      <c r="CW20" s="237">
        <f>'Portugal (O)'!CW20*(1+Toeslagen!$Q$9)</f>
        <v>1300</v>
      </c>
      <c r="CX20" s="237">
        <f>'Portugal (O)'!CX20*(1+Toeslagen!$Q$9)</f>
        <v>1300</v>
      </c>
      <c r="CY20" s="237">
        <f>'Portugal (O)'!CY20*(1+Toeslagen!$Q$9)</f>
        <v>1300</v>
      </c>
      <c r="CZ20" s="237">
        <f>'Portugal (O)'!CZ20*(1+Toeslagen!$Q$9)</f>
        <v>1300</v>
      </c>
    </row>
    <row r="21" spans="1:104">
      <c r="A21" s="2">
        <v>25</v>
      </c>
      <c r="B21" s="2">
        <v>25</v>
      </c>
      <c r="C21" s="2"/>
      <c r="D21" s="2">
        <v>7</v>
      </c>
      <c r="F21" t="s">
        <v>16</v>
      </c>
      <c r="G21" t="s">
        <v>16</v>
      </c>
      <c r="H21" t="s">
        <v>16</v>
      </c>
      <c r="I21" t="s">
        <v>16</v>
      </c>
      <c r="J21" t="s">
        <v>49</v>
      </c>
      <c r="N21" s="7">
        <v>3.6</v>
      </c>
      <c r="O21" s="91">
        <v>6300</v>
      </c>
      <c r="P21" s="15"/>
      <c r="Q21" s="15"/>
      <c r="R21" s="15"/>
      <c r="S21" s="15"/>
      <c r="T21" s="15"/>
      <c r="U21" s="15"/>
      <c r="V21" s="15"/>
      <c r="W21" s="15"/>
      <c r="X21" s="15"/>
      <c r="Y21" s="237">
        <f>'Portugal (O)'!Y21*(1+Toeslagen!$Q$9)</f>
        <v>1274</v>
      </c>
      <c r="Z21" s="237">
        <f>'Portugal (O)'!Z21*(1+Toeslagen!$Q$9)</f>
        <v>1274</v>
      </c>
      <c r="AA21" s="237">
        <f>'Portugal (O)'!AA21*(1+Toeslagen!$Q$9)</f>
        <v>1274</v>
      </c>
      <c r="AB21" s="237">
        <f>'Portugal (O)'!AB21*(1+Toeslagen!$Q$9)</f>
        <v>1274</v>
      </c>
      <c r="AC21" s="237">
        <f>'Portugal (O)'!AC21*(1+Toeslagen!$Q$9)</f>
        <v>1274</v>
      </c>
      <c r="AD21" s="237">
        <f>'Portugal (O)'!AD21*(1+Toeslagen!$Q$9)</f>
        <v>1274</v>
      </c>
      <c r="AE21" s="237">
        <f>'Portugal (O)'!AE21*(1+Toeslagen!$Q$9)</f>
        <v>1274</v>
      </c>
      <c r="AF21" s="237">
        <f>'Portugal (O)'!AF21*(1+Toeslagen!$Q$9)</f>
        <v>1274</v>
      </c>
      <c r="AG21" s="237">
        <f>'Portugal (O)'!AG21*(1+Toeslagen!$Q$9)</f>
        <v>1274</v>
      </c>
      <c r="AH21" s="237">
        <f>'Portugal (O)'!AH21*(1+Toeslagen!$Q$9)</f>
        <v>1274</v>
      </c>
      <c r="AI21" s="237">
        <f>'Portugal (O)'!AI21*(1+Toeslagen!$Q$9)</f>
        <v>1274</v>
      </c>
      <c r="AJ21" s="237">
        <f>'Portugal (O)'!AJ21*(1+Toeslagen!$Q$9)</f>
        <v>1274</v>
      </c>
      <c r="AK21" s="237">
        <f>'Portugal (O)'!AK21*(1+Toeslagen!$Q$9)</f>
        <v>1274</v>
      </c>
      <c r="AL21" s="237">
        <f>'Portugal (O)'!AL21*(1+Toeslagen!$Q$9)</f>
        <v>1274</v>
      </c>
      <c r="AM21" s="237">
        <f>'Portugal (O)'!AM21*(1+Toeslagen!$Q$9)</f>
        <v>1274</v>
      </c>
      <c r="AN21" s="237">
        <f>'Portugal (O)'!AN21*(1+Toeslagen!$Q$9)</f>
        <v>1274</v>
      </c>
      <c r="AO21" s="237">
        <f>'Portugal (O)'!AO21*(1+Toeslagen!$Q$9)</f>
        <v>1274</v>
      </c>
      <c r="AP21" s="237">
        <f>'Portugal (O)'!AP21*(1+Toeslagen!$Q$9)</f>
        <v>1274</v>
      </c>
      <c r="AQ21" s="237">
        <f>'Portugal (O)'!AQ21*(1+Toeslagen!$Q$9)</f>
        <v>1274</v>
      </c>
      <c r="AR21" s="237">
        <f>'Portugal (O)'!AR21*(1+Toeslagen!$Q$9)</f>
        <v>1274</v>
      </c>
      <c r="AS21" s="237">
        <f>'Portugal (O)'!AS21*(1+Toeslagen!$Q$9)</f>
        <v>1222</v>
      </c>
      <c r="AT21" s="237">
        <f>'Portugal (O)'!AT21*(1+Toeslagen!$Q$9)</f>
        <v>1222</v>
      </c>
      <c r="AU21" s="237">
        <f>'Portugal (O)'!AU21*(1+Toeslagen!$Q$9)</f>
        <v>1222</v>
      </c>
      <c r="AV21" s="237">
        <f>'Portugal (O)'!AV21*(1+Toeslagen!$Q$9)</f>
        <v>1222</v>
      </c>
      <c r="AW21" s="237">
        <f>'Portugal (O)'!AW21*(1+Toeslagen!$Q$9)</f>
        <v>1222</v>
      </c>
      <c r="AX21" s="237">
        <f>'Portugal (O)'!AX21*(1+Toeslagen!$Q$9)</f>
        <v>1222</v>
      </c>
      <c r="AY21" s="237">
        <f>'Portugal (O)'!AY21*(1+Toeslagen!$Q$9)</f>
        <v>1222</v>
      </c>
      <c r="AZ21" s="237">
        <f>'Portugal (O)'!AZ21*(1+Toeslagen!$Q$9)</f>
        <v>1222</v>
      </c>
      <c r="BA21" s="237">
        <f>'Portugal (O)'!BA21*(1+Toeslagen!$Q$9)</f>
        <v>1222</v>
      </c>
      <c r="BB21" s="237">
        <f>'Portugal (O)'!BB21*(1+Toeslagen!$Q$9)</f>
        <v>0</v>
      </c>
      <c r="BC21" s="237">
        <f>'Portugal (O)'!BC21*(1+Toeslagen!$Q$9)</f>
        <v>1222</v>
      </c>
      <c r="BD21" s="237">
        <f>'Portugal (O)'!BD21*(1+Toeslagen!$Q$9)</f>
        <v>1222</v>
      </c>
      <c r="BE21" s="237">
        <f>'Portugal (O)'!BE21*(1+Toeslagen!$Q$9)</f>
        <v>1222</v>
      </c>
      <c r="BF21" s="237">
        <f>'Portugal (O)'!BF21*(1+Toeslagen!$Q$9)</f>
        <v>1222</v>
      </c>
      <c r="BG21" s="237">
        <f>'Portugal (O)'!BG21*(1+Toeslagen!$Q$9)</f>
        <v>1222</v>
      </c>
      <c r="BH21" s="237">
        <f>'Portugal (O)'!BH21*(1+Toeslagen!$Q$9)</f>
        <v>1222</v>
      </c>
      <c r="BI21" s="237">
        <f>'Portugal (O)'!BI21*(1+Toeslagen!$Q$9)</f>
        <v>1222</v>
      </c>
      <c r="BJ21" s="237">
        <f>'Portugal (O)'!BJ21*(1+Toeslagen!$Q$9)</f>
        <v>1222</v>
      </c>
      <c r="BK21" s="237">
        <f>'Portugal (O)'!BK21*(1+Toeslagen!$Q$9)</f>
        <v>1222</v>
      </c>
      <c r="BL21" s="237">
        <f>'Portugal (O)'!BL21*(1+Toeslagen!$Q$9)</f>
        <v>1222</v>
      </c>
      <c r="BM21" s="237">
        <f>'Portugal (O)'!BM21*(1+Toeslagen!$Q$9)</f>
        <v>1222</v>
      </c>
      <c r="BN21" s="237">
        <f>'Portugal (O)'!BN21*(1+Toeslagen!$Q$9)</f>
        <v>1222</v>
      </c>
      <c r="BO21" s="237">
        <f>'Portugal (O)'!BO21*(1+Toeslagen!$Q$9)</f>
        <v>1222</v>
      </c>
      <c r="BP21" s="237">
        <f>'Portugal (O)'!BP21*(1+Toeslagen!$Q$9)</f>
        <v>1222</v>
      </c>
      <c r="BQ21" s="237">
        <f>'Portugal (O)'!BQ21*(1+Toeslagen!$Q$9)</f>
        <v>1222</v>
      </c>
      <c r="BR21" s="237">
        <f>'Portugal (O)'!BR21*(1+Toeslagen!$Q$9)</f>
        <v>0</v>
      </c>
      <c r="BS21" s="237">
        <f>'Portugal (O)'!BS21*(1+Toeslagen!$Q$9)</f>
        <v>0</v>
      </c>
      <c r="BT21" s="237">
        <f>'Portugal (O)'!BT21*(1+Toeslagen!$Q$9)</f>
        <v>0</v>
      </c>
      <c r="BU21" s="237">
        <f>'Portugal (O)'!BU21*(1+Toeslagen!$Q$9)</f>
        <v>0</v>
      </c>
      <c r="BV21" s="237">
        <f>'Portugal (O)'!BV21*(1+Toeslagen!$Q$9)</f>
        <v>0</v>
      </c>
      <c r="BW21" s="237">
        <f>'Portugal (O)'!BW21*(1+Toeslagen!$Q$9)</f>
        <v>1222</v>
      </c>
      <c r="BX21" s="237">
        <f>'Portugal (O)'!BX21*(1+Toeslagen!$Q$9)</f>
        <v>1222</v>
      </c>
      <c r="BY21" s="237">
        <f>'Portugal (O)'!BY21*(1+Toeslagen!$Q$9)</f>
        <v>1222</v>
      </c>
      <c r="BZ21" s="237">
        <f>'Portugal (O)'!BZ21*(1+Toeslagen!$Q$9)</f>
        <v>1222</v>
      </c>
      <c r="CA21" s="237">
        <f>'Portugal (O)'!CA21*(1+Toeslagen!$Q$9)</f>
        <v>1222</v>
      </c>
      <c r="CB21" s="237">
        <f>'Portugal (O)'!CB21*(1+Toeslagen!$Q$9)</f>
        <v>0</v>
      </c>
      <c r="CC21" s="237">
        <f>'Portugal (O)'!CC21*(1+Toeslagen!$Q$9)</f>
        <v>0</v>
      </c>
      <c r="CD21" s="237">
        <f>'Portugal (O)'!CD21*(1+Toeslagen!$Q$9)</f>
        <v>0</v>
      </c>
      <c r="CE21" s="237">
        <f>'Portugal (O)'!CE21*(1+Toeslagen!$Q$9)</f>
        <v>0</v>
      </c>
      <c r="CF21" s="237">
        <f>'Portugal (O)'!CF21*(1+Toeslagen!$Q$9)</f>
        <v>0</v>
      </c>
      <c r="CG21" s="237">
        <f>'Portugal (O)'!CG21*(1+Toeslagen!$Q$9)</f>
        <v>1404</v>
      </c>
      <c r="CH21" s="237">
        <f>'Portugal (O)'!CH21*(1+Toeslagen!$Q$9)</f>
        <v>1404</v>
      </c>
      <c r="CI21" s="237">
        <f>'Portugal (O)'!CI21*(1+Toeslagen!$Q$9)</f>
        <v>1404</v>
      </c>
      <c r="CJ21" s="237">
        <f>'Portugal (O)'!CJ21*(1+Toeslagen!$Q$9)</f>
        <v>1404</v>
      </c>
      <c r="CK21" s="237">
        <f>'Portugal (O)'!CK21*(1+Toeslagen!$Q$9)</f>
        <v>1404</v>
      </c>
      <c r="CL21" s="237">
        <f>'Portugal (O)'!CL21*(1+Toeslagen!$Q$9)</f>
        <v>1404</v>
      </c>
      <c r="CM21" s="237">
        <f>'Portugal (O)'!CM21*(1+Toeslagen!$Q$9)</f>
        <v>1404</v>
      </c>
      <c r="CN21" s="237">
        <f>'Portugal (O)'!CN21*(1+Toeslagen!$Q$9)</f>
        <v>1404</v>
      </c>
      <c r="CO21" s="237">
        <f>'Portugal (O)'!CO21*(1+Toeslagen!$Q$9)</f>
        <v>1404</v>
      </c>
      <c r="CP21" s="237">
        <f>'Portugal (O)'!CP21*(1+Toeslagen!$Q$9)</f>
        <v>1404</v>
      </c>
      <c r="CQ21" s="237">
        <f>'Portugal (O)'!CQ21*(1+Toeslagen!$Q$9)</f>
        <v>1404</v>
      </c>
      <c r="CR21" s="237">
        <f>'Portugal (O)'!CR21*(1+Toeslagen!$Q$9)</f>
        <v>1404</v>
      </c>
      <c r="CS21" s="237">
        <f>'Portugal (O)'!CS21*(1+Toeslagen!$Q$9)</f>
        <v>1404</v>
      </c>
      <c r="CT21" s="237">
        <f>'Portugal (O)'!CT21*(1+Toeslagen!$Q$9)</f>
        <v>1404</v>
      </c>
      <c r="CU21" s="237">
        <f>'Portugal (O)'!CU21*(1+Toeslagen!$Q$9)</f>
        <v>1404</v>
      </c>
      <c r="CV21" s="237">
        <f>'Portugal (O)'!CV21*(1+Toeslagen!$Q$9)</f>
        <v>1404</v>
      </c>
      <c r="CW21" s="237">
        <f>'Portugal (O)'!CW21*(1+Toeslagen!$Q$9)</f>
        <v>1404</v>
      </c>
      <c r="CX21" s="237">
        <f>'Portugal (O)'!CX21*(1+Toeslagen!$Q$9)</f>
        <v>1404</v>
      </c>
      <c r="CY21" s="237">
        <f>'Portugal (O)'!CY21*(1+Toeslagen!$Q$9)</f>
        <v>1404</v>
      </c>
      <c r="CZ21" s="237">
        <f>'Portugal (O)'!CZ21*(1+Toeslagen!$Q$9)</f>
        <v>1404</v>
      </c>
    </row>
    <row r="22" spans="1:104">
      <c r="A22" s="2">
        <v>26</v>
      </c>
      <c r="B22" s="2">
        <v>26</v>
      </c>
      <c r="C22" s="2"/>
      <c r="D22" s="2">
        <v>7</v>
      </c>
      <c r="F22" t="s">
        <v>16</v>
      </c>
      <c r="G22" t="s">
        <v>16</v>
      </c>
      <c r="H22" t="s">
        <v>16</v>
      </c>
      <c r="I22" t="s">
        <v>16</v>
      </c>
      <c r="J22" t="s">
        <v>49</v>
      </c>
      <c r="N22" s="7">
        <v>4</v>
      </c>
      <c r="O22" s="91">
        <v>7000</v>
      </c>
      <c r="P22" s="15"/>
      <c r="Q22" s="15"/>
      <c r="R22" s="15"/>
      <c r="S22" s="15"/>
      <c r="T22" s="15"/>
      <c r="U22" s="15"/>
      <c r="V22" s="15"/>
      <c r="W22" s="15"/>
      <c r="X22" s="15"/>
      <c r="Y22" s="237">
        <f>'Portugal (O)'!Y22*(1+Toeslagen!$Q$9)</f>
        <v>1326</v>
      </c>
      <c r="Z22" s="237">
        <f>'Portugal (O)'!Z22*(1+Toeslagen!$Q$9)</f>
        <v>1326</v>
      </c>
      <c r="AA22" s="237">
        <f>'Portugal (O)'!AA22*(1+Toeslagen!$Q$9)</f>
        <v>1326</v>
      </c>
      <c r="AB22" s="237">
        <f>'Portugal (O)'!AB22*(1+Toeslagen!$Q$9)</f>
        <v>1326</v>
      </c>
      <c r="AC22" s="237">
        <f>'Portugal (O)'!AC22*(1+Toeslagen!$Q$9)</f>
        <v>1326</v>
      </c>
      <c r="AD22" s="237">
        <f>'Portugal (O)'!AD22*(1+Toeslagen!$Q$9)</f>
        <v>1326</v>
      </c>
      <c r="AE22" s="237">
        <f>'Portugal (O)'!AE22*(1+Toeslagen!$Q$9)</f>
        <v>1326</v>
      </c>
      <c r="AF22" s="237">
        <f>'Portugal (O)'!AF22*(1+Toeslagen!$Q$9)</f>
        <v>1326</v>
      </c>
      <c r="AG22" s="237">
        <f>'Portugal (O)'!AG22*(1+Toeslagen!$Q$9)</f>
        <v>1326</v>
      </c>
      <c r="AH22" s="237">
        <f>'Portugal (O)'!AH22*(1+Toeslagen!$Q$9)</f>
        <v>1326</v>
      </c>
      <c r="AI22" s="237">
        <f>'Portugal (O)'!AI22*(1+Toeslagen!$Q$9)</f>
        <v>1326</v>
      </c>
      <c r="AJ22" s="237">
        <f>'Portugal (O)'!AJ22*(1+Toeslagen!$Q$9)</f>
        <v>1326</v>
      </c>
      <c r="AK22" s="237">
        <f>'Portugal (O)'!AK22*(1+Toeslagen!$Q$9)</f>
        <v>1326</v>
      </c>
      <c r="AL22" s="237">
        <f>'Portugal (O)'!AL22*(1+Toeslagen!$Q$9)</f>
        <v>1326</v>
      </c>
      <c r="AM22" s="237">
        <f>'Portugal (O)'!AM22*(1+Toeslagen!$Q$9)</f>
        <v>1326</v>
      </c>
      <c r="AN22" s="237">
        <f>'Portugal (O)'!AN22*(1+Toeslagen!$Q$9)</f>
        <v>1326</v>
      </c>
      <c r="AO22" s="237">
        <f>'Portugal (O)'!AO22*(1+Toeslagen!$Q$9)</f>
        <v>1326</v>
      </c>
      <c r="AP22" s="237">
        <f>'Portugal (O)'!AP22*(1+Toeslagen!$Q$9)</f>
        <v>1326</v>
      </c>
      <c r="AQ22" s="237">
        <f>'Portugal (O)'!AQ22*(1+Toeslagen!$Q$9)</f>
        <v>1326</v>
      </c>
      <c r="AR22" s="237">
        <f>'Portugal (O)'!AR22*(1+Toeslagen!$Q$9)</f>
        <v>1326</v>
      </c>
      <c r="AS22" s="237">
        <f>'Portugal (O)'!AS22*(1+Toeslagen!$Q$9)</f>
        <v>1290.6400000000001</v>
      </c>
      <c r="AT22" s="237">
        <f>'Portugal (O)'!AT22*(1+Toeslagen!$Q$9)</f>
        <v>1290.6400000000001</v>
      </c>
      <c r="AU22" s="237">
        <f>'Portugal (O)'!AU22*(1+Toeslagen!$Q$9)</f>
        <v>1290.6400000000001</v>
      </c>
      <c r="AV22" s="237">
        <f>'Portugal (O)'!AV22*(1+Toeslagen!$Q$9)</f>
        <v>1290.6400000000001</v>
      </c>
      <c r="AW22" s="237">
        <f>'Portugal (O)'!AW22*(1+Toeslagen!$Q$9)</f>
        <v>1290.6400000000001</v>
      </c>
      <c r="AX22" s="237">
        <f>'Portugal (O)'!AX22*(1+Toeslagen!$Q$9)</f>
        <v>1290.6400000000001</v>
      </c>
      <c r="AY22" s="237">
        <f>'Portugal (O)'!AY22*(1+Toeslagen!$Q$9)</f>
        <v>1290.6400000000001</v>
      </c>
      <c r="AZ22" s="237">
        <f>'Portugal (O)'!AZ22*(1+Toeslagen!$Q$9)</f>
        <v>1290.6400000000001</v>
      </c>
      <c r="BA22" s="237">
        <f>'Portugal (O)'!BA22*(1+Toeslagen!$Q$9)</f>
        <v>1290.6400000000001</v>
      </c>
      <c r="BB22" s="237">
        <f>'Portugal (O)'!BB22*(1+Toeslagen!$Q$9)</f>
        <v>0</v>
      </c>
      <c r="BC22" s="237">
        <f>'Portugal (O)'!BC22*(1+Toeslagen!$Q$9)</f>
        <v>1290.6400000000001</v>
      </c>
      <c r="BD22" s="237">
        <f>'Portugal (O)'!BD22*(1+Toeslagen!$Q$9)</f>
        <v>1290.6400000000001</v>
      </c>
      <c r="BE22" s="237">
        <f>'Portugal (O)'!BE22*(1+Toeslagen!$Q$9)</f>
        <v>1290.6400000000001</v>
      </c>
      <c r="BF22" s="237">
        <f>'Portugal (O)'!BF22*(1+Toeslagen!$Q$9)</f>
        <v>1290.6400000000001</v>
      </c>
      <c r="BG22" s="237">
        <f>'Portugal (O)'!BG22*(1+Toeslagen!$Q$9)</f>
        <v>1290.6400000000001</v>
      </c>
      <c r="BH22" s="237">
        <f>'Portugal (O)'!BH22*(1+Toeslagen!$Q$9)</f>
        <v>1290.6400000000001</v>
      </c>
      <c r="BI22" s="237">
        <f>'Portugal (O)'!BI22*(1+Toeslagen!$Q$9)</f>
        <v>1290.6400000000001</v>
      </c>
      <c r="BJ22" s="237">
        <f>'Portugal (O)'!BJ22*(1+Toeslagen!$Q$9)</f>
        <v>1290.6400000000001</v>
      </c>
      <c r="BK22" s="237">
        <f>'Portugal (O)'!BK22*(1+Toeslagen!$Q$9)</f>
        <v>1290.6400000000001</v>
      </c>
      <c r="BL22" s="237">
        <f>'Portugal (O)'!BL22*(1+Toeslagen!$Q$9)</f>
        <v>1290.6400000000001</v>
      </c>
      <c r="BM22" s="237">
        <f>'Portugal (O)'!BM22*(1+Toeslagen!$Q$9)</f>
        <v>1290.6400000000001</v>
      </c>
      <c r="BN22" s="237">
        <f>'Portugal (O)'!BN22*(1+Toeslagen!$Q$9)</f>
        <v>1290.6400000000001</v>
      </c>
      <c r="BO22" s="237">
        <f>'Portugal (O)'!BO22*(1+Toeslagen!$Q$9)</f>
        <v>1290.6400000000001</v>
      </c>
      <c r="BP22" s="237">
        <f>'Portugal (O)'!BP22*(1+Toeslagen!$Q$9)</f>
        <v>1290.6400000000001</v>
      </c>
      <c r="BQ22" s="237">
        <f>'Portugal (O)'!BQ22*(1+Toeslagen!$Q$9)</f>
        <v>1290.6400000000001</v>
      </c>
      <c r="BR22" s="237">
        <f>'Portugal (O)'!BR22*(1+Toeslagen!$Q$9)</f>
        <v>0</v>
      </c>
      <c r="BS22" s="237">
        <f>'Portugal (O)'!BS22*(1+Toeslagen!$Q$9)</f>
        <v>0</v>
      </c>
      <c r="BT22" s="237">
        <f>'Portugal (O)'!BT22*(1+Toeslagen!$Q$9)</f>
        <v>0</v>
      </c>
      <c r="BU22" s="237">
        <f>'Portugal (O)'!BU22*(1+Toeslagen!$Q$9)</f>
        <v>0</v>
      </c>
      <c r="BV22" s="237">
        <f>'Portugal (O)'!BV22*(1+Toeslagen!$Q$9)</f>
        <v>0</v>
      </c>
      <c r="BW22" s="237">
        <f>'Portugal (O)'!BW22*(1+Toeslagen!$Q$9)</f>
        <v>1290.6400000000001</v>
      </c>
      <c r="BX22" s="237">
        <f>'Portugal (O)'!BX22*(1+Toeslagen!$Q$9)</f>
        <v>1290.6400000000001</v>
      </c>
      <c r="BY22" s="237">
        <f>'Portugal (O)'!BY22*(1+Toeslagen!$Q$9)</f>
        <v>1290.6400000000001</v>
      </c>
      <c r="BZ22" s="237">
        <f>'Portugal (O)'!BZ22*(1+Toeslagen!$Q$9)</f>
        <v>1290.6400000000001</v>
      </c>
      <c r="CA22" s="237">
        <f>'Portugal (O)'!CA22*(1+Toeslagen!$Q$9)</f>
        <v>1290.6400000000001</v>
      </c>
      <c r="CB22" s="237">
        <f>'Portugal (O)'!CB22*(1+Toeslagen!$Q$9)</f>
        <v>0</v>
      </c>
      <c r="CC22" s="237">
        <f>'Portugal (O)'!CC22*(1+Toeslagen!$Q$9)</f>
        <v>0</v>
      </c>
      <c r="CD22" s="237">
        <f>'Portugal (O)'!CD22*(1+Toeslagen!$Q$9)</f>
        <v>0</v>
      </c>
      <c r="CE22" s="237">
        <f>'Portugal (O)'!CE22*(1+Toeslagen!$Q$9)</f>
        <v>0</v>
      </c>
      <c r="CF22" s="237">
        <f>'Portugal (O)'!CF22*(1+Toeslagen!$Q$9)</f>
        <v>0</v>
      </c>
      <c r="CG22" s="237">
        <f>'Portugal (O)'!CG22*(1+Toeslagen!$Q$9)</f>
        <v>1456</v>
      </c>
      <c r="CH22" s="237">
        <f>'Portugal (O)'!CH22*(1+Toeslagen!$Q$9)</f>
        <v>1456</v>
      </c>
      <c r="CI22" s="237">
        <f>'Portugal (O)'!CI22*(1+Toeslagen!$Q$9)</f>
        <v>1456</v>
      </c>
      <c r="CJ22" s="237">
        <f>'Portugal (O)'!CJ22*(1+Toeslagen!$Q$9)</f>
        <v>1456</v>
      </c>
      <c r="CK22" s="237">
        <f>'Portugal (O)'!CK22*(1+Toeslagen!$Q$9)</f>
        <v>1456</v>
      </c>
      <c r="CL22" s="237">
        <f>'Portugal (O)'!CL22*(1+Toeslagen!$Q$9)</f>
        <v>1456</v>
      </c>
      <c r="CM22" s="237">
        <f>'Portugal (O)'!CM22*(1+Toeslagen!$Q$9)</f>
        <v>1456</v>
      </c>
      <c r="CN22" s="237">
        <f>'Portugal (O)'!CN22*(1+Toeslagen!$Q$9)</f>
        <v>1456</v>
      </c>
      <c r="CO22" s="237">
        <f>'Portugal (O)'!CO22*(1+Toeslagen!$Q$9)</f>
        <v>1456</v>
      </c>
      <c r="CP22" s="237">
        <f>'Portugal (O)'!CP22*(1+Toeslagen!$Q$9)</f>
        <v>1456</v>
      </c>
      <c r="CQ22" s="237">
        <f>'Portugal (O)'!CQ22*(1+Toeslagen!$Q$9)</f>
        <v>1456</v>
      </c>
      <c r="CR22" s="237">
        <f>'Portugal (O)'!CR22*(1+Toeslagen!$Q$9)</f>
        <v>1456</v>
      </c>
      <c r="CS22" s="237">
        <f>'Portugal (O)'!CS22*(1+Toeslagen!$Q$9)</f>
        <v>1456</v>
      </c>
      <c r="CT22" s="237">
        <f>'Portugal (O)'!CT22*(1+Toeslagen!$Q$9)</f>
        <v>1456</v>
      </c>
      <c r="CU22" s="237">
        <f>'Portugal (O)'!CU22*(1+Toeslagen!$Q$9)</f>
        <v>1456</v>
      </c>
      <c r="CV22" s="237">
        <f>'Portugal (O)'!CV22*(1+Toeslagen!$Q$9)</f>
        <v>1456</v>
      </c>
      <c r="CW22" s="237">
        <f>'Portugal (O)'!CW22*(1+Toeslagen!$Q$9)</f>
        <v>1456</v>
      </c>
      <c r="CX22" s="237">
        <f>'Portugal (O)'!CX22*(1+Toeslagen!$Q$9)</f>
        <v>1456</v>
      </c>
      <c r="CY22" s="237">
        <f>'Portugal (O)'!CY22*(1+Toeslagen!$Q$9)</f>
        <v>1456</v>
      </c>
      <c r="CZ22" s="237">
        <f>'Portugal (O)'!CZ22*(1+Toeslagen!$Q$9)</f>
        <v>1456</v>
      </c>
    </row>
    <row r="23" spans="1:104">
      <c r="A23" s="2">
        <v>27</v>
      </c>
      <c r="B23" s="2">
        <v>27</v>
      </c>
      <c r="C23" s="2"/>
      <c r="D23" s="2">
        <v>7</v>
      </c>
      <c r="F23" t="s">
        <v>16</v>
      </c>
      <c r="G23" t="s">
        <v>16</v>
      </c>
      <c r="H23" t="s">
        <v>16</v>
      </c>
      <c r="I23" t="s">
        <v>16</v>
      </c>
      <c r="J23" t="s">
        <v>49</v>
      </c>
      <c r="N23" s="7">
        <v>4.4000000000000004</v>
      </c>
      <c r="O23" s="91">
        <v>7700</v>
      </c>
      <c r="P23" s="15"/>
      <c r="Q23" s="15"/>
      <c r="R23" s="15"/>
      <c r="S23" s="15"/>
      <c r="T23" s="15"/>
      <c r="U23" s="15"/>
      <c r="V23" s="15"/>
      <c r="W23" s="15"/>
      <c r="X23" s="15"/>
      <c r="Y23" s="237">
        <f>'Portugal (O)'!Y23*(1+Toeslagen!$Q$9)</f>
        <v>1456</v>
      </c>
      <c r="Z23" s="237">
        <f>'Portugal (O)'!Z23*(1+Toeslagen!$Q$9)</f>
        <v>1456</v>
      </c>
      <c r="AA23" s="237">
        <f>'Portugal (O)'!AA23*(1+Toeslagen!$Q$9)</f>
        <v>1456</v>
      </c>
      <c r="AB23" s="237">
        <f>'Portugal (O)'!AB23*(1+Toeslagen!$Q$9)</f>
        <v>1456</v>
      </c>
      <c r="AC23" s="237">
        <f>'Portugal (O)'!AC23*(1+Toeslagen!$Q$9)</f>
        <v>1456</v>
      </c>
      <c r="AD23" s="237">
        <f>'Portugal (O)'!AD23*(1+Toeslagen!$Q$9)</f>
        <v>1456</v>
      </c>
      <c r="AE23" s="237">
        <f>'Portugal (O)'!AE23*(1+Toeslagen!$Q$9)</f>
        <v>1456</v>
      </c>
      <c r="AF23" s="237">
        <f>'Portugal (O)'!AF23*(1+Toeslagen!$Q$9)</f>
        <v>1456</v>
      </c>
      <c r="AG23" s="237">
        <f>'Portugal (O)'!AG23*(1+Toeslagen!$Q$9)</f>
        <v>1456</v>
      </c>
      <c r="AH23" s="237">
        <f>'Portugal (O)'!AH23*(1+Toeslagen!$Q$9)</f>
        <v>1456</v>
      </c>
      <c r="AI23" s="237">
        <f>'Portugal (O)'!AI23*(1+Toeslagen!$Q$9)</f>
        <v>1456</v>
      </c>
      <c r="AJ23" s="237">
        <f>'Portugal (O)'!AJ23*(1+Toeslagen!$Q$9)</f>
        <v>1456</v>
      </c>
      <c r="AK23" s="237">
        <f>'Portugal (O)'!AK23*(1+Toeslagen!$Q$9)</f>
        <v>1456</v>
      </c>
      <c r="AL23" s="237">
        <f>'Portugal (O)'!AL23*(1+Toeslagen!$Q$9)</f>
        <v>1456</v>
      </c>
      <c r="AM23" s="237">
        <f>'Portugal (O)'!AM23*(1+Toeslagen!$Q$9)</f>
        <v>1456</v>
      </c>
      <c r="AN23" s="237">
        <f>'Portugal (O)'!AN23*(1+Toeslagen!$Q$9)</f>
        <v>1456</v>
      </c>
      <c r="AO23" s="237">
        <f>'Portugal (O)'!AO23*(1+Toeslagen!$Q$9)</f>
        <v>1456</v>
      </c>
      <c r="AP23" s="237">
        <f>'Portugal (O)'!AP23*(1+Toeslagen!$Q$9)</f>
        <v>1456</v>
      </c>
      <c r="AQ23" s="237">
        <f>'Portugal (O)'!AQ23*(1+Toeslagen!$Q$9)</f>
        <v>1456</v>
      </c>
      <c r="AR23" s="237">
        <f>'Portugal (O)'!AR23*(1+Toeslagen!$Q$9)</f>
        <v>1456</v>
      </c>
      <c r="AS23" s="237">
        <f>'Portugal (O)'!AS23*(1+Toeslagen!$Q$9)</f>
        <v>1404</v>
      </c>
      <c r="AT23" s="237">
        <f>'Portugal (O)'!AT23*(1+Toeslagen!$Q$9)</f>
        <v>1404</v>
      </c>
      <c r="AU23" s="237">
        <f>'Portugal (O)'!AU23*(1+Toeslagen!$Q$9)</f>
        <v>1404</v>
      </c>
      <c r="AV23" s="237">
        <f>'Portugal (O)'!AV23*(1+Toeslagen!$Q$9)</f>
        <v>1404</v>
      </c>
      <c r="AW23" s="237">
        <f>'Portugal (O)'!AW23*(1+Toeslagen!$Q$9)</f>
        <v>1404</v>
      </c>
      <c r="AX23" s="237">
        <f>'Portugal (O)'!AX23*(1+Toeslagen!$Q$9)</f>
        <v>1404</v>
      </c>
      <c r="AY23" s="237">
        <f>'Portugal (O)'!AY23*(1+Toeslagen!$Q$9)</f>
        <v>1404</v>
      </c>
      <c r="AZ23" s="237">
        <f>'Portugal (O)'!AZ23*(1+Toeslagen!$Q$9)</f>
        <v>1404</v>
      </c>
      <c r="BA23" s="237">
        <f>'Portugal (O)'!BA23*(1+Toeslagen!$Q$9)</f>
        <v>1404</v>
      </c>
      <c r="BB23" s="237">
        <f>'Portugal (O)'!BB23*(1+Toeslagen!$Q$9)</f>
        <v>0</v>
      </c>
      <c r="BC23" s="237">
        <f>'Portugal (O)'!BC23*(1+Toeslagen!$Q$9)</f>
        <v>1404</v>
      </c>
      <c r="BD23" s="237">
        <f>'Portugal (O)'!BD23*(1+Toeslagen!$Q$9)</f>
        <v>1404</v>
      </c>
      <c r="BE23" s="237">
        <f>'Portugal (O)'!BE23*(1+Toeslagen!$Q$9)</f>
        <v>1404</v>
      </c>
      <c r="BF23" s="237">
        <f>'Portugal (O)'!BF23*(1+Toeslagen!$Q$9)</f>
        <v>1404</v>
      </c>
      <c r="BG23" s="237">
        <f>'Portugal (O)'!BG23*(1+Toeslagen!$Q$9)</f>
        <v>1404</v>
      </c>
      <c r="BH23" s="237">
        <f>'Portugal (O)'!BH23*(1+Toeslagen!$Q$9)</f>
        <v>1404</v>
      </c>
      <c r="BI23" s="237">
        <f>'Portugal (O)'!BI23*(1+Toeslagen!$Q$9)</f>
        <v>1404</v>
      </c>
      <c r="BJ23" s="237">
        <f>'Portugal (O)'!BJ23*(1+Toeslagen!$Q$9)</f>
        <v>1404</v>
      </c>
      <c r="BK23" s="237">
        <f>'Portugal (O)'!BK23*(1+Toeslagen!$Q$9)</f>
        <v>1404</v>
      </c>
      <c r="BL23" s="237">
        <f>'Portugal (O)'!BL23*(1+Toeslagen!$Q$9)</f>
        <v>1404</v>
      </c>
      <c r="BM23" s="237">
        <f>'Portugal (O)'!BM23*(1+Toeslagen!$Q$9)</f>
        <v>1404</v>
      </c>
      <c r="BN23" s="237">
        <f>'Portugal (O)'!BN23*(1+Toeslagen!$Q$9)</f>
        <v>1404</v>
      </c>
      <c r="BO23" s="237">
        <f>'Portugal (O)'!BO23*(1+Toeslagen!$Q$9)</f>
        <v>1404</v>
      </c>
      <c r="BP23" s="237">
        <f>'Portugal (O)'!BP23*(1+Toeslagen!$Q$9)</f>
        <v>1404</v>
      </c>
      <c r="BQ23" s="237">
        <f>'Portugal (O)'!BQ23*(1+Toeslagen!$Q$9)</f>
        <v>1404</v>
      </c>
      <c r="BR23" s="237">
        <f>'Portugal (O)'!BR23*(1+Toeslagen!$Q$9)</f>
        <v>0</v>
      </c>
      <c r="BS23" s="237">
        <f>'Portugal (O)'!BS23*(1+Toeslagen!$Q$9)</f>
        <v>0</v>
      </c>
      <c r="BT23" s="237">
        <f>'Portugal (O)'!BT23*(1+Toeslagen!$Q$9)</f>
        <v>0</v>
      </c>
      <c r="BU23" s="237">
        <f>'Portugal (O)'!BU23*(1+Toeslagen!$Q$9)</f>
        <v>0</v>
      </c>
      <c r="BV23" s="237">
        <f>'Portugal (O)'!BV23*(1+Toeslagen!$Q$9)</f>
        <v>0</v>
      </c>
      <c r="BW23" s="237">
        <f>'Portugal (O)'!BW23*(1+Toeslagen!$Q$9)</f>
        <v>1404</v>
      </c>
      <c r="BX23" s="237">
        <f>'Portugal (O)'!BX23*(1+Toeslagen!$Q$9)</f>
        <v>1404</v>
      </c>
      <c r="BY23" s="237">
        <f>'Portugal (O)'!BY23*(1+Toeslagen!$Q$9)</f>
        <v>1404</v>
      </c>
      <c r="BZ23" s="237">
        <f>'Portugal (O)'!BZ23*(1+Toeslagen!$Q$9)</f>
        <v>1404</v>
      </c>
      <c r="CA23" s="237">
        <f>'Portugal (O)'!CA23*(1+Toeslagen!$Q$9)</f>
        <v>1404</v>
      </c>
      <c r="CB23" s="237">
        <f>'Portugal (O)'!CB23*(1+Toeslagen!$Q$9)</f>
        <v>0</v>
      </c>
      <c r="CC23" s="237">
        <f>'Portugal (O)'!CC23*(1+Toeslagen!$Q$9)</f>
        <v>0</v>
      </c>
      <c r="CD23" s="237">
        <f>'Portugal (O)'!CD23*(1+Toeslagen!$Q$9)</f>
        <v>0</v>
      </c>
      <c r="CE23" s="237">
        <f>'Portugal (O)'!CE23*(1+Toeslagen!$Q$9)</f>
        <v>0</v>
      </c>
      <c r="CF23" s="237">
        <f>'Portugal (O)'!CF23*(1+Toeslagen!$Q$9)</f>
        <v>0</v>
      </c>
      <c r="CG23" s="237">
        <f>'Portugal (O)'!CG23*(1+Toeslagen!$Q$9)</f>
        <v>1586</v>
      </c>
      <c r="CH23" s="237">
        <f>'Portugal (O)'!CH23*(1+Toeslagen!$Q$9)</f>
        <v>1586</v>
      </c>
      <c r="CI23" s="237">
        <f>'Portugal (O)'!CI23*(1+Toeslagen!$Q$9)</f>
        <v>1586</v>
      </c>
      <c r="CJ23" s="237">
        <f>'Portugal (O)'!CJ23*(1+Toeslagen!$Q$9)</f>
        <v>1586</v>
      </c>
      <c r="CK23" s="237">
        <f>'Portugal (O)'!CK23*(1+Toeslagen!$Q$9)</f>
        <v>1586</v>
      </c>
      <c r="CL23" s="237">
        <f>'Portugal (O)'!CL23*(1+Toeslagen!$Q$9)</f>
        <v>1586</v>
      </c>
      <c r="CM23" s="237">
        <f>'Portugal (O)'!CM23*(1+Toeslagen!$Q$9)</f>
        <v>1586</v>
      </c>
      <c r="CN23" s="237">
        <f>'Portugal (O)'!CN23*(1+Toeslagen!$Q$9)</f>
        <v>1586</v>
      </c>
      <c r="CO23" s="237">
        <f>'Portugal (O)'!CO23*(1+Toeslagen!$Q$9)</f>
        <v>1586</v>
      </c>
      <c r="CP23" s="237">
        <f>'Portugal (O)'!CP23*(1+Toeslagen!$Q$9)</f>
        <v>1586</v>
      </c>
      <c r="CQ23" s="237">
        <f>'Portugal (O)'!CQ23*(1+Toeslagen!$Q$9)</f>
        <v>1586</v>
      </c>
      <c r="CR23" s="237">
        <f>'Portugal (O)'!CR23*(1+Toeslagen!$Q$9)</f>
        <v>1586</v>
      </c>
      <c r="CS23" s="237">
        <f>'Portugal (O)'!CS23*(1+Toeslagen!$Q$9)</f>
        <v>1586</v>
      </c>
      <c r="CT23" s="237">
        <f>'Portugal (O)'!CT23*(1+Toeslagen!$Q$9)</f>
        <v>1586</v>
      </c>
      <c r="CU23" s="237">
        <f>'Portugal (O)'!CU23*(1+Toeslagen!$Q$9)</f>
        <v>1586</v>
      </c>
      <c r="CV23" s="237">
        <f>'Portugal (O)'!CV23*(1+Toeslagen!$Q$9)</f>
        <v>1586</v>
      </c>
      <c r="CW23" s="237">
        <f>'Portugal (O)'!CW23*(1+Toeslagen!$Q$9)</f>
        <v>1586</v>
      </c>
      <c r="CX23" s="237">
        <f>'Portugal (O)'!CX23*(1+Toeslagen!$Q$9)</f>
        <v>1586</v>
      </c>
      <c r="CY23" s="237">
        <f>'Portugal (O)'!CY23*(1+Toeslagen!$Q$9)</f>
        <v>1586</v>
      </c>
      <c r="CZ23" s="237">
        <f>'Portugal (O)'!CZ23*(1+Toeslagen!$Q$9)</f>
        <v>1586</v>
      </c>
    </row>
    <row r="24" spans="1:104">
      <c r="A24" s="2">
        <v>28</v>
      </c>
      <c r="B24" s="2">
        <v>28</v>
      </c>
      <c r="C24" s="2"/>
      <c r="D24" s="2">
        <v>7</v>
      </c>
      <c r="F24" t="s">
        <v>16</v>
      </c>
      <c r="G24" t="s">
        <v>16</v>
      </c>
      <c r="H24" t="s">
        <v>16</v>
      </c>
      <c r="I24" t="s">
        <v>16</v>
      </c>
      <c r="J24" t="s">
        <v>49</v>
      </c>
      <c r="N24" s="7">
        <v>4.5</v>
      </c>
      <c r="O24" s="91">
        <v>7875</v>
      </c>
      <c r="P24" s="15"/>
      <c r="Q24" s="15"/>
      <c r="R24" s="15"/>
      <c r="S24" s="15"/>
      <c r="T24" s="15"/>
      <c r="U24" s="15"/>
      <c r="V24" s="15"/>
      <c r="W24" s="15"/>
      <c r="X24" s="15"/>
      <c r="Y24" s="237">
        <f>'Portugal (O)'!Y24*(1+Toeslagen!$Q$9)</f>
        <v>1508</v>
      </c>
      <c r="Z24" s="237">
        <f>'Portugal (O)'!Z24*(1+Toeslagen!$Q$9)</f>
        <v>1508</v>
      </c>
      <c r="AA24" s="237">
        <f>'Portugal (O)'!AA24*(1+Toeslagen!$Q$9)</f>
        <v>1508</v>
      </c>
      <c r="AB24" s="237">
        <f>'Portugal (O)'!AB24*(1+Toeslagen!$Q$9)</f>
        <v>1508</v>
      </c>
      <c r="AC24" s="237">
        <f>'Portugal (O)'!AC24*(1+Toeslagen!$Q$9)</f>
        <v>1508</v>
      </c>
      <c r="AD24" s="237">
        <f>'Portugal (O)'!AD24*(1+Toeslagen!$Q$9)</f>
        <v>1508</v>
      </c>
      <c r="AE24" s="237">
        <f>'Portugal (O)'!AE24*(1+Toeslagen!$Q$9)</f>
        <v>1508</v>
      </c>
      <c r="AF24" s="237">
        <f>'Portugal (O)'!AF24*(1+Toeslagen!$Q$9)</f>
        <v>1508</v>
      </c>
      <c r="AG24" s="237">
        <f>'Portugal (O)'!AG24*(1+Toeslagen!$Q$9)</f>
        <v>1508</v>
      </c>
      <c r="AH24" s="237">
        <f>'Portugal (O)'!AH24*(1+Toeslagen!$Q$9)</f>
        <v>1508</v>
      </c>
      <c r="AI24" s="237">
        <f>'Portugal (O)'!AI24*(1+Toeslagen!$Q$9)</f>
        <v>1508</v>
      </c>
      <c r="AJ24" s="237">
        <f>'Portugal (O)'!AJ24*(1+Toeslagen!$Q$9)</f>
        <v>1508</v>
      </c>
      <c r="AK24" s="237">
        <f>'Portugal (O)'!AK24*(1+Toeslagen!$Q$9)</f>
        <v>1508</v>
      </c>
      <c r="AL24" s="237">
        <f>'Portugal (O)'!AL24*(1+Toeslagen!$Q$9)</f>
        <v>1508</v>
      </c>
      <c r="AM24" s="237">
        <f>'Portugal (O)'!AM24*(1+Toeslagen!$Q$9)</f>
        <v>1508</v>
      </c>
      <c r="AN24" s="237">
        <f>'Portugal (O)'!AN24*(1+Toeslagen!$Q$9)</f>
        <v>1508</v>
      </c>
      <c r="AO24" s="237">
        <f>'Portugal (O)'!AO24*(1+Toeslagen!$Q$9)</f>
        <v>1508</v>
      </c>
      <c r="AP24" s="237">
        <f>'Portugal (O)'!AP24*(1+Toeslagen!$Q$9)</f>
        <v>1508</v>
      </c>
      <c r="AQ24" s="237">
        <f>'Portugal (O)'!AQ24*(1+Toeslagen!$Q$9)</f>
        <v>1508</v>
      </c>
      <c r="AR24" s="237">
        <f>'Portugal (O)'!AR24*(1+Toeslagen!$Q$9)</f>
        <v>1508</v>
      </c>
      <c r="AS24" s="237">
        <f>'Portugal (O)'!AS24*(1+Toeslagen!$Q$9)</f>
        <v>1448.72</v>
      </c>
      <c r="AT24" s="237">
        <f>'Portugal (O)'!AT24*(1+Toeslagen!$Q$9)</f>
        <v>1448.72</v>
      </c>
      <c r="AU24" s="237">
        <f>'Portugal (O)'!AU24*(1+Toeslagen!$Q$9)</f>
        <v>1448.72</v>
      </c>
      <c r="AV24" s="237">
        <f>'Portugal (O)'!AV24*(1+Toeslagen!$Q$9)</f>
        <v>1448.72</v>
      </c>
      <c r="AW24" s="237">
        <f>'Portugal (O)'!AW24*(1+Toeslagen!$Q$9)</f>
        <v>1448.72</v>
      </c>
      <c r="AX24" s="237">
        <f>'Portugal (O)'!AX24*(1+Toeslagen!$Q$9)</f>
        <v>1448.72</v>
      </c>
      <c r="AY24" s="237">
        <f>'Portugal (O)'!AY24*(1+Toeslagen!$Q$9)</f>
        <v>1448.72</v>
      </c>
      <c r="AZ24" s="237">
        <f>'Portugal (O)'!AZ24*(1+Toeslagen!$Q$9)</f>
        <v>1448.72</v>
      </c>
      <c r="BA24" s="237">
        <f>'Portugal (O)'!BA24*(1+Toeslagen!$Q$9)</f>
        <v>1448.72</v>
      </c>
      <c r="BB24" s="237">
        <f>'Portugal (O)'!BB24*(1+Toeslagen!$Q$9)</f>
        <v>0</v>
      </c>
      <c r="BC24" s="237">
        <f>'Portugal (O)'!BC24*(1+Toeslagen!$Q$9)</f>
        <v>1448.72</v>
      </c>
      <c r="BD24" s="237">
        <f>'Portugal (O)'!BD24*(1+Toeslagen!$Q$9)</f>
        <v>1448.72</v>
      </c>
      <c r="BE24" s="237">
        <f>'Portugal (O)'!BE24*(1+Toeslagen!$Q$9)</f>
        <v>1448.72</v>
      </c>
      <c r="BF24" s="237">
        <f>'Portugal (O)'!BF24*(1+Toeslagen!$Q$9)</f>
        <v>1448.72</v>
      </c>
      <c r="BG24" s="237">
        <f>'Portugal (O)'!BG24*(1+Toeslagen!$Q$9)</f>
        <v>1448.72</v>
      </c>
      <c r="BH24" s="237">
        <f>'Portugal (O)'!BH24*(1+Toeslagen!$Q$9)</f>
        <v>1448.72</v>
      </c>
      <c r="BI24" s="237">
        <f>'Portugal (O)'!BI24*(1+Toeslagen!$Q$9)</f>
        <v>1448.72</v>
      </c>
      <c r="BJ24" s="237">
        <f>'Portugal (O)'!BJ24*(1+Toeslagen!$Q$9)</f>
        <v>1448.72</v>
      </c>
      <c r="BK24" s="237">
        <f>'Portugal (O)'!BK24*(1+Toeslagen!$Q$9)</f>
        <v>1448.72</v>
      </c>
      <c r="BL24" s="237">
        <f>'Portugal (O)'!BL24*(1+Toeslagen!$Q$9)</f>
        <v>1448.72</v>
      </c>
      <c r="BM24" s="237">
        <f>'Portugal (O)'!BM24*(1+Toeslagen!$Q$9)</f>
        <v>1448.72</v>
      </c>
      <c r="BN24" s="237">
        <f>'Portugal (O)'!BN24*(1+Toeslagen!$Q$9)</f>
        <v>1448.72</v>
      </c>
      <c r="BO24" s="237">
        <f>'Portugal (O)'!BO24*(1+Toeslagen!$Q$9)</f>
        <v>1448.72</v>
      </c>
      <c r="BP24" s="237">
        <f>'Portugal (O)'!BP24*(1+Toeslagen!$Q$9)</f>
        <v>1448.72</v>
      </c>
      <c r="BQ24" s="237">
        <f>'Portugal (O)'!BQ24*(1+Toeslagen!$Q$9)</f>
        <v>1448.72</v>
      </c>
      <c r="BR24" s="237">
        <f>'Portugal (O)'!BR24*(1+Toeslagen!$Q$9)</f>
        <v>0</v>
      </c>
      <c r="BS24" s="237">
        <f>'Portugal (O)'!BS24*(1+Toeslagen!$Q$9)</f>
        <v>0</v>
      </c>
      <c r="BT24" s="237">
        <f>'Portugal (O)'!BT24*(1+Toeslagen!$Q$9)</f>
        <v>0</v>
      </c>
      <c r="BU24" s="237">
        <f>'Portugal (O)'!BU24*(1+Toeslagen!$Q$9)</f>
        <v>0</v>
      </c>
      <c r="BV24" s="237">
        <f>'Portugal (O)'!BV24*(1+Toeslagen!$Q$9)</f>
        <v>0</v>
      </c>
      <c r="BW24" s="237">
        <f>'Portugal (O)'!BW24*(1+Toeslagen!$Q$9)</f>
        <v>1448.72</v>
      </c>
      <c r="BX24" s="237">
        <f>'Portugal (O)'!BX24*(1+Toeslagen!$Q$9)</f>
        <v>1448.72</v>
      </c>
      <c r="BY24" s="237">
        <f>'Portugal (O)'!BY24*(1+Toeslagen!$Q$9)</f>
        <v>1448.72</v>
      </c>
      <c r="BZ24" s="237">
        <f>'Portugal (O)'!BZ24*(1+Toeslagen!$Q$9)</f>
        <v>1448.72</v>
      </c>
      <c r="CA24" s="237">
        <f>'Portugal (O)'!CA24*(1+Toeslagen!$Q$9)</f>
        <v>1448.72</v>
      </c>
      <c r="CB24" s="237">
        <f>'Portugal (O)'!CB24*(1+Toeslagen!$Q$9)</f>
        <v>0</v>
      </c>
      <c r="CC24" s="237">
        <f>'Portugal (O)'!CC24*(1+Toeslagen!$Q$9)</f>
        <v>0</v>
      </c>
      <c r="CD24" s="237">
        <f>'Portugal (O)'!CD24*(1+Toeslagen!$Q$9)</f>
        <v>0</v>
      </c>
      <c r="CE24" s="237">
        <f>'Portugal (O)'!CE24*(1+Toeslagen!$Q$9)</f>
        <v>0</v>
      </c>
      <c r="CF24" s="237">
        <f>'Portugal (O)'!CF24*(1+Toeslagen!$Q$9)</f>
        <v>0</v>
      </c>
      <c r="CG24" s="237">
        <f>'Portugal (O)'!CG24*(1+Toeslagen!$Q$9)</f>
        <v>1638</v>
      </c>
      <c r="CH24" s="237">
        <f>'Portugal (O)'!CH24*(1+Toeslagen!$Q$9)</f>
        <v>1638</v>
      </c>
      <c r="CI24" s="237">
        <f>'Portugal (O)'!CI24*(1+Toeslagen!$Q$9)</f>
        <v>1638</v>
      </c>
      <c r="CJ24" s="237">
        <f>'Portugal (O)'!CJ24*(1+Toeslagen!$Q$9)</f>
        <v>1638</v>
      </c>
      <c r="CK24" s="237">
        <f>'Portugal (O)'!CK24*(1+Toeslagen!$Q$9)</f>
        <v>1638</v>
      </c>
      <c r="CL24" s="237">
        <f>'Portugal (O)'!CL24*(1+Toeslagen!$Q$9)</f>
        <v>1638</v>
      </c>
      <c r="CM24" s="237">
        <f>'Portugal (O)'!CM24*(1+Toeslagen!$Q$9)</f>
        <v>1638</v>
      </c>
      <c r="CN24" s="237">
        <f>'Portugal (O)'!CN24*(1+Toeslagen!$Q$9)</f>
        <v>1638</v>
      </c>
      <c r="CO24" s="237">
        <f>'Portugal (O)'!CO24*(1+Toeslagen!$Q$9)</f>
        <v>1638</v>
      </c>
      <c r="CP24" s="237">
        <f>'Portugal (O)'!CP24*(1+Toeslagen!$Q$9)</f>
        <v>1638</v>
      </c>
      <c r="CQ24" s="237">
        <f>'Portugal (O)'!CQ24*(1+Toeslagen!$Q$9)</f>
        <v>1638</v>
      </c>
      <c r="CR24" s="237">
        <f>'Portugal (O)'!CR24*(1+Toeslagen!$Q$9)</f>
        <v>1638</v>
      </c>
      <c r="CS24" s="237">
        <f>'Portugal (O)'!CS24*(1+Toeslagen!$Q$9)</f>
        <v>1638</v>
      </c>
      <c r="CT24" s="237">
        <f>'Portugal (O)'!CT24*(1+Toeslagen!$Q$9)</f>
        <v>1638</v>
      </c>
      <c r="CU24" s="237">
        <f>'Portugal (O)'!CU24*(1+Toeslagen!$Q$9)</f>
        <v>1638</v>
      </c>
      <c r="CV24" s="237">
        <f>'Portugal (O)'!CV24*(1+Toeslagen!$Q$9)</f>
        <v>1638</v>
      </c>
      <c r="CW24" s="237">
        <f>'Portugal (O)'!CW24*(1+Toeslagen!$Q$9)</f>
        <v>1638</v>
      </c>
      <c r="CX24" s="237">
        <f>'Portugal (O)'!CX24*(1+Toeslagen!$Q$9)</f>
        <v>1638</v>
      </c>
      <c r="CY24" s="237">
        <f>'Portugal (O)'!CY24*(1+Toeslagen!$Q$9)</f>
        <v>1638</v>
      </c>
      <c r="CZ24" s="237">
        <f>'Portugal (O)'!CZ24*(1+Toeslagen!$Q$9)</f>
        <v>1638</v>
      </c>
    </row>
    <row r="25" spans="1:104">
      <c r="A25" s="2">
        <v>29</v>
      </c>
      <c r="B25" s="2">
        <v>29</v>
      </c>
      <c r="C25" s="2"/>
      <c r="D25" s="2">
        <v>7</v>
      </c>
      <c r="F25" t="s">
        <v>16</v>
      </c>
      <c r="G25" t="s">
        <v>16</v>
      </c>
      <c r="H25" t="s">
        <v>16</v>
      </c>
      <c r="I25" t="s">
        <v>16</v>
      </c>
      <c r="J25" t="s">
        <v>49</v>
      </c>
      <c r="N25" s="7">
        <v>4.8</v>
      </c>
      <c r="O25" s="91">
        <v>8400</v>
      </c>
      <c r="P25" s="15"/>
      <c r="Q25" s="15"/>
      <c r="R25" s="15"/>
      <c r="S25" s="15"/>
      <c r="T25" s="15"/>
      <c r="U25" s="15"/>
      <c r="V25" s="15"/>
      <c r="W25" s="15"/>
      <c r="X25" s="15"/>
      <c r="Y25" s="237">
        <f>'Portugal (O)'!Y25*(1+Toeslagen!$Q$9)</f>
        <v>1612</v>
      </c>
      <c r="Z25" s="237">
        <f>'Portugal (O)'!Z25*(1+Toeslagen!$Q$9)</f>
        <v>1612</v>
      </c>
      <c r="AA25" s="237">
        <f>'Portugal (O)'!AA25*(1+Toeslagen!$Q$9)</f>
        <v>1612</v>
      </c>
      <c r="AB25" s="237">
        <f>'Portugal (O)'!AB25*(1+Toeslagen!$Q$9)</f>
        <v>1612</v>
      </c>
      <c r="AC25" s="237">
        <f>'Portugal (O)'!AC25*(1+Toeslagen!$Q$9)</f>
        <v>1612</v>
      </c>
      <c r="AD25" s="237">
        <f>'Portugal (O)'!AD25*(1+Toeslagen!$Q$9)</f>
        <v>1612</v>
      </c>
      <c r="AE25" s="237">
        <f>'Portugal (O)'!AE25*(1+Toeslagen!$Q$9)</f>
        <v>1612</v>
      </c>
      <c r="AF25" s="237">
        <f>'Portugal (O)'!AF25*(1+Toeslagen!$Q$9)</f>
        <v>1612</v>
      </c>
      <c r="AG25" s="237">
        <f>'Portugal (O)'!AG25*(1+Toeslagen!$Q$9)</f>
        <v>1612</v>
      </c>
      <c r="AH25" s="237">
        <f>'Portugal (O)'!AH25*(1+Toeslagen!$Q$9)</f>
        <v>1612</v>
      </c>
      <c r="AI25" s="237">
        <f>'Portugal (O)'!AI25*(1+Toeslagen!$Q$9)</f>
        <v>1612</v>
      </c>
      <c r="AJ25" s="237">
        <f>'Portugal (O)'!AJ25*(1+Toeslagen!$Q$9)</f>
        <v>1612</v>
      </c>
      <c r="AK25" s="237">
        <f>'Portugal (O)'!AK25*(1+Toeslagen!$Q$9)</f>
        <v>1612</v>
      </c>
      <c r="AL25" s="237">
        <f>'Portugal (O)'!AL25*(1+Toeslagen!$Q$9)</f>
        <v>1612</v>
      </c>
      <c r="AM25" s="237">
        <f>'Portugal (O)'!AM25*(1+Toeslagen!$Q$9)</f>
        <v>1612</v>
      </c>
      <c r="AN25" s="237">
        <f>'Portugal (O)'!AN25*(1+Toeslagen!$Q$9)</f>
        <v>1612</v>
      </c>
      <c r="AO25" s="237">
        <f>'Portugal (O)'!AO25*(1+Toeslagen!$Q$9)</f>
        <v>1612</v>
      </c>
      <c r="AP25" s="237">
        <f>'Portugal (O)'!AP25*(1+Toeslagen!$Q$9)</f>
        <v>1612</v>
      </c>
      <c r="AQ25" s="237">
        <f>'Portugal (O)'!AQ25*(1+Toeslagen!$Q$9)</f>
        <v>1612</v>
      </c>
      <c r="AR25" s="237">
        <f>'Portugal (O)'!AR25*(1+Toeslagen!$Q$9)</f>
        <v>1612</v>
      </c>
      <c r="AS25" s="237">
        <f>'Portugal (O)'!AS25*(1+Toeslagen!$Q$9)</f>
        <v>1534</v>
      </c>
      <c r="AT25" s="237">
        <f>'Portugal (O)'!AT25*(1+Toeslagen!$Q$9)</f>
        <v>1534</v>
      </c>
      <c r="AU25" s="237">
        <f>'Portugal (O)'!AU25*(1+Toeslagen!$Q$9)</f>
        <v>1534</v>
      </c>
      <c r="AV25" s="237">
        <f>'Portugal (O)'!AV25*(1+Toeslagen!$Q$9)</f>
        <v>1534</v>
      </c>
      <c r="AW25" s="237">
        <f>'Portugal (O)'!AW25*(1+Toeslagen!$Q$9)</f>
        <v>1534</v>
      </c>
      <c r="AX25" s="237">
        <f>'Portugal (O)'!AX25*(1+Toeslagen!$Q$9)</f>
        <v>1534</v>
      </c>
      <c r="AY25" s="237">
        <f>'Portugal (O)'!AY25*(1+Toeslagen!$Q$9)</f>
        <v>1534</v>
      </c>
      <c r="AZ25" s="237">
        <f>'Portugal (O)'!AZ25*(1+Toeslagen!$Q$9)</f>
        <v>1534</v>
      </c>
      <c r="BA25" s="237">
        <f>'Portugal (O)'!BA25*(1+Toeslagen!$Q$9)</f>
        <v>1534</v>
      </c>
      <c r="BB25" s="237">
        <f>'Portugal (O)'!BB25*(1+Toeslagen!$Q$9)</f>
        <v>0</v>
      </c>
      <c r="BC25" s="237">
        <f>'Portugal (O)'!BC25*(1+Toeslagen!$Q$9)</f>
        <v>1534</v>
      </c>
      <c r="BD25" s="237">
        <f>'Portugal (O)'!BD25*(1+Toeslagen!$Q$9)</f>
        <v>1534</v>
      </c>
      <c r="BE25" s="237">
        <f>'Portugal (O)'!BE25*(1+Toeslagen!$Q$9)</f>
        <v>1534</v>
      </c>
      <c r="BF25" s="237">
        <f>'Portugal (O)'!BF25*(1+Toeslagen!$Q$9)</f>
        <v>1534</v>
      </c>
      <c r="BG25" s="237">
        <f>'Portugal (O)'!BG25*(1+Toeslagen!$Q$9)</f>
        <v>1534</v>
      </c>
      <c r="BH25" s="237">
        <f>'Portugal (O)'!BH25*(1+Toeslagen!$Q$9)</f>
        <v>1534</v>
      </c>
      <c r="BI25" s="237">
        <f>'Portugal (O)'!BI25*(1+Toeslagen!$Q$9)</f>
        <v>1534</v>
      </c>
      <c r="BJ25" s="237">
        <f>'Portugal (O)'!BJ25*(1+Toeslagen!$Q$9)</f>
        <v>1534</v>
      </c>
      <c r="BK25" s="237">
        <f>'Portugal (O)'!BK25*(1+Toeslagen!$Q$9)</f>
        <v>1534</v>
      </c>
      <c r="BL25" s="237">
        <f>'Portugal (O)'!BL25*(1+Toeslagen!$Q$9)</f>
        <v>1534</v>
      </c>
      <c r="BM25" s="237">
        <f>'Portugal (O)'!BM25*(1+Toeslagen!$Q$9)</f>
        <v>1534</v>
      </c>
      <c r="BN25" s="237">
        <f>'Portugal (O)'!BN25*(1+Toeslagen!$Q$9)</f>
        <v>1534</v>
      </c>
      <c r="BO25" s="237">
        <f>'Portugal (O)'!BO25*(1+Toeslagen!$Q$9)</f>
        <v>1534</v>
      </c>
      <c r="BP25" s="237">
        <f>'Portugal (O)'!BP25*(1+Toeslagen!$Q$9)</f>
        <v>1534</v>
      </c>
      <c r="BQ25" s="237">
        <f>'Portugal (O)'!BQ25*(1+Toeslagen!$Q$9)</f>
        <v>1534</v>
      </c>
      <c r="BR25" s="237">
        <f>'Portugal (O)'!BR25*(1+Toeslagen!$Q$9)</f>
        <v>0</v>
      </c>
      <c r="BS25" s="237">
        <f>'Portugal (O)'!BS25*(1+Toeslagen!$Q$9)</f>
        <v>0</v>
      </c>
      <c r="BT25" s="237">
        <f>'Portugal (O)'!BT25*(1+Toeslagen!$Q$9)</f>
        <v>0</v>
      </c>
      <c r="BU25" s="237">
        <f>'Portugal (O)'!BU25*(1+Toeslagen!$Q$9)</f>
        <v>0</v>
      </c>
      <c r="BV25" s="237">
        <f>'Portugal (O)'!BV25*(1+Toeslagen!$Q$9)</f>
        <v>0</v>
      </c>
      <c r="BW25" s="237">
        <f>'Portugal (O)'!BW25*(1+Toeslagen!$Q$9)</f>
        <v>1534</v>
      </c>
      <c r="BX25" s="237">
        <f>'Portugal (O)'!BX25*(1+Toeslagen!$Q$9)</f>
        <v>1534</v>
      </c>
      <c r="BY25" s="237">
        <f>'Portugal (O)'!BY25*(1+Toeslagen!$Q$9)</f>
        <v>1534</v>
      </c>
      <c r="BZ25" s="237">
        <f>'Portugal (O)'!BZ25*(1+Toeslagen!$Q$9)</f>
        <v>1534</v>
      </c>
      <c r="CA25" s="237">
        <f>'Portugal (O)'!CA25*(1+Toeslagen!$Q$9)</f>
        <v>1534</v>
      </c>
      <c r="CB25" s="237">
        <f>'Portugal (O)'!CB25*(1+Toeslagen!$Q$9)</f>
        <v>0</v>
      </c>
      <c r="CC25" s="237">
        <f>'Portugal (O)'!CC25*(1+Toeslagen!$Q$9)</f>
        <v>0</v>
      </c>
      <c r="CD25" s="237">
        <f>'Portugal (O)'!CD25*(1+Toeslagen!$Q$9)</f>
        <v>0</v>
      </c>
      <c r="CE25" s="237">
        <f>'Portugal (O)'!CE25*(1+Toeslagen!$Q$9)</f>
        <v>0</v>
      </c>
      <c r="CF25" s="237">
        <f>'Portugal (O)'!CF25*(1+Toeslagen!$Q$9)</f>
        <v>0</v>
      </c>
      <c r="CG25" s="237">
        <f>'Portugal (O)'!CG25*(1+Toeslagen!$Q$9)</f>
        <v>1742</v>
      </c>
      <c r="CH25" s="237">
        <f>'Portugal (O)'!CH25*(1+Toeslagen!$Q$9)</f>
        <v>1742</v>
      </c>
      <c r="CI25" s="237">
        <f>'Portugal (O)'!CI25*(1+Toeslagen!$Q$9)</f>
        <v>1742</v>
      </c>
      <c r="CJ25" s="237">
        <f>'Portugal (O)'!CJ25*(1+Toeslagen!$Q$9)</f>
        <v>1742</v>
      </c>
      <c r="CK25" s="237">
        <f>'Portugal (O)'!CK25*(1+Toeslagen!$Q$9)</f>
        <v>1742</v>
      </c>
      <c r="CL25" s="237">
        <f>'Portugal (O)'!CL25*(1+Toeslagen!$Q$9)</f>
        <v>1742</v>
      </c>
      <c r="CM25" s="237">
        <f>'Portugal (O)'!CM25*(1+Toeslagen!$Q$9)</f>
        <v>1742</v>
      </c>
      <c r="CN25" s="237">
        <f>'Portugal (O)'!CN25*(1+Toeslagen!$Q$9)</f>
        <v>1742</v>
      </c>
      <c r="CO25" s="237">
        <f>'Portugal (O)'!CO25*(1+Toeslagen!$Q$9)</f>
        <v>1742</v>
      </c>
      <c r="CP25" s="237">
        <f>'Portugal (O)'!CP25*(1+Toeslagen!$Q$9)</f>
        <v>1742</v>
      </c>
      <c r="CQ25" s="237">
        <f>'Portugal (O)'!CQ25*(1+Toeslagen!$Q$9)</f>
        <v>1742</v>
      </c>
      <c r="CR25" s="237">
        <f>'Portugal (O)'!CR25*(1+Toeslagen!$Q$9)</f>
        <v>1742</v>
      </c>
      <c r="CS25" s="237">
        <f>'Portugal (O)'!CS25*(1+Toeslagen!$Q$9)</f>
        <v>1742</v>
      </c>
      <c r="CT25" s="237">
        <f>'Portugal (O)'!CT25*(1+Toeslagen!$Q$9)</f>
        <v>1742</v>
      </c>
      <c r="CU25" s="237">
        <f>'Portugal (O)'!CU25*(1+Toeslagen!$Q$9)</f>
        <v>1742</v>
      </c>
      <c r="CV25" s="237">
        <f>'Portugal (O)'!CV25*(1+Toeslagen!$Q$9)</f>
        <v>1742</v>
      </c>
      <c r="CW25" s="237">
        <f>'Portugal (O)'!CW25*(1+Toeslagen!$Q$9)</f>
        <v>1742</v>
      </c>
      <c r="CX25" s="237">
        <f>'Portugal (O)'!CX25*(1+Toeslagen!$Q$9)</f>
        <v>1742</v>
      </c>
      <c r="CY25" s="237">
        <f>'Portugal (O)'!CY25*(1+Toeslagen!$Q$9)</f>
        <v>1742</v>
      </c>
      <c r="CZ25" s="237">
        <f>'Portugal (O)'!CZ25*(1+Toeslagen!$Q$9)</f>
        <v>1742</v>
      </c>
    </row>
    <row r="26" spans="1:104">
      <c r="A26" s="2">
        <v>30</v>
      </c>
      <c r="B26" s="2">
        <v>30</v>
      </c>
      <c r="C26" s="2"/>
      <c r="D26" s="2">
        <v>7</v>
      </c>
      <c r="F26" t="s">
        <v>16</v>
      </c>
      <c r="G26" t="s">
        <v>16</v>
      </c>
      <c r="H26" t="s">
        <v>16</v>
      </c>
      <c r="I26" t="s">
        <v>16</v>
      </c>
      <c r="J26" t="s">
        <v>49</v>
      </c>
      <c r="N26" s="7">
        <v>5</v>
      </c>
      <c r="O26" s="91">
        <v>8750</v>
      </c>
      <c r="P26" s="15"/>
      <c r="Q26" s="15"/>
      <c r="R26" s="15"/>
      <c r="S26" s="15"/>
      <c r="T26" s="15"/>
      <c r="U26" s="15"/>
      <c r="V26" s="15"/>
      <c r="W26" s="15"/>
      <c r="X26" s="15"/>
      <c r="Y26" s="237">
        <f>'Portugal (O)'!Y26*(1+Toeslagen!$Q$9)</f>
        <v>1664</v>
      </c>
      <c r="Z26" s="237">
        <f>'Portugal (O)'!Z26*(1+Toeslagen!$Q$9)</f>
        <v>1664</v>
      </c>
      <c r="AA26" s="237">
        <f>'Portugal (O)'!AA26*(1+Toeslagen!$Q$9)</f>
        <v>1664</v>
      </c>
      <c r="AB26" s="237">
        <f>'Portugal (O)'!AB26*(1+Toeslagen!$Q$9)</f>
        <v>1664</v>
      </c>
      <c r="AC26" s="237">
        <f>'Portugal (O)'!AC26*(1+Toeslagen!$Q$9)</f>
        <v>1664</v>
      </c>
      <c r="AD26" s="237">
        <f>'Portugal (O)'!AD26*(1+Toeslagen!$Q$9)</f>
        <v>1664</v>
      </c>
      <c r="AE26" s="237">
        <f>'Portugal (O)'!AE26*(1+Toeslagen!$Q$9)</f>
        <v>1664</v>
      </c>
      <c r="AF26" s="237">
        <f>'Portugal (O)'!AF26*(1+Toeslagen!$Q$9)</f>
        <v>1664</v>
      </c>
      <c r="AG26" s="237">
        <f>'Portugal (O)'!AG26*(1+Toeslagen!$Q$9)</f>
        <v>1664</v>
      </c>
      <c r="AH26" s="237">
        <f>'Portugal (O)'!AH26*(1+Toeslagen!$Q$9)</f>
        <v>1664</v>
      </c>
      <c r="AI26" s="237">
        <f>'Portugal (O)'!AI26*(1+Toeslagen!$Q$9)</f>
        <v>1664</v>
      </c>
      <c r="AJ26" s="237">
        <f>'Portugal (O)'!AJ26*(1+Toeslagen!$Q$9)</f>
        <v>1664</v>
      </c>
      <c r="AK26" s="237">
        <f>'Portugal (O)'!AK26*(1+Toeslagen!$Q$9)</f>
        <v>1664</v>
      </c>
      <c r="AL26" s="237">
        <f>'Portugal (O)'!AL26*(1+Toeslagen!$Q$9)</f>
        <v>1664</v>
      </c>
      <c r="AM26" s="237">
        <f>'Portugal (O)'!AM26*(1+Toeslagen!$Q$9)</f>
        <v>1664</v>
      </c>
      <c r="AN26" s="237">
        <f>'Portugal (O)'!AN26*(1+Toeslagen!$Q$9)</f>
        <v>1664</v>
      </c>
      <c r="AO26" s="237">
        <f>'Portugal (O)'!AO26*(1+Toeslagen!$Q$9)</f>
        <v>1664</v>
      </c>
      <c r="AP26" s="237">
        <f>'Portugal (O)'!AP26*(1+Toeslagen!$Q$9)</f>
        <v>1664</v>
      </c>
      <c r="AQ26" s="237">
        <f>'Portugal (O)'!AQ26*(1+Toeslagen!$Q$9)</f>
        <v>1664</v>
      </c>
      <c r="AR26" s="237">
        <f>'Portugal (O)'!AR26*(1+Toeslagen!$Q$9)</f>
        <v>1664</v>
      </c>
      <c r="AS26" s="237">
        <f>'Portugal (O)'!AS26*(1+Toeslagen!$Q$9)</f>
        <v>1606.8</v>
      </c>
      <c r="AT26" s="237">
        <f>'Portugal (O)'!AT26*(1+Toeslagen!$Q$9)</f>
        <v>1606.8</v>
      </c>
      <c r="AU26" s="237">
        <f>'Portugal (O)'!AU26*(1+Toeslagen!$Q$9)</f>
        <v>1606.8</v>
      </c>
      <c r="AV26" s="237">
        <f>'Portugal (O)'!AV26*(1+Toeslagen!$Q$9)</f>
        <v>1606.8</v>
      </c>
      <c r="AW26" s="237">
        <f>'Portugal (O)'!AW26*(1+Toeslagen!$Q$9)</f>
        <v>1606.8</v>
      </c>
      <c r="AX26" s="237">
        <f>'Portugal (O)'!AX26*(1+Toeslagen!$Q$9)</f>
        <v>1606.8</v>
      </c>
      <c r="AY26" s="237">
        <f>'Portugal (O)'!AY26*(1+Toeslagen!$Q$9)</f>
        <v>1606.8</v>
      </c>
      <c r="AZ26" s="237">
        <f>'Portugal (O)'!AZ26*(1+Toeslagen!$Q$9)</f>
        <v>1606.8</v>
      </c>
      <c r="BA26" s="237">
        <f>'Portugal (O)'!BA26*(1+Toeslagen!$Q$9)</f>
        <v>1606.8</v>
      </c>
      <c r="BB26" s="237">
        <f>'Portugal (O)'!BB26*(1+Toeslagen!$Q$9)</f>
        <v>0</v>
      </c>
      <c r="BC26" s="237">
        <f>'Portugal (O)'!BC26*(1+Toeslagen!$Q$9)</f>
        <v>1606.8</v>
      </c>
      <c r="BD26" s="237">
        <f>'Portugal (O)'!BD26*(1+Toeslagen!$Q$9)</f>
        <v>1606.8</v>
      </c>
      <c r="BE26" s="237">
        <f>'Portugal (O)'!BE26*(1+Toeslagen!$Q$9)</f>
        <v>1606.8</v>
      </c>
      <c r="BF26" s="237">
        <f>'Portugal (O)'!BF26*(1+Toeslagen!$Q$9)</f>
        <v>1606.8</v>
      </c>
      <c r="BG26" s="237">
        <f>'Portugal (O)'!BG26*(1+Toeslagen!$Q$9)</f>
        <v>1606.8</v>
      </c>
      <c r="BH26" s="237">
        <f>'Portugal (O)'!BH26*(1+Toeslagen!$Q$9)</f>
        <v>1606.8</v>
      </c>
      <c r="BI26" s="237">
        <f>'Portugal (O)'!BI26*(1+Toeslagen!$Q$9)</f>
        <v>1606.8</v>
      </c>
      <c r="BJ26" s="237">
        <f>'Portugal (O)'!BJ26*(1+Toeslagen!$Q$9)</f>
        <v>1606.8</v>
      </c>
      <c r="BK26" s="237">
        <f>'Portugal (O)'!BK26*(1+Toeslagen!$Q$9)</f>
        <v>1606.8</v>
      </c>
      <c r="BL26" s="237">
        <f>'Portugal (O)'!BL26*(1+Toeslagen!$Q$9)</f>
        <v>1606.8</v>
      </c>
      <c r="BM26" s="237">
        <f>'Portugal (O)'!BM26*(1+Toeslagen!$Q$9)</f>
        <v>1606.8</v>
      </c>
      <c r="BN26" s="237">
        <f>'Portugal (O)'!BN26*(1+Toeslagen!$Q$9)</f>
        <v>1606.8</v>
      </c>
      <c r="BO26" s="237">
        <f>'Portugal (O)'!BO26*(1+Toeslagen!$Q$9)</f>
        <v>1606.8</v>
      </c>
      <c r="BP26" s="237">
        <f>'Portugal (O)'!BP26*(1+Toeslagen!$Q$9)</f>
        <v>1606.8</v>
      </c>
      <c r="BQ26" s="237">
        <f>'Portugal (O)'!BQ26*(1+Toeslagen!$Q$9)</f>
        <v>1606.8</v>
      </c>
      <c r="BR26" s="237">
        <f>'Portugal (O)'!BR26*(1+Toeslagen!$Q$9)</f>
        <v>0</v>
      </c>
      <c r="BS26" s="237">
        <f>'Portugal (O)'!BS26*(1+Toeslagen!$Q$9)</f>
        <v>0</v>
      </c>
      <c r="BT26" s="237">
        <f>'Portugal (O)'!BT26*(1+Toeslagen!$Q$9)</f>
        <v>0</v>
      </c>
      <c r="BU26" s="237">
        <f>'Portugal (O)'!BU26*(1+Toeslagen!$Q$9)</f>
        <v>0</v>
      </c>
      <c r="BV26" s="237">
        <f>'Portugal (O)'!BV26*(1+Toeslagen!$Q$9)</f>
        <v>0</v>
      </c>
      <c r="BW26" s="237">
        <f>'Portugal (O)'!BW26*(1+Toeslagen!$Q$9)</f>
        <v>1606.8</v>
      </c>
      <c r="BX26" s="237">
        <f>'Portugal (O)'!BX26*(1+Toeslagen!$Q$9)</f>
        <v>1606.8</v>
      </c>
      <c r="BY26" s="237">
        <f>'Portugal (O)'!BY26*(1+Toeslagen!$Q$9)</f>
        <v>1606.8</v>
      </c>
      <c r="BZ26" s="237">
        <f>'Portugal (O)'!BZ26*(1+Toeslagen!$Q$9)</f>
        <v>1606.8</v>
      </c>
      <c r="CA26" s="237">
        <f>'Portugal (O)'!CA26*(1+Toeslagen!$Q$9)</f>
        <v>1606.8</v>
      </c>
      <c r="CB26" s="237">
        <f>'Portugal (O)'!CB26*(1+Toeslagen!$Q$9)</f>
        <v>0</v>
      </c>
      <c r="CC26" s="237">
        <f>'Portugal (O)'!CC26*(1+Toeslagen!$Q$9)</f>
        <v>0</v>
      </c>
      <c r="CD26" s="237">
        <f>'Portugal (O)'!CD26*(1+Toeslagen!$Q$9)</f>
        <v>0</v>
      </c>
      <c r="CE26" s="237">
        <f>'Portugal (O)'!CE26*(1+Toeslagen!$Q$9)</f>
        <v>0</v>
      </c>
      <c r="CF26" s="237">
        <f>'Portugal (O)'!CF26*(1+Toeslagen!$Q$9)</f>
        <v>0</v>
      </c>
      <c r="CG26" s="237">
        <f>'Portugal (O)'!CG26*(1+Toeslagen!$Q$9)</f>
        <v>1820</v>
      </c>
      <c r="CH26" s="237">
        <f>'Portugal (O)'!CH26*(1+Toeslagen!$Q$9)</f>
        <v>1820</v>
      </c>
      <c r="CI26" s="237">
        <f>'Portugal (O)'!CI26*(1+Toeslagen!$Q$9)</f>
        <v>1820</v>
      </c>
      <c r="CJ26" s="237">
        <f>'Portugal (O)'!CJ26*(1+Toeslagen!$Q$9)</f>
        <v>1820</v>
      </c>
      <c r="CK26" s="237">
        <f>'Portugal (O)'!CK26*(1+Toeslagen!$Q$9)</f>
        <v>1820</v>
      </c>
      <c r="CL26" s="237">
        <f>'Portugal (O)'!CL26*(1+Toeslagen!$Q$9)</f>
        <v>1820</v>
      </c>
      <c r="CM26" s="237">
        <f>'Portugal (O)'!CM26*(1+Toeslagen!$Q$9)</f>
        <v>1820</v>
      </c>
      <c r="CN26" s="237">
        <f>'Portugal (O)'!CN26*(1+Toeslagen!$Q$9)</f>
        <v>1820</v>
      </c>
      <c r="CO26" s="237">
        <f>'Portugal (O)'!CO26*(1+Toeslagen!$Q$9)</f>
        <v>1820</v>
      </c>
      <c r="CP26" s="237">
        <f>'Portugal (O)'!CP26*(1+Toeslagen!$Q$9)</f>
        <v>1820</v>
      </c>
      <c r="CQ26" s="237">
        <f>'Portugal (O)'!CQ26*(1+Toeslagen!$Q$9)</f>
        <v>1820</v>
      </c>
      <c r="CR26" s="237">
        <f>'Portugal (O)'!CR26*(1+Toeslagen!$Q$9)</f>
        <v>1820</v>
      </c>
      <c r="CS26" s="237">
        <f>'Portugal (O)'!CS26*(1+Toeslagen!$Q$9)</f>
        <v>1820</v>
      </c>
      <c r="CT26" s="237">
        <f>'Portugal (O)'!CT26*(1+Toeslagen!$Q$9)</f>
        <v>1820</v>
      </c>
      <c r="CU26" s="237">
        <f>'Portugal (O)'!CU26*(1+Toeslagen!$Q$9)</f>
        <v>1820</v>
      </c>
      <c r="CV26" s="237">
        <f>'Portugal (O)'!CV26*(1+Toeslagen!$Q$9)</f>
        <v>1820</v>
      </c>
      <c r="CW26" s="237">
        <f>'Portugal (O)'!CW26*(1+Toeslagen!$Q$9)</f>
        <v>1820</v>
      </c>
      <c r="CX26" s="237">
        <f>'Portugal (O)'!CX26*(1+Toeslagen!$Q$9)</f>
        <v>1820</v>
      </c>
      <c r="CY26" s="237">
        <f>'Portugal (O)'!CY26*(1+Toeslagen!$Q$9)</f>
        <v>1820</v>
      </c>
      <c r="CZ26" s="237">
        <f>'Portugal (O)'!CZ26*(1+Toeslagen!$Q$9)</f>
        <v>1820</v>
      </c>
    </row>
    <row r="27" spans="1:104">
      <c r="A27" s="2">
        <v>31</v>
      </c>
      <c r="B27" s="2">
        <v>31</v>
      </c>
      <c r="C27" s="2"/>
      <c r="D27" s="2">
        <v>7</v>
      </c>
      <c r="F27" t="s">
        <v>16</v>
      </c>
      <c r="G27" t="s">
        <v>16</v>
      </c>
      <c r="H27" t="s">
        <v>16</v>
      </c>
      <c r="I27" t="s">
        <v>16</v>
      </c>
      <c r="J27" t="s">
        <v>49</v>
      </c>
      <c r="N27" s="7">
        <v>5.2</v>
      </c>
      <c r="O27" s="91">
        <v>9100</v>
      </c>
      <c r="P27" s="15"/>
      <c r="Q27" s="15"/>
      <c r="R27" s="15"/>
      <c r="S27" s="15"/>
      <c r="T27" s="15"/>
      <c r="U27" s="15"/>
      <c r="V27" s="15"/>
      <c r="W27" s="15"/>
      <c r="X27" s="15"/>
      <c r="Y27" s="237">
        <f>'Portugal (O)'!Y27*(1+Toeslagen!$Q$9)</f>
        <v>1794</v>
      </c>
      <c r="Z27" s="237">
        <f>'Portugal (O)'!Z27*(1+Toeslagen!$Q$9)</f>
        <v>1794</v>
      </c>
      <c r="AA27" s="237">
        <f>'Portugal (O)'!AA27*(1+Toeslagen!$Q$9)</f>
        <v>1794</v>
      </c>
      <c r="AB27" s="237">
        <f>'Portugal (O)'!AB27*(1+Toeslagen!$Q$9)</f>
        <v>1794</v>
      </c>
      <c r="AC27" s="237">
        <f>'Portugal (O)'!AC27*(1+Toeslagen!$Q$9)</f>
        <v>1794</v>
      </c>
      <c r="AD27" s="237">
        <f>'Portugal (O)'!AD27*(1+Toeslagen!$Q$9)</f>
        <v>1794</v>
      </c>
      <c r="AE27" s="237">
        <f>'Portugal (O)'!AE27*(1+Toeslagen!$Q$9)</f>
        <v>1794</v>
      </c>
      <c r="AF27" s="237">
        <f>'Portugal (O)'!AF27*(1+Toeslagen!$Q$9)</f>
        <v>1794</v>
      </c>
      <c r="AG27" s="237">
        <f>'Portugal (O)'!AG27*(1+Toeslagen!$Q$9)</f>
        <v>1794</v>
      </c>
      <c r="AH27" s="237">
        <f>'Portugal (O)'!AH27*(1+Toeslagen!$Q$9)</f>
        <v>1794</v>
      </c>
      <c r="AI27" s="237">
        <f>'Portugal (O)'!AI27*(1+Toeslagen!$Q$9)</f>
        <v>1794</v>
      </c>
      <c r="AJ27" s="237">
        <f>'Portugal (O)'!AJ27*(1+Toeslagen!$Q$9)</f>
        <v>1794</v>
      </c>
      <c r="AK27" s="237">
        <f>'Portugal (O)'!AK27*(1+Toeslagen!$Q$9)</f>
        <v>1794</v>
      </c>
      <c r="AL27" s="237">
        <f>'Portugal (O)'!AL27*(1+Toeslagen!$Q$9)</f>
        <v>1794</v>
      </c>
      <c r="AM27" s="237">
        <f>'Portugal (O)'!AM27*(1+Toeslagen!$Q$9)</f>
        <v>1794</v>
      </c>
      <c r="AN27" s="237">
        <f>'Portugal (O)'!AN27*(1+Toeslagen!$Q$9)</f>
        <v>1794</v>
      </c>
      <c r="AO27" s="237">
        <f>'Portugal (O)'!AO27*(1+Toeslagen!$Q$9)</f>
        <v>1794</v>
      </c>
      <c r="AP27" s="237">
        <f>'Portugal (O)'!AP27*(1+Toeslagen!$Q$9)</f>
        <v>1794</v>
      </c>
      <c r="AQ27" s="237">
        <f>'Portugal (O)'!AQ27*(1+Toeslagen!$Q$9)</f>
        <v>1794</v>
      </c>
      <c r="AR27" s="237">
        <f>'Portugal (O)'!AR27*(1+Toeslagen!$Q$9)</f>
        <v>1794</v>
      </c>
      <c r="AS27" s="237">
        <f>'Portugal (O)'!AS27*(1+Toeslagen!$Q$9)</f>
        <v>1716</v>
      </c>
      <c r="AT27" s="237">
        <f>'Portugal (O)'!AT27*(1+Toeslagen!$Q$9)</f>
        <v>1716</v>
      </c>
      <c r="AU27" s="237">
        <f>'Portugal (O)'!AU27*(1+Toeslagen!$Q$9)</f>
        <v>1716</v>
      </c>
      <c r="AV27" s="237">
        <f>'Portugal (O)'!AV27*(1+Toeslagen!$Q$9)</f>
        <v>1716</v>
      </c>
      <c r="AW27" s="237">
        <f>'Portugal (O)'!AW27*(1+Toeslagen!$Q$9)</f>
        <v>1716</v>
      </c>
      <c r="AX27" s="237">
        <f>'Portugal (O)'!AX27*(1+Toeslagen!$Q$9)</f>
        <v>1716</v>
      </c>
      <c r="AY27" s="237">
        <f>'Portugal (O)'!AY27*(1+Toeslagen!$Q$9)</f>
        <v>1716</v>
      </c>
      <c r="AZ27" s="237">
        <f>'Portugal (O)'!AZ27*(1+Toeslagen!$Q$9)</f>
        <v>1716</v>
      </c>
      <c r="BA27" s="237">
        <f>'Portugal (O)'!BA27*(1+Toeslagen!$Q$9)</f>
        <v>1716</v>
      </c>
      <c r="BB27" s="237">
        <f>'Portugal (O)'!BB27*(1+Toeslagen!$Q$9)</f>
        <v>0</v>
      </c>
      <c r="BC27" s="237">
        <f>'Portugal (O)'!BC27*(1+Toeslagen!$Q$9)</f>
        <v>1716</v>
      </c>
      <c r="BD27" s="237">
        <f>'Portugal (O)'!BD27*(1+Toeslagen!$Q$9)</f>
        <v>1716</v>
      </c>
      <c r="BE27" s="237">
        <f>'Portugal (O)'!BE27*(1+Toeslagen!$Q$9)</f>
        <v>1716</v>
      </c>
      <c r="BF27" s="237">
        <f>'Portugal (O)'!BF27*(1+Toeslagen!$Q$9)</f>
        <v>1716</v>
      </c>
      <c r="BG27" s="237">
        <f>'Portugal (O)'!BG27*(1+Toeslagen!$Q$9)</f>
        <v>1716</v>
      </c>
      <c r="BH27" s="237">
        <f>'Portugal (O)'!BH27*(1+Toeslagen!$Q$9)</f>
        <v>1716</v>
      </c>
      <c r="BI27" s="237">
        <f>'Portugal (O)'!BI27*(1+Toeslagen!$Q$9)</f>
        <v>1716</v>
      </c>
      <c r="BJ27" s="237">
        <f>'Portugal (O)'!BJ27*(1+Toeslagen!$Q$9)</f>
        <v>1716</v>
      </c>
      <c r="BK27" s="237">
        <f>'Portugal (O)'!BK27*(1+Toeslagen!$Q$9)</f>
        <v>1716</v>
      </c>
      <c r="BL27" s="237">
        <f>'Portugal (O)'!BL27*(1+Toeslagen!$Q$9)</f>
        <v>1716</v>
      </c>
      <c r="BM27" s="237">
        <f>'Portugal (O)'!BM27*(1+Toeslagen!$Q$9)</f>
        <v>1716</v>
      </c>
      <c r="BN27" s="237">
        <f>'Portugal (O)'!BN27*(1+Toeslagen!$Q$9)</f>
        <v>1716</v>
      </c>
      <c r="BO27" s="237">
        <f>'Portugal (O)'!BO27*(1+Toeslagen!$Q$9)</f>
        <v>1716</v>
      </c>
      <c r="BP27" s="237">
        <f>'Portugal (O)'!BP27*(1+Toeslagen!$Q$9)</f>
        <v>1716</v>
      </c>
      <c r="BQ27" s="237">
        <f>'Portugal (O)'!BQ27*(1+Toeslagen!$Q$9)</f>
        <v>1716</v>
      </c>
      <c r="BR27" s="237">
        <f>'Portugal (O)'!BR27*(1+Toeslagen!$Q$9)</f>
        <v>0</v>
      </c>
      <c r="BS27" s="237">
        <f>'Portugal (O)'!BS27*(1+Toeslagen!$Q$9)</f>
        <v>0</v>
      </c>
      <c r="BT27" s="237">
        <f>'Portugal (O)'!BT27*(1+Toeslagen!$Q$9)</f>
        <v>0</v>
      </c>
      <c r="BU27" s="237">
        <f>'Portugal (O)'!BU27*(1+Toeslagen!$Q$9)</f>
        <v>0</v>
      </c>
      <c r="BV27" s="237">
        <f>'Portugal (O)'!BV27*(1+Toeslagen!$Q$9)</f>
        <v>0</v>
      </c>
      <c r="BW27" s="237">
        <f>'Portugal (O)'!BW27*(1+Toeslagen!$Q$9)</f>
        <v>1716</v>
      </c>
      <c r="BX27" s="237">
        <f>'Portugal (O)'!BX27*(1+Toeslagen!$Q$9)</f>
        <v>1716</v>
      </c>
      <c r="BY27" s="237">
        <f>'Portugal (O)'!BY27*(1+Toeslagen!$Q$9)</f>
        <v>1716</v>
      </c>
      <c r="BZ27" s="237">
        <f>'Portugal (O)'!BZ27*(1+Toeslagen!$Q$9)</f>
        <v>1716</v>
      </c>
      <c r="CA27" s="237">
        <f>'Portugal (O)'!CA27*(1+Toeslagen!$Q$9)</f>
        <v>1716</v>
      </c>
      <c r="CB27" s="237">
        <f>'Portugal (O)'!CB27*(1+Toeslagen!$Q$9)</f>
        <v>0</v>
      </c>
      <c r="CC27" s="237">
        <f>'Portugal (O)'!CC27*(1+Toeslagen!$Q$9)</f>
        <v>0</v>
      </c>
      <c r="CD27" s="237">
        <f>'Portugal (O)'!CD27*(1+Toeslagen!$Q$9)</f>
        <v>0</v>
      </c>
      <c r="CE27" s="237">
        <f>'Portugal (O)'!CE27*(1+Toeslagen!$Q$9)</f>
        <v>0</v>
      </c>
      <c r="CF27" s="237">
        <f>'Portugal (O)'!CF27*(1+Toeslagen!$Q$9)</f>
        <v>0</v>
      </c>
      <c r="CG27" s="237">
        <f>'Portugal (O)'!CG27*(1+Toeslagen!$Q$9)</f>
        <v>1924</v>
      </c>
      <c r="CH27" s="237">
        <f>'Portugal (O)'!CH27*(1+Toeslagen!$Q$9)</f>
        <v>1924</v>
      </c>
      <c r="CI27" s="237">
        <f>'Portugal (O)'!CI27*(1+Toeslagen!$Q$9)</f>
        <v>1924</v>
      </c>
      <c r="CJ27" s="237">
        <f>'Portugal (O)'!CJ27*(1+Toeslagen!$Q$9)</f>
        <v>1924</v>
      </c>
      <c r="CK27" s="237">
        <f>'Portugal (O)'!CK27*(1+Toeslagen!$Q$9)</f>
        <v>1924</v>
      </c>
      <c r="CL27" s="237">
        <f>'Portugal (O)'!CL27*(1+Toeslagen!$Q$9)</f>
        <v>1924</v>
      </c>
      <c r="CM27" s="237">
        <f>'Portugal (O)'!CM27*(1+Toeslagen!$Q$9)</f>
        <v>1924</v>
      </c>
      <c r="CN27" s="237">
        <f>'Portugal (O)'!CN27*(1+Toeslagen!$Q$9)</f>
        <v>1924</v>
      </c>
      <c r="CO27" s="237">
        <f>'Portugal (O)'!CO27*(1+Toeslagen!$Q$9)</f>
        <v>1924</v>
      </c>
      <c r="CP27" s="237">
        <f>'Portugal (O)'!CP27*(1+Toeslagen!$Q$9)</f>
        <v>1924</v>
      </c>
      <c r="CQ27" s="237">
        <f>'Portugal (O)'!CQ27*(1+Toeslagen!$Q$9)</f>
        <v>1924</v>
      </c>
      <c r="CR27" s="237">
        <f>'Portugal (O)'!CR27*(1+Toeslagen!$Q$9)</f>
        <v>1924</v>
      </c>
      <c r="CS27" s="237">
        <f>'Portugal (O)'!CS27*(1+Toeslagen!$Q$9)</f>
        <v>1924</v>
      </c>
      <c r="CT27" s="237">
        <f>'Portugal (O)'!CT27*(1+Toeslagen!$Q$9)</f>
        <v>1924</v>
      </c>
      <c r="CU27" s="237">
        <f>'Portugal (O)'!CU27*(1+Toeslagen!$Q$9)</f>
        <v>1924</v>
      </c>
      <c r="CV27" s="237">
        <f>'Portugal (O)'!CV27*(1+Toeslagen!$Q$9)</f>
        <v>1924</v>
      </c>
      <c r="CW27" s="237">
        <f>'Portugal (O)'!CW27*(1+Toeslagen!$Q$9)</f>
        <v>1924</v>
      </c>
      <c r="CX27" s="237">
        <f>'Portugal (O)'!CX27*(1+Toeslagen!$Q$9)</f>
        <v>1924</v>
      </c>
      <c r="CY27" s="237">
        <f>'Portugal (O)'!CY27*(1+Toeslagen!$Q$9)</f>
        <v>1924</v>
      </c>
      <c r="CZ27" s="237">
        <f>'Portugal (O)'!CZ27*(1+Toeslagen!$Q$9)</f>
        <v>1924</v>
      </c>
    </row>
    <row r="28" spans="1:104">
      <c r="A28" s="2">
        <v>32</v>
      </c>
      <c r="B28" s="2">
        <v>32</v>
      </c>
      <c r="C28" s="2"/>
      <c r="D28" s="2">
        <v>7</v>
      </c>
      <c r="F28" t="s">
        <v>16</v>
      </c>
      <c r="G28" t="s">
        <v>16</v>
      </c>
      <c r="H28" t="s">
        <v>16</v>
      </c>
      <c r="I28" t="s">
        <v>16</v>
      </c>
      <c r="J28" t="s">
        <v>49</v>
      </c>
      <c r="N28" s="7">
        <v>5.5</v>
      </c>
      <c r="O28" s="91">
        <v>9625</v>
      </c>
      <c r="P28" s="15"/>
      <c r="Q28" s="15"/>
      <c r="R28" s="15"/>
      <c r="S28" s="15"/>
      <c r="T28" s="15"/>
      <c r="U28" s="15"/>
      <c r="V28" s="15"/>
      <c r="W28" s="15"/>
      <c r="X28" s="15"/>
      <c r="Y28" s="237">
        <f>'Portugal (O)'!Y28*(1+Toeslagen!$Q$9)</f>
        <v>1820</v>
      </c>
      <c r="Z28" s="237">
        <f>'Portugal (O)'!Z28*(1+Toeslagen!$Q$9)</f>
        <v>1820</v>
      </c>
      <c r="AA28" s="237">
        <f>'Portugal (O)'!AA28*(1+Toeslagen!$Q$9)</f>
        <v>1820</v>
      </c>
      <c r="AB28" s="237">
        <f>'Portugal (O)'!AB28*(1+Toeslagen!$Q$9)</f>
        <v>1820</v>
      </c>
      <c r="AC28" s="237">
        <f>'Portugal (O)'!AC28*(1+Toeslagen!$Q$9)</f>
        <v>1820</v>
      </c>
      <c r="AD28" s="237">
        <f>'Portugal (O)'!AD28*(1+Toeslagen!$Q$9)</f>
        <v>1820</v>
      </c>
      <c r="AE28" s="237">
        <f>'Portugal (O)'!AE28*(1+Toeslagen!$Q$9)</f>
        <v>1820</v>
      </c>
      <c r="AF28" s="237">
        <f>'Portugal (O)'!AF28*(1+Toeslagen!$Q$9)</f>
        <v>1820</v>
      </c>
      <c r="AG28" s="237">
        <f>'Portugal (O)'!AG28*(1+Toeslagen!$Q$9)</f>
        <v>1820</v>
      </c>
      <c r="AH28" s="237">
        <f>'Portugal (O)'!AH28*(1+Toeslagen!$Q$9)</f>
        <v>1820</v>
      </c>
      <c r="AI28" s="237">
        <f>'Portugal (O)'!AI28*(1+Toeslagen!$Q$9)</f>
        <v>1820</v>
      </c>
      <c r="AJ28" s="237">
        <f>'Portugal (O)'!AJ28*(1+Toeslagen!$Q$9)</f>
        <v>1820</v>
      </c>
      <c r="AK28" s="237">
        <f>'Portugal (O)'!AK28*(1+Toeslagen!$Q$9)</f>
        <v>1820</v>
      </c>
      <c r="AL28" s="237">
        <f>'Portugal (O)'!AL28*(1+Toeslagen!$Q$9)</f>
        <v>1820</v>
      </c>
      <c r="AM28" s="237">
        <f>'Portugal (O)'!AM28*(1+Toeslagen!$Q$9)</f>
        <v>1820</v>
      </c>
      <c r="AN28" s="237">
        <f>'Portugal (O)'!AN28*(1+Toeslagen!$Q$9)</f>
        <v>1820</v>
      </c>
      <c r="AO28" s="237">
        <f>'Portugal (O)'!AO28*(1+Toeslagen!$Q$9)</f>
        <v>1820</v>
      </c>
      <c r="AP28" s="237">
        <f>'Portugal (O)'!AP28*(1+Toeslagen!$Q$9)</f>
        <v>1820</v>
      </c>
      <c r="AQ28" s="237">
        <f>'Portugal (O)'!AQ28*(1+Toeslagen!$Q$9)</f>
        <v>1820</v>
      </c>
      <c r="AR28" s="237">
        <f>'Portugal (O)'!AR28*(1+Toeslagen!$Q$9)</f>
        <v>1820</v>
      </c>
      <c r="AS28" s="237">
        <f>'Portugal (O)'!AS28*(1+Toeslagen!$Q$9)</f>
        <v>1765.92</v>
      </c>
      <c r="AT28" s="237">
        <f>'Portugal (O)'!AT28*(1+Toeslagen!$Q$9)</f>
        <v>1765.92</v>
      </c>
      <c r="AU28" s="237">
        <f>'Portugal (O)'!AU28*(1+Toeslagen!$Q$9)</f>
        <v>1765.92</v>
      </c>
      <c r="AV28" s="237">
        <f>'Portugal (O)'!AV28*(1+Toeslagen!$Q$9)</f>
        <v>1765.92</v>
      </c>
      <c r="AW28" s="237">
        <f>'Portugal (O)'!AW28*(1+Toeslagen!$Q$9)</f>
        <v>1765.92</v>
      </c>
      <c r="AX28" s="237">
        <f>'Portugal (O)'!AX28*(1+Toeslagen!$Q$9)</f>
        <v>1765.92</v>
      </c>
      <c r="AY28" s="237">
        <f>'Portugal (O)'!AY28*(1+Toeslagen!$Q$9)</f>
        <v>1765.92</v>
      </c>
      <c r="AZ28" s="237">
        <f>'Portugal (O)'!AZ28*(1+Toeslagen!$Q$9)</f>
        <v>1765.92</v>
      </c>
      <c r="BA28" s="237">
        <f>'Portugal (O)'!BA28*(1+Toeslagen!$Q$9)</f>
        <v>1765.92</v>
      </c>
      <c r="BB28" s="237">
        <f>'Portugal (O)'!BB28*(1+Toeslagen!$Q$9)</f>
        <v>0</v>
      </c>
      <c r="BC28" s="237">
        <f>'Portugal (O)'!BC28*(1+Toeslagen!$Q$9)</f>
        <v>1765.92</v>
      </c>
      <c r="BD28" s="237">
        <f>'Portugal (O)'!BD28*(1+Toeslagen!$Q$9)</f>
        <v>1765.92</v>
      </c>
      <c r="BE28" s="237">
        <f>'Portugal (O)'!BE28*(1+Toeslagen!$Q$9)</f>
        <v>1765.92</v>
      </c>
      <c r="BF28" s="237">
        <f>'Portugal (O)'!BF28*(1+Toeslagen!$Q$9)</f>
        <v>1765.92</v>
      </c>
      <c r="BG28" s="237">
        <f>'Portugal (O)'!BG28*(1+Toeslagen!$Q$9)</f>
        <v>1765.92</v>
      </c>
      <c r="BH28" s="237">
        <f>'Portugal (O)'!BH28*(1+Toeslagen!$Q$9)</f>
        <v>1765.92</v>
      </c>
      <c r="BI28" s="237">
        <f>'Portugal (O)'!BI28*(1+Toeslagen!$Q$9)</f>
        <v>1765.92</v>
      </c>
      <c r="BJ28" s="237">
        <f>'Portugal (O)'!BJ28*(1+Toeslagen!$Q$9)</f>
        <v>1765.92</v>
      </c>
      <c r="BK28" s="237">
        <f>'Portugal (O)'!BK28*(1+Toeslagen!$Q$9)</f>
        <v>1765.92</v>
      </c>
      <c r="BL28" s="237">
        <f>'Portugal (O)'!BL28*(1+Toeslagen!$Q$9)</f>
        <v>1765.92</v>
      </c>
      <c r="BM28" s="237">
        <f>'Portugal (O)'!BM28*(1+Toeslagen!$Q$9)</f>
        <v>1765.92</v>
      </c>
      <c r="BN28" s="237">
        <f>'Portugal (O)'!BN28*(1+Toeslagen!$Q$9)</f>
        <v>1765.92</v>
      </c>
      <c r="BO28" s="237">
        <f>'Portugal (O)'!BO28*(1+Toeslagen!$Q$9)</f>
        <v>1765.92</v>
      </c>
      <c r="BP28" s="237">
        <f>'Portugal (O)'!BP28*(1+Toeslagen!$Q$9)</f>
        <v>1765.92</v>
      </c>
      <c r="BQ28" s="237">
        <f>'Portugal (O)'!BQ28*(1+Toeslagen!$Q$9)</f>
        <v>1765.92</v>
      </c>
      <c r="BR28" s="237">
        <f>'Portugal (O)'!BR28*(1+Toeslagen!$Q$9)</f>
        <v>0</v>
      </c>
      <c r="BS28" s="237">
        <f>'Portugal (O)'!BS28*(1+Toeslagen!$Q$9)</f>
        <v>0</v>
      </c>
      <c r="BT28" s="237">
        <f>'Portugal (O)'!BT28*(1+Toeslagen!$Q$9)</f>
        <v>0</v>
      </c>
      <c r="BU28" s="237">
        <f>'Portugal (O)'!BU28*(1+Toeslagen!$Q$9)</f>
        <v>0</v>
      </c>
      <c r="BV28" s="237">
        <f>'Portugal (O)'!BV28*(1+Toeslagen!$Q$9)</f>
        <v>0</v>
      </c>
      <c r="BW28" s="237">
        <f>'Portugal (O)'!BW28*(1+Toeslagen!$Q$9)</f>
        <v>1765.92</v>
      </c>
      <c r="BX28" s="237">
        <f>'Portugal (O)'!BX28*(1+Toeslagen!$Q$9)</f>
        <v>1765.92</v>
      </c>
      <c r="BY28" s="237">
        <f>'Portugal (O)'!BY28*(1+Toeslagen!$Q$9)</f>
        <v>1765.92</v>
      </c>
      <c r="BZ28" s="237">
        <f>'Portugal (O)'!BZ28*(1+Toeslagen!$Q$9)</f>
        <v>1765.92</v>
      </c>
      <c r="CA28" s="237">
        <f>'Portugal (O)'!CA28*(1+Toeslagen!$Q$9)</f>
        <v>1765.92</v>
      </c>
      <c r="CB28" s="237">
        <f>'Portugal (O)'!CB28*(1+Toeslagen!$Q$9)</f>
        <v>0</v>
      </c>
      <c r="CC28" s="237">
        <f>'Portugal (O)'!CC28*(1+Toeslagen!$Q$9)</f>
        <v>0</v>
      </c>
      <c r="CD28" s="237">
        <f>'Portugal (O)'!CD28*(1+Toeslagen!$Q$9)</f>
        <v>0</v>
      </c>
      <c r="CE28" s="237">
        <f>'Portugal (O)'!CE28*(1+Toeslagen!$Q$9)</f>
        <v>0</v>
      </c>
      <c r="CF28" s="237">
        <f>'Portugal (O)'!CF28*(1+Toeslagen!$Q$9)</f>
        <v>0</v>
      </c>
      <c r="CG28" s="237">
        <f>'Portugal (O)'!CG28*(1+Toeslagen!$Q$9)</f>
        <v>1970.8</v>
      </c>
      <c r="CH28" s="237">
        <f>'Portugal (O)'!CH28*(1+Toeslagen!$Q$9)</f>
        <v>1970.8</v>
      </c>
      <c r="CI28" s="237">
        <f>'Portugal (O)'!CI28*(1+Toeslagen!$Q$9)</f>
        <v>1970.8</v>
      </c>
      <c r="CJ28" s="237">
        <f>'Portugal (O)'!CJ28*(1+Toeslagen!$Q$9)</f>
        <v>1970.8</v>
      </c>
      <c r="CK28" s="237">
        <f>'Portugal (O)'!CK28*(1+Toeslagen!$Q$9)</f>
        <v>1970.8</v>
      </c>
      <c r="CL28" s="237">
        <f>'Portugal (O)'!CL28*(1+Toeslagen!$Q$9)</f>
        <v>1970.8</v>
      </c>
      <c r="CM28" s="237">
        <f>'Portugal (O)'!CM28*(1+Toeslagen!$Q$9)</f>
        <v>1970.8</v>
      </c>
      <c r="CN28" s="237">
        <f>'Portugal (O)'!CN28*(1+Toeslagen!$Q$9)</f>
        <v>1970.8</v>
      </c>
      <c r="CO28" s="237">
        <f>'Portugal (O)'!CO28*(1+Toeslagen!$Q$9)</f>
        <v>1970.8</v>
      </c>
      <c r="CP28" s="237">
        <f>'Portugal (O)'!CP28*(1+Toeslagen!$Q$9)</f>
        <v>1970.8</v>
      </c>
      <c r="CQ28" s="237">
        <f>'Portugal (O)'!CQ28*(1+Toeslagen!$Q$9)</f>
        <v>1970.8</v>
      </c>
      <c r="CR28" s="237">
        <f>'Portugal (O)'!CR28*(1+Toeslagen!$Q$9)</f>
        <v>1970.8</v>
      </c>
      <c r="CS28" s="237">
        <f>'Portugal (O)'!CS28*(1+Toeslagen!$Q$9)</f>
        <v>1970.8</v>
      </c>
      <c r="CT28" s="237">
        <f>'Portugal (O)'!CT28*(1+Toeslagen!$Q$9)</f>
        <v>1970.8</v>
      </c>
      <c r="CU28" s="237">
        <f>'Portugal (O)'!CU28*(1+Toeslagen!$Q$9)</f>
        <v>1970.8</v>
      </c>
      <c r="CV28" s="237">
        <f>'Portugal (O)'!CV28*(1+Toeslagen!$Q$9)</f>
        <v>1970.8</v>
      </c>
      <c r="CW28" s="237">
        <f>'Portugal (O)'!CW28*(1+Toeslagen!$Q$9)</f>
        <v>1970.8</v>
      </c>
      <c r="CX28" s="237">
        <f>'Portugal (O)'!CX28*(1+Toeslagen!$Q$9)</f>
        <v>1970.8</v>
      </c>
      <c r="CY28" s="237">
        <f>'Portugal (O)'!CY28*(1+Toeslagen!$Q$9)</f>
        <v>1970.8</v>
      </c>
      <c r="CZ28" s="237">
        <f>'Portugal (O)'!CZ28*(1+Toeslagen!$Q$9)</f>
        <v>1970.8</v>
      </c>
    </row>
    <row r="29" spans="1:104">
      <c r="A29" s="2">
        <v>33</v>
      </c>
      <c r="B29" s="2">
        <v>33</v>
      </c>
      <c r="C29" s="2"/>
      <c r="D29" s="2">
        <v>7</v>
      </c>
      <c r="F29" t="s">
        <v>16</v>
      </c>
      <c r="G29" t="s">
        <v>16</v>
      </c>
      <c r="H29" t="s">
        <v>16</v>
      </c>
      <c r="I29" t="s">
        <v>16</v>
      </c>
      <c r="J29" t="s">
        <v>49</v>
      </c>
      <c r="N29" s="7">
        <v>5.6</v>
      </c>
      <c r="O29" s="91">
        <v>9800</v>
      </c>
      <c r="P29" s="15"/>
      <c r="Q29" s="15"/>
      <c r="R29" s="15"/>
      <c r="S29" s="15"/>
      <c r="T29" s="15"/>
      <c r="U29" s="15"/>
      <c r="V29" s="15"/>
      <c r="W29" s="15"/>
      <c r="X29" s="15"/>
      <c r="Y29" s="237">
        <f>'Portugal (O)'!Y29*(1+Toeslagen!$Q$9)</f>
        <v>1924</v>
      </c>
      <c r="Z29" s="237">
        <f>'Portugal (O)'!Z29*(1+Toeslagen!$Q$9)</f>
        <v>1924</v>
      </c>
      <c r="AA29" s="237">
        <f>'Portugal (O)'!AA29*(1+Toeslagen!$Q$9)</f>
        <v>1924</v>
      </c>
      <c r="AB29" s="237">
        <f>'Portugal (O)'!AB29*(1+Toeslagen!$Q$9)</f>
        <v>1924</v>
      </c>
      <c r="AC29" s="237">
        <f>'Portugal (O)'!AC29*(1+Toeslagen!$Q$9)</f>
        <v>1924</v>
      </c>
      <c r="AD29" s="237">
        <f>'Portugal (O)'!AD29*(1+Toeslagen!$Q$9)</f>
        <v>1924</v>
      </c>
      <c r="AE29" s="237">
        <f>'Portugal (O)'!AE29*(1+Toeslagen!$Q$9)</f>
        <v>1924</v>
      </c>
      <c r="AF29" s="237">
        <f>'Portugal (O)'!AF29*(1+Toeslagen!$Q$9)</f>
        <v>1924</v>
      </c>
      <c r="AG29" s="237">
        <f>'Portugal (O)'!AG29*(1+Toeslagen!$Q$9)</f>
        <v>1924</v>
      </c>
      <c r="AH29" s="237">
        <f>'Portugal (O)'!AH29*(1+Toeslagen!$Q$9)</f>
        <v>1924</v>
      </c>
      <c r="AI29" s="237">
        <f>'Portugal (O)'!AI29*(1+Toeslagen!$Q$9)</f>
        <v>1924</v>
      </c>
      <c r="AJ29" s="237">
        <f>'Portugal (O)'!AJ29*(1+Toeslagen!$Q$9)</f>
        <v>1924</v>
      </c>
      <c r="AK29" s="237">
        <f>'Portugal (O)'!AK29*(1+Toeslagen!$Q$9)</f>
        <v>1924</v>
      </c>
      <c r="AL29" s="237">
        <f>'Portugal (O)'!AL29*(1+Toeslagen!$Q$9)</f>
        <v>1924</v>
      </c>
      <c r="AM29" s="237">
        <f>'Portugal (O)'!AM29*(1+Toeslagen!$Q$9)</f>
        <v>1924</v>
      </c>
      <c r="AN29" s="237">
        <f>'Portugal (O)'!AN29*(1+Toeslagen!$Q$9)</f>
        <v>1924</v>
      </c>
      <c r="AO29" s="237">
        <f>'Portugal (O)'!AO29*(1+Toeslagen!$Q$9)</f>
        <v>1924</v>
      </c>
      <c r="AP29" s="237">
        <f>'Portugal (O)'!AP29*(1+Toeslagen!$Q$9)</f>
        <v>1924</v>
      </c>
      <c r="AQ29" s="237">
        <f>'Portugal (O)'!AQ29*(1+Toeslagen!$Q$9)</f>
        <v>1924</v>
      </c>
      <c r="AR29" s="237">
        <f>'Portugal (O)'!AR29*(1+Toeslagen!$Q$9)</f>
        <v>1924</v>
      </c>
      <c r="AS29" s="237">
        <f>'Portugal (O)'!AS29*(1+Toeslagen!$Q$9)</f>
        <v>1820</v>
      </c>
      <c r="AT29" s="237">
        <f>'Portugal (O)'!AT29*(1+Toeslagen!$Q$9)</f>
        <v>1820</v>
      </c>
      <c r="AU29" s="237">
        <f>'Portugal (O)'!AU29*(1+Toeslagen!$Q$9)</f>
        <v>1820</v>
      </c>
      <c r="AV29" s="237">
        <f>'Portugal (O)'!AV29*(1+Toeslagen!$Q$9)</f>
        <v>1820</v>
      </c>
      <c r="AW29" s="237">
        <f>'Portugal (O)'!AW29*(1+Toeslagen!$Q$9)</f>
        <v>1820</v>
      </c>
      <c r="AX29" s="237">
        <f>'Portugal (O)'!AX29*(1+Toeslagen!$Q$9)</f>
        <v>1820</v>
      </c>
      <c r="AY29" s="237">
        <f>'Portugal (O)'!AY29*(1+Toeslagen!$Q$9)</f>
        <v>1820</v>
      </c>
      <c r="AZ29" s="237">
        <f>'Portugal (O)'!AZ29*(1+Toeslagen!$Q$9)</f>
        <v>1820</v>
      </c>
      <c r="BA29" s="237">
        <f>'Portugal (O)'!BA29*(1+Toeslagen!$Q$9)</f>
        <v>1820</v>
      </c>
      <c r="BB29" s="237">
        <f>'Portugal (O)'!BB29*(1+Toeslagen!$Q$9)</f>
        <v>0</v>
      </c>
      <c r="BC29" s="237">
        <f>'Portugal (O)'!BC29*(1+Toeslagen!$Q$9)</f>
        <v>1820</v>
      </c>
      <c r="BD29" s="237">
        <f>'Portugal (O)'!BD29*(1+Toeslagen!$Q$9)</f>
        <v>1820</v>
      </c>
      <c r="BE29" s="237">
        <f>'Portugal (O)'!BE29*(1+Toeslagen!$Q$9)</f>
        <v>1820</v>
      </c>
      <c r="BF29" s="237">
        <f>'Portugal (O)'!BF29*(1+Toeslagen!$Q$9)</f>
        <v>1820</v>
      </c>
      <c r="BG29" s="237">
        <f>'Portugal (O)'!BG29*(1+Toeslagen!$Q$9)</f>
        <v>1820</v>
      </c>
      <c r="BH29" s="237">
        <f>'Portugal (O)'!BH29*(1+Toeslagen!$Q$9)</f>
        <v>1820</v>
      </c>
      <c r="BI29" s="237">
        <f>'Portugal (O)'!BI29*(1+Toeslagen!$Q$9)</f>
        <v>1820</v>
      </c>
      <c r="BJ29" s="237">
        <f>'Portugal (O)'!BJ29*(1+Toeslagen!$Q$9)</f>
        <v>1820</v>
      </c>
      <c r="BK29" s="237">
        <f>'Portugal (O)'!BK29*(1+Toeslagen!$Q$9)</f>
        <v>1820</v>
      </c>
      <c r="BL29" s="237">
        <f>'Portugal (O)'!BL29*(1+Toeslagen!$Q$9)</f>
        <v>1820</v>
      </c>
      <c r="BM29" s="237">
        <f>'Portugal (O)'!BM29*(1+Toeslagen!$Q$9)</f>
        <v>1820</v>
      </c>
      <c r="BN29" s="237">
        <f>'Portugal (O)'!BN29*(1+Toeslagen!$Q$9)</f>
        <v>1820</v>
      </c>
      <c r="BO29" s="237">
        <f>'Portugal (O)'!BO29*(1+Toeslagen!$Q$9)</f>
        <v>1820</v>
      </c>
      <c r="BP29" s="237">
        <f>'Portugal (O)'!BP29*(1+Toeslagen!$Q$9)</f>
        <v>1820</v>
      </c>
      <c r="BQ29" s="237">
        <f>'Portugal (O)'!BQ29*(1+Toeslagen!$Q$9)</f>
        <v>1820</v>
      </c>
      <c r="BR29" s="237">
        <f>'Portugal (O)'!BR29*(1+Toeslagen!$Q$9)</f>
        <v>0</v>
      </c>
      <c r="BS29" s="237">
        <f>'Portugal (O)'!BS29*(1+Toeslagen!$Q$9)</f>
        <v>0</v>
      </c>
      <c r="BT29" s="237">
        <f>'Portugal (O)'!BT29*(1+Toeslagen!$Q$9)</f>
        <v>0</v>
      </c>
      <c r="BU29" s="237">
        <f>'Portugal (O)'!BU29*(1+Toeslagen!$Q$9)</f>
        <v>0</v>
      </c>
      <c r="BV29" s="237">
        <f>'Portugal (O)'!BV29*(1+Toeslagen!$Q$9)</f>
        <v>0</v>
      </c>
      <c r="BW29" s="237">
        <f>'Portugal (O)'!BW29*(1+Toeslagen!$Q$9)</f>
        <v>1820</v>
      </c>
      <c r="BX29" s="237">
        <f>'Portugal (O)'!BX29*(1+Toeslagen!$Q$9)</f>
        <v>1820</v>
      </c>
      <c r="BY29" s="237">
        <f>'Portugal (O)'!BY29*(1+Toeslagen!$Q$9)</f>
        <v>1820</v>
      </c>
      <c r="BZ29" s="237">
        <f>'Portugal (O)'!BZ29*(1+Toeslagen!$Q$9)</f>
        <v>1820</v>
      </c>
      <c r="CA29" s="237">
        <f>'Portugal (O)'!CA29*(1+Toeslagen!$Q$9)</f>
        <v>1820</v>
      </c>
      <c r="CB29" s="237">
        <f>'Portugal (O)'!CB29*(1+Toeslagen!$Q$9)</f>
        <v>0</v>
      </c>
      <c r="CC29" s="237">
        <f>'Portugal (O)'!CC29*(1+Toeslagen!$Q$9)</f>
        <v>0</v>
      </c>
      <c r="CD29" s="237">
        <f>'Portugal (O)'!CD29*(1+Toeslagen!$Q$9)</f>
        <v>0</v>
      </c>
      <c r="CE29" s="237">
        <f>'Portugal (O)'!CE29*(1+Toeslagen!$Q$9)</f>
        <v>0</v>
      </c>
      <c r="CF29" s="237">
        <f>'Portugal (O)'!CF29*(1+Toeslagen!$Q$9)</f>
        <v>0</v>
      </c>
      <c r="CG29" s="237">
        <f>'Portugal (O)'!CG29*(1+Toeslagen!$Q$9)</f>
        <v>2074.8000000000002</v>
      </c>
      <c r="CH29" s="237">
        <f>'Portugal (O)'!CH29*(1+Toeslagen!$Q$9)</f>
        <v>2074.8000000000002</v>
      </c>
      <c r="CI29" s="237">
        <f>'Portugal (O)'!CI29*(1+Toeslagen!$Q$9)</f>
        <v>2074.8000000000002</v>
      </c>
      <c r="CJ29" s="237">
        <f>'Portugal (O)'!CJ29*(1+Toeslagen!$Q$9)</f>
        <v>2074.8000000000002</v>
      </c>
      <c r="CK29" s="237">
        <f>'Portugal (O)'!CK29*(1+Toeslagen!$Q$9)</f>
        <v>2074.8000000000002</v>
      </c>
      <c r="CL29" s="237">
        <f>'Portugal (O)'!CL29*(1+Toeslagen!$Q$9)</f>
        <v>2074.8000000000002</v>
      </c>
      <c r="CM29" s="237">
        <f>'Portugal (O)'!CM29*(1+Toeslagen!$Q$9)</f>
        <v>2074.8000000000002</v>
      </c>
      <c r="CN29" s="237">
        <f>'Portugal (O)'!CN29*(1+Toeslagen!$Q$9)</f>
        <v>2074.8000000000002</v>
      </c>
      <c r="CO29" s="237">
        <f>'Portugal (O)'!CO29*(1+Toeslagen!$Q$9)</f>
        <v>2074.8000000000002</v>
      </c>
      <c r="CP29" s="237">
        <f>'Portugal (O)'!CP29*(1+Toeslagen!$Q$9)</f>
        <v>2074.8000000000002</v>
      </c>
      <c r="CQ29" s="237">
        <f>'Portugal (O)'!CQ29*(1+Toeslagen!$Q$9)</f>
        <v>2074.8000000000002</v>
      </c>
      <c r="CR29" s="237">
        <f>'Portugal (O)'!CR29*(1+Toeslagen!$Q$9)</f>
        <v>2074.8000000000002</v>
      </c>
      <c r="CS29" s="237">
        <f>'Portugal (O)'!CS29*(1+Toeslagen!$Q$9)</f>
        <v>2074.8000000000002</v>
      </c>
      <c r="CT29" s="237">
        <f>'Portugal (O)'!CT29*(1+Toeslagen!$Q$9)</f>
        <v>2074.8000000000002</v>
      </c>
      <c r="CU29" s="237">
        <f>'Portugal (O)'!CU29*(1+Toeslagen!$Q$9)</f>
        <v>2074.8000000000002</v>
      </c>
      <c r="CV29" s="237">
        <f>'Portugal (O)'!CV29*(1+Toeslagen!$Q$9)</f>
        <v>2074.8000000000002</v>
      </c>
      <c r="CW29" s="237">
        <f>'Portugal (O)'!CW29*(1+Toeslagen!$Q$9)</f>
        <v>2074.8000000000002</v>
      </c>
      <c r="CX29" s="237">
        <f>'Portugal (O)'!CX29*(1+Toeslagen!$Q$9)</f>
        <v>2074.8000000000002</v>
      </c>
      <c r="CY29" s="237">
        <f>'Portugal (O)'!CY29*(1+Toeslagen!$Q$9)</f>
        <v>2074.8000000000002</v>
      </c>
      <c r="CZ29" s="237">
        <f>'Portugal (O)'!CZ29*(1+Toeslagen!$Q$9)</f>
        <v>2074.8000000000002</v>
      </c>
    </row>
    <row r="30" spans="1:104">
      <c r="A30" s="2">
        <v>34</v>
      </c>
      <c r="B30" s="2">
        <v>34</v>
      </c>
      <c r="C30" s="2"/>
      <c r="D30" s="2">
        <v>7</v>
      </c>
      <c r="F30" t="s">
        <v>16</v>
      </c>
      <c r="G30" t="s">
        <v>16</v>
      </c>
      <c r="H30" t="s">
        <v>16</v>
      </c>
      <c r="I30" t="s">
        <v>16</v>
      </c>
      <c r="J30" t="s">
        <v>49</v>
      </c>
      <c r="N30" s="7">
        <v>6</v>
      </c>
      <c r="O30" s="91">
        <v>10500</v>
      </c>
      <c r="P30" s="15"/>
      <c r="Q30" s="15"/>
      <c r="R30" s="15"/>
      <c r="S30" s="15"/>
      <c r="T30" s="15"/>
      <c r="U30" s="15"/>
      <c r="V30" s="15"/>
      <c r="W30" s="15"/>
      <c r="X30" s="15"/>
      <c r="Y30" s="237">
        <f>'Portugal (O)'!Y30*(1+Toeslagen!$Q$9)</f>
        <v>1976</v>
      </c>
      <c r="Z30" s="237">
        <f>'Portugal (O)'!Z30*(1+Toeslagen!$Q$9)</f>
        <v>1976</v>
      </c>
      <c r="AA30" s="237">
        <f>'Portugal (O)'!AA30*(1+Toeslagen!$Q$9)</f>
        <v>1976</v>
      </c>
      <c r="AB30" s="237">
        <f>'Portugal (O)'!AB30*(1+Toeslagen!$Q$9)</f>
        <v>1976</v>
      </c>
      <c r="AC30" s="237">
        <f>'Portugal (O)'!AC30*(1+Toeslagen!$Q$9)</f>
        <v>1976</v>
      </c>
      <c r="AD30" s="237">
        <f>'Portugal (O)'!AD30*(1+Toeslagen!$Q$9)</f>
        <v>1976</v>
      </c>
      <c r="AE30" s="237">
        <f>'Portugal (O)'!AE30*(1+Toeslagen!$Q$9)</f>
        <v>1976</v>
      </c>
      <c r="AF30" s="237">
        <f>'Portugal (O)'!AF30*(1+Toeslagen!$Q$9)</f>
        <v>1976</v>
      </c>
      <c r="AG30" s="237">
        <f>'Portugal (O)'!AG30*(1+Toeslagen!$Q$9)</f>
        <v>1976</v>
      </c>
      <c r="AH30" s="237">
        <f>'Portugal (O)'!AH30*(1+Toeslagen!$Q$9)</f>
        <v>1976</v>
      </c>
      <c r="AI30" s="237">
        <f>'Portugal (O)'!AI30*(1+Toeslagen!$Q$9)</f>
        <v>1976</v>
      </c>
      <c r="AJ30" s="237">
        <f>'Portugal (O)'!AJ30*(1+Toeslagen!$Q$9)</f>
        <v>1976</v>
      </c>
      <c r="AK30" s="237">
        <f>'Portugal (O)'!AK30*(1+Toeslagen!$Q$9)</f>
        <v>1976</v>
      </c>
      <c r="AL30" s="237">
        <f>'Portugal (O)'!AL30*(1+Toeslagen!$Q$9)</f>
        <v>1976</v>
      </c>
      <c r="AM30" s="237">
        <f>'Portugal (O)'!AM30*(1+Toeslagen!$Q$9)</f>
        <v>1976</v>
      </c>
      <c r="AN30" s="237">
        <f>'Portugal (O)'!AN30*(1+Toeslagen!$Q$9)</f>
        <v>1976</v>
      </c>
      <c r="AO30" s="237">
        <f>'Portugal (O)'!AO30*(1+Toeslagen!$Q$9)</f>
        <v>1976</v>
      </c>
      <c r="AP30" s="237">
        <f>'Portugal (O)'!AP30*(1+Toeslagen!$Q$9)</f>
        <v>1976</v>
      </c>
      <c r="AQ30" s="237">
        <f>'Portugal (O)'!AQ30*(1+Toeslagen!$Q$9)</f>
        <v>1976</v>
      </c>
      <c r="AR30" s="237">
        <f>'Portugal (O)'!AR30*(1+Toeslagen!$Q$9)</f>
        <v>1976</v>
      </c>
      <c r="AS30" s="237">
        <f>'Portugal (O)'!AS30*(1+Toeslagen!$Q$9)</f>
        <v>1921.92</v>
      </c>
      <c r="AT30" s="237">
        <f>'Portugal (O)'!AT30*(1+Toeslagen!$Q$9)</f>
        <v>1921.92</v>
      </c>
      <c r="AU30" s="237">
        <f>'Portugal (O)'!AU30*(1+Toeslagen!$Q$9)</f>
        <v>1921.92</v>
      </c>
      <c r="AV30" s="237">
        <f>'Portugal (O)'!AV30*(1+Toeslagen!$Q$9)</f>
        <v>1921.92</v>
      </c>
      <c r="AW30" s="237">
        <f>'Portugal (O)'!AW30*(1+Toeslagen!$Q$9)</f>
        <v>1921.92</v>
      </c>
      <c r="AX30" s="237">
        <f>'Portugal (O)'!AX30*(1+Toeslagen!$Q$9)</f>
        <v>1921.92</v>
      </c>
      <c r="AY30" s="237">
        <f>'Portugal (O)'!AY30*(1+Toeslagen!$Q$9)</f>
        <v>1921.92</v>
      </c>
      <c r="AZ30" s="237">
        <f>'Portugal (O)'!AZ30*(1+Toeslagen!$Q$9)</f>
        <v>1921.92</v>
      </c>
      <c r="BA30" s="237">
        <f>'Portugal (O)'!BA30*(1+Toeslagen!$Q$9)</f>
        <v>1921.92</v>
      </c>
      <c r="BB30" s="237">
        <f>'Portugal (O)'!BB30*(1+Toeslagen!$Q$9)</f>
        <v>0</v>
      </c>
      <c r="BC30" s="237">
        <f>'Portugal (O)'!BC30*(1+Toeslagen!$Q$9)</f>
        <v>1921.92</v>
      </c>
      <c r="BD30" s="237">
        <f>'Portugal (O)'!BD30*(1+Toeslagen!$Q$9)</f>
        <v>1921.92</v>
      </c>
      <c r="BE30" s="237">
        <f>'Portugal (O)'!BE30*(1+Toeslagen!$Q$9)</f>
        <v>1921.92</v>
      </c>
      <c r="BF30" s="237">
        <f>'Portugal (O)'!BF30*(1+Toeslagen!$Q$9)</f>
        <v>1921.92</v>
      </c>
      <c r="BG30" s="237">
        <f>'Portugal (O)'!BG30*(1+Toeslagen!$Q$9)</f>
        <v>1921.92</v>
      </c>
      <c r="BH30" s="237">
        <f>'Portugal (O)'!BH30*(1+Toeslagen!$Q$9)</f>
        <v>1921.92</v>
      </c>
      <c r="BI30" s="237">
        <f>'Portugal (O)'!BI30*(1+Toeslagen!$Q$9)</f>
        <v>1921.92</v>
      </c>
      <c r="BJ30" s="237">
        <f>'Portugal (O)'!BJ30*(1+Toeslagen!$Q$9)</f>
        <v>1921.92</v>
      </c>
      <c r="BK30" s="237">
        <f>'Portugal (O)'!BK30*(1+Toeslagen!$Q$9)</f>
        <v>1921.92</v>
      </c>
      <c r="BL30" s="237">
        <f>'Portugal (O)'!BL30*(1+Toeslagen!$Q$9)</f>
        <v>1921.92</v>
      </c>
      <c r="BM30" s="237">
        <f>'Portugal (O)'!BM30*(1+Toeslagen!$Q$9)</f>
        <v>1921.92</v>
      </c>
      <c r="BN30" s="237">
        <f>'Portugal (O)'!BN30*(1+Toeslagen!$Q$9)</f>
        <v>1921.92</v>
      </c>
      <c r="BO30" s="237">
        <f>'Portugal (O)'!BO30*(1+Toeslagen!$Q$9)</f>
        <v>1921.92</v>
      </c>
      <c r="BP30" s="237">
        <f>'Portugal (O)'!BP30*(1+Toeslagen!$Q$9)</f>
        <v>1921.92</v>
      </c>
      <c r="BQ30" s="237">
        <f>'Portugal (O)'!BQ30*(1+Toeslagen!$Q$9)</f>
        <v>1921.92</v>
      </c>
      <c r="BR30" s="237">
        <f>'Portugal (O)'!BR30*(1+Toeslagen!$Q$9)</f>
        <v>0</v>
      </c>
      <c r="BS30" s="237">
        <f>'Portugal (O)'!BS30*(1+Toeslagen!$Q$9)</f>
        <v>0</v>
      </c>
      <c r="BT30" s="237">
        <f>'Portugal (O)'!BT30*(1+Toeslagen!$Q$9)</f>
        <v>0</v>
      </c>
      <c r="BU30" s="237">
        <f>'Portugal (O)'!BU30*(1+Toeslagen!$Q$9)</f>
        <v>0</v>
      </c>
      <c r="BV30" s="237">
        <f>'Portugal (O)'!BV30*(1+Toeslagen!$Q$9)</f>
        <v>0</v>
      </c>
      <c r="BW30" s="237">
        <f>'Portugal (O)'!BW30*(1+Toeslagen!$Q$9)</f>
        <v>1921.92</v>
      </c>
      <c r="BX30" s="237">
        <f>'Portugal (O)'!BX30*(1+Toeslagen!$Q$9)</f>
        <v>1921.92</v>
      </c>
      <c r="BY30" s="237">
        <f>'Portugal (O)'!BY30*(1+Toeslagen!$Q$9)</f>
        <v>1921.92</v>
      </c>
      <c r="BZ30" s="237">
        <f>'Portugal (O)'!BZ30*(1+Toeslagen!$Q$9)</f>
        <v>1921.92</v>
      </c>
      <c r="CA30" s="237">
        <f>'Portugal (O)'!CA30*(1+Toeslagen!$Q$9)</f>
        <v>1921.92</v>
      </c>
      <c r="CB30" s="237">
        <f>'Portugal (O)'!CB30*(1+Toeslagen!$Q$9)</f>
        <v>0</v>
      </c>
      <c r="CC30" s="237">
        <f>'Portugal (O)'!CC30*(1+Toeslagen!$Q$9)</f>
        <v>0</v>
      </c>
      <c r="CD30" s="237">
        <f>'Portugal (O)'!CD30*(1+Toeslagen!$Q$9)</f>
        <v>0</v>
      </c>
      <c r="CE30" s="237">
        <f>'Portugal (O)'!CE30*(1+Toeslagen!$Q$9)</f>
        <v>0</v>
      </c>
      <c r="CF30" s="237">
        <f>'Portugal (O)'!CF30*(1+Toeslagen!$Q$9)</f>
        <v>0</v>
      </c>
      <c r="CG30" s="237">
        <f>'Portugal (O)'!CG30*(1+Toeslagen!$Q$9)</f>
        <v>2126.8000000000002</v>
      </c>
      <c r="CH30" s="237">
        <f>'Portugal (O)'!CH30*(1+Toeslagen!$Q$9)</f>
        <v>2126.8000000000002</v>
      </c>
      <c r="CI30" s="237">
        <f>'Portugal (O)'!CI30*(1+Toeslagen!$Q$9)</f>
        <v>2126.8000000000002</v>
      </c>
      <c r="CJ30" s="237">
        <f>'Portugal (O)'!CJ30*(1+Toeslagen!$Q$9)</f>
        <v>2126.8000000000002</v>
      </c>
      <c r="CK30" s="237">
        <f>'Portugal (O)'!CK30*(1+Toeslagen!$Q$9)</f>
        <v>2126.8000000000002</v>
      </c>
      <c r="CL30" s="237">
        <f>'Portugal (O)'!CL30*(1+Toeslagen!$Q$9)</f>
        <v>2126.8000000000002</v>
      </c>
      <c r="CM30" s="237">
        <f>'Portugal (O)'!CM30*(1+Toeslagen!$Q$9)</f>
        <v>2126.8000000000002</v>
      </c>
      <c r="CN30" s="237">
        <f>'Portugal (O)'!CN30*(1+Toeslagen!$Q$9)</f>
        <v>2126.8000000000002</v>
      </c>
      <c r="CO30" s="237">
        <f>'Portugal (O)'!CO30*(1+Toeslagen!$Q$9)</f>
        <v>2126.8000000000002</v>
      </c>
      <c r="CP30" s="237">
        <f>'Portugal (O)'!CP30*(1+Toeslagen!$Q$9)</f>
        <v>2126.8000000000002</v>
      </c>
      <c r="CQ30" s="237">
        <f>'Portugal (O)'!CQ30*(1+Toeslagen!$Q$9)</f>
        <v>2126.8000000000002</v>
      </c>
      <c r="CR30" s="237">
        <f>'Portugal (O)'!CR30*(1+Toeslagen!$Q$9)</f>
        <v>2126.8000000000002</v>
      </c>
      <c r="CS30" s="237">
        <f>'Portugal (O)'!CS30*(1+Toeslagen!$Q$9)</f>
        <v>2126.8000000000002</v>
      </c>
      <c r="CT30" s="237">
        <f>'Portugal (O)'!CT30*(1+Toeslagen!$Q$9)</f>
        <v>2126.8000000000002</v>
      </c>
      <c r="CU30" s="237">
        <f>'Portugal (O)'!CU30*(1+Toeslagen!$Q$9)</f>
        <v>2126.8000000000002</v>
      </c>
      <c r="CV30" s="237">
        <f>'Portugal (O)'!CV30*(1+Toeslagen!$Q$9)</f>
        <v>2126.8000000000002</v>
      </c>
      <c r="CW30" s="237">
        <f>'Portugal (O)'!CW30*(1+Toeslagen!$Q$9)</f>
        <v>2126.8000000000002</v>
      </c>
      <c r="CX30" s="237">
        <f>'Portugal (O)'!CX30*(1+Toeslagen!$Q$9)</f>
        <v>2126.8000000000002</v>
      </c>
      <c r="CY30" s="237">
        <f>'Portugal (O)'!CY30*(1+Toeslagen!$Q$9)</f>
        <v>2126.8000000000002</v>
      </c>
      <c r="CZ30" s="237">
        <f>'Portugal (O)'!CZ30*(1+Toeslagen!$Q$9)</f>
        <v>2126.8000000000002</v>
      </c>
    </row>
    <row r="31" spans="1:104">
      <c r="A31" s="2">
        <v>35</v>
      </c>
      <c r="B31" s="2">
        <v>35</v>
      </c>
      <c r="C31" s="2"/>
      <c r="D31" s="2">
        <v>7</v>
      </c>
      <c r="F31" t="s">
        <v>16</v>
      </c>
      <c r="G31" t="s">
        <v>16</v>
      </c>
      <c r="H31" t="s">
        <v>16</v>
      </c>
      <c r="I31" t="s">
        <v>16</v>
      </c>
      <c r="J31" t="s">
        <v>49</v>
      </c>
      <c r="N31" s="7">
        <v>6.4</v>
      </c>
      <c r="O31" s="91">
        <v>11200</v>
      </c>
      <c r="P31" s="15"/>
      <c r="Q31" s="15"/>
      <c r="R31" s="15"/>
      <c r="S31" s="15"/>
      <c r="T31" s="15"/>
      <c r="U31" s="15"/>
      <c r="V31" s="15"/>
      <c r="W31" s="15"/>
      <c r="X31" s="15"/>
      <c r="Y31" s="237">
        <f>'Portugal (O)'!Y31*(1+Toeslagen!$Q$9)</f>
        <v>2080</v>
      </c>
      <c r="Z31" s="237">
        <f>'Portugal (O)'!Z31*(1+Toeslagen!$Q$9)</f>
        <v>2080</v>
      </c>
      <c r="AA31" s="237">
        <f>'Portugal (O)'!AA31*(1+Toeslagen!$Q$9)</f>
        <v>2080</v>
      </c>
      <c r="AB31" s="237">
        <f>'Portugal (O)'!AB31*(1+Toeslagen!$Q$9)</f>
        <v>2080</v>
      </c>
      <c r="AC31" s="237">
        <f>'Portugal (O)'!AC31*(1+Toeslagen!$Q$9)</f>
        <v>2080</v>
      </c>
      <c r="AD31" s="237">
        <f>'Portugal (O)'!AD31*(1+Toeslagen!$Q$9)</f>
        <v>2080</v>
      </c>
      <c r="AE31" s="237">
        <f>'Portugal (O)'!AE31*(1+Toeslagen!$Q$9)</f>
        <v>2080</v>
      </c>
      <c r="AF31" s="237">
        <f>'Portugal (O)'!AF31*(1+Toeslagen!$Q$9)</f>
        <v>2080</v>
      </c>
      <c r="AG31" s="237">
        <f>'Portugal (O)'!AG31*(1+Toeslagen!$Q$9)</f>
        <v>2080</v>
      </c>
      <c r="AH31" s="237">
        <f>'Portugal (O)'!AH31*(1+Toeslagen!$Q$9)</f>
        <v>2080</v>
      </c>
      <c r="AI31" s="237">
        <f>'Portugal (O)'!AI31*(1+Toeslagen!$Q$9)</f>
        <v>2080</v>
      </c>
      <c r="AJ31" s="237">
        <f>'Portugal (O)'!AJ31*(1+Toeslagen!$Q$9)</f>
        <v>2080</v>
      </c>
      <c r="AK31" s="237">
        <f>'Portugal (O)'!AK31*(1+Toeslagen!$Q$9)</f>
        <v>2080</v>
      </c>
      <c r="AL31" s="237">
        <f>'Portugal (O)'!AL31*(1+Toeslagen!$Q$9)</f>
        <v>2080</v>
      </c>
      <c r="AM31" s="237">
        <f>'Portugal (O)'!AM31*(1+Toeslagen!$Q$9)</f>
        <v>2080</v>
      </c>
      <c r="AN31" s="237">
        <f>'Portugal (O)'!AN31*(1+Toeslagen!$Q$9)</f>
        <v>2080</v>
      </c>
      <c r="AO31" s="237">
        <f>'Portugal (O)'!AO31*(1+Toeslagen!$Q$9)</f>
        <v>2080</v>
      </c>
      <c r="AP31" s="237">
        <f>'Portugal (O)'!AP31*(1+Toeslagen!$Q$9)</f>
        <v>2080</v>
      </c>
      <c r="AQ31" s="237">
        <f>'Portugal (O)'!AQ31*(1+Toeslagen!$Q$9)</f>
        <v>2080</v>
      </c>
      <c r="AR31" s="237">
        <f>'Portugal (O)'!AR31*(1+Toeslagen!$Q$9)</f>
        <v>2080</v>
      </c>
      <c r="AS31" s="237">
        <f>'Portugal (O)'!AS31*(1+Toeslagen!$Q$9)</f>
        <v>2048.8000000000002</v>
      </c>
      <c r="AT31" s="237">
        <f>'Portugal (O)'!AT31*(1+Toeslagen!$Q$9)</f>
        <v>2048.8000000000002</v>
      </c>
      <c r="AU31" s="237">
        <f>'Portugal (O)'!AU31*(1+Toeslagen!$Q$9)</f>
        <v>2048.8000000000002</v>
      </c>
      <c r="AV31" s="237">
        <f>'Portugal (O)'!AV31*(1+Toeslagen!$Q$9)</f>
        <v>2048.8000000000002</v>
      </c>
      <c r="AW31" s="237">
        <f>'Portugal (O)'!AW31*(1+Toeslagen!$Q$9)</f>
        <v>2048.8000000000002</v>
      </c>
      <c r="AX31" s="237">
        <f>'Portugal (O)'!AX31*(1+Toeslagen!$Q$9)</f>
        <v>2048.8000000000002</v>
      </c>
      <c r="AY31" s="237">
        <f>'Portugal (O)'!AY31*(1+Toeslagen!$Q$9)</f>
        <v>2048.8000000000002</v>
      </c>
      <c r="AZ31" s="237">
        <f>'Portugal (O)'!AZ31*(1+Toeslagen!$Q$9)</f>
        <v>2048.8000000000002</v>
      </c>
      <c r="BA31" s="237">
        <f>'Portugal (O)'!BA31*(1+Toeslagen!$Q$9)</f>
        <v>2048.8000000000002</v>
      </c>
      <c r="BB31" s="237">
        <f>'Portugal (O)'!BB31*(1+Toeslagen!$Q$9)</f>
        <v>0</v>
      </c>
      <c r="BC31" s="237">
        <f>'Portugal (O)'!BC31*(1+Toeslagen!$Q$9)</f>
        <v>2048.8000000000002</v>
      </c>
      <c r="BD31" s="237">
        <f>'Portugal (O)'!BD31*(1+Toeslagen!$Q$9)</f>
        <v>2048.8000000000002</v>
      </c>
      <c r="BE31" s="237">
        <f>'Portugal (O)'!BE31*(1+Toeslagen!$Q$9)</f>
        <v>2048.8000000000002</v>
      </c>
      <c r="BF31" s="237">
        <f>'Portugal (O)'!BF31*(1+Toeslagen!$Q$9)</f>
        <v>2048.8000000000002</v>
      </c>
      <c r="BG31" s="237">
        <f>'Portugal (O)'!BG31*(1+Toeslagen!$Q$9)</f>
        <v>2048.8000000000002</v>
      </c>
      <c r="BH31" s="237">
        <f>'Portugal (O)'!BH31*(1+Toeslagen!$Q$9)</f>
        <v>2048.8000000000002</v>
      </c>
      <c r="BI31" s="237">
        <f>'Portugal (O)'!BI31*(1+Toeslagen!$Q$9)</f>
        <v>2048.8000000000002</v>
      </c>
      <c r="BJ31" s="237">
        <f>'Portugal (O)'!BJ31*(1+Toeslagen!$Q$9)</f>
        <v>2048.8000000000002</v>
      </c>
      <c r="BK31" s="237">
        <f>'Portugal (O)'!BK31*(1+Toeslagen!$Q$9)</f>
        <v>2048.8000000000002</v>
      </c>
      <c r="BL31" s="237">
        <f>'Portugal (O)'!BL31*(1+Toeslagen!$Q$9)</f>
        <v>2048.8000000000002</v>
      </c>
      <c r="BM31" s="237">
        <f>'Portugal (O)'!BM31*(1+Toeslagen!$Q$9)</f>
        <v>2048.8000000000002</v>
      </c>
      <c r="BN31" s="237">
        <f>'Portugal (O)'!BN31*(1+Toeslagen!$Q$9)</f>
        <v>2048.8000000000002</v>
      </c>
      <c r="BO31" s="237">
        <f>'Portugal (O)'!BO31*(1+Toeslagen!$Q$9)</f>
        <v>2048.8000000000002</v>
      </c>
      <c r="BP31" s="237">
        <f>'Portugal (O)'!BP31*(1+Toeslagen!$Q$9)</f>
        <v>2048.8000000000002</v>
      </c>
      <c r="BQ31" s="237">
        <f>'Portugal (O)'!BQ31*(1+Toeslagen!$Q$9)</f>
        <v>2048.8000000000002</v>
      </c>
      <c r="BR31" s="237">
        <f>'Portugal (O)'!BR31*(1+Toeslagen!$Q$9)</f>
        <v>0</v>
      </c>
      <c r="BS31" s="237">
        <f>'Portugal (O)'!BS31*(1+Toeslagen!$Q$9)</f>
        <v>0</v>
      </c>
      <c r="BT31" s="237">
        <f>'Portugal (O)'!BT31*(1+Toeslagen!$Q$9)</f>
        <v>0</v>
      </c>
      <c r="BU31" s="237">
        <f>'Portugal (O)'!BU31*(1+Toeslagen!$Q$9)</f>
        <v>0</v>
      </c>
      <c r="BV31" s="237">
        <f>'Portugal (O)'!BV31*(1+Toeslagen!$Q$9)</f>
        <v>0</v>
      </c>
      <c r="BW31" s="237">
        <f>'Portugal (O)'!BW31*(1+Toeslagen!$Q$9)</f>
        <v>2048.8000000000002</v>
      </c>
      <c r="BX31" s="237">
        <f>'Portugal (O)'!BX31*(1+Toeslagen!$Q$9)</f>
        <v>2048.8000000000002</v>
      </c>
      <c r="BY31" s="237">
        <f>'Portugal (O)'!BY31*(1+Toeslagen!$Q$9)</f>
        <v>2048.8000000000002</v>
      </c>
      <c r="BZ31" s="237">
        <f>'Portugal (O)'!BZ31*(1+Toeslagen!$Q$9)</f>
        <v>2048.8000000000002</v>
      </c>
      <c r="CA31" s="237">
        <f>'Portugal (O)'!CA31*(1+Toeslagen!$Q$9)</f>
        <v>2048.8000000000002</v>
      </c>
      <c r="CB31" s="237">
        <f>'Portugal (O)'!CB31*(1+Toeslagen!$Q$9)</f>
        <v>0</v>
      </c>
      <c r="CC31" s="237">
        <f>'Portugal (O)'!CC31*(1+Toeslagen!$Q$9)</f>
        <v>0</v>
      </c>
      <c r="CD31" s="237">
        <f>'Portugal (O)'!CD31*(1+Toeslagen!$Q$9)</f>
        <v>0</v>
      </c>
      <c r="CE31" s="237">
        <f>'Portugal (O)'!CE31*(1+Toeslagen!$Q$9)</f>
        <v>0</v>
      </c>
      <c r="CF31" s="237">
        <f>'Portugal (O)'!CF31*(1+Toeslagen!$Q$9)</f>
        <v>0</v>
      </c>
      <c r="CG31" s="237">
        <f>'Portugal (O)'!CG31*(1+Toeslagen!$Q$9)</f>
        <v>2236</v>
      </c>
      <c r="CH31" s="237">
        <f>'Portugal (O)'!CH31*(1+Toeslagen!$Q$9)</f>
        <v>2236</v>
      </c>
      <c r="CI31" s="237">
        <f>'Portugal (O)'!CI31*(1+Toeslagen!$Q$9)</f>
        <v>2236</v>
      </c>
      <c r="CJ31" s="237">
        <f>'Portugal (O)'!CJ31*(1+Toeslagen!$Q$9)</f>
        <v>2236</v>
      </c>
      <c r="CK31" s="237">
        <f>'Portugal (O)'!CK31*(1+Toeslagen!$Q$9)</f>
        <v>2236</v>
      </c>
      <c r="CL31" s="237">
        <f>'Portugal (O)'!CL31*(1+Toeslagen!$Q$9)</f>
        <v>2236</v>
      </c>
      <c r="CM31" s="237">
        <f>'Portugal (O)'!CM31*(1+Toeslagen!$Q$9)</f>
        <v>2236</v>
      </c>
      <c r="CN31" s="237">
        <f>'Portugal (O)'!CN31*(1+Toeslagen!$Q$9)</f>
        <v>2236</v>
      </c>
      <c r="CO31" s="237">
        <f>'Portugal (O)'!CO31*(1+Toeslagen!$Q$9)</f>
        <v>2236</v>
      </c>
      <c r="CP31" s="237">
        <f>'Portugal (O)'!CP31*(1+Toeslagen!$Q$9)</f>
        <v>2236</v>
      </c>
      <c r="CQ31" s="237">
        <f>'Portugal (O)'!CQ31*(1+Toeslagen!$Q$9)</f>
        <v>2236</v>
      </c>
      <c r="CR31" s="237">
        <f>'Portugal (O)'!CR31*(1+Toeslagen!$Q$9)</f>
        <v>2236</v>
      </c>
      <c r="CS31" s="237">
        <f>'Portugal (O)'!CS31*(1+Toeslagen!$Q$9)</f>
        <v>2236</v>
      </c>
      <c r="CT31" s="237">
        <f>'Portugal (O)'!CT31*(1+Toeslagen!$Q$9)</f>
        <v>2236</v>
      </c>
      <c r="CU31" s="237">
        <f>'Portugal (O)'!CU31*(1+Toeslagen!$Q$9)</f>
        <v>2236</v>
      </c>
      <c r="CV31" s="237">
        <f>'Portugal (O)'!CV31*(1+Toeslagen!$Q$9)</f>
        <v>2236</v>
      </c>
      <c r="CW31" s="237">
        <f>'Portugal (O)'!CW31*(1+Toeslagen!$Q$9)</f>
        <v>2236</v>
      </c>
      <c r="CX31" s="237">
        <f>'Portugal (O)'!CX31*(1+Toeslagen!$Q$9)</f>
        <v>2236</v>
      </c>
      <c r="CY31" s="237">
        <f>'Portugal (O)'!CY31*(1+Toeslagen!$Q$9)</f>
        <v>2236</v>
      </c>
      <c r="CZ31" s="237">
        <f>'Portugal (O)'!CZ31*(1+Toeslagen!$Q$9)</f>
        <v>2236</v>
      </c>
    </row>
    <row r="32" spans="1:104">
      <c r="A32" s="2">
        <v>36</v>
      </c>
      <c r="B32" s="2">
        <v>36</v>
      </c>
      <c r="C32" s="2"/>
      <c r="D32" s="2">
        <v>7</v>
      </c>
      <c r="F32" t="s">
        <v>16</v>
      </c>
      <c r="G32" t="s">
        <v>16</v>
      </c>
      <c r="H32" t="s">
        <v>16</v>
      </c>
      <c r="I32" t="s">
        <v>16</v>
      </c>
      <c r="J32" t="s">
        <v>49</v>
      </c>
      <c r="N32" s="7">
        <v>6.5</v>
      </c>
      <c r="O32" s="91">
        <v>11375</v>
      </c>
      <c r="P32" s="15"/>
      <c r="Q32" s="15"/>
      <c r="R32" s="15"/>
      <c r="S32" s="15"/>
      <c r="T32" s="15"/>
      <c r="U32" s="15"/>
      <c r="V32" s="15"/>
      <c r="W32" s="15"/>
      <c r="X32" s="15"/>
      <c r="Y32" s="237">
        <f>'Portugal (O)'!Y32*(1+Toeslagen!$Q$9)</f>
        <v>2132</v>
      </c>
      <c r="Z32" s="237">
        <f>'Portugal (O)'!Z32*(1+Toeslagen!$Q$9)</f>
        <v>2132</v>
      </c>
      <c r="AA32" s="237">
        <f>'Portugal (O)'!AA32*(1+Toeslagen!$Q$9)</f>
        <v>2132</v>
      </c>
      <c r="AB32" s="237">
        <f>'Portugal (O)'!AB32*(1+Toeslagen!$Q$9)</f>
        <v>2132</v>
      </c>
      <c r="AC32" s="237">
        <f>'Portugal (O)'!AC32*(1+Toeslagen!$Q$9)</f>
        <v>2132</v>
      </c>
      <c r="AD32" s="237">
        <f>'Portugal (O)'!AD32*(1+Toeslagen!$Q$9)</f>
        <v>2132</v>
      </c>
      <c r="AE32" s="237">
        <f>'Portugal (O)'!AE32*(1+Toeslagen!$Q$9)</f>
        <v>2132</v>
      </c>
      <c r="AF32" s="237">
        <f>'Portugal (O)'!AF32*(1+Toeslagen!$Q$9)</f>
        <v>2132</v>
      </c>
      <c r="AG32" s="237">
        <f>'Portugal (O)'!AG32*(1+Toeslagen!$Q$9)</f>
        <v>2132</v>
      </c>
      <c r="AH32" s="237">
        <f>'Portugal (O)'!AH32*(1+Toeslagen!$Q$9)</f>
        <v>2132</v>
      </c>
      <c r="AI32" s="237">
        <f>'Portugal (O)'!AI32*(1+Toeslagen!$Q$9)</f>
        <v>2132</v>
      </c>
      <c r="AJ32" s="237">
        <f>'Portugal (O)'!AJ32*(1+Toeslagen!$Q$9)</f>
        <v>2132</v>
      </c>
      <c r="AK32" s="237">
        <f>'Portugal (O)'!AK32*(1+Toeslagen!$Q$9)</f>
        <v>2132</v>
      </c>
      <c r="AL32" s="237">
        <f>'Portugal (O)'!AL32*(1+Toeslagen!$Q$9)</f>
        <v>2132</v>
      </c>
      <c r="AM32" s="237">
        <f>'Portugal (O)'!AM32*(1+Toeslagen!$Q$9)</f>
        <v>2132</v>
      </c>
      <c r="AN32" s="237">
        <f>'Portugal (O)'!AN32*(1+Toeslagen!$Q$9)</f>
        <v>2132</v>
      </c>
      <c r="AO32" s="237">
        <f>'Portugal (O)'!AO32*(1+Toeslagen!$Q$9)</f>
        <v>2132</v>
      </c>
      <c r="AP32" s="237">
        <f>'Portugal (O)'!AP32*(1+Toeslagen!$Q$9)</f>
        <v>2132</v>
      </c>
      <c r="AQ32" s="237">
        <f>'Portugal (O)'!AQ32*(1+Toeslagen!$Q$9)</f>
        <v>2132</v>
      </c>
      <c r="AR32" s="237">
        <f>'Portugal (O)'!AR32*(1+Toeslagen!$Q$9)</f>
        <v>2132</v>
      </c>
      <c r="AS32" s="237">
        <f>'Portugal (O)'!AS32*(1+Toeslagen!$Q$9)</f>
        <v>2080</v>
      </c>
      <c r="AT32" s="237">
        <f>'Portugal (O)'!AT32*(1+Toeslagen!$Q$9)</f>
        <v>2080</v>
      </c>
      <c r="AU32" s="237">
        <f>'Portugal (O)'!AU32*(1+Toeslagen!$Q$9)</f>
        <v>2080</v>
      </c>
      <c r="AV32" s="237">
        <f>'Portugal (O)'!AV32*(1+Toeslagen!$Q$9)</f>
        <v>2080</v>
      </c>
      <c r="AW32" s="237">
        <f>'Portugal (O)'!AW32*(1+Toeslagen!$Q$9)</f>
        <v>2080</v>
      </c>
      <c r="AX32" s="237">
        <f>'Portugal (O)'!AX32*(1+Toeslagen!$Q$9)</f>
        <v>2080</v>
      </c>
      <c r="AY32" s="237">
        <f>'Portugal (O)'!AY32*(1+Toeslagen!$Q$9)</f>
        <v>2080</v>
      </c>
      <c r="AZ32" s="237">
        <f>'Portugal (O)'!AZ32*(1+Toeslagen!$Q$9)</f>
        <v>2080</v>
      </c>
      <c r="BA32" s="237">
        <f>'Portugal (O)'!BA32*(1+Toeslagen!$Q$9)</f>
        <v>2080</v>
      </c>
      <c r="BB32" s="237">
        <f>'Portugal (O)'!BB32*(1+Toeslagen!$Q$9)</f>
        <v>0</v>
      </c>
      <c r="BC32" s="237">
        <f>'Portugal (O)'!BC32*(1+Toeslagen!$Q$9)</f>
        <v>2080</v>
      </c>
      <c r="BD32" s="237">
        <f>'Portugal (O)'!BD32*(1+Toeslagen!$Q$9)</f>
        <v>2080</v>
      </c>
      <c r="BE32" s="237">
        <f>'Portugal (O)'!BE32*(1+Toeslagen!$Q$9)</f>
        <v>2080</v>
      </c>
      <c r="BF32" s="237">
        <f>'Portugal (O)'!BF32*(1+Toeslagen!$Q$9)</f>
        <v>2080</v>
      </c>
      <c r="BG32" s="237">
        <f>'Portugal (O)'!BG32*(1+Toeslagen!$Q$9)</f>
        <v>2080</v>
      </c>
      <c r="BH32" s="237">
        <f>'Portugal (O)'!BH32*(1+Toeslagen!$Q$9)</f>
        <v>2080</v>
      </c>
      <c r="BI32" s="237">
        <f>'Portugal (O)'!BI32*(1+Toeslagen!$Q$9)</f>
        <v>2080</v>
      </c>
      <c r="BJ32" s="237">
        <f>'Portugal (O)'!BJ32*(1+Toeslagen!$Q$9)</f>
        <v>2080</v>
      </c>
      <c r="BK32" s="237">
        <f>'Portugal (O)'!BK32*(1+Toeslagen!$Q$9)</f>
        <v>2080</v>
      </c>
      <c r="BL32" s="237">
        <f>'Portugal (O)'!BL32*(1+Toeslagen!$Q$9)</f>
        <v>2080</v>
      </c>
      <c r="BM32" s="237">
        <f>'Portugal (O)'!BM32*(1+Toeslagen!$Q$9)</f>
        <v>2080</v>
      </c>
      <c r="BN32" s="237">
        <f>'Portugal (O)'!BN32*(1+Toeslagen!$Q$9)</f>
        <v>2080</v>
      </c>
      <c r="BO32" s="237">
        <f>'Portugal (O)'!BO32*(1+Toeslagen!$Q$9)</f>
        <v>2080</v>
      </c>
      <c r="BP32" s="237">
        <f>'Portugal (O)'!BP32*(1+Toeslagen!$Q$9)</f>
        <v>2080</v>
      </c>
      <c r="BQ32" s="237">
        <f>'Portugal (O)'!BQ32*(1+Toeslagen!$Q$9)</f>
        <v>2080</v>
      </c>
      <c r="BR32" s="237">
        <f>'Portugal (O)'!BR32*(1+Toeslagen!$Q$9)</f>
        <v>0</v>
      </c>
      <c r="BS32" s="237">
        <f>'Portugal (O)'!BS32*(1+Toeslagen!$Q$9)</f>
        <v>0</v>
      </c>
      <c r="BT32" s="237">
        <f>'Portugal (O)'!BT32*(1+Toeslagen!$Q$9)</f>
        <v>0</v>
      </c>
      <c r="BU32" s="237">
        <f>'Portugal (O)'!BU32*(1+Toeslagen!$Q$9)</f>
        <v>0</v>
      </c>
      <c r="BV32" s="237">
        <f>'Portugal (O)'!BV32*(1+Toeslagen!$Q$9)</f>
        <v>0</v>
      </c>
      <c r="BW32" s="237">
        <f>'Portugal (O)'!BW32*(1+Toeslagen!$Q$9)</f>
        <v>2080</v>
      </c>
      <c r="BX32" s="237">
        <f>'Portugal (O)'!BX32*(1+Toeslagen!$Q$9)</f>
        <v>2080</v>
      </c>
      <c r="BY32" s="237">
        <f>'Portugal (O)'!BY32*(1+Toeslagen!$Q$9)</f>
        <v>2080</v>
      </c>
      <c r="BZ32" s="237">
        <f>'Portugal (O)'!BZ32*(1+Toeslagen!$Q$9)</f>
        <v>2080</v>
      </c>
      <c r="CA32" s="237">
        <f>'Portugal (O)'!CA32*(1+Toeslagen!$Q$9)</f>
        <v>2080</v>
      </c>
      <c r="CB32" s="237">
        <f>'Portugal (O)'!CB32*(1+Toeslagen!$Q$9)</f>
        <v>0</v>
      </c>
      <c r="CC32" s="237">
        <f>'Portugal (O)'!CC32*(1+Toeslagen!$Q$9)</f>
        <v>0</v>
      </c>
      <c r="CD32" s="237">
        <f>'Portugal (O)'!CD32*(1+Toeslagen!$Q$9)</f>
        <v>0</v>
      </c>
      <c r="CE32" s="237">
        <f>'Portugal (O)'!CE32*(1+Toeslagen!$Q$9)</f>
        <v>0</v>
      </c>
      <c r="CF32" s="237">
        <f>'Portugal (O)'!CF32*(1+Toeslagen!$Q$9)</f>
        <v>0</v>
      </c>
      <c r="CG32" s="237">
        <f>'Portugal (O)'!CG32*(1+Toeslagen!$Q$9)</f>
        <v>2282.8000000000002</v>
      </c>
      <c r="CH32" s="237">
        <f>'Portugal (O)'!CH32*(1+Toeslagen!$Q$9)</f>
        <v>2282.8000000000002</v>
      </c>
      <c r="CI32" s="237">
        <f>'Portugal (O)'!CI32*(1+Toeslagen!$Q$9)</f>
        <v>2282.8000000000002</v>
      </c>
      <c r="CJ32" s="237">
        <f>'Portugal (O)'!CJ32*(1+Toeslagen!$Q$9)</f>
        <v>2282.8000000000002</v>
      </c>
      <c r="CK32" s="237">
        <f>'Portugal (O)'!CK32*(1+Toeslagen!$Q$9)</f>
        <v>2282.8000000000002</v>
      </c>
      <c r="CL32" s="237">
        <f>'Portugal (O)'!CL32*(1+Toeslagen!$Q$9)</f>
        <v>2282.8000000000002</v>
      </c>
      <c r="CM32" s="237">
        <f>'Portugal (O)'!CM32*(1+Toeslagen!$Q$9)</f>
        <v>2282.8000000000002</v>
      </c>
      <c r="CN32" s="237">
        <f>'Portugal (O)'!CN32*(1+Toeslagen!$Q$9)</f>
        <v>2282.8000000000002</v>
      </c>
      <c r="CO32" s="237">
        <f>'Portugal (O)'!CO32*(1+Toeslagen!$Q$9)</f>
        <v>2282.8000000000002</v>
      </c>
      <c r="CP32" s="237">
        <f>'Portugal (O)'!CP32*(1+Toeslagen!$Q$9)</f>
        <v>2282.8000000000002</v>
      </c>
      <c r="CQ32" s="237">
        <f>'Portugal (O)'!CQ32*(1+Toeslagen!$Q$9)</f>
        <v>2282.8000000000002</v>
      </c>
      <c r="CR32" s="237">
        <f>'Portugal (O)'!CR32*(1+Toeslagen!$Q$9)</f>
        <v>2282.8000000000002</v>
      </c>
      <c r="CS32" s="237">
        <f>'Portugal (O)'!CS32*(1+Toeslagen!$Q$9)</f>
        <v>2282.8000000000002</v>
      </c>
      <c r="CT32" s="237">
        <f>'Portugal (O)'!CT32*(1+Toeslagen!$Q$9)</f>
        <v>2282.8000000000002</v>
      </c>
      <c r="CU32" s="237">
        <f>'Portugal (O)'!CU32*(1+Toeslagen!$Q$9)</f>
        <v>2282.8000000000002</v>
      </c>
      <c r="CV32" s="237">
        <f>'Portugal (O)'!CV32*(1+Toeslagen!$Q$9)</f>
        <v>2282.8000000000002</v>
      </c>
      <c r="CW32" s="237">
        <f>'Portugal (O)'!CW32*(1+Toeslagen!$Q$9)</f>
        <v>2282.8000000000002</v>
      </c>
      <c r="CX32" s="237">
        <f>'Portugal (O)'!CX32*(1+Toeslagen!$Q$9)</f>
        <v>2282.8000000000002</v>
      </c>
      <c r="CY32" s="237">
        <f>'Portugal (O)'!CY32*(1+Toeslagen!$Q$9)</f>
        <v>2282.8000000000002</v>
      </c>
      <c r="CZ32" s="237">
        <f>'Portugal (O)'!CZ32*(1+Toeslagen!$Q$9)</f>
        <v>2282.8000000000002</v>
      </c>
    </row>
    <row r="33" spans="1:104">
      <c r="A33" s="2">
        <v>37</v>
      </c>
      <c r="B33" s="2">
        <v>37</v>
      </c>
      <c r="C33" s="2"/>
      <c r="D33" s="2">
        <v>7</v>
      </c>
      <c r="F33" t="s">
        <v>16</v>
      </c>
      <c r="G33" t="s">
        <v>16</v>
      </c>
      <c r="H33" t="s">
        <v>16</v>
      </c>
      <c r="I33" t="s">
        <v>16</v>
      </c>
      <c r="J33" t="s">
        <v>49</v>
      </c>
      <c r="N33" s="7">
        <v>6.8</v>
      </c>
      <c r="O33" s="91">
        <v>11900</v>
      </c>
      <c r="P33" s="15"/>
      <c r="Q33" s="15"/>
      <c r="R33" s="15"/>
      <c r="S33" s="15"/>
      <c r="T33" s="15"/>
      <c r="U33" s="15"/>
      <c r="V33" s="15"/>
      <c r="W33" s="15"/>
      <c r="X33" s="15"/>
      <c r="Y33" s="237">
        <f>'Portugal (O)'!Y33*(1+Toeslagen!$Q$9)</f>
        <v>2236</v>
      </c>
      <c r="Z33" s="237">
        <f>'Portugal (O)'!Z33*(1+Toeslagen!$Q$9)</f>
        <v>2236</v>
      </c>
      <c r="AA33" s="237">
        <f>'Portugal (O)'!AA33*(1+Toeslagen!$Q$9)</f>
        <v>2236</v>
      </c>
      <c r="AB33" s="237">
        <f>'Portugal (O)'!AB33*(1+Toeslagen!$Q$9)</f>
        <v>2236</v>
      </c>
      <c r="AC33" s="237">
        <f>'Portugal (O)'!AC33*(1+Toeslagen!$Q$9)</f>
        <v>2236</v>
      </c>
      <c r="AD33" s="237">
        <f>'Portugal (O)'!AD33*(1+Toeslagen!$Q$9)</f>
        <v>2236</v>
      </c>
      <c r="AE33" s="237">
        <f>'Portugal (O)'!AE33*(1+Toeslagen!$Q$9)</f>
        <v>2236</v>
      </c>
      <c r="AF33" s="237">
        <f>'Portugal (O)'!AF33*(1+Toeslagen!$Q$9)</f>
        <v>2236</v>
      </c>
      <c r="AG33" s="237">
        <f>'Portugal (O)'!AG33*(1+Toeslagen!$Q$9)</f>
        <v>2236</v>
      </c>
      <c r="AH33" s="237">
        <f>'Portugal (O)'!AH33*(1+Toeslagen!$Q$9)</f>
        <v>2236</v>
      </c>
      <c r="AI33" s="237">
        <f>'Portugal (O)'!AI33*(1+Toeslagen!$Q$9)</f>
        <v>2236</v>
      </c>
      <c r="AJ33" s="237">
        <f>'Portugal (O)'!AJ33*(1+Toeslagen!$Q$9)</f>
        <v>2236</v>
      </c>
      <c r="AK33" s="237">
        <f>'Portugal (O)'!AK33*(1+Toeslagen!$Q$9)</f>
        <v>2236</v>
      </c>
      <c r="AL33" s="237">
        <f>'Portugal (O)'!AL33*(1+Toeslagen!$Q$9)</f>
        <v>2236</v>
      </c>
      <c r="AM33" s="237">
        <f>'Portugal (O)'!AM33*(1+Toeslagen!$Q$9)</f>
        <v>2236</v>
      </c>
      <c r="AN33" s="237">
        <f>'Portugal (O)'!AN33*(1+Toeslagen!$Q$9)</f>
        <v>2236</v>
      </c>
      <c r="AO33" s="237">
        <f>'Portugal (O)'!AO33*(1+Toeslagen!$Q$9)</f>
        <v>2236</v>
      </c>
      <c r="AP33" s="237">
        <f>'Portugal (O)'!AP33*(1+Toeslagen!$Q$9)</f>
        <v>2236</v>
      </c>
      <c r="AQ33" s="237">
        <f>'Portugal (O)'!AQ33*(1+Toeslagen!$Q$9)</f>
        <v>2236</v>
      </c>
      <c r="AR33" s="237">
        <f>'Portugal (O)'!AR33*(1+Toeslagen!$Q$9)</f>
        <v>2236</v>
      </c>
      <c r="AS33" s="237">
        <f>'Portugal (O)'!AS33*(1+Toeslagen!$Q$9)</f>
        <v>2184</v>
      </c>
      <c r="AT33" s="237">
        <f>'Portugal (O)'!AT33*(1+Toeslagen!$Q$9)</f>
        <v>2184</v>
      </c>
      <c r="AU33" s="237">
        <f>'Portugal (O)'!AU33*(1+Toeslagen!$Q$9)</f>
        <v>2184</v>
      </c>
      <c r="AV33" s="237">
        <f>'Portugal (O)'!AV33*(1+Toeslagen!$Q$9)</f>
        <v>2184</v>
      </c>
      <c r="AW33" s="237">
        <f>'Portugal (O)'!AW33*(1+Toeslagen!$Q$9)</f>
        <v>2184</v>
      </c>
      <c r="AX33" s="237">
        <f>'Portugal (O)'!AX33*(1+Toeslagen!$Q$9)</f>
        <v>2184</v>
      </c>
      <c r="AY33" s="237">
        <f>'Portugal (O)'!AY33*(1+Toeslagen!$Q$9)</f>
        <v>2184</v>
      </c>
      <c r="AZ33" s="237">
        <f>'Portugal (O)'!AZ33*(1+Toeslagen!$Q$9)</f>
        <v>2184</v>
      </c>
      <c r="BA33" s="237">
        <f>'Portugal (O)'!BA33*(1+Toeslagen!$Q$9)</f>
        <v>2184</v>
      </c>
      <c r="BB33" s="237">
        <f>'Portugal (O)'!BB33*(1+Toeslagen!$Q$9)</f>
        <v>0</v>
      </c>
      <c r="BC33" s="237">
        <f>'Portugal (O)'!BC33*(1+Toeslagen!$Q$9)</f>
        <v>2184</v>
      </c>
      <c r="BD33" s="237">
        <f>'Portugal (O)'!BD33*(1+Toeslagen!$Q$9)</f>
        <v>2184</v>
      </c>
      <c r="BE33" s="237">
        <f>'Portugal (O)'!BE33*(1+Toeslagen!$Q$9)</f>
        <v>2184</v>
      </c>
      <c r="BF33" s="237">
        <f>'Portugal (O)'!BF33*(1+Toeslagen!$Q$9)</f>
        <v>2184</v>
      </c>
      <c r="BG33" s="237">
        <f>'Portugal (O)'!BG33*(1+Toeslagen!$Q$9)</f>
        <v>2184</v>
      </c>
      <c r="BH33" s="237">
        <f>'Portugal (O)'!BH33*(1+Toeslagen!$Q$9)</f>
        <v>2184</v>
      </c>
      <c r="BI33" s="237">
        <f>'Portugal (O)'!BI33*(1+Toeslagen!$Q$9)</f>
        <v>2184</v>
      </c>
      <c r="BJ33" s="237">
        <f>'Portugal (O)'!BJ33*(1+Toeslagen!$Q$9)</f>
        <v>2184</v>
      </c>
      <c r="BK33" s="237">
        <f>'Portugal (O)'!BK33*(1+Toeslagen!$Q$9)</f>
        <v>2184</v>
      </c>
      <c r="BL33" s="237">
        <f>'Portugal (O)'!BL33*(1+Toeslagen!$Q$9)</f>
        <v>2184</v>
      </c>
      <c r="BM33" s="237">
        <f>'Portugal (O)'!BM33*(1+Toeslagen!$Q$9)</f>
        <v>2184</v>
      </c>
      <c r="BN33" s="237">
        <f>'Portugal (O)'!BN33*(1+Toeslagen!$Q$9)</f>
        <v>2184</v>
      </c>
      <c r="BO33" s="237">
        <f>'Portugal (O)'!BO33*(1+Toeslagen!$Q$9)</f>
        <v>2184</v>
      </c>
      <c r="BP33" s="237">
        <f>'Portugal (O)'!BP33*(1+Toeslagen!$Q$9)</f>
        <v>2184</v>
      </c>
      <c r="BQ33" s="237">
        <f>'Portugal (O)'!BQ33*(1+Toeslagen!$Q$9)</f>
        <v>2184</v>
      </c>
      <c r="BR33" s="237">
        <f>'Portugal (O)'!BR33*(1+Toeslagen!$Q$9)</f>
        <v>0</v>
      </c>
      <c r="BS33" s="237">
        <f>'Portugal (O)'!BS33*(1+Toeslagen!$Q$9)</f>
        <v>0</v>
      </c>
      <c r="BT33" s="237">
        <f>'Portugal (O)'!BT33*(1+Toeslagen!$Q$9)</f>
        <v>0</v>
      </c>
      <c r="BU33" s="237">
        <f>'Portugal (O)'!BU33*(1+Toeslagen!$Q$9)</f>
        <v>0</v>
      </c>
      <c r="BV33" s="237">
        <f>'Portugal (O)'!BV33*(1+Toeslagen!$Q$9)</f>
        <v>0</v>
      </c>
      <c r="BW33" s="237">
        <f>'Portugal (O)'!BW33*(1+Toeslagen!$Q$9)</f>
        <v>2184</v>
      </c>
      <c r="BX33" s="237">
        <f>'Portugal (O)'!BX33*(1+Toeslagen!$Q$9)</f>
        <v>2184</v>
      </c>
      <c r="BY33" s="237">
        <f>'Portugal (O)'!BY33*(1+Toeslagen!$Q$9)</f>
        <v>2184</v>
      </c>
      <c r="BZ33" s="237">
        <f>'Portugal (O)'!BZ33*(1+Toeslagen!$Q$9)</f>
        <v>2184</v>
      </c>
      <c r="CA33" s="237">
        <f>'Portugal (O)'!CA33*(1+Toeslagen!$Q$9)</f>
        <v>2184</v>
      </c>
      <c r="CB33" s="237">
        <f>'Portugal (O)'!CB33*(1+Toeslagen!$Q$9)</f>
        <v>0</v>
      </c>
      <c r="CC33" s="237">
        <f>'Portugal (O)'!CC33*(1+Toeslagen!$Q$9)</f>
        <v>0</v>
      </c>
      <c r="CD33" s="237">
        <f>'Portugal (O)'!CD33*(1+Toeslagen!$Q$9)</f>
        <v>0</v>
      </c>
      <c r="CE33" s="237">
        <f>'Portugal (O)'!CE33*(1+Toeslagen!$Q$9)</f>
        <v>0</v>
      </c>
      <c r="CF33" s="237">
        <f>'Portugal (O)'!CF33*(1+Toeslagen!$Q$9)</f>
        <v>0</v>
      </c>
      <c r="CG33" s="237">
        <f>'Portugal (O)'!CG33*(1+Toeslagen!$Q$9)</f>
        <v>2340</v>
      </c>
      <c r="CH33" s="237">
        <f>'Portugal (O)'!CH33*(1+Toeslagen!$Q$9)</f>
        <v>2340</v>
      </c>
      <c r="CI33" s="237">
        <f>'Portugal (O)'!CI33*(1+Toeslagen!$Q$9)</f>
        <v>2340</v>
      </c>
      <c r="CJ33" s="237">
        <f>'Portugal (O)'!CJ33*(1+Toeslagen!$Q$9)</f>
        <v>2340</v>
      </c>
      <c r="CK33" s="237">
        <f>'Portugal (O)'!CK33*(1+Toeslagen!$Q$9)</f>
        <v>2340</v>
      </c>
      <c r="CL33" s="237">
        <f>'Portugal (O)'!CL33*(1+Toeslagen!$Q$9)</f>
        <v>2340</v>
      </c>
      <c r="CM33" s="237">
        <f>'Portugal (O)'!CM33*(1+Toeslagen!$Q$9)</f>
        <v>2340</v>
      </c>
      <c r="CN33" s="237">
        <f>'Portugal (O)'!CN33*(1+Toeslagen!$Q$9)</f>
        <v>2340</v>
      </c>
      <c r="CO33" s="237">
        <f>'Portugal (O)'!CO33*(1+Toeslagen!$Q$9)</f>
        <v>2340</v>
      </c>
      <c r="CP33" s="237">
        <f>'Portugal (O)'!CP33*(1+Toeslagen!$Q$9)</f>
        <v>2340</v>
      </c>
      <c r="CQ33" s="237">
        <f>'Portugal (O)'!CQ33*(1+Toeslagen!$Q$9)</f>
        <v>2340</v>
      </c>
      <c r="CR33" s="237">
        <f>'Portugal (O)'!CR33*(1+Toeslagen!$Q$9)</f>
        <v>2340</v>
      </c>
      <c r="CS33" s="237">
        <f>'Portugal (O)'!CS33*(1+Toeslagen!$Q$9)</f>
        <v>2340</v>
      </c>
      <c r="CT33" s="237">
        <f>'Portugal (O)'!CT33*(1+Toeslagen!$Q$9)</f>
        <v>2340</v>
      </c>
      <c r="CU33" s="237">
        <f>'Portugal (O)'!CU33*(1+Toeslagen!$Q$9)</f>
        <v>2340</v>
      </c>
      <c r="CV33" s="237">
        <f>'Portugal (O)'!CV33*(1+Toeslagen!$Q$9)</f>
        <v>2340</v>
      </c>
      <c r="CW33" s="237">
        <f>'Portugal (O)'!CW33*(1+Toeslagen!$Q$9)</f>
        <v>2340</v>
      </c>
      <c r="CX33" s="237">
        <f>'Portugal (O)'!CX33*(1+Toeslagen!$Q$9)</f>
        <v>2340</v>
      </c>
      <c r="CY33" s="237">
        <f>'Portugal (O)'!CY33*(1+Toeslagen!$Q$9)</f>
        <v>2340</v>
      </c>
      <c r="CZ33" s="237">
        <f>'Portugal (O)'!CZ33*(1+Toeslagen!$Q$9)</f>
        <v>2340</v>
      </c>
    </row>
    <row r="34" spans="1:104">
      <c r="A34" s="2">
        <v>38</v>
      </c>
      <c r="B34" s="2">
        <v>38</v>
      </c>
      <c r="C34" s="2"/>
      <c r="D34" s="2">
        <v>7</v>
      </c>
      <c r="F34" t="s">
        <v>16</v>
      </c>
      <c r="G34" t="s">
        <v>16</v>
      </c>
      <c r="H34" t="s">
        <v>16</v>
      </c>
      <c r="I34" t="s">
        <v>16</v>
      </c>
      <c r="J34" t="s">
        <v>49</v>
      </c>
      <c r="N34" s="7">
        <v>7</v>
      </c>
      <c r="O34" s="91">
        <v>12250</v>
      </c>
      <c r="P34" s="15"/>
      <c r="Q34" s="15"/>
      <c r="R34" s="15"/>
      <c r="S34" s="15"/>
      <c r="T34" s="15"/>
      <c r="U34" s="15"/>
      <c r="V34" s="15"/>
      <c r="W34" s="15"/>
      <c r="X34" s="15"/>
      <c r="Y34" s="237">
        <f>'Portugal (O)'!Y34*(1+Toeslagen!$Q$9)</f>
        <v>2288</v>
      </c>
      <c r="Z34" s="237">
        <f>'Portugal (O)'!Z34*(1+Toeslagen!$Q$9)</f>
        <v>2288</v>
      </c>
      <c r="AA34" s="237">
        <f>'Portugal (O)'!AA34*(1+Toeslagen!$Q$9)</f>
        <v>2288</v>
      </c>
      <c r="AB34" s="237">
        <f>'Portugal (O)'!AB34*(1+Toeslagen!$Q$9)</f>
        <v>2288</v>
      </c>
      <c r="AC34" s="237">
        <f>'Portugal (O)'!AC34*(1+Toeslagen!$Q$9)</f>
        <v>2288</v>
      </c>
      <c r="AD34" s="237">
        <f>'Portugal (O)'!AD34*(1+Toeslagen!$Q$9)</f>
        <v>2288</v>
      </c>
      <c r="AE34" s="237">
        <f>'Portugal (O)'!AE34*(1+Toeslagen!$Q$9)</f>
        <v>2288</v>
      </c>
      <c r="AF34" s="237">
        <f>'Portugal (O)'!AF34*(1+Toeslagen!$Q$9)</f>
        <v>2288</v>
      </c>
      <c r="AG34" s="237">
        <f>'Portugal (O)'!AG34*(1+Toeslagen!$Q$9)</f>
        <v>2288</v>
      </c>
      <c r="AH34" s="237">
        <f>'Portugal (O)'!AH34*(1+Toeslagen!$Q$9)</f>
        <v>2288</v>
      </c>
      <c r="AI34" s="237">
        <f>'Portugal (O)'!AI34*(1+Toeslagen!$Q$9)</f>
        <v>2288</v>
      </c>
      <c r="AJ34" s="237">
        <f>'Portugal (O)'!AJ34*(1+Toeslagen!$Q$9)</f>
        <v>2288</v>
      </c>
      <c r="AK34" s="237">
        <f>'Portugal (O)'!AK34*(1+Toeslagen!$Q$9)</f>
        <v>2288</v>
      </c>
      <c r="AL34" s="237">
        <f>'Portugal (O)'!AL34*(1+Toeslagen!$Q$9)</f>
        <v>2288</v>
      </c>
      <c r="AM34" s="237">
        <f>'Portugal (O)'!AM34*(1+Toeslagen!$Q$9)</f>
        <v>2288</v>
      </c>
      <c r="AN34" s="237">
        <f>'Portugal (O)'!AN34*(1+Toeslagen!$Q$9)</f>
        <v>2288</v>
      </c>
      <c r="AO34" s="237">
        <f>'Portugal (O)'!AO34*(1+Toeslagen!$Q$9)</f>
        <v>2288</v>
      </c>
      <c r="AP34" s="237">
        <f>'Portugal (O)'!AP34*(1+Toeslagen!$Q$9)</f>
        <v>2288</v>
      </c>
      <c r="AQ34" s="237">
        <f>'Portugal (O)'!AQ34*(1+Toeslagen!$Q$9)</f>
        <v>2288</v>
      </c>
      <c r="AR34" s="237">
        <f>'Portugal (O)'!AR34*(1+Toeslagen!$Q$9)</f>
        <v>2288</v>
      </c>
      <c r="AS34" s="237">
        <f>'Portugal (O)'!AS34*(1+Toeslagen!$Q$9)</f>
        <v>2239.12</v>
      </c>
      <c r="AT34" s="237">
        <f>'Portugal (O)'!AT34*(1+Toeslagen!$Q$9)</f>
        <v>2239.12</v>
      </c>
      <c r="AU34" s="237">
        <f>'Portugal (O)'!AU34*(1+Toeslagen!$Q$9)</f>
        <v>2239.12</v>
      </c>
      <c r="AV34" s="237">
        <f>'Portugal (O)'!AV34*(1+Toeslagen!$Q$9)</f>
        <v>2239.12</v>
      </c>
      <c r="AW34" s="237">
        <f>'Portugal (O)'!AW34*(1+Toeslagen!$Q$9)</f>
        <v>2239.12</v>
      </c>
      <c r="AX34" s="237">
        <f>'Portugal (O)'!AX34*(1+Toeslagen!$Q$9)</f>
        <v>2239.12</v>
      </c>
      <c r="AY34" s="237">
        <f>'Portugal (O)'!AY34*(1+Toeslagen!$Q$9)</f>
        <v>2239.12</v>
      </c>
      <c r="AZ34" s="237">
        <f>'Portugal (O)'!AZ34*(1+Toeslagen!$Q$9)</f>
        <v>2239.12</v>
      </c>
      <c r="BA34" s="237">
        <f>'Portugal (O)'!BA34*(1+Toeslagen!$Q$9)</f>
        <v>2239.12</v>
      </c>
      <c r="BB34" s="237">
        <f>'Portugal (O)'!BB34*(1+Toeslagen!$Q$9)</f>
        <v>0</v>
      </c>
      <c r="BC34" s="237">
        <f>'Portugal (O)'!BC34*(1+Toeslagen!$Q$9)</f>
        <v>2239.12</v>
      </c>
      <c r="BD34" s="237">
        <f>'Portugal (O)'!BD34*(1+Toeslagen!$Q$9)</f>
        <v>2239.12</v>
      </c>
      <c r="BE34" s="237">
        <f>'Portugal (O)'!BE34*(1+Toeslagen!$Q$9)</f>
        <v>2239.12</v>
      </c>
      <c r="BF34" s="237">
        <f>'Portugal (O)'!BF34*(1+Toeslagen!$Q$9)</f>
        <v>2239.12</v>
      </c>
      <c r="BG34" s="237">
        <f>'Portugal (O)'!BG34*(1+Toeslagen!$Q$9)</f>
        <v>2239.12</v>
      </c>
      <c r="BH34" s="237">
        <f>'Portugal (O)'!BH34*(1+Toeslagen!$Q$9)</f>
        <v>2239.12</v>
      </c>
      <c r="BI34" s="237">
        <f>'Portugal (O)'!BI34*(1+Toeslagen!$Q$9)</f>
        <v>2239.12</v>
      </c>
      <c r="BJ34" s="237">
        <f>'Portugal (O)'!BJ34*(1+Toeslagen!$Q$9)</f>
        <v>2239.12</v>
      </c>
      <c r="BK34" s="237">
        <f>'Portugal (O)'!BK34*(1+Toeslagen!$Q$9)</f>
        <v>2239.12</v>
      </c>
      <c r="BL34" s="237">
        <f>'Portugal (O)'!BL34*(1+Toeslagen!$Q$9)</f>
        <v>2239.12</v>
      </c>
      <c r="BM34" s="237">
        <f>'Portugal (O)'!BM34*(1+Toeslagen!$Q$9)</f>
        <v>2239.12</v>
      </c>
      <c r="BN34" s="237">
        <f>'Portugal (O)'!BN34*(1+Toeslagen!$Q$9)</f>
        <v>2239.12</v>
      </c>
      <c r="BO34" s="237">
        <f>'Portugal (O)'!BO34*(1+Toeslagen!$Q$9)</f>
        <v>2239.12</v>
      </c>
      <c r="BP34" s="237">
        <f>'Portugal (O)'!BP34*(1+Toeslagen!$Q$9)</f>
        <v>2239.12</v>
      </c>
      <c r="BQ34" s="237">
        <f>'Portugal (O)'!BQ34*(1+Toeslagen!$Q$9)</f>
        <v>2239.12</v>
      </c>
      <c r="BR34" s="237">
        <f>'Portugal (O)'!BR34*(1+Toeslagen!$Q$9)</f>
        <v>0</v>
      </c>
      <c r="BS34" s="237">
        <f>'Portugal (O)'!BS34*(1+Toeslagen!$Q$9)</f>
        <v>0</v>
      </c>
      <c r="BT34" s="237">
        <f>'Portugal (O)'!BT34*(1+Toeslagen!$Q$9)</f>
        <v>0</v>
      </c>
      <c r="BU34" s="237">
        <f>'Portugal (O)'!BU34*(1+Toeslagen!$Q$9)</f>
        <v>0</v>
      </c>
      <c r="BV34" s="237">
        <f>'Portugal (O)'!BV34*(1+Toeslagen!$Q$9)</f>
        <v>0</v>
      </c>
      <c r="BW34" s="237">
        <f>'Portugal (O)'!BW34*(1+Toeslagen!$Q$9)</f>
        <v>2239.12</v>
      </c>
      <c r="BX34" s="237">
        <f>'Portugal (O)'!BX34*(1+Toeslagen!$Q$9)</f>
        <v>2239.12</v>
      </c>
      <c r="BY34" s="237">
        <f>'Portugal (O)'!BY34*(1+Toeslagen!$Q$9)</f>
        <v>2239.12</v>
      </c>
      <c r="BZ34" s="237">
        <f>'Portugal (O)'!BZ34*(1+Toeslagen!$Q$9)</f>
        <v>2239.12</v>
      </c>
      <c r="CA34" s="237">
        <f>'Portugal (O)'!CA34*(1+Toeslagen!$Q$9)</f>
        <v>2239.12</v>
      </c>
      <c r="CB34" s="237">
        <f>'Portugal (O)'!CB34*(1+Toeslagen!$Q$9)</f>
        <v>0</v>
      </c>
      <c r="CC34" s="237">
        <f>'Portugal (O)'!CC34*(1+Toeslagen!$Q$9)</f>
        <v>0</v>
      </c>
      <c r="CD34" s="237">
        <f>'Portugal (O)'!CD34*(1+Toeslagen!$Q$9)</f>
        <v>0</v>
      </c>
      <c r="CE34" s="237">
        <f>'Portugal (O)'!CE34*(1+Toeslagen!$Q$9)</f>
        <v>0</v>
      </c>
      <c r="CF34" s="237">
        <f>'Portugal (O)'!CF34*(1+Toeslagen!$Q$9)</f>
        <v>0</v>
      </c>
      <c r="CG34" s="237">
        <f>'Portugal (O)'!CG34*(1+Toeslagen!$Q$9)</f>
        <v>2444</v>
      </c>
      <c r="CH34" s="237">
        <f>'Portugal (O)'!CH34*(1+Toeslagen!$Q$9)</f>
        <v>2444</v>
      </c>
      <c r="CI34" s="237">
        <f>'Portugal (O)'!CI34*(1+Toeslagen!$Q$9)</f>
        <v>2444</v>
      </c>
      <c r="CJ34" s="237">
        <f>'Portugal (O)'!CJ34*(1+Toeslagen!$Q$9)</f>
        <v>2444</v>
      </c>
      <c r="CK34" s="237">
        <f>'Portugal (O)'!CK34*(1+Toeslagen!$Q$9)</f>
        <v>2444</v>
      </c>
      <c r="CL34" s="237">
        <f>'Portugal (O)'!CL34*(1+Toeslagen!$Q$9)</f>
        <v>2444</v>
      </c>
      <c r="CM34" s="237">
        <f>'Portugal (O)'!CM34*(1+Toeslagen!$Q$9)</f>
        <v>2444</v>
      </c>
      <c r="CN34" s="237">
        <f>'Portugal (O)'!CN34*(1+Toeslagen!$Q$9)</f>
        <v>2444</v>
      </c>
      <c r="CO34" s="237">
        <f>'Portugal (O)'!CO34*(1+Toeslagen!$Q$9)</f>
        <v>2444</v>
      </c>
      <c r="CP34" s="237">
        <f>'Portugal (O)'!CP34*(1+Toeslagen!$Q$9)</f>
        <v>2444</v>
      </c>
      <c r="CQ34" s="237">
        <f>'Portugal (O)'!CQ34*(1+Toeslagen!$Q$9)</f>
        <v>2444</v>
      </c>
      <c r="CR34" s="237">
        <f>'Portugal (O)'!CR34*(1+Toeslagen!$Q$9)</f>
        <v>2444</v>
      </c>
      <c r="CS34" s="237">
        <f>'Portugal (O)'!CS34*(1+Toeslagen!$Q$9)</f>
        <v>2444</v>
      </c>
      <c r="CT34" s="237">
        <f>'Portugal (O)'!CT34*(1+Toeslagen!$Q$9)</f>
        <v>2444</v>
      </c>
      <c r="CU34" s="237">
        <f>'Portugal (O)'!CU34*(1+Toeslagen!$Q$9)</f>
        <v>2444</v>
      </c>
      <c r="CV34" s="237">
        <f>'Portugal (O)'!CV34*(1+Toeslagen!$Q$9)</f>
        <v>2444</v>
      </c>
      <c r="CW34" s="237">
        <f>'Portugal (O)'!CW34*(1+Toeslagen!$Q$9)</f>
        <v>2444</v>
      </c>
      <c r="CX34" s="237">
        <f>'Portugal (O)'!CX34*(1+Toeslagen!$Q$9)</f>
        <v>2444</v>
      </c>
      <c r="CY34" s="237">
        <f>'Portugal (O)'!CY34*(1+Toeslagen!$Q$9)</f>
        <v>2444</v>
      </c>
      <c r="CZ34" s="237">
        <f>'Portugal (O)'!CZ34*(1+Toeslagen!$Q$9)</f>
        <v>2444</v>
      </c>
    </row>
    <row r="35" spans="1:104">
      <c r="A35" s="2">
        <v>39</v>
      </c>
      <c r="B35" s="2">
        <v>39</v>
      </c>
      <c r="C35" s="2"/>
      <c r="D35" s="2">
        <v>7</v>
      </c>
      <c r="F35" t="s">
        <v>16</v>
      </c>
      <c r="G35" t="s">
        <v>16</v>
      </c>
      <c r="H35" t="s">
        <v>16</v>
      </c>
      <c r="I35" t="s">
        <v>16</v>
      </c>
      <c r="J35" t="s">
        <v>49</v>
      </c>
      <c r="N35" s="7">
        <v>7.2</v>
      </c>
      <c r="O35" s="91">
        <v>12600</v>
      </c>
      <c r="P35" s="15"/>
      <c r="Q35" s="15"/>
      <c r="R35" s="15"/>
      <c r="S35" s="15"/>
      <c r="T35" s="15"/>
      <c r="U35" s="15"/>
      <c r="V35" s="15"/>
      <c r="W35" s="15"/>
      <c r="X35" s="15"/>
      <c r="Y35" s="237">
        <f>'Portugal (O)'!Y35*(1+Toeslagen!$Q$9)</f>
        <v>2392</v>
      </c>
      <c r="Z35" s="237">
        <f>'Portugal (O)'!Z35*(1+Toeslagen!$Q$9)</f>
        <v>2392</v>
      </c>
      <c r="AA35" s="237">
        <f>'Portugal (O)'!AA35*(1+Toeslagen!$Q$9)</f>
        <v>2392</v>
      </c>
      <c r="AB35" s="237">
        <f>'Portugal (O)'!AB35*(1+Toeslagen!$Q$9)</f>
        <v>2392</v>
      </c>
      <c r="AC35" s="237">
        <f>'Portugal (O)'!AC35*(1+Toeslagen!$Q$9)</f>
        <v>2392</v>
      </c>
      <c r="AD35" s="237">
        <f>'Portugal (O)'!AD35*(1+Toeslagen!$Q$9)</f>
        <v>2392</v>
      </c>
      <c r="AE35" s="237">
        <f>'Portugal (O)'!AE35*(1+Toeslagen!$Q$9)</f>
        <v>2392</v>
      </c>
      <c r="AF35" s="237">
        <f>'Portugal (O)'!AF35*(1+Toeslagen!$Q$9)</f>
        <v>2392</v>
      </c>
      <c r="AG35" s="237">
        <f>'Portugal (O)'!AG35*(1+Toeslagen!$Q$9)</f>
        <v>2392</v>
      </c>
      <c r="AH35" s="237">
        <f>'Portugal (O)'!AH35*(1+Toeslagen!$Q$9)</f>
        <v>2392</v>
      </c>
      <c r="AI35" s="237">
        <f>'Portugal (O)'!AI35*(1+Toeslagen!$Q$9)</f>
        <v>2392</v>
      </c>
      <c r="AJ35" s="237">
        <f>'Portugal (O)'!AJ35*(1+Toeslagen!$Q$9)</f>
        <v>2392</v>
      </c>
      <c r="AK35" s="237">
        <f>'Portugal (O)'!AK35*(1+Toeslagen!$Q$9)</f>
        <v>2392</v>
      </c>
      <c r="AL35" s="237">
        <f>'Portugal (O)'!AL35*(1+Toeslagen!$Q$9)</f>
        <v>2392</v>
      </c>
      <c r="AM35" s="237">
        <f>'Portugal (O)'!AM35*(1+Toeslagen!$Q$9)</f>
        <v>2392</v>
      </c>
      <c r="AN35" s="237">
        <f>'Portugal (O)'!AN35*(1+Toeslagen!$Q$9)</f>
        <v>2392</v>
      </c>
      <c r="AO35" s="237">
        <f>'Portugal (O)'!AO35*(1+Toeslagen!$Q$9)</f>
        <v>2392</v>
      </c>
      <c r="AP35" s="237">
        <f>'Portugal (O)'!AP35*(1+Toeslagen!$Q$9)</f>
        <v>2392</v>
      </c>
      <c r="AQ35" s="237">
        <f>'Portugal (O)'!AQ35*(1+Toeslagen!$Q$9)</f>
        <v>2392</v>
      </c>
      <c r="AR35" s="237">
        <f>'Portugal (O)'!AR35*(1+Toeslagen!$Q$9)</f>
        <v>2392</v>
      </c>
      <c r="AS35" s="237">
        <f>'Portugal (O)'!AS35*(1+Toeslagen!$Q$9)</f>
        <v>2340</v>
      </c>
      <c r="AT35" s="237">
        <f>'Portugal (O)'!AT35*(1+Toeslagen!$Q$9)</f>
        <v>2340</v>
      </c>
      <c r="AU35" s="237">
        <f>'Portugal (O)'!AU35*(1+Toeslagen!$Q$9)</f>
        <v>2340</v>
      </c>
      <c r="AV35" s="237">
        <f>'Portugal (O)'!AV35*(1+Toeslagen!$Q$9)</f>
        <v>2340</v>
      </c>
      <c r="AW35" s="237">
        <f>'Portugal (O)'!AW35*(1+Toeslagen!$Q$9)</f>
        <v>2340</v>
      </c>
      <c r="AX35" s="237">
        <f>'Portugal (O)'!AX35*(1+Toeslagen!$Q$9)</f>
        <v>2340</v>
      </c>
      <c r="AY35" s="237">
        <f>'Portugal (O)'!AY35*(1+Toeslagen!$Q$9)</f>
        <v>2340</v>
      </c>
      <c r="AZ35" s="237">
        <f>'Portugal (O)'!AZ35*(1+Toeslagen!$Q$9)</f>
        <v>2340</v>
      </c>
      <c r="BA35" s="237">
        <f>'Portugal (O)'!BA35*(1+Toeslagen!$Q$9)</f>
        <v>2340</v>
      </c>
      <c r="BB35" s="237">
        <f>'Portugal (O)'!BB35*(1+Toeslagen!$Q$9)</f>
        <v>0</v>
      </c>
      <c r="BC35" s="237">
        <f>'Portugal (O)'!BC35*(1+Toeslagen!$Q$9)</f>
        <v>2340</v>
      </c>
      <c r="BD35" s="237">
        <f>'Portugal (O)'!BD35*(1+Toeslagen!$Q$9)</f>
        <v>2340</v>
      </c>
      <c r="BE35" s="237">
        <f>'Portugal (O)'!BE35*(1+Toeslagen!$Q$9)</f>
        <v>2340</v>
      </c>
      <c r="BF35" s="237">
        <f>'Portugal (O)'!BF35*(1+Toeslagen!$Q$9)</f>
        <v>2340</v>
      </c>
      <c r="BG35" s="237">
        <f>'Portugal (O)'!BG35*(1+Toeslagen!$Q$9)</f>
        <v>2340</v>
      </c>
      <c r="BH35" s="237">
        <f>'Portugal (O)'!BH35*(1+Toeslagen!$Q$9)</f>
        <v>2340</v>
      </c>
      <c r="BI35" s="237">
        <f>'Portugal (O)'!BI35*(1+Toeslagen!$Q$9)</f>
        <v>2340</v>
      </c>
      <c r="BJ35" s="237">
        <f>'Portugal (O)'!BJ35*(1+Toeslagen!$Q$9)</f>
        <v>2340</v>
      </c>
      <c r="BK35" s="237">
        <f>'Portugal (O)'!BK35*(1+Toeslagen!$Q$9)</f>
        <v>2340</v>
      </c>
      <c r="BL35" s="237">
        <f>'Portugal (O)'!BL35*(1+Toeslagen!$Q$9)</f>
        <v>2340</v>
      </c>
      <c r="BM35" s="237">
        <f>'Portugal (O)'!BM35*(1+Toeslagen!$Q$9)</f>
        <v>2340</v>
      </c>
      <c r="BN35" s="237">
        <f>'Portugal (O)'!BN35*(1+Toeslagen!$Q$9)</f>
        <v>2340</v>
      </c>
      <c r="BO35" s="237">
        <f>'Portugal (O)'!BO35*(1+Toeslagen!$Q$9)</f>
        <v>2340</v>
      </c>
      <c r="BP35" s="237">
        <f>'Portugal (O)'!BP35*(1+Toeslagen!$Q$9)</f>
        <v>2340</v>
      </c>
      <c r="BQ35" s="237">
        <f>'Portugal (O)'!BQ35*(1+Toeslagen!$Q$9)</f>
        <v>2340</v>
      </c>
      <c r="BR35" s="237">
        <f>'Portugal (O)'!BR35*(1+Toeslagen!$Q$9)</f>
        <v>0</v>
      </c>
      <c r="BS35" s="237">
        <f>'Portugal (O)'!BS35*(1+Toeslagen!$Q$9)</f>
        <v>0</v>
      </c>
      <c r="BT35" s="237">
        <f>'Portugal (O)'!BT35*(1+Toeslagen!$Q$9)</f>
        <v>0</v>
      </c>
      <c r="BU35" s="237">
        <f>'Portugal (O)'!BU35*(1+Toeslagen!$Q$9)</f>
        <v>0</v>
      </c>
      <c r="BV35" s="237">
        <f>'Portugal (O)'!BV35*(1+Toeslagen!$Q$9)</f>
        <v>0</v>
      </c>
      <c r="BW35" s="237">
        <f>'Portugal (O)'!BW35*(1+Toeslagen!$Q$9)</f>
        <v>2340</v>
      </c>
      <c r="BX35" s="237">
        <f>'Portugal (O)'!BX35*(1+Toeslagen!$Q$9)</f>
        <v>2340</v>
      </c>
      <c r="BY35" s="237">
        <f>'Portugal (O)'!BY35*(1+Toeslagen!$Q$9)</f>
        <v>2340</v>
      </c>
      <c r="BZ35" s="237">
        <f>'Portugal (O)'!BZ35*(1+Toeslagen!$Q$9)</f>
        <v>2340</v>
      </c>
      <c r="CA35" s="237">
        <f>'Portugal (O)'!CA35*(1+Toeslagen!$Q$9)</f>
        <v>2340</v>
      </c>
      <c r="CB35" s="237">
        <f>'Portugal (O)'!CB35*(1+Toeslagen!$Q$9)</f>
        <v>0</v>
      </c>
      <c r="CC35" s="237">
        <f>'Portugal (O)'!CC35*(1+Toeslagen!$Q$9)</f>
        <v>0</v>
      </c>
      <c r="CD35" s="237">
        <f>'Portugal (O)'!CD35*(1+Toeslagen!$Q$9)</f>
        <v>0</v>
      </c>
      <c r="CE35" s="237">
        <f>'Portugal (O)'!CE35*(1+Toeslagen!$Q$9)</f>
        <v>0</v>
      </c>
      <c r="CF35" s="237">
        <f>'Portugal (O)'!CF35*(1+Toeslagen!$Q$9)</f>
        <v>0</v>
      </c>
      <c r="CG35" s="237">
        <f>'Portugal (O)'!CG35*(1+Toeslagen!$Q$9)</f>
        <v>2522</v>
      </c>
      <c r="CH35" s="237">
        <f>'Portugal (O)'!CH35*(1+Toeslagen!$Q$9)</f>
        <v>2522</v>
      </c>
      <c r="CI35" s="237">
        <f>'Portugal (O)'!CI35*(1+Toeslagen!$Q$9)</f>
        <v>2522</v>
      </c>
      <c r="CJ35" s="237">
        <f>'Portugal (O)'!CJ35*(1+Toeslagen!$Q$9)</f>
        <v>2522</v>
      </c>
      <c r="CK35" s="237">
        <f>'Portugal (O)'!CK35*(1+Toeslagen!$Q$9)</f>
        <v>2522</v>
      </c>
      <c r="CL35" s="237">
        <f>'Portugal (O)'!CL35*(1+Toeslagen!$Q$9)</f>
        <v>2522</v>
      </c>
      <c r="CM35" s="237">
        <f>'Portugal (O)'!CM35*(1+Toeslagen!$Q$9)</f>
        <v>2522</v>
      </c>
      <c r="CN35" s="237">
        <f>'Portugal (O)'!CN35*(1+Toeslagen!$Q$9)</f>
        <v>2522</v>
      </c>
      <c r="CO35" s="237">
        <f>'Portugal (O)'!CO35*(1+Toeslagen!$Q$9)</f>
        <v>2522</v>
      </c>
      <c r="CP35" s="237">
        <f>'Portugal (O)'!CP35*(1+Toeslagen!$Q$9)</f>
        <v>2522</v>
      </c>
      <c r="CQ35" s="237">
        <f>'Portugal (O)'!CQ35*(1+Toeslagen!$Q$9)</f>
        <v>2522</v>
      </c>
      <c r="CR35" s="237">
        <f>'Portugal (O)'!CR35*(1+Toeslagen!$Q$9)</f>
        <v>2522</v>
      </c>
      <c r="CS35" s="237">
        <f>'Portugal (O)'!CS35*(1+Toeslagen!$Q$9)</f>
        <v>2522</v>
      </c>
      <c r="CT35" s="237">
        <f>'Portugal (O)'!CT35*(1+Toeslagen!$Q$9)</f>
        <v>2522</v>
      </c>
      <c r="CU35" s="237">
        <f>'Portugal (O)'!CU35*(1+Toeslagen!$Q$9)</f>
        <v>2522</v>
      </c>
      <c r="CV35" s="237">
        <f>'Portugal (O)'!CV35*(1+Toeslagen!$Q$9)</f>
        <v>2522</v>
      </c>
      <c r="CW35" s="237">
        <f>'Portugal (O)'!CW35*(1+Toeslagen!$Q$9)</f>
        <v>2522</v>
      </c>
      <c r="CX35" s="237">
        <f>'Portugal (O)'!CX35*(1+Toeslagen!$Q$9)</f>
        <v>2522</v>
      </c>
      <c r="CY35" s="237">
        <f>'Portugal (O)'!CY35*(1+Toeslagen!$Q$9)</f>
        <v>2522</v>
      </c>
      <c r="CZ35" s="237">
        <f>'Portugal (O)'!CZ35*(1+Toeslagen!$Q$9)</f>
        <v>2522</v>
      </c>
    </row>
    <row r="36" spans="1:104">
      <c r="A36" s="2">
        <v>40</v>
      </c>
      <c r="B36" s="2">
        <v>40</v>
      </c>
      <c r="C36" s="2"/>
      <c r="D36" s="2">
        <v>7</v>
      </c>
      <c r="F36" t="s">
        <v>16</v>
      </c>
      <c r="G36" t="s">
        <v>16</v>
      </c>
      <c r="H36" t="s">
        <v>16</v>
      </c>
      <c r="I36" t="s">
        <v>16</v>
      </c>
      <c r="J36" t="s">
        <v>49</v>
      </c>
      <c r="N36" s="7">
        <v>7.5</v>
      </c>
      <c r="O36" s="91">
        <v>13125</v>
      </c>
      <c r="P36" s="15"/>
      <c r="Q36" s="15"/>
      <c r="R36" s="15"/>
      <c r="S36" s="15"/>
      <c r="T36" s="15"/>
      <c r="U36" s="15"/>
      <c r="V36" s="15"/>
      <c r="W36" s="15"/>
      <c r="X36" s="15"/>
      <c r="Y36" s="237">
        <f>'Portugal (O)'!Y36*(1+Toeslagen!$Q$9)</f>
        <v>2444</v>
      </c>
      <c r="Z36" s="237">
        <f>'Portugal (O)'!Z36*(1+Toeslagen!$Q$9)</f>
        <v>2444</v>
      </c>
      <c r="AA36" s="237">
        <f>'Portugal (O)'!AA36*(1+Toeslagen!$Q$9)</f>
        <v>2444</v>
      </c>
      <c r="AB36" s="237">
        <f>'Portugal (O)'!AB36*(1+Toeslagen!$Q$9)</f>
        <v>2444</v>
      </c>
      <c r="AC36" s="237">
        <f>'Portugal (O)'!AC36*(1+Toeslagen!$Q$9)</f>
        <v>2444</v>
      </c>
      <c r="AD36" s="237">
        <f>'Portugal (O)'!AD36*(1+Toeslagen!$Q$9)</f>
        <v>2444</v>
      </c>
      <c r="AE36" s="237">
        <f>'Portugal (O)'!AE36*(1+Toeslagen!$Q$9)</f>
        <v>2444</v>
      </c>
      <c r="AF36" s="237">
        <f>'Portugal (O)'!AF36*(1+Toeslagen!$Q$9)</f>
        <v>2444</v>
      </c>
      <c r="AG36" s="237">
        <f>'Portugal (O)'!AG36*(1+Toeslagen!$Q$9)</f>
        <v>2444</v>
      </c>
      <c r="AH36" s="237">
        <f>'Portugal (O)'!AH36*(1+Toeslagen!$Q$9)</f>
        <v>2444</v>
      </c>
      <c r="AI36" s="237">
        <f>'Portugal (O)'!AI36*(1+Toeslagen!$Q$9)</f>
        <v>2444</v>
      </c>
      <c r="AJ36" s="237">
        <f>'Portugal (O)'!AJ36*(1+Toeslagen!$Q$9)</f>
        <v>2444</v>
      </c>
      <c r="AK36" s="237">
        <f>'Portugal (O)'!AK36*(1+Toeslagen!$Q$9)</f>
        <v>2444</v>
      </c>
      <c r="AL36" s="237">
        <f>'Portugal (O)'!AL36*(1+Toeslagen!$Q$9)</f>
        <v>2444</v>
      </c>
      <c r="AM36" s="237">
        <f>'Portugal (O)'!AM36*(1+Toeslagen!$Q$9)</f>
        <v>2444</v>
      </c>
      <c r="AN36" s="237">
        <f>'Portugal (O)'!AN36*(1+Toeslagen!$Q$9)</f>
        <v>2444</v>
      </c>
      <c r="AO36" s="237">
        <f>'Portugal (O)'!AO36*(1+Toeslagen!$Q$9)</f>
        <v>2444</v>
      </c>
      <c r="AP36" s="237">
        <f>'Portugal (O)'!AP36*(1+Toeslagen!$Q$9)</f>
        <v>2444</v>
      </c>
      <c r="AQ36" s="237">
        <f>'Portugal (O)'!AQ36*(1+Toeslagen!$Q$9)</f>
        <v>2444</v>
      </c>
      <c r="AR36" s="237">
        <f>'Portugal (O)'!AR36*(1+Toeslagen!$Q$9)</f>
        <v>2444</v>
      </c>
      <c r="AS36" s="237">
        <f>'Portugal (O)'!AS36*(1+Toeslagen!$Q$9)</f>
        <v>2395.12</v>
      </c>
      <c r="AT36" s="237">
        <f>'Portugal (O)'!AT36*(1+Toeslagen!$Q$9)</f>
        <v>2395.12</v>
      </c>
      <c r="AU36" s="237">
        <f>'Portugal (O)'!AU36*(1+Toeslagen!$Q$9)</f>
        <v>2395.12</v>
      </c>
      <c r="AV36" s="237">
        <f>'Portugal (O)'!AV36*(1+Toeslagen!$Q$9)</f>
        <v>2395.12</v>
      </c>
      <c r="AW36" s="237">
        <f>'Portugal (O)'!AW36*(1+Toeslagen!$Q$9)</f>
        <v>2395.12</v>
      </c>
      <c r="AX36" s="237">
        <f>'Portugal (O)'!AX36*(1+Toeslagen!$Q$9)</f>
        <v>2395.12</v>
      </c>
      <c r="AY36" s="237">
        <f>'Portugal (O)'!AY36*(1+Toeslagen!$Q$9)</f>
        <v>2395.12</v>
      </c>
      <c r="AZ36" s="237">
        <f>'Portugal (O)'!AZ36*(1+Toeslagen!$Q$9)</f>
        <v>2395.12</v>
      </c>
      <c r="BA36" s="237">
        <f>'Portugal (O)'!BA36*(1+Toeslagen!$Q$9)</f>
        <v>2395.12</v>
      </c>
      <c r="BB36" s="237">
        <f>'Portugal (O)'!BB36*(1+Toeslagen!$Q$9)</f>
        <v>0</v>
      </c>
      <c r="BC36" s="237">
        <f>'Portugal (O)'!BC36*(1+Toeslagen!$Q$9)</f>
        <v>2395.12</v>
      </c>
      <c r="BD36" s="237">
        <f>'Portugal (O)'!BD36*(1+Toeslagen!$Q$9)</f>
        <v>2395.12</v>
      </c>
      <c r="BE36" s="237">
        <f>'Portugal (O)'!BE36*(1+Toeslagen!$Q$9)</f>
        <v>2395.12</v>
      </c>
      <c r="BF36" s="237">
        <f>'Portugal (O)'!BF36*(1+Toeslagen!$Q$9)</f>
        <v>2395.12</v>
      </c>
      <c r="BG36" s="237">
        <f>'Portugal (O)'!BG36*(1+Toeslagen!$Q$9)</f>
        <v>2395.12</v>
      </c>
      <c r="BH36" s="237">
        <f>'Portugal (O)'!BH36*(1+Toeslagen!$Q$9)</f>
        <v>2395.12</v>
      </c>
      <c r="BI36" s="237">
        <f>'Portugal (O)'!BI36*(1+Toeslagen!$Q$9)</f>
        <v>2395.12</v>
      </c>
      <c r="BJ36" s="237">
        <f>'Portugal (O)'!BJ36*(1+Toeslagen!$Q$9)</f>
        <v>2395.12</v>
      </c>
      <c r="BK36" s="237">
        <f>'Portugal (O)'!BK36*(1+Toeslagen!$Q$9)</f>
        <v>2395.12</v>
      </c>
      <c r="BL36" s="237">
        <f>'Portugal (O)'!BL36*(1+Toeslagen!$Q$9)</f>
        <v>2395.12</v>
      </c>
      <c r="BM36" s="237">
        <f>'Portugal (O)'!BM36*(1+Toeslagen!$Q$9)</f>
        <v>2395.12</v>
      </c>
      <c r="BN36" s="237">
        <f>'Portugal (O)'!BN36*(1+Toeslagen!$Q$9)</f>
        <v>2395.12</v>
      </c>
      <c r="BO36" s="237">
        <f>'Portugal (O)'!BO36*(1+Toeslagen!$Q$9)</f>
        <v>2395.12</v>
      </c>
      <c r="BP36" s="237">
        <f>'Portugal (O)'!BP36*(1+Toeslagen!$Q$9)</f>
        <v>2395.12</v>
      </c>
      <c r="BQ36" s="237">
        <f>'Portugal (O)'!BQ36*(1+Toeslagen!$Q$9)</f>
        <v>2395.12</v>
      </c>
      <c r="BR36" s="237">
        <f>'Portugal (O)'!BR36*(1+Toeslagen!$Q$9)</f>
        <v>0</v>
      </c>
      <c r="BS36" s="237">
        <f>'Portugal (O)'!BS36*(1+Toeslagen!$Q$9)</f>
        <v>0</v>
      </c>
      <c r="BT36" s="237">
        <f>'Portugal (O)'!BT36*(1+Toeslagen!$Q$9)</f>
        <v>0</v>
      </c>
      <c r="BU36" s="237">
        <f>'Portugal (O)'!BU36*(1+Toeslagen!$Q$9)</f>
        <v>0</v>
      </c>
      <c r="BV36" s="237">
        <f>'Portugal (O)'!BV36*(1+Toeslagen!$Q$9)</f>
        <v>0</v>
      </c>
      <c r="BW36" s="237">
        <f>'Portugal (O)'!BW36*(1+Toeslagen!$Q$9)</f>
        <v>2395.12</v>
      </c>
      <c r="BX36" s="237">
        <f>'Portugal (O)'!BX36*(1+Toeslagen!$Q$9)</f>
        <v>2395.12</v>
      </c>
      <c r="BY36" s="237">
        <f>'Portugal (O)'!BY36*(1+Toeslagen!$Q$9)</f>
        <v>2395.12</v>
      </c>
      <c r="BZ36" s="237">
        <f>'Portugal (O)'!BZ36*(1+Toeslagen!$Q$9)</f>
        <v>2395.12</v>
      </c>
      <c r="CA36" s="237">
        <f>'Portugal (O)'!CA36*(1+Toeslagen!$Q$9)</f>
        <v>2395.12</v>
      </c>
      <c r="CB36" s="237">
        <f>'Portugal (O)'!CB36*(1+Toeslagen!$Q$9)</f>
        <v>0</v>
      </c>
      <c r="CC36" s="237">
        <f>'Portugal (O)'!CC36*(1+Toeslagen!$Q$9)</f>
        <v>0</v>
      </c>
      <c r="CD36" s="237">
        <f>'Portugal (O)'!CD36*(1+Toeslagen!$Q$9)</f>
        <v>0</v>
      </c>
      <c r="CE36" s="237">
        <f>'Portugal (O)'!CE36*(1+Toeslagen!$Q$9)</f>
        <v>0</v>
      </c>
      <c r="CF36" s="237">
        <f>'Portugal (O)'!CF36*(1+Toeslagen!$Q$9)</f>
        <v>0</v>
      </c>
      <c r="CG36" s="237">
        <f>'Portugal (O)'!CG36*(1+Toeslagen!$Q$9)</f>
        <v>2594.8000000000002</v>
      </c>
      <c r="CH36" s="237">
        <f>'Portugal (O)'!CH36*(1+Toeslagen!$Q$9)</f>
        <v>2594.8000000000002</v>
      </c>
      <c r="CI36" s="237">
        <f>'Portugal (O)'!CI36*(1+Toeslagen!$Q$9)</f>
        <v>2594.8000000000002</v>
      </c>
      <c r="CJ36" s="237">
        <f>'Portugal (O)'!CJ36*(1+Toeslagen!$Q$9)</f>
        <v>2594.8000000000002</v>
      </c>
      <c r="CK36" s="237">
        <f>'Portugal (O)'!CK36*(1+Toeslagen!$Q$9)</f>
        <v>2594.8000000000002</v>
      </c>
      <c r="CL36" s="237">
        <f>'Portugal (O)'!CL36*(1+Toeslagen!$Q$9)</f>
        <v>2594.8000000000002</v>
      </c>
      <c r="CM36" s="237">
        <f>'Portugal (O)'!CM36*(1+Toeslagen!$Q$9)</f>
        <v>2594.8000000000002</v>
      </c>
      <c r="CN36" s="237">
        <f>'Portugal (O)'!CN36*(1+Toeslagen!$Q$9)</f>
        <v>2594.8000000000002</v>
      </c>
      <c r="CO36" s="237">
        <f>'Portugal (O)'!CO36*(1+Toeslagen!$Q$9)</f>
        <v>2594.8000000000002</v>
      </c>
      <c r="CP36" s="237">
        <f>'Portugal (O)'!CP36*(1+Toeslagen!$Q$9)</f>
        <v>2594.8000000000002</v>
      </c>
      <c r="CQ36" s="237">
        <f>'Portugal (O)'!CQ36*(1+Toeslagen!$Q$9)</f>
        <v>2594.8000000000002</v>
      </c>
      <c r="CR36" s="237">
        <f>'Portugal (O)'!CR36*(1+Toeslagen!$Q$9)</f>
        <v>2594.8000000000002</v>
      </c>
      <c r="CS36" s="237">
        <f>'Portugal (O)'!CS36*(1+Toeslagen!$Q$9)</f>
        <v>2594.8000000000002</v>
      </c>
      <c r="CT36" s="237">
        <f>'Portugal (O)'!CT36*(1+Toeslagen!$Q$9)</f>
        <v>2594.8000000000002</v>
      </c>
      <c r="CU36" s="237">
        <f>'Portugal (O)'!CU36*(1+Toeslagen!$Q$9)</f>
        <v>2594.8000000000002</v>
      </c>
      <c r="CV36" s="237">
        <f>'Portugal (O)'!CV36*(1+Toeslagen!$Q$9)</f>
        <v>2594.8000000000002</v>
      </c>
      <c r="CW36" s="237">
        <f>'Portugal (O)'!CW36*(1+Toeslagen!$Q$9)</f>
        <v>2594.8000000000002</v>
      </c>
      <c r="CX36" s="237">
        <f>'Portugal (O)'!CX36*(1+Toeslagen!$Q$9)</f>
        <v>2594.8000000000002</v>
      </c>
      <c r="CY36" s="237">
        <f>'Portugal (O)'!CY36*(1+Toeslagen!$Q$9)</f>
        <v>2594.8000000000002</v>
      </c>
      <c r="CZ36" s="237">
        <f>'Portugal (O)'!CZ36*(1+Toeslagen!$Q$9)</f>
        <v>2594.8000000000002</v>
      </c>
    </row>
    <row r="37" spans="1:104">
      <c r="A37" s="2">
        <v>41</v>
      </c>
      <c r="B37" s="2">
        <v>41</v>
      </c>
      <c r="C37" s="2"/>
      <c r="D37" s="2">
        <v>7</v>
      </c>
      <c r="F37" t="s">
        <v>16</v>
      </c>
      <c r="G37" t="s">
        <v>16</v>
      </c>
      <c r="H37" t="s">
        <v>16</v>
      </c>
      <c r="I37" t="s">
        <v>16</v>
      </c>
      <c r="J37" t="s">
        <v>49</v>
      </c>
      <c r="N37" s="7">
        <v>7.6</v>
      </c>
      <c r="O37" s="91">
        <v>13300</v>
      </c>
      <c r="P37" s="15"/>
      <c r="Q37" s="15"/>
      <c r="R37" s="15"/>
      <c r="S37" s="15"/>
      <c r="T37" s="15"/>
      <c r="U37" s="15"/>
      <c r="V37" s="15"/>
      <c r="W37" s="15"/>
      <c r="X37" s="15"/>
      <c r="Y37" s="237">
        <f>'Portugal (O)'!Y37*(1+Toeslagen!$Q$9)</f>
        <v>2548</v>
      </c>
      <c r="Z37" s="237">
        <f>'Portugal (O)'!Z37*(1+Toeslagen!$Q$9)</f>
        <v>2548</v>
      </c>
      <c r="AA37" s="237">
        <f>'Portugal (O)'!AA37*(1+Toeslagen!$Q$9)</f>
        <v>2548</v>
      </c>
      <c r="AB37" s="237">
        <f>'Portugal (O)'!AB37*(1+Toeslagen!$Q$9)</f>
        <v>2548</v>
      </c>
      <c r="AC37" s="237">
        <f>'Portugal (O)'!AC37*(1+Toeslagen!$Q$9)</f>
        <v>2548</v>
      </c>
      <c r="AD37" s="237">
        <f>'Portugal (O)'!AD37*(1+Toeslagen!$Q$9)</f>
        <v>2548</v>
      </c>
      <c r="AE37" s="237">
        <f>'Portugal (O)'!AE37*(1+Toeslagen!$Q$9)</f>
        <v>2548</v>
      </c>
      <c r="AF37" s="237">
        <f>'Portugal (O)'!AF37*(1+Toeslagen!$Q$9)</f>
        <v>2548</v>
      </c>
      <c r="AG37" s="237">
        <f>'Portugal (O)'!AG37*(1+Toeslagen!$Q$9)</f>
        <v>2548</v>
      </c>
      <c r="AH37" s="237">
        <f>'Portugal (O)'!AH37*(1+Toeslagen!$Q$9)</f>
        <v>2548</v>
      </c>
      <c r="AI37" s="237">
        <f>'Portugal (O)'!AI37*(1+Toeslagen!$Q$9)</f>
        <v>2548</v>
      </c>
      <c r="AJ37" s="237">
        <f>'Portugal (O)'!AJ37*(1+Toeslagen!$Q$9)</f>
        <v>2548</v>
      </c>
      <c r="AK37" s="237">
        <f>'Portugal (O)'!AK37*(1+Toeslagen!$Q$9)</f>
        <v>2548</v>
      </c>
      <c r="AL37" s="237">
        <f>'Portugal (O)'!AL37*(1+Toeslagen!$Q$9)</f>
        <v>2548</v>
      </c>
      <c r="AM37" s="237">
        <f>'Portugal (O)'!AM37*(1+Toeslagen!$Q$9)</f>
        <v>2548</v>
      </c>
      <c r="AN37" s="237">
        <f>'Portugal (O)'!AN37*(1+Toeslagen!$Q$9)</f>
        <v>2548</v>
      </c>
      <c r="AO37" s="237">
        <f>'Portugal (O)'!AO37*(1+Toeslagen!$Q$9)</f>
        <v>2548</v>
      </c>
      <c r="AP37" s="237">
        <f>'Portugal (O)'!AP37*(1+Toeslagen!$Q$9)</f>
        <v>2548</v>
      </c>
      <c r="AQ37" s="237">
        <f>'Portugal (O)'!AQ37*(1+Toeslagen!$Q$9)</f>
        <v>2548</v>
      </c>
      <c r="AR37" s="237">
        <f>'Portugal (O)'!AR37*(1+Toeslagen!$Q$9)</f>
        <v>2548</v>
      </c>
      <c r="AS37" s="237">
        <f>'Portugal (O)'!AS37*(1+Toeslagen!$Q$9)</f>
        <v>2490.8000000000002</v>
      </c>
      <c r="AT37" s="237">
        <f>'Portugal (O)'!AT37*(1+Toeslagen!$Q$9)</f>
        <v>2490.8000000000002</v>
      </c>
      <c r="AU37" s="237">
        <f>'Portugal (O)'!AU37*(1+Toeslagen!$Q$9)</f>
        <v>2490.8000000000002</v>
      </c>
      <c r="AV37" s="237">
        <f>'Portugal (O)'!AV37*(1+Toeslagen!$Q$9)</f>
        <v>2490.8000000000002</v>
      </c>
      <c r="AW37" s="237">
        <f>'Portugal (O)'!AW37*(1+Toeslagen!$Q$9)</f>
        <v>2490.8000000000002</v>
      </c>
      <c r="AX37" s="237">
        <f>'Portugal (O)'!AX37*(1+Toeslagen!$Q$9)</f>
        <v>2490.8000000000002</v>
      </c>
      <c r="AY37" s="237">
        <f>'Portugal (O)'!AY37*(1+Toeslagen!$Q$9)</f>
        <v>2490.8000000000002</v>
      </c>
      <c r="AZ37" s="237">
        <f>'Portugal (O)'!AZ37*(1+Toeslagen!$Q$9)</f>
        <v>2490.8000000000002</v>
      </c>
      <c r="BA37" s="237">
        <f>'Portugal (O)'!BA37*(1+Toeslagen!$Q$9)</f>
        <v>2490.8000000000002</v>
      </c>
      <c r="BB37" s="237">
        <f>'Portugal (O)'!BB37*(1+Toeslagen!$Q$9)</f>
        <v>0</v>
      </c>
      <c r="BC37" s="237">
        <f>'Portugal (O)'!BC37*(1+Toeslagen!$Q$9)</f>
        <v>2490.8000000000002</v>
      </c>
      <c r="BD37" s="237">
        <f>'Portugal (O)'!BD37*(1+Toeslagen!$Q$9)</f>
        <v>2490.8000000000002</v>
      </c>
      <c r="BE37" s="237">
        <f>'Portugal (O)'!BE37*(1+Toeslagen!$Q$9)</f>
        <v>2490.8000000000002</v>
      </c>
      <c r="BF37" s="237">
        <f>'Portugal (O)'!BF37*(1+Toeslagen!$Q$9)</f>
        <v>2490.8000000000002</v>
      </c>
      <c r="BG37" s="237">
        <f>'Portugal (O)'!BG37*(1+Toeslagen!$Q$9)</f>
        <v>2490.8000000000002</v>
      </c>
      <c r="BH37" s="237">
        <f>'Portugal (O)'!BH37*(1+Toeslagen!$Q$9)</f>
        <v>2490.8000000000002</v>
      </c>
      <c r="BI37" s="237">
        <f>'Portugal (O)'!BI37*(1+Toeslagen!$Q$9)</f>
        <v>2490.8000000000002</v>
      </c>
      <c r="BJ37" s="237">
        <f>'Portugal (O)'!BJ37*(1+Toeslagen!$Q$9)</f>
        <v>2490.8000000000002</v>
      </c>
      <c r="BK37" s="237">
        <f>'Portugal (O)'!BK37*(1+Toeslagen!$Q$9)</f>
        <v>2490.8000000000002</v>
      </c>
      <c r="BL37" s="237">
        <f>'Portugal (O)'!BL37*(1+Toeslagen!$Q$9)</f>
        <v>2490.8000000000002</v>
      </c>
      <c r="BM37" s="237">
        <f>'Portugal (O)'!BM37*(1+Toeslagen!$Q$9)</f>
        <v>2490.8000000000002</v>
      </c>
      <c r="BN37" s="237">
        <f>'Portugal (O)'!BN37*(1+Toeslagen!$Q$9)</f>
        <v>2490.8000000000002</v>
      </c>
      <c r="BO37" s="237">
        <f>'Portugal (O)'!BO37*(1+Toeslagen!$Q$9)</f>
        <v>2490.8000000000002</v>
      </c>
      <c r="BP37" s="237">
        <f>'Portugal (O)'!BP37*(1+Toeslagen!$Q$9)</f>
        <v>2490.8000000000002</v>
      </c>
      <c r="BQ37" s="237">
        <f>'Portugal (O)'!BQ37*(1+Toeslagen!$Q$9)</f>
        <v>2490.8000000000002</v>
      </c>
      <c r="BR37" s="237">
        <f>'Portugal (O)'!BR37*(1+Toeslagen!$Q$9)</f>
        <v>0</v>
      </c>
      <c r="BS37" s="237">
        <f>'Portugal (O)'!BS37*(1+Toeslagen!$Q$9)</f>
        <v>0</v>
      </c>
      <c r="BT37" s="237">
        <f>'Portugal (O)'!BT37*(1+Toeslagen!$Q$9)</f>
        <v>0</v>
      </c>
      <c r="BU37" s="237">
        <f>'Portugal (O)'!BU37*(1+Toeslagen!$Q$9)</f>
        <v>0</v>
      </c>
      <c r="BV37" s="237">
        <f>'Portugal (O)'!BV37*(1+Toeslagen!$Q$9)</f>
        <v>0</v>
      </c>
      <c r="BW37" s="237">
        <f>'Portugal (O)'!BW37*(1+Toeslagen!$Q$9)</f>
        <v>2490.8000000000002</v>
      </c>
      <c r="BX37" s="237">
        <f>'Portugal (O)'!BX37*(1+Toeslagen!$Q$9)</f>
        <v>2490.8000000000002</v>
      </c>
      <c r="BY37" s="237">
        <f>'Portugal (O)'!BY37*(1+Toeslagen!$Q$9)</f>
        <v>2490.8000000000002</v>
      </c>
      <c r="BZ37" s="237">
        <f>'Portugal (O)'!BZ37*(1+Toeslagen!$Q$9)</f>
        <v>2490.8000000000002</v>
      </c>
      <c r="CA37" s="237">
        <f>'Portugal (O)'!CA37*(1+Toeslagen!$Q$9)</f>
        <v>2490.8000000000002</v>
      </c>
      <c r="CB37" s="237">
        <f>'Portugal (O)'!CB37*(1+Toeslagen!$Q$9)</f>
        <v>0</v>
      </c>
      <c r="CC37" s="237">
        <f>'Portugal (O)'!CC37*(1+Toeslagen!$Q$9)</f>
        <v>0</v>
      </c>
      <c r="CD37" s="237">
        <f>'Portugal (O)'!CD37*(1+Toeslagen!$Q$9)</f>
        <v>0</v>
      </c>
      <c r="CE37" s="237">
        <f>'Portugal (O)'!CE37*(1+Toeslagen!$Q$9)</f>
        <v>0</v>
      </c>
      <c r="CF37" s="237">
        <f>'Portugal (O)'!CF37*(1+Toeslagen!$Q$9)</f>
        <v>0</v>
      </c>
      <c r="CG37" s="237">
        <f>'Portugal (O)'!CG37*(1+Toeslagen!$Q$9)</f>
        <v>2698.8</v>
      </c>
      <c r="CH37" s="237">
        <f>'Portugal (O)'!CH37*(1+Toeslagen!$Q$9)</f>
        <v>2698.8</v>
      </c>
      <c r="CI37" s="237">
        <f>'Portugal (O)'!CI37*(1+Toeslagen!$Q$9)</f>
        <v>2698.8</v>
      </c>
      <c r="CJ37" s="237">
        <f>'Portugal (O)'!CJ37*(1+Toeslagen!$Q$9)</f>
        <v>2698.8</v>
      </c>
      <c r="CK37" s="237">
        <f>'Portugal (O)'!CK37*(1+Toeslagen!$Q$9)</f>
        <v>2698.8</v>
      </c>
      <c r="CL37" s="237">
        <f>'Portugal (O)'!CL37*(1+Toeslagen!$Q$9)</f>
        <v>2698.8</v>
      </c>
      <c r="CM37" s="237">
        <f>'Portugal (O)'!CM37*(1+Toeslagen!$Q$9)</f>
        <v>2698.8</v>
      </c>
      <c r="CN37" s="237">
        <f>'Portugal (O)'!CN37*(1+Toeslagen!$Q$9)</f>
        <v>2698.8</v>
      </c>
      <c r="CO37" s="237">
        <f>'Portugal (O)'!CO37*(1+Toeslagen!$Q$9)</f>
        <v>2698.8</v>
      </c>
      <c r="CP37" s="237">
        <f>'Portugal (O)'!CP37*(1+Toeslagen!$Q$9)</f>
        <v>2698.8</v>
      </c>
      <c r="CQ37" s="237">
        <f>'Portugal (O)'!CQ37*(1+Toeslagen!$Q$9)</f>
        <v>2698.8</v>
      </c>
      <c r="CR37" s="237">
        <f>'Portugal (O)'!CR37*(1+Toeslagen!$Q$9)</f>
        <v>2698.8</v>
      </c>
      <c r="CS37" s="237">
        <f>'Portugal (O)'!CS37*(1+Toeslagen!$Q$9)</f>
        <v>2698.8</v>
      </c>
      <c r="CT37" s="237">
        <f>'Portugal (O)'!CT37*(1+Toeslagen!$Q$9)</f>
        <v>2698.8</v>
      </c>
      <c r="CU37" s="237">
        <f>'Portugal (O)'!CU37*(1+Toeslagen!$Q$9)</f>
        <v>2698.8</v>
      </c>
      <c r="CV37" s="237">
        <f>'Portugal (O)'!CV37*(1+Toeslagen!$Q$9)</f>
        <v>2698.8</v>
      </c>
      <c r="CW37" s="237">
        <f>'Portugal (O)'!CW37*(1+Toeslagen!$Q$9)</f>
        <v>2698.8</v>
      </c>
      <c r="CX37" s="237">
        <f>'Portugal (O)'!CX37*(1+Toeslagen!$Q$9)</f>
        <v>2698.8</v>
      </c>
      <c r="CY37" s="237">
        <f>'Portugal (O)'!CY37*(1+Toeslagen!$Q$9)</f>
        <v>2698.8</v>
      </c>
      <c r="CZ37" s="237">
        <f>'Portugal (O)'!CZ37*(1+Toeslagen!$Q$9)</f>
        <v>2698.8</v>
      </c>
    </row>
    <row r="38" spans="1:104">
      <c r="A38" s="2">
        <v>42</v>
      </c>
      <c r="B38" s="2">
        <v>42</v>
      </c>
      <c r="C38" s="2"/>
      <c r="D38" s="2">
        <v>7</v>
      </c>
      <c r="F38" t="s">
        <v>16</v>
      </c>
      <c r="G38" t="s">
        <v>16</v>
      </c>
      <c r="H38" t="s">
        <v>16</v>
      </c>
      <c r="I38" t="s">
        <v>16</v>
      </c>
      <c r="J38" t="s">
        <v>49</v>
      </c>
      <c r="N38" s="7">
        <v>8</v>
      </c>
      <c r="O38" s="91">
        <v>14000</v>
      </c>
      <c r="P38" s="15"/>
      <c r="Q38" s="15"/>
      <c r="R38" s="15"/>
      <c r="S38" s="15"/>
      <c r="T38" s="15"/>
      <c r="U38" s="15"/>
      <c r="V38" s="15"/>
      <c r="W38" s="15"/>
      <c r="X38" s="15"/>
      <c r="Y38" s="237">
        <f>'Portugal (O)'!Y38*(1+Toeslagen!$Q$9)</f>
        <v>2615.6</v>
      </c>
      <c r="Z38" s="237">
        <f>'Portugal (O)'!Z38*(1+Toeslagen!$Q$9)</f>
        <v>2615.6</v>
      </c>
      <c r="AA38" s="237">
        <f>'Portugal (O)'!AA38*(1+Toeslagen!$Q$9)</f>
        <v>2615.6</v>
      </c>
      <c r="AB38" s="237">
        <f>'Portugal (O)'!AB38*(1+Toeslagen!$Q$9)</f>
        <v>2615.6</v>
      </c>
      <c r="AC38" s="237">
        <f>'Portugal (O)'!AC38*(1+Toeslagen!$Q$9)</f>
        <v>2615.6</v>
      </c>
      <c r="AD38" s="237">
        <f>'Portugal (O)'!AD38*(1+Toeslagen!$Q$9)</f>
        <v>2615.6</v>
      </c>
      <c r="AE38" s="237">
        <f>'Portugal (O)'!AE38*(1+Toeslagen!$Q$9)</f>
        <v>2615.6</v>
      </c>
      <c r="AF38" s="237">
        <f>'Portugal (O)'!AF38*(1+Toeslagen!$Q$9)</f>
        <v>2615.6</v>
      </c>
      <c r="AG38" s="237">
        <f>'Portugal (O)'!AG38*(1+Toeslagen!$Q$9)</f>
        <v>2615.6</v>
      </c>
      <c r="AH38" s="237">
        <f>'Portugal (O)'!AH38*(1+Toeslagen!$Q$9)</f>
        <v>2615.6</v>
      </c>
      <c r="AI38" s="237">
        <f>'Portugal (O)'!AI38*(1+Toeslagen!$Q$9)</f>
        <v>2615.6</v>
      </c>
      <c r="AJ38" s="237">
        <f>'Portugal (O)'!AJ38*(1+Toeslagen!$Q$9)</f>
        <v>2615.6</v>
      </c>
      <c r="AK38" s="237">
        <f>'Portugal (O)'!AK38*(1+Toeslagen!$Q$9)</f>
        <v>2615.6</v>
      </c>
      <c r="AL38" s="237">
        <f>'Portugal (O)'!AL38*(1+Toeslagen!$Q$9)</f>
        <v>2615.6</v>
      </c>
      <c r="AM38" s="237">
        <f>'Portugal (O)'!AM38*(1+Toeslagen!$Q$9)</f>
        <v>2615.6</v>
      </c>
      <c r="AN38" s="237">
        <f>'Portugal (O)'!AN38*(1+Toeslagen!$Q$9)</f>
        <v>2615.6</v>
      </c>
      <c r="AO38" s="237">
        <f>'Portugal (O)'!AO38*(1+Toeslagen!$Q$9)</f>
        <v>2615.6</v>
      </c>
      <c r="AP38" s="237">
        <f>'Portugal (O)'!AP38*(1+Toeslagen!$Q$9)</f>
        <v>2615.6</v>
      </c>
      <c r="AQ38" s="237">
        <f>'Portugal (O)'!AQ38*(1+Toeslagen!$Q$9)</f>
        <v>2615.6</v>
      </c>
      <c r="AR38" s="237">
        <f>'Portugal (O)'!AR38*(1+Toeslagen!$Q$9)</f>
        <v>2615.6</v>
      </c>
      <c r="AS38" s="237">
        <f>'Portugal (O)'!AS38*(1+Toeslagen!$Q$9)</f>
        <v>2553.2000000000003</v>
      </c>
      <c r="AT38" s="237">
        <f>'Portugal (O)'!AT38*(1+Toeslagen!$Q$9)</f>
        <v>2553.2000000000003</v>
      </c>
      <c r="AU38" s="237">
        <f>'Portugal (O)'!AU38*(1+Toeslagen!$Q$9)</f>
        <v>2553.2000000000003</v>
      </c>
      <c r="AV38" s="237">
        <f>'Portugal (O)'!AV38*(1+Toeslagen!$Q$9)</f>
        <v>2553.2000000000003</v>
      </c>
      <c r="AW38" s="237">
        <f>'Portugal (O)'!AW38*(1+Toeslagen!$Q$9)</f>
        <v>2553.2000000000003</v>
      </c>
      <c r="AX38" s="237">
        <f>'Portugal (O)'!AX38*(1+Toeslagen!$Q$9)</f>
        <v>2553.2000000000003</v>
      </c>
      <c r="AY38" s="237">
        <f>'Portugal (O)'!AY38*(1+Toeslagen!$Q$9)</f>
        <v>2553.2000000000003</v>
      </c>
      <c r="AZ38" s="237">
        <f>'Portugal (O)'!AZ38*(1+Toeslagen!$Q$9)</f>
        <v>2553.2000000000003</v>
      </c>
      <c r="BA38" s="237">
        <f>'Portugal (O)'!BA38*(1+Toeslagen!$Q$9)</f>
        <v>2553.2000000000003</v>
      </c>
      <c r="BB38" s="237">
        <f>'Portugal (O)'!BB38*(1+Toeslagen!$Q$9)</f>
        <v>0</v>
      </c>
      <c r="BC38" s="237">
        <f>'Portugal (O)'!BC38*(1+Toeslagen!$Q$9)</f>
        <v>2553.2000000000003</v>
      </c>
      <c r="BD38" s="237">
        <f>'Portugal (O)'!BD38*(1+Toeslagen!$Q$9)</f>
        <v>2553.2000000000003</v>
      </c>
      <c r="BE38" s="237">
        <f>'Portugal (O)'!BE38*(1+Toeslagen!$Q$9)</f>
        <v>2553.2000000000003</v>
      </c>
      <c r="BF38" s="237">
        <f>'Portugal (O)'!BF38*(1+Toeslagen!$Q$9)</f>
        <v>2553.2000000000003</v>
      </c>
      <c r="BG38" s="237">
        <f>'Portugal (O)'!BG38*(1+Toeslagen!$Q$9)</f>
        <v>2553.2000000000003</v>
      </c>
      <c r="BH38" s="237">
        <f>'Portugal (O)'!BH38*(1+Toeslagen!$Q$9)</f>
        <v>2553.2000000000003</v>
      </c>
      <c r="BI38" s="237">
        <f>'Portugal (O)'!BI38*(1+Toeslagen!$Q$9)</f>
        <v>2553.2000000000003</v>
      </c>
      <c r="BJ38" s="237">
        <f>'Portugal (O)'!BJ38*(1+Toeslagen!$Q$9)</f>
        <v>2553.2000000000003</v>
      </c>
      <c r="BK38" s="237">
        <f>'Portugal (O)'!BK38*(1+Toeslagen!$Q$9)</f>
        <v>2553.2000000000003</v>
      </c>
      <c r="BL38" s="237">
        <f>'Portugal (O)'!BL38*(1+Toeslagen!$Q$9)</f>
        <v>2553.2000000000003</v>
      </c>
      <c r="BM38" s="237">
        <f>'Portugal (O)'!BM38*(1+Toeslagen!$Q$9)</f>
        <v>2553.2000000000003</v>
      </c>
      <c r="BN38" s="237">
        <f>'Portugal (O)'!BN38*(1+Toeslagen!$Q$9)</f>
        <v>2553.2000000000003</v>
      </c>
      <c r="BO38" s="237">
        <f>'Portugal (O)'!BO38*(1+Toeslagen!$Q$9)</f>
        <v>2553.2000000000003</v>
      </c>
      <c r="BP38" s="237">
        <f>'Portugal (O)'!BP38*(1+Toeslagen!$Q$9)</f>
        <v>2553.2000000000003</v>
      </c>
      <c r="BQ38" s="237">
        <f>'Portugal (O)'!BQ38*(1+Toeslagen!$Q$9)</f>
        <v>2553.2000000000003</v>
      </c>
      <c r="BR38" s="237">
        <f>'Portugal (O)'!BR38*(1+Toeslagen!$Q$9)</f>
        <v>0</v>
      </c>
      <c r="BS38" s="237">
        <f>'Portugal (O)'!BS38*(1+Toeslagen!$Q$9)</f>
        <v>0</v>
      </c>
      <c r="BT38" s="237">
        <f>'Portugal (O)'!BT38*(1+Toeslagen!$Q$9)</f>
        <v>0</v>
      </c>
      <c r="BU38" s="237">
        <f>'Portugal (O)'!BU38*(1+Toeslagen!$Q$9)</f>
        <v>0</v>
      </c>
      <c r="BV38" s="237">
        <f>'Portugal (O)'!BV38*(1+Toeslagen!$Q$9)</f>
        <v>0</v>
      </c>
      <c r="BW38" s="237">
        <f>'Portugal (O)'!BW38*(1+Toeslagen!$Q$9)</f>
        <v>2553.2000000000003</v>
      </c>
      <c r="BX38" s="237">
        <f>'Portugal (O)'!BX38*(1+Toeslagen!$Q$9)</f>
        <v>2553.2000000000003</v>
      </c>
      <c r="BY38" s="237">
        <f>'Portugal (O)'!BY38*(1+Toeslagen!$Q$9)</f>
        <v>2553.2000000000003</v>
      </c>
      <c r="BZ38" s="237">
        <f>'Portugal (O)'!BZ38*(1+Toeslagen!$Q$9)</f>
        <v>2553.2000000000003</v>
      </c>
      <c r="CA38" s="237">
        <f>'Portugal (O)'!CA38*(1+Toeslagen!$Q$9)</f>
        <v>2553.2000000000003</v>
      </c>
      <c r="CB38" s="237">
        <f>'Portugal (O)'!CB38*(1+Toeslagen!$Q$9)</f>
        <v>0</v>
      </c>
      <c r="CC38" s="237">
        <f>'Portugal (O)'!CC38*(1+Toeslagen!$Q$9)</f>
        <v>0</v>
      </c>
      <c r="CD38" s="237">
        <f>'Portugal (O)'!CD38*(1+Toeslagen!$Q$9)</f>
        <v>0</v>
      </c>
      <c r="CE38" s="237">
        <f>'Portugal (O)'!CE38*(1+Toeslagen!$Q$9)</f>
        <v>0</v>
      </c>
      <c r="CF38" s="237">
        <f>'Portugal (O)'!CF38*(1+Toeslagen!$Q$9)</f>
        <v>0</v>
      </c>
      <c r="CG38" s="237">
        <f>'Portugal (O)'!CG38*(1+Toeslagen!$Q$9)</f>
        <v>2756</v>
      </c>
      <c r="CH38" s="237">
        <f>'Portugal (O)'!CH38*(1+Toeslagen!$Q$9)</f>
        <v>2756</v>
      </c>
      <c r="CI38" s="237">
        <f>'Portugal (O)'!CI38*(1+Toeslagen!$Q$9)</f>
        <v>2756</v>
      </c>
      <c r="CJ38" s="237">
        <f>'Portugal (O)'!CJ38*(1+Toeslagen!$Q$9)</f>
        <v>2756</v>
      </c>
      <c r="CK38" s="237">
        <f>'Portugal (O)'!CK38*(1+Toeslagen!$Q$9)</f>
        <v>2756</v>
      </c>
      <c r="CL38" s="237">
        <f>'Portugal (O)'!CL38*(1+Toeslagen!$Q$9)</f>
        <v>2756</v>
      </c>
      <c r="CM38" s="237">
        <f>'Portugal (O)'!CM38*(1+Toeslagen!$Q$9)</f>
        <v>2756</v>
      </c>
      <c r="CN38" s="237">
        <f>'Portugal (O)'!CN38*(1+Toeslagen!$Q$9)</f>
        <v>2756</v>
      </c>
      <c r="CO38" s="237">
        <f>'Portugal (O)'!CO38*(1+Toeslagen!$Q$9)</f>
        <v>2756</v>
      </c>
      <c r="CP38" s="237">
        <f>'Portugal (O)'!CP38*(1+Toeslagen!$Q$9)</f>
        <v>2756</v>
      </c>
      <c r="CQ38" s="237">
        <f>'Portugal (O)'!CQ38*(1+Toeslagen!$Q$9)</f>
        <v>2756</v>
      </c>
      <c r="CR38" s="237">
        <f>'Portugal (O)'!CR38*(1+Toeslagen!$Q$9)</f>
        <v>2756</v>
      </c>
      <c r="CS38" s="237">
        <f>'Portugal (O)'!CS38*(1+Toeslagen!$Q$9)</f>
        <v>2756</v>
      </c>
      <c r="CT38" s="237">
        <f>'Portugal (O)'!CT38*(1+Toeslagen!$Q$9)</f>
        <v>2756</v>
      </c>
      <c r="CU38" s="237">
        <f>'Portugal (O)'!CU38*(1+Toeslagen!$Q$9)</f>
        <v>2756</v>
      </c>
      <c r="CV38" s="237">
        <f>'Portugal (O)'!CV38*(1+Toeslagen!$Q$9)</f>
        <v>2756</v>
      </c>
      <c r="CW38" s="237">
        <f>'Portugal (O)'!CW38*(1+Toeslagen!$Q$9)</f>
        <v>2756</v>
      </c>
      <c r="CX38" s="237">
        <f>'Portugal (O)'!CX38*(1+Toeslagen!$Q$9)</f>
        <v>2756</v>
      </c>
      <c r="CY38" s="237">
        <f>'Portugal (O)'!CY38*(1+Toeslagen!$Q$9)</f>
        <v>2756</v>
      </c>
      <c r="CZ38" s="237">
        <f>'Portugal (O)'!CZ38*(1+Toeslagen!$Q$9)</f>
        <v>2756</v>
      </c>
    </row>
    <row r="39" spans="1:104">
      <c r="A39" s="2">
        <v>43</v>
      </c>
      <c r="B39" s="2">
        <v>43</v>
      </c>
      <c r="C39" s="2"/>
      <c r="D39" s="2">
        <v>7</v>
      </c>
      <c r="F39" t="s">
        <v>16</v>
      </c>
      <c r="G39" t="s">
        <v>16</v>
      </c>
      <c r="H39" t="s">
        <v>16</v>
      </c>
      <c r="I39" t="s">
        <v>16</v>
      </c>
      <c r="J39" t="s">
        <v>49</v>
      </c>
      <c r="N39" s="7">
        <v>8.4</v>
      </c>
      <c r="O39" s="91">
        <v>14700</v>
      </c>
      <c r="P39" s="15"/>
      <c r="Q39" s="15"/>
      <c r="R39" s="15"/>
      <c r="S39" s="15"/>
      <c r="T39" s="15"/>
      <c r="U39" s="15"/>
      <c r="V39" s="15"/>
      <c r="W39" s="15"/>
      <c r="X39" s="15"/>
      <c r="Y39" s="237">
        <f>'Portugal (O)'!Y39*(1+Toeslagen!$Q$9)</f>
        <v>2704</v>
      </c>
      <c r="Z39" s="237">
        <f>'Portugal (O)'!Z39*(1+Toeslagen!$Q$9)</f>
        <v>2704</v>
      </c>
      <c r="AA39" s="237">
        <f>'Portugal (O)'!AA39*(1+Toeslagen!$Q$9)</f>
        <v>2704</v>
      </c>
      <c r="AB39" s="237">
        <f>'Portugal (O)'!AB39*(1+Toeslagen!$Q$9)</f>
        <v>2704</v>
      </c>
      <c r="AC39" s="237">
        <f>'Portugal (O)'!AC39*(1+Toeslagen!$Q$9)</f>
        <v>2704</v>
      </c>
      <c r="AD39" s="237">
        <f>'Portugal (O)'!AD39*(1+Toeslagen!$Q$9)</f>
        <v>2704</v>
      </c>
      <c r="AE39" s="237">
        <f>'Portugal (O)'!AE39*(1+Toeslagen!$Q$9)</f>
        <v>2704</v>
      </c>
      <c r="AF39" s="237">
        <f>'Portugal (O)'!AF39*(1+Toeslagen!$Q$9)</f>
        <v>2704</v>
      </c>
      <c r="AG39" s="237">
        <f>'Portugal (O)'!AG39*(1+Toeslagen!$Q$9)</f>
        <v>2704</v>
      </c>
      <c r="AH39" s="237">
        <f>'Portugal (O)'!AH39*(1+Toeslagen!$Q$9)</f>
        <v>2704</v>
      </c>
      <c r="AI39" s="237">
        <f>'Portugal (O)'!AI39*(1+Toeslagen!$Q$9)</f>
        <v>2704</v>
      </c>
      <c r="AJ39" s="237">
        <f>'Portugal (O)'!AJ39*(1+Toeslagen!$Q$9)</f>
        <v>2704</v>
      </c>
      <c r="AK39" s="237">
        <f>'Portugal (O)'!AK39*(1+Toeslagen!$Q$9)</f>
        <v>2704</v>
      </c>
      <c r="AL39" s="237">
        <f>'Portugal (O)'!AL39*(1+Toeslagen!$Q$9)</f>
        <v>2704</v>
      </c>
      <c r="AM39" s="237">
        <f>'Portugal (O)'!AM39*(1+Toeslagen!$Q$9)</f>
        <v>2704</v>
      </c>
      <c r="AN39" s="237">
        <f>'Portugal (O)'!AN39*(1+Toeslagen!$Q$9)</f>
        <v>2704</v>
      </c>
      <c r="AO39" s="237">
        <f>'Portugal (O)'!AO39*(1+Toeslagen!$Q$9)</f>
        <v>2704</v>
      </c>
      <c r="AP39" s="237">
        <f>'Portugal (O)'!AP39*(1+Toeslagen!$Q$9)</f>
        <v>2704</v>
      </c>
      <c r="AQ39" s="237">
        <f>'Portugal (O)'!AQ39*(1+Toeslagen!$Q$9)</f>
        <v>2704</v>
      </c>
      <c r="AR39" s="237">
        <f>'Portugal (O)'!AR39*(1+Toeslagen!$Q$9)</f>
        <v>2704</v>
      </c>
      <c r="AS39" s="237">
        <f>'Portugal (O)'!AS39*(1+Toeslagen!$Q$9)</f>
        <v>2652</v>
      </c>
      <c r="AT39" s="237">
        <f>'Portugal (O)'!AT39*(1+Toeslagen!$Q$9)</f>
        <v>2652</v>
      </c>
      <c r="AU39" s="237">
        <f>'Portugal (O)'!AU39*(1+Toeslagen!$Q$9)</f>
        <v>2652</v>
      </c>
      <c r="AV39" s="237">
        <f>'Portugal (O)'!AV39*(1+Toeslagen!$Q$9)</f>
        <v>2652</v>
      </c>
      <c r="AW39" s="237">
        <f>'Portugal (O)'!AW39*(1+Toeslagen!$Q$9)</f>
        <v>2652</v>
      </c>
      <c r="AX39" s="237">
        <f>'Portugal (O)'!AX39*(1+Toeslagen!$Q$9)</f>
        <v>2652</v>
      </c>
      <c r="AY39" s="237">
        <f>'Portugal (O)'!AY39*(1+Toeslagen!$Q$9)</f>
        <v>2652</v>
      </c>
      <c r="AZ39" s="237">
        <f>'Portugal (O)'!AZ39*(1+Toeslagen!$Q$9)</f>
        <v>2652</v>
      </c>
      <c r="BA39" s="237">
        <f>'Portugal (O)'!BA39*(1+Toeslagen!$Q$9)</f>
        <v>2652</v>
      </c>
      <c r="BB39" s="237">
        <f>'Portugal (O)'!BB39*(1+Toeslagen!$Q$9)</f>
        <v>0</v>
      </c>
      <c r="BC39" s="237">
        <f>'Portugal (O)'!BC39*(1+Toeslagen!$Q$9)</f>
        <v>2652</v>
      </c>
      <c r="BD39" s="237">
        <f>'Portugal (O)'!BD39*(1+Toeslagen!$Q$9)</f>
        <v>2652</v>
      </c>
      <c r="BE39" s="237">
        <f>'Portugal (O)'!BE39*(1+Toeslagen!$Q$9)</f>
        <v>2652</v>
      </c>
      <c r="BF39" s="237">
        <f>'Portugal (O)'!BF39*(1+Toeslagen!$Q$9)</f>
        <v>2652</v>
      </c>
      <c r="BG39" s="237">
        <f>'Portugal (O)'!BG39*(1+Toeslagen!$Q$9)</f>
        <v>2652</v>
      </c>
      <c r="BH39" s="237">
        <f>'Portugal (O)'!BH39*(1+Toeslagen!$Q$9)</f>
        <v>2652</v>
      </c>
      <c r="BI39" s="237">
        <f>'Portugal (O)'!BI39*(1+Toeslagen!$Q$9)</f>
        <v>2652</v>
      </c>
      <c r="BJ39" s="237">
        <f>'Portugal (O)'!BJ39*(1+Toeslagen!$Q$9)</f>
        <v>2652</v>
      </c>
      <c r="BK39" s="237">
        <f>'Portugal (O)'!BK39*(1+Toeslagen!$Q$9)</f>
        <v>2652</v>
      </c>
      <c r="BL39" s="237">
        <f>'Portugal (O)'!BL39*(1+Toeslagen!$Q$9)</f>
        <v>2652</v>
      </c>
      <c r="BM39" s="237">
        <f>'Portugal (O)'!BM39*(1+Toeslagen!$Q$9)</f>
        <v>2652</v>
      </c>
      <c r="BN39" s="237">
        <f>'Portugal (O)'!BN39*(1+Toeslagen!$Q$9)</f>
        <v>2652</v>
      </c>
      <c r="BO39" s="237">
        <f>'Portugal (O)'!BO39*(1+Toeslagen!$Q$9)</f>
        <v>2652</v>
      </c>
      <c r="BP39" s="237">
        <f>'Portugal (O)'!BP39*(1+Toeslagen!$Q$9)</f>
        <v>2652</v>
      </c>
      <c r="BQ39" s="237">
        <f>'Portugal (O)'!BQ39*(1+Toeslagen!$Q$9)</f>
        <v>2652</v>
      </c>
      <c r="BR39" s="237">
        <f>'Portugal (O)'!BR39*(1+Toeslagen!$Q$9)</f>
        <v>0</v>
      </c>
      <c r="BS39" s="237">
        <f>'Portugal (O)'!BS39*(1+Toeslagen!$Q$9)</f>
        <v>0</v>
      </c>
      <c r="BT39" s="237">
        <f>'Portugal (O)'!BT39*(1+Toeslagen!$Q$9)</f>
        <v>0</v>
      </c>
      <c r="BU39" s="237">
        <f>'Portugal (O)'!BU39*(1+Toeslagen!$Q$9)</f>
        <v>0</v>
      </c>
      <c r="BV39" s="237">
        <f>'Portugal (O)'!BV39*(1+Toeslagen!$Q$9)</f>
        <v>0</v>
      </c>
      <c r="BW39" s="237">
        <f>'Portugal (O)'!BW39*(1+Toeslagen!$Q$9)</f>
        <v>2652</v>
      </c>
      <c r="BX39" s="237">
        <f>'Portugal (O)'!BX39*(1+Toeslagen!$Q$9)</f>
        <v>2652</v>
      </c>
      <c r="BY39" s="237">
        <f>'Portugal (O)'!BY39*(1+Toeslagen!$Q$9)</f>
        <v>2652</v>
      </c>
      <c r="BZ39" s="237">
        <f>'Portugal (O)'!BZ39*(1+Toeslagen!$Q$9)</f>
        <v>2652</v>
      </c>
      <c r="CA39" s="237">
        <f>'Portugal (O)'!CA39*(1+Toeslagen!$Q$9)</f>
        <v>2652</v>
      </c>
      <c r="CB39" s="237">
        <f>'Portugal (O)'!CB39*(1+Toeslagen!$Q$9)</f>
        <v>0</v>
      </c>
      <c r="CC39" s="237">
        <f>'Portugal (O)'!CC39*(1+Toeslagen!$Q$9)</f>
        <v>0</v>
      </c>
      <c r="CD39" s="237">
        <f>'Portugal (O)'!CD39*(1+Toeslagen!$Q$9)</f>
        <v>0</v>
      </c>
      <c r="CE39" s="237">
        <f>'Portugal (O)'!CE39*(1+Toeslagen!$Q$9)</f>
        <v>0</v>
      </c>
      <c r="CF39" s="237">
        <f>'Portugal (O)'!CF39*(1+Toeslagen!$Q$9)</f>
        <v>0</v>
      </c>
      <c r="CG39" s="237">
        <f>'Portugal (O)'!CG39*(1+Toeslagen!$Q$9)</f>
        <v>2860</v>
      </c>
      <c r="CH39" s="237">
        <f>'Portugal (O)'!CH39*(1+Toeslagen!$Q$9)</f>
        <v>2860</v>
      </c>
      <c r="CI39" s="237">
        <f>'Portugal (O)'!CI39*(1+Toeslagen!$Q$9)</f>
        <v>2860</v>
      </c>
      <c r="CJ39" s="237">
        <f>'Portugal (O)'!CJ39*(1+Toeslagen!$Q$9)</f>
        <v>2860</v>
      </c>
      <c r="CK39" s="237">
        <f>'Portugal (O)'!CK39*(1+Toeslagen!$Q$9)</f>
        <v>2860</v>
      </c>
      <c r="CL39" s="237">
        <f>'Portugal (O)'!CL39*(1+Toeslagen!$Q$9)</f>
        <v>2860</v>
      </c>
      <c r="CM39" s="237">
        <f>'Portugal (O)'!CM39*(1+Toeslagen!$Q$9)</f>
        <v>2860</v>
      </c>
      <c r="CN39" s="237">
        <f>'Portugal (O)'!CN39*(1+Toeslagen!$Q$9)</f>
        <v>2860</v>
      </c>
      <c r="CO39" s="237">
        <f>'Portugal (O)'!CO39*(1+Toeslagen!$Q$9)</f>
        <v>2860</v>
      </c>
      <c r="CP39" s="237">
        <f>'Portugal (O)'!CP39*(1+Toeslagen!$Q$9)</f>
        <v>2860</v>
      </c>
      <c r="CQ39" s="237">
        <f>'Portugal (O)'!CQ39*(1+Toeslagen!$Q$9)</f>
        <v>2860</v>
      </c>
      <c r="CR39" s="237">
        <f>'Portugal (O)'!CR39*(1+Toeslagen!$Q$9)</f>
        <v>2860</v>
      </c>
      <c r="CS39" s="237">
        <f>'Portugal (O)'!CS39*(1+Toeslagen!$Q$9)</f>
        <v>2860</v>
      </c>
      <c r="CT39" s="237">
        <f>'Portugal (O)'!CT39*(1+Toeslagen!$Q$9)</f>
        <v>2860</v>
      </c>
      <c r="CU39" s="237">
        <f>'Portugal (O)'!CU39*(1+Toeslagen!$Q$9)</f>
        <v>2860</v>
      </c>
      <c r="CV39" s="237">
        <f>'Portugal (O)'!CV39*(1+Toeslagen!$Q$9)</f>
        <v>2860</v>
      </c>
      <c r="CW39" s="237">
        <f>'Portugal (O)'!CW39*(1+Toeslagen!$Q$9)</f>
        <v>2860</v>
      </c>
      <c r="CX39" s="237">
        <f>'Portugal (O)'!CX39*(1+Toeslagen!$Q$9)</f>
        <v>2860</v>
      </c>
      <c r="CY39" s="237">
        <f>'Portugal (O)'!CY39*(1+Toeslagen!$Q$9)</f>
        <v>2860</v>
      </c>
      <c r="CZ39" s="237">
        <f>'Portugal (O)'!CZ39*(1+Toeslagen!$Q$9)</f>
        <v>2860</v>
      </c>
    </row>
    <row r="40" spans="1:104">
      <c r="A40" s="2">
        <v>44</v>
      </c>
      <c r="B40" s="2">
        <v>44</v>
      </c>
      <c r="C40" s="2"/>
      <c r="D40" s="2">
        <v>7</v>
      </c>
      <c r="F40" t="s">
        <v>16</v>
      </c>
      <c r="G40" t="s">
        <v>16</v>
      </c>
      <c r="H40" t="s">
        <v>16</v>
      </c>
      <c r="I40" t="s">
        <v>16</v>
      </c>
      <c r="J40" t="s">
        <v>49</v>
      </c>
      <c r="N40" s="7">
        <v>8.5</v>
      </c>
      <c r="O40" s="91">
        <v>14875</v>
      </c>
      <c r="P40" s="15"/>
      <c r="Q40" s="15"/>
      <c r="R40" s="15"/>
      <c r="S40" s="15"/>
      <c r="T40" s="15"/>
      <c r="U40" s="15"/>
      <c r="V40" s="15"/>
      <c r="W40" s="15"/>
      <c r="X40" s="15"/>
      <c r="Y40" s="237">
        <f>'Portugal (O)'!Y40*(1+Toeslagen!$Q$9)</f>
        <v>2776.8</v>
      </c>
      <c r="Z40" s="237">
        <f>'Portugal (O)'!Z40*(1+Toeslagen!$Q$9)</f>
        <v>2776.8</v>
      </c>
      <c r="AA40" s="237">
        <f>'Portugal (O)'!AA40*(1+Toeslagen!$Q$9)</f>
        <v>2776.8</v>
      </c>
      <c r="AB40" s="237">
        <f>'Portugal (O)'!AB40*(1+Toeslagen!$Q$9)</f>
        <v>2776.8</v>
      </c>
      <c r="AC40" s="237">
        <f>'Portugal (O)'!AC40*(1+Toeslagen!$Q$9)</f>
        <v>2776.8</v>
      </c>
      <c r="AD40" s="237">
        <f>'Portugal (O)'!AD40*(1+Toeslagen!$Q$9)</f>
        <v>2776.8</v>
      </c>
      <c r="AE40" s="237">
        <f>'Portugal (O)'!AE40*(1+Toeslagen!$Q$9)</f>
        <v>2776.8</v>
      </c>
      <c r="AF40" s="237">
        <f>'Portugal (O)'!AF40*(1+Toeslagen!$Q$9)</f>
        <v>2776.8</v>
      </c>
      <c r="AG40" s="237">
        <f>'Portugal (O)'!AG40*(1+Toeslagen!$Q$9)</f>
        <v>2776.8</v>
      </c>
      <c r="AH40" s="237">
        <f>'Portugal (O)'!AH40*(1+Toeslagen!$Q$9)</f>
        <v>2776.8</v>
      </c>
      <c r="AI40" s="237">
        <f>'Portugal (O)'!AI40*(1+Toeslagen!$Q$9)</f>
        <v>2776.8</v>
      </c>
      <c r="AJ40" s="237">
        <f>'Portugal (O)'!AJ40*(1+Toeslagen!$Q$9)</f>
        <v>2776.8</v>
      </c>
      <c r="AK40" s="237">
        <f>'Portugal (O)'!AK40*(1+Toeslagen!$Q$9)</f>
        <v>2776.8</v>
      </c>
      <c r="AL40" s="237">
        <f>'Portugal (O)'!AL40*(1+Toeslagen!$Q$9)</f>
        <v>2776.8</v>
      </c>
      <c r="AM40" s="237">
        <f>'Portugal (O)'!AM40*(1+Toeslagen!$Q$9)</f>
        <v>2776.8</v>
      </c>
      <c r="AN40" s="237">
        <f>'Portugal (O)'!AN40*(1+Toeslagen!$Q$9)</f>
        <v>2776.8</v>
      </c>
      <c r="AO40" s="237">
        <f>'Portugal (O)'!AO40*(1+Toeslagen!$Q$9)</f>
        <v>2776.8</v>
      </c>
      <c r="AP40" s="237">
        <f>'Portugal (O)'!AP40*(1+Toeslagen!$Q$9)</f>
        <v>2776.8</v>
      </c>
      <c r="AQ40" s="237">
        <f>'Portugal (O)'!AQ40*(1+Toeslagen!$Q$9)</f>
        <v>2776.8</v>
      </c>
      <c r="AR40" s="237">
        <f>'Portugal (O)'!AR40*(1+Toeslagen!$Q$9)</f>
        <v>2776.8</v>
      </c>
      <c r="AS40" s="237">
        <f>'Portugal (O)'!AS40*(1+Toeslagen!$Q$9)</f>
        <v>2712.8400000000006</v>
      </c>
      <c r="AT40" s="237">
        <f>'Portugal (O)'!AT40*(1+Toeslagen!$Q$9)</f>
        <v>2712.8400000000006</v>
      </c>
      <c r="AU40" s="237">
        <f>'Portugal (O)'!AU40*(1+Toeslagen!$Q$9)</f>
        <v>2712.8400000000006</v>
      </c>
      <c r="AV40" s="237">
        <f>'Portugal (O)'!AV40*(1+Toeslagen!$Q$9)</f>
        <v>2712.8400000000006</v>
      </c>
      <c r="AW40" s="237">
        <f>'Portugal (O)'!AW40*(1+Toeslagen!$Q$9)</f>
        <v>2712.8400000000006</v>
      </c>
      <c r="AX40" s="237">
        <f>'Portugal (O)'!AX40*(1+Toeslagen!$Q$9)</f>
        <v>2712.84</v>
      </c>
      <c r="AY40" s="237">
        <f>'Portugal (O)'!AY40*(1+Toeslagen!$Q$9)</f>
        <v>2712.84</v>
      </c>
      <c r="AZ40" s="237">
        <f>'Portugal (O)'!AZ40*(1+Toeslagen!$Q$9)</f>
        <v>2712.84</v>
      </c>
      <c r="BA40" s="237">
        <f>'Portugal (O)'!BA40*(1+Toeslagen!$Q$9)</f>
        <v>2712.84</v>
      </c>
      <c r="BB40" s="237">
        <f>'Portugal (O)'!BB40*(1+Toeslagen!$Q$9)</f>
        <v>0</v>
      </c>
      <c r="BC40" s="237">
        <f>'Portugal (O)'!BC40*(1+Toeslagen!$Q$9)</f>
        <v>2712.84</v>
      </c>
      <c r="BD40" s="237">
        <f>'Portugal (O)'!BD40*(1+Toeslagen!$Q$9)</f>
        <v>2712.84</v>
      </c>
      <c r="BE40" s="237">
        <f>'Portugal (O)'!BE40*(1+Toeslagen!$Q$9)</f>
        <v>2712.84</v>
      </c>
      <c r="BF40" s="237">
        <f>'Portugal (O)'!BF40*(1+Toeslagen!$Q$9)</f>
        <v>2712.84</v>
      </c>
      <c r="BG40" s="237">
        <f>'Portugal (O)'!BG40*(1+Toeslagen!$Q$9)</f>
        <v>2712.84</v>
      </c>
      <c r="BH40" s="237">
        <f>'Portugal (O)'!BH40*(1+Toeslagen!$Q$9)</f>
        <v>2712.84</v>
      </c>
      <c r="BI40" s="237">
        <f>'Portugal (O)'!BI40*(1+Toeslagen!$Q$9)</f>
        <v>2712.84</v>
      </c>
      <c r="BJ40" s="237">
        <f>'Portugal (O)'!BJ40*(1+Toeslagen!$Q$9)</f>
        <v>2712.84</v>
      </c>
      <c r="BK40" s="237">
        <f>'Portugal (O)'!BK40*(1+Toeslagen!$Q$9)</f>
        <v>2712.84</v>
      </c>
      <c r="BL40" s="237">
        <f>'Portugal (O)'!BL40*(1+Toeslagen!$Q$9)</f>
        <v>2712.84</v>
      </c>
      <c r="BM40" s="237">
        <f>'Portugal (O)'!BM40*(1+Toeslagen!$Q$9)</f>
        <v>2712.84</v>
      </c>
      <c r="BN40" s="237">
        <f>'Portugal (O)'!BN40*(1+Toeslagen!$Q$9)</f>
        <v>2712.84</v>
      </c>
      <c r="BO40" s="237">
        <f>'Portugal (O)'!BO40*(1+Toeslagen!$Q$9)</f>
        <v>2712.84</v>
      </c>
      <c r="BP40" s="237">
        <f>'Portugal (O)'!BP40*(1+Toeslagen!$Q$9)</f>
        <v>2712.84</v>
      </c>
      <c r="BQ40" s="237">
        <f>'Portugal (O)'!BQ40*(1+Toeslagen!$Q$9)</f>
        <v>2712.84</v>
      </c>
      <c r="BR40" s="237">
        <f>'Portugal (O)'!BR40*(1+Toeslagen!$Q$9)</f>
        <v>0</v>
      </c>
      <c r="BS40" s="237">
        <f>'Portugal (O)'!BS40*(1+Toeslagen!$Q$9)</f>
        <v>0</v>
      </c>
      <c r="BT40" s="237">
        <f>'Portugal (O)'!BT40*(1+Toeslagen!$Q$9)</f>
        <v>0</v>
      </c>
      <c r="BU40" s="237">
        <f>'Portugal (O)'!BU40*(1+Toeslagen!$Q$9)</f>
        <v>0</v>
      </c>
      <c r="BV40" s="237">
        <f>'Portugal (O)'!BV40*(1+Toeslagen!$Q$9)</f>
        <v>0</v>
      </c>
      <c r="BW40" s="237">
        <f>'Portugal (O)'!BW40*(1+Toeslagen!$Q$9)</f>
        <v>2712.84</v>
      </c>
      <c r="BX40" s="237">
        <f>'Portugal (O)'!BX40*(1+Toeslagen!$Q$9)</f>
        <v>2712.84</v>
      </c>
      <c r="BY40" s="237">
        <f>'Portugal (O)'!BY40*(1+Toeslagen!$Q$9)</f>
        <v>2712.84</v>
      </c>
      <c r="BZ40" s="237">
        <f>'Portugal (O)'!BZ40*(1+Toeslagen!$Q$9)</f>
        <v>2712.84</v>
      </c>
      <c r="CA40" s="237">
        <f>'Portugal (O)'!CA40*(1+Toeslagen!$Q$9)</f>
        <v>2712.84</v>
      </c>
      <c r="CB40" s="237">
        <f>'Portugal (O)'!CB40*(1+Toeslagen!$Q$9)</f>
        <v>0</v>
      </c>
      <c r="CC40" s="237">
        <f>'Portugal (O)'!CC40*(1+Toeslagen!$Q$9)</f>
        <v>0</v>
      </c>
      <c r="CD40" s="237">
        <f>'Portugal (O)'!CD40*(1+Toeslagen!$Q$9)</f>
        <v>0</v>
      </c>
      <c r="CE40" s="237">
        <f>'Portugal (O)'!CE40*(1+Toeslagen!$Q$9)</f>
        <v>0</v>
      </c>
      <c r="CF40" s="237">
        <f>'Portugal (O)'!CF40*(1+Toeslagen!$Q$9)</f>
        <v>0</v>
      </c>
      <c r="CG40" s="237">
        <f>'Portugal (O)'!CG40*(1+Toeslagen!$Q$9)</f>
        <v>2912</v>
      </c>
      <c r="CH40" s="237">
        <f>'Portugal (O)'!CH40*(1+Toeslagen!$Q$9)</f>
        <v>2912</v>
      </c>
      <c r="CI40" s="237">
        <f>'Portugal (O)'!CI40*(1+Toeslagen!$Q$9)</f>
        <v>2912</v>
      </c>
      <c r="CJ40" s="237">
        <f>'Portugal (O)'!CJ40*(1+Toeslagen!$Q$9)</f>
        <v>2912</v>
      </c>
      <c r="CK40" s="237">
        <f>'Portugal (O)'!CK40*(1+Toeslagen!$Q$9)</f>
        <v>2912</v>
      </c>
      <c r="CL40" s="237">
        <f>'Portugal (O)'!CL40*(1+Toeslagen!$Q$9)</f>
        <v>2912</v>
      </c>
      <c r="CM40" s="237">
        <f>'Portugal (O)'!CM40*(1+Toeslagen!$Q$9)</f>
        <v>2912</v>
      </c>
      <c r="CN40" s="237">
        <f>'Portugal (O)'!CN40*(1+Toeslagen!$Q$9)</f>
        <v>2912</v>
      </c>
      <c r="CO40" s="237">
        <f>'Portugal (O)'!CO40*(1+Toeslagen!$Q$9)</f>
        <v>2912</v>
      </c>
      <c r="CP40" s="237">
        <f>'Portugal (O)'!CP40*(1+Toeslagen!$Q$9)</f>
        <v>2912</v>
      </c>
      <c r="CQ40" s="237">
        <f>'Portugal (O)'!CQ40*(1+Toeslagen!$Q$9)</f>
        <v>2912</v>
      </c>
      <c r="CR40" s="237">
        <f>'Portugal (O)'!CR40*(1+Toeslagen!$Q$9)</f>
        <v>2912</v>
      </c>
      <c r="CS40" s="237">
        <f>'Portugal (O)'!CS40*(1+Toeslagen!$Q$9)</f>
        <v>2912</v>
      </c>
      <c r="CT40" s="237">
        <f>'Portugal (O)'!CT40*(1+Toeslagen!$Q$9)</f>
        <v>2912</v>
      </c>
      <c r="CU40" s="237">
        <f>'Portugal (O)'!CU40*(1+Toeslagen!$Q$9)</f>
        <v>2912</v>
      </c>
      <c r="CV40" s="237">
        <f>'Portugal (O)'!CV40*(1+Toeslagen!$Q$9)</f>
        <v>2912</v>
      </c>
      <c r="CW40" s="237">
        <f>'Portugal (O)'!CW40*(1+Toeslagen!$Q$9)</f>
        <v>2912</v>
      </c>
      <c r="CX40" s="237">
        <f>'Portugal (O)'!CX40*(1+Toeslagen!$Q$9)</f>
        <v>2912</v>
      </c>
      <c r="CY40" s="237">
        <f>'Portugal (O)'!CY40*(1+Toeslagen!$Q$9)</f>
        <v>2912</v>
      </c>
      <c r="CZ40" s="237">
        <f>'Portugal (O)'!CZ40*(1+Toeslagen!$Q$9)</f>
        <v>2912</v>
      </c>
    </row>
    <row r="41" spans="1:104">
      <c r="A41" s="2">
        <v>45</v>
      </c>
      <c r="B41" s="2">
        <v>45</v>
      </c>
      <c r="C41" s="2"/>
      <c r="D41" s="2">
        <v>7</v>
      </c>
      <c r="F41" t="s">
        <v>16</v>
      </c>
      <c r="G41" t="s">
        <v>16</v>
      </c>
      <c r="H41" t="s">
        <v>16</v>
      </c>
      <c r="I41" t="s">
        <v>16</v>
      </c>
      <c r="J41" t="s">
        <v>49</v>
      </c>
      <c r="N41" s="7">
        <v>8.8000000000000007</v>
      </c>
      <c r="O41" s="91">
        <v>15400</v>
      </c>
      <c r="P41" s="15"/>
      <c r="Q41" s="15"/>
      <c r="R41" s="15"/>
      <c r="S41" s="15"/>
      <c r="T41" s="15"/>
      <c r="U41" s="15"/>
      <c r="V41" s="15"/>
      <c r="W41" s="15"/>
      <c r="X41" s="15"/>
      <c r="Y41" s="237">
        <f>'Portugal (O)'!Y41*(1+Toeslagen!$Q$9)</f>
        <v>2860</v>
      </c>
      <c r="Z41" s="237">
        <f>'Portugal (O)'!Z41*(1+Toeslagen!$Q$9)</f>
        <v>2860</v>
      </c>
      <c r="AA41" s="237">
        <f>'Portugal (O)'!AA41*(1+Toeslagen!$Q$9)</f>
        <v>2860</v>
      </c>
      <c r="AB41" s="237">
        <f>'Portugal (O)'!AB41*(1+Toeslagen!$Q$9)</f>
        <v>2860</v>
      </c>
      <c r="AC41" s="237">
        <f>'Portugal (O)'!AC41*(1+Toeslagen!$Q$9)</f>
        <v>2860</v>
      </c>
      <c r="AD41" s="237">
        <f>'Portugal (O)'!AD41*(1+Toeslagen!$Q$9)</f>
        <v>2860</v>
      </c>
      <c r="AE41" s="237">
        <f>'Portugal (O)'!AE41*(1+Toeslagen!$Q$9)</f>
        <v>2860</v>
      </c>
      <c r="AF41" s="237">
        <f>'Portugal (O)'!AF41*(1+Toeslagen!$Q$9)</f>
        <v>2860</v>
      </c>
      <c r="AG41" s="237">
        <f>'Portugal (O)'!AG41*(1+Toeslagen!$Q$9)</f>
        <v>2860</v>
      </c>
      <c r="AH41" s="237">
        <f>'Portugal (O)'!AH41*(1+Toeslagen!$Q$9)</f>
        <v>2860</v>
      </c>
      <c r="AI41" s="237">
        <f>'Portugal (O)'!AI41*(1+Toeslagen!$Q$9)</f>
        <v>2860</v>
      </c>
      <c r="AJ41" s="237">
        <f>'Portugal (O)'!AJ41*(1+Toeslagen!$Q$9)</f>
        <v>2860</v>
      </c>
      <c r="AK41" s="237">
        <f>'Portugal (O)'!AK41*(1+Toeslagen!$Q$9)</f>
        <v>2860</v>
      </c>
      <c r="AL41" s="237">
        <f>'Portugal (O)'!AL41*(1+Toeslagen!$Q$9)</f>
        <v>2860</v>
      </c>
      <c r="AM41" s="237">
        <f>'Portugal (O)'!AM41*(1+Toeslagen!$Q$9)</f>
        <v>2860</v>
      </c>
      <c r="AN41" s="237">
        <f>'Portugal (O)'!AN41*(1+Toeslagen!$Q$9)</f>
        <v>2860</v>
      </c>
      <c r="AO41" s="237">
        <f>'Portugal (O)'!AO41*(1+Toeslagen!$Q$9)</f>
        <v>2860</v>
      </c>
      <c r="AP41" s="237">
        <f>'Portugal (O)'!AP41*(1+Toeslagen!$Q$9)</f>
        <v>2860</v>
      </c>
      <c r="AQ41" s="237">
        <f>'Portugal (O)'!AQ41*(1+Toeslagen!$Q$9)</f>
        <v>2860</v>
      </c>
      <c r="AR41" s="237">
        <f>'Portugal (O)'!AR41*(1+Toeslagen!$Q$9)</f>
        <v>2860</v>
      </c>
      <c r="AS41" s="237">
        <f>'Portugal (O)'!AS41*(1+Toeslagen!$Q$9)</f>
        <v>2808</v>
      </c>
      <c r="AT41" s="237">
        <f>'Portugal (O)'!AT41*(1+Toeslagen!$Q$9)</f>
        <v>2808</v>
      </c>
      <c r="AU41" s="237">
        <f>'Portugal (O)'!AU41*(1+Toeslagen!$Q$9)</f>
        <v>2808</v>
      </c>
      <c r="AV41" s="237">
        <f>'Portugal (O)'!AV41*(1+Toeslagen!$Q$9)</f>
        <v>2808</v>
      </c>
      <c r="AW41" s="237">
        <f>'Portugal (O)'!AW41*(1+Toeslagen!$Q$9)</f>
        <v>2808</v>
      </c>
      <c r="AX41" s="237">
        <f>'Portugal (O)'!AX41*(1+Toeslagen!$Q$9)</f>
        <v>2808</v>
      </c>
      <c r="AY41" s="237">
        <f>'Portugal (O)'!AY41*(1+Toeslagen!$Q$9)</f>
        <v>2808</v>
      </c>
      <c r="AZ41" s="237">
        <f>'Portugal (O)'!AZ41*(1+Toeslagen!$Q$9)</f>
        <v>2808</v>
      </c>
      <c r="BA41" s="237">
        <f>'Portugal (O)'!BA41*(1+Toeslagen!$Q$9)</f>
        <v>2808</v>
      </c>
      <c r="BB41" s="237">
        <f>'Portugal (O)'!BB41*(1+Toeslagen!$Q$9)</f>
        <v>0</v>
      </c>
      <c r="BC41" s="237">
        <f>'Portugal (O)'!BC41*(1+Toeslagen!$Q$9)</f>
        <v>2808</v>
      </c>
      <c r="BD41" s="237">
        <f>'Portugal (O)'!BD41*(1+Toeslagen!$Q$9)</f>
        <v>2808</v>
      </c>
      <c r="BE41" s="237">
        <f>'Portugal (O)'!BE41*(1+Toeslagen!$Q$9)</f>
        <v>2808</v>
      </c>
      <c r="BF41" s="237">
        <f>'Portugal (O)'!BF41*(1+Toeslagen!$Q$9)</f>
        <v>2808</v>
      </c>
      <c r="BG41" s="237">
        <f>'Portugal (O)'!BG41*(1+Toeslagen!$Q$9)</f>
        <v>2808</v>
      </c>
      <c r="BH41" s="237">
        <f>'Portugal (O)'!BH41*(1+Toeslagen!$Q$9)</f>
        <v>2808</v>
      </c>
      <c r="BI41" s="237">
        <f>'Portugal (O)'!BI41*(1+Toeslagen!$Q$9)</f>
        <v>2808</v>
      </c>
      <c r="BJ41" s="237">
        <f>'Portugal (O)'!BJ41*(1+Toeslagen!$Q$9)</f>
        <v>2808</v>
      </c>
      <c r="BK41" s="237">
        <f>'Portugal (O)'!BK41*(1+Toeslagen!$Q$9)</f>
        <v>2808</v>
      </c>
      <c r="BL41" s="237">
        <f>'Portugal (O)'!BL41*(1+Toeslagen!$Q$9)</f>
        <v>2808</v>
      </c>
      <c r="BM41" s="237">
        <f>'Portugal (O)'!BM41*(1+Toeslagen!$Q$9)</f>
        <v>2808</v>
      </c>
      <c r="BN41" s="237">
        <f>'Portugal (O)'!BN41*(1+Toeslagen!$Q$9)</f>
        <v>2808</v>
      </c>
      <c r="BO41" s="237">
        <f>'Portugal (O)'!BO41*(1+Toeslagen!$Q$9)</f>
        <v>2808</v>
      </c>
      <c r="BP41" s="237">
        <f>'Portugal (O)'!BP41*(1+Toeslagen!$Q$9)</f>
        <v>2808</v>
      </c>
      <c r="BQ41" s="237">
        <f>'Portugal (O)'!BQ41*(1+Toeslagen!$Q$9)</f>
        <v>2808</v>
      </c>
      <c r="BR41" s="237">
        <f>'Portugal (O)'!BR41*(1+Toeslagen!$Q$9)</f>
        <v>0</v>
      </c>
      <c r="BS41" s="237">
        <f>'Portugal (O)'!BS41*(1+Toeslagen!$Q$9)</f>
        <v>0</v>
      </c>
      <c r="BT41" s="237">
        <f>'Portugal (O)'!BT41*(1+Toeslagen!$Q$9)</f>
        <v>0</v>
      </c>
      <c r="BU41" s="237">
        <f>'Portugal (O)'!BU41*(1+Toeslagen!$Q$9)</f>
        <v>0</v>
      </c>
      <c r="BV41" s="237">
        <f>'Portugal (O)'!BV41*(1+Toeslagen!$Q$9)</f>
        <v>0</v>
      </c>
      <c r="BW41" s="237">
        <f>'Portugal (O)'!BW41*(1+Toeslagen!$Q$9)</f>
        <v>2808</v>
      </c>
      <c r="BX41" s="237">
        <f>'Portugal (O)'!BX41*(1+Toeslagen!$Q$9)</f>
        <v>2808</v>
      </c>
      <c r="BY41" s="237">
        <f>'Portugal (O)'!BY41*(1+Toeslagen!$Q$9)</f>
        <v>2808</v>
      </c>
      <c r="BZ41" s="237">
        <f>'Portugal (O)'!BZ41*(1+Toeslagen!$Q$9)</f>
        <v>2808</v>
      </c>
      <c r="CA41" s="237">
        <f>'Portugal (O)'!CA41*(1+Toeslagen!$Q$9)</f>
        <v>2808</v>
      </c>
      <c r="CB41" s="237">
        <f>'Portugal (O)'!CB41*(1+Toeslagen!$Q$9)</f>
        <v>0</v>
      </c>
      <c r="CC41" s="237">
        <f>'Portugal (O)'!CC41*(1+Toeslagen!$Q$9)</f>
        <v>0</v>
      </c>
      <c r="CD41" s="237">
        <f>'Portugal (O)'!CD41*(1+Toeslagen!$Q$9)</f>
        <v>0</v>
      </c>
      <c r="CE41" s="237">
        <f>'Portugal (O)'!CE41*(1+Toeslagen!$Q$9)</f>
        <v>0</v>
      </c>
      <c r="CF41" s="237">
        <f>'Portugal (O)'!CF41*(1+Toeslagen!$Q$9)</f>
        <v>0</v>
      </c>
      <c r="CG41" s="237">
        <f>'Portugal (O)'!CG41*(1+Toeslagen!$Q$9)</f>
        <v>3016</v>
      </c>
      <c r="CH41" s="237">
        <f>'Portugal (O)'!CH41*(1+Toeslagen!$Q$9)</f>
        <v>3016</v>
      </c>
      <c r="CI41" s="237">
        <f>'Portugal (O)'!CI41*(1+Toeslagen!$Q$9)</f>
        <v>3016</v>
      </c>
      <c r="CJ41" s="237">
        <f>'Portugal (O)'!CJ41*(1+Toeslagen!$Q$9)</f>
        <v>3016</v>
      </c>
      <c r="CK41" s="237">
        <f>'Portugal (O)'!CK41*(1+Toeslagen!$Q$9)</f>
        <v>3016</v>
      </c>
      <c r="CL41" s="237">
        <f>'Portugal (O)'!CL41*(1+Toeslagen!$Q$9)</f>
        <v>3016</v>
      </c>
      <c r="CM41" s="237">
        <f>'Portugal (O)'!CM41*(1+Toeslagen!$Q$9)</f>
        <v>3016</v>
      </c>
      <c r="CN41" s="237">
        <f>'Portugal (O)'!CN41*(1+Toeslagen!$Q$9)</f>
        <v>3016</v>
      </c>
      <c r="CO41" s="237">
        <f>'Portugal (O)'!CO41*(1+Toeslagen!$Q$9)</f>
        <v>3016</v>
      </c>
      <c r="CP41" s="237">
        <f>'Portugal (O)'!CP41*(1+Toeslagen!$Q$9)</f>
        <v>3016</v>
      </c>
      <c r="CQ41" s="237">
        <f>'Portugal (O)'!CQ41*(1+Toeslagen!$Q$9)</f>
        <v>3016</v>
      </c>
      <c r="CR41" s="237">
        <f>'Portugal (O)'!CR41*(1+Toeslagen!$Q$9)</f>
        <v>3016</v>
      </c>
      <c r="CS41" s="237">
        <f>'Portugal (O)'!CS41*(1+Toeslagen!$Q$9)</f>
        <v>3016</v>
      </c>
      <c r="CT41" s="237">
        <f>'Portugal (O)'!CT41*(1+Toeslagen!$Q$9)</f>
        <v>3016</v>
      </c>
      <c r="CU41" s="237">
        <f>'Portugal (O)'!CU41*(1+Toeslagen!$Q$9)</f>
        <v>3016</v>
      </c>
      <c r="CV41" s="237">
        <f>'Portugal (O)'!CV41*(1+Toeslagen!$Q$9)</f>
        <v>3016</v>
      </c>
      <c r="CW41" s="237">
        <f>'Portugal (O)'!CW41*(1+Toeslagen!$Q$9)</f>
        <v>3016</v>
      </c>
      <c r="CX41" s="237">
        <f>'Portugal (O)'!CX41*(1+Toeslagen!$Q$9)</f>
        <v>3016</v>
      </c>
      <c r="CY41" s="237">
        <f>'Portugal (O)'!CY41*(1+Toeslagen!$Q$9)</f>
        <v>3016</v>
      </c>
      <c r="CZ41" s="237">
        <f>'Portugal (O)'!CZ41*(1+Toeslagen!$Q$9)</f>
        <v>3016</v>
      </c>
    </row>
    <row r="42" spans="1:104">
      <c r="A42" s="2">
        <v>46</v>
      </c>
      <c r="B42" s="2">
        <v>46</v>
      </c>
      <c r="C42" s="2"/>
      <c r="D42" s="2">
        <v>7</v>
      </c>
      <c r="F42" t="s">
        <v>16</v>
      </c>
      <c r="G42" t="s">
        <v>16</v>
      </c>
      <c r="H42" t="s">
        <v>16</v>
      </c>
      <c r="I42" t="s">
        <v>16</v>
      </c>
      <c r="J42" t="s">
        <v>49</v>
      </c>
      <c r="N42" s="7">
        <v>9</v>
      </c>
      <c r="O42" s="91">
        <v>15750</v>
      </c>
      <c r="P42" s="15"/>
      <c r="Q42" s="15"/>
      <c r="R42" s="15"/>
      <c r="S42" s="15"/>
      <c r="T42" s="15"/>
      <c r="U42" s="15"/>
      <c r="V42" s="15"/>
      <c r="W42" s="15"/>
      <c r="X42" s="15"/>
      <c r="Y42" s="237">
        <f>'Portugal (O)'!Y42*(1+Toeslagen!$Q$9)</f>
        <v>2912</v>
      </c>
      <c r="Z42" s="237">
        <f>'Portugal (O)'!Z42*(1+Toeslagen!$Q$9)</f>
        <v>2912</v>
      </c>
      <c r="AA42" s="237">
        <f>'Portugal (O)'!AA42*(1+Toeslagen!$Q$9)</f>
        <v>2912</v>
      </c>
      <c r="AB42" s="237">
        <f>'Portugal (O)'!AB42*(1+Toeslagen!$Q$9)</f>
        <v>2912</v>
      </c>
      <c r="AC42" s="237">
        <f>'Portugal (O)'!AC42*(1+Toeslagen!$Q$9)</f>
        <v>2912</v>
      </c>
      <c r="AD42" s="237">
        <f>'Portugal (O)'!AD42*(1+Toeslagen!$Q$9)</f>
        <v>2912</v>
      </c>
      <c r="AE42" s="237">
        <f>'Portugal (O)'!AE42*(1+Toeslagen!$Q$9)</f>
        <v>2912</v>
      </c>
      <c r="AF42" s="237">
        <f>'Portugal (O)'!AF42*(1+Toeslagen!$Q$9)</f>
        <v>2912</v>
      </c>
      <c r="AG42" s="237">
        <f>'Portugal (O)'!AG42*(1+Toeslagen!$Q$9)</f>
        <v>2912</v>
      </c>
      <c r="AH42" s="237">
        <f>'Portugal (O)'!AH42*(1+Toeslagen!$Q$9)</f>
        <v>2912</v>
      </c>
      <c r="AI42" s="237">
        <f>'Portugal (O)'!AI42*(1+Toeslagen!$Q$9)</f>
        <v>2912</v>
      </c>
      <c r="AJ42" s="237">
        <f>'Portugal (O)'!AJ42*(1+Toeslagen!$Q$9)</f>
        <v>2912</v>
      </c>
      <c r="AK42" s="237">
        <f>'Portugal (O)'!AK42*(1+Toeslagen!$Q$9)</f>
        <v>2912</v>
      </c>
      <c r="AL42" s="237">
        <f>'Portugal (O)'!AL42*(1+Toeslagen!$Q$9)</f>
        <v>2912</v>
      </c>
      <c r="AM42" s="237">
        <f>'Portugal (O)'!AM42*(1+Toeslagen!$Q$9)</f>
        <v>2912</v>
      </c>
      <c r="AN42" s="237">
        <f>'Portugal (O)'!AN42*(1+Toeslagen!$Q$9)</f>
        <v>2912</v>
      </c>
      <c r="AO42" s="237">
        <f>'Portugal (O)'!AO42*(1+Toeslagen!$Q$9)</f>
        <v>2912</v>
      </c>
      <c r="AP42" s="237">
        <f>'Portugal (O)'!AP42*(1+Toeslagen!$Q$9)</f>
        <v>2912</v>
      </c>
      <c r="AQ42" s="237">
        <f>'Portugal (O)'!AQ42*(1+Toeslagen!$Q$9)</f>
        <v>2912</v>
      </c>
      <c r="AR42" s="237">
        <f>'Portugal (O)'!AR42*(1+Toeslagen!$Q$9)</f>
        <v>2912</v>
      </c>
      <c r="AS42" s="237">
        <f>'Portugal (O)'!AS42*(1+Toeslagen!$Q$9)</f>
        <v>2857.1400000000008</v>
      </c>
      <c r="AT42" s="237">
        <f>'Portugal (O)'!AT42*(1+Toeslagen!$Q$9)</f>
        <v>2857.1400000000008</v>
      </c>
      <c r="AU42" s="237">
        <f>'Portugal (O)'!AU42*(1+Toeslagen!$Q$9)</f>
        <v>2857.1400000000008</v>
      </c>
      <c r="AV42" s="237">
        <f>'Portugal (O)'!AV42*(1+Toeslagen!$Q$9)</f>
        <v>2857.1400000000008</v>
      </c>
      <c r="AW42" s="237">
        <f>'Portugal (O)'!AW42*(1+Toeslagen!$Q$9)</f>
        <v>2857.1400000000008</v>
      </c>
      <c r="AX42" s="237">
        <f>'Portugal (O)'!AX42*(1+Toeslagen!$Q$9)</f>
        <v>2857.14</v>
      </c>
      <c r="AY42" s="237">
        <f>'Portugal (O)'!AY42*(1+Toeslagen!$Q$9)</f>
        <v>2857.14</v>
      </c>
      <c r="AZ42" s="237">
        <f>'Portugal (O)'!AZ42*(1+Toeslagen!$Q$9)</f>
        <v>2857.14</v>
      </c>
      <c r="BA42" s="237">
        <f>'Portugal (O)'!BA42*(1+Toeslagen!$Q$9)</f>
        <v>2857.14</v>
      </c>
      <c r="BB42" s="237">
        <f>'Portugal (O)'!BB42*(1+Toeslagen!$Q$9)</f>
        <v>0</v>
      </c>
      <c r="BC42" s="237">
        <f>'Portugal (O)'!BC42*(1+Toeslagen!$Q$9)</f>
        <v>2857.14</v>
      </c>
      <c r="BD42" s="237">
        <f>'Portugal (O)'!BD42*(1+Toeslagen!$Q$9)</f>
        <v>2857.14</v>
      </c>
      <c r="BE42" s="237">
        <f>'Portugal (O)'!BE42*(1+Toeslagen!$Q$9)</f>
        <v>2857.14</v>
      </c>
      <c r="BF42" s="237">
        <f>'Portugal (O)'!BF42*(1+Toeslagen!$Q$9)</f>
        <v>2857.14</v>
      </c>
      <c r="BG42" s="237">
        <f>'Portugal (O)'!BG42*(1+Toeslagen!$Q$9)</f>
        <v>2857.14</v>
      </c>
      <c r="BH42" s="237">
        <f>'Portugal (O)'!BH42*(1+Toeslagen!$Q$9)</f>
        <v>2857.14</v>
      </c>
      <c r="BI42" s="237">
        <f>'Portugal (O)'!BI42*(1+Toeslagen!$Q$9)</f>
        <v>2857.14</v>
      </c>
      <c r="BJ42" s="237">
        <f>'Portugal (O)'!BJ42*(1+Toeslagen!$Q$9)</f>
        <v>2857.14</v>
      </c>
      <c r="BK42" s="237">
        <f>'Portugal (O)'!BK42*(1+Toeslagen!$Q$9)</f>
        <v>2857.14</v>
      </c>
      <c r="BL42" s="237">
        <f>'Portugal (O)'!BL42*(1+Toeslagen!$Q$9)</f>
        <v>2857.14</v>
      </c>
      <c r="BM42" s="237">
        <f>'Portugal (O)'!BM42*(1+Toeslagen!$Q$9)</f>
        <v>2857.14</v>
      </c>
      <c r="BN42" s="237">
        <f>'Portugal (O)'!BN42*(1+Toeslagen!$Q$9)</f>
        <v>2857.14</v>
      </c>
      <c r="BO42" s="237">
        <f>'Portugal (O)'!BO42*(1+Toeslagen!$Q$9)</f>
        <v>2857.14</v>
      </c>
      <c r="BP42" s="237">
        <f>'Portugal (O)'!BP42*(1+Toeslagen!$Q$9)</f>
        <v>2857.14</v>
      </c>
      <c r="BQ42" s="237">
        <f>'Portugal (O)'!BQ42*(1+Toeslagen!$Q$9)</f>
        <v>2857.14</v>
      </c>
      <c r="BR42" s="237">
        <f>'Portugal (O)'!BR42*(1+Toeslagen!$Q$9)</f>
        <v>0</v>
      </c>
      <c r="BS42" s="237">
        <f>'Portugal (O)'!BS42*(1+Toeslagen!$Q$9)</f>
        <v>0</v>
      </c>
      <c r="BT42" s="237">
        <f>'Portugal (O)'!BT42*(1+Toeslagen!$Q$9)</f>
        <v>0</v>
      </c>
      <c r="BU42" s="237">
        <f>'Portugal (O)'!BU42*(1+Toeslagen!$Q$9)</f>
        <v>0</v>
      </c>
      <c r="BV42" s="237">
        <f>'Portugal (O)'!BV42*(1+Toeslagen!$Q$9)</f>
        <v>0</v>
      </c>
      <c r="BW42" s="237">
        <f>'Portugal (O)'!BW42*(1+Toeslagen!$Q$9)</f>
        <v>2857.14</v>
      </c>
      <c r="BX42" s="237">
        <f>'Portugal (O)'!BX42*(1+Toeslagen!$Q$9)</f>
        <v>2857.14</v>
      </c>
      <c r="BY42" s="237">
        <f>'Portugal (O)'!BY42*(1+Toeslagen!$Q$9)</f>
        <v>2857.14</v>
      </c>
      <c r="BZ42" s="237">
        <f>'Portugal (O)'!BZ42*(1+Toeslagen!$Q$9)</f>
        <v>2857.14</v>
      </c>
      <c r="CA42" s="237">
        <f>'Portugal (O)'!CA42*(1+Toeslagen!$Q$9)</f>
        <v>2857.14</v>
      </c>
      <c r="CB42" s="237">
        <f>'Portugal (O)'!CB42*(1+Toeslagen!$Q$9)</f>
        <v>0</v>
      </c>
      <c r="CC42" s="237">
        <f>'Portugal (O)'!CC42*(1+Toeslagen!$Q$9)</f>
        <v>0</v>
      </c>
      <c r="CD42" s="237">
        <f>'Portugal (O)'!CD42*(1+Toeslagen!$Q$9)</f>
        <v>0</v>
      </c>
      <c r="CE42" s="237">
        <f>'Portugal (O)'!CE42*(1+Toeslagen!$Q$9)</f>
        <v>0</v>
      </c>
      <c r="CF42" s="237">
        <f>'Portugal (O)'!CF42*(1+Toeslagen!$Q$9)</f>
        <v>0</v>
      </c>
      <c r="CG42" s="237">
        <f>'Portugal (O)'!CG42*(1+Toeslagen!$Q$9)</f>
        <v>3068</v>
      </c>
      <c r="CH42" s="237">
        <f>'Portugal (O)'!CH42*(1+Toeslagen!$Q$9)</f>
        <v>3068</v>
      </c>
      <c r="CI42" s="237">
        <f>'Portugal (O)'!CI42*(1+Toeslagen!$Q$9)</f>
        <v>3068</v>
      </c>
      <c r="CJ42" s="237">
        <f>'Portugal (O)'!CJ42*(1+Toeslagen!$Q$9)</f>
        <v>3068</v>
      </c>
      <c r="CK42" s="237">
        <f>'Portugal (O)'!CK42*(1+Toeslagen!$Q$9)</f>
        <v>3068</v>
      </c>
      <c r="CL42" s="237">
        <f>'Portugal (O)'!CL42*(1+Toeslagen!$Q$9)</f>
        <v>3068</v>
      </c>
      <c r="CM42" s="237">
        <f>'Portugal (O)'!CM42*(1+Toeslagen!$Q$9)</f>
        <v>3068</v>
      </c>
      <c r="CN42" s="237">
        <f>'Portugal (O)'!CN42*(1+Toeslagen!$Q$9)</f>
        <v>3068</v>
      </c>
      <c r="CO42" s="237">
        <f>'Portugal (O)'!CO42*(1+Toeslagen!$Q$9)</f>
        <v>3068</v>
      </c>
      <c r="CP42" s="237">
        <f>'Portugal (O)'!CP42*(1+Toeslagen!$Q$9)</f>
        <v>3068</v>
      </c>
      <c r="CQ42" s="237">
        <f>'Portugal (O)'!CQ42*(1+Toeslagen!$Q$9)</f>
        <v>3068</v>
      </c>
      <c r="CR42" s="237">
        <f>'Portugal (O)'!CR42*(1+Toeslagen!$Q$9)</f>
        <v>3068</v>
      </c>
      <c r="CS42" s="237">
        <f>'Portugal (O)'!CS42*(1+Toeslagen!$Q$9)</f>
        <v>3068</v>
      </c>
      <c r="CT42" s="237">
        <f>'Portugal (O)'!CT42*(1+Toeslagen!$Q$9)</f>
        <v>3068</v>
      </c>
      <c r="CU42" s="237">
        <f>'Portugal (O)'!CU42*(1+Toeslagen!$Q$9)</f>
        <v>3068</v>
      </c>
      <c r="CV42" s="237">
        <f>'Portugal (O)'!CV42*(1+Toeslagen!$Q$9)</f>
        <v>3068</v>
      </c>
      <c r="CW42" s="237">
        <f>'Portugal (O)'!CW42*(1+Toeslagen!$Q$9)</f>
        <v>3068</v>
      </c>
      <c r="CX42" s="237">
        <f>'Portugal (O)'!CX42*(1+Toeslagen!$Q$9)</f>
        <v>3068</v>
      </c>
      <c r="CY42" s="237">
        <f>'Portugal (O)'!CY42*(1+Toeslagen!$Q$9)</f>
        <v>3068</v>
      </c>
      <c r="CZ42" s="237">
        <f>'Portugal (O)'!CZ42*(1+Toeslagen!$Q$9)</f>
        <v>3068</v>
      </c>
    </row>
    <row r="43" spans="1:104">
      <c r="A43" s="2">
        <v>47</v>
      </c>
      <c r="B43" s="2">
        <v>47</v>
      </c>
      <c r="C43" s="2"/>
      <c r="D43" s="2">
        <v>7</v>
      </c>
      <c r="F43" t="s">
        <v>16</v>
      </c>
      <c r="G43" t="s">
        <v>16</v>
      </c>
      <c r="H43" t="s">
        <v>16</v>
      </c>
      <c r="I43" t="s">
        <v>16</v>
      </c>
      <c r="J43" t="s">
        <v>49</v>
      </c>
      <c r="N43" s="7">
        <v>9.1999999999999993</v>
      </c>
      <c r="O43" s="91">
        <v>16100</v>
      </c>
      <c r="P43" s="15"/>
      <c r="Q43" s="15"/>
      <c r="R43" s="15"/>
      <c r="S43" s="15"/>
      <c r="T43" s="15"/>
      <c r="U43" s="15"/>
      <c r="V43" s="15"/>
      <c r="W43" s="15"/>
      <c r="X43" s="15"/>
      <c r="Y43" s="237">
        <f>'Portugal (O)'!Y43*(1+Toeslagen!$Q$9)</f>
        <v>3016</v>
      </c>
      <c r="Z43" s="237">
        <f>'Portugal (O)'!Z43*(1+Toeslagen!$Q$9)</f>
        <v>3016</v>
      </c>
      <c r="AA43" s="237">
        <f>'Portugal (O)'!AA43*(1+Toeslagen!$Q$9)</f>
        <v>3016</v>
      </c>
      <c r="AB43" s="237">
        <f>'Portugal (O)'!AB43*(1+Toeslagen!$Q$9)</f>
        <v>3016</v>
      </c>
      <c r="AC43" s="237">
        <f>'Portugal (O)'!AC43*(1+Toeslagen!$Q$9)</f>
        <v>3016</v>
      </c>
      <c r="AD43" s="237">
        <f>'Portugal (O)'!AD43*(1+Toeslagen!$Q$9)</f>
        <v>3016</v>
      </c>
      <c r="AE43" s="237">
        <f>'Portugal (O)'!AE43*(1+Toeslagen!$Q$9)</f>
        <v>3016</v>
      </c>
      <c r="AF43" s="237">
        <f>'Portugal (O)'!AF43*(1+Toeslagen!$Q$9)</f>
        <v>3016</v>
      </c>
      <c r="AG43" s="237">
        <f>'Portugal (O)'!AG43*(1+Toeslagen!$Q$9)</f>
        <v>3016</v>
      </c>
      <c r="AH43" s="237">
        <f>'Portugal (O)'!AH43*(1+Toeslagen!$Q$9)</f>
        <v>3016</v>
      </c>
      <c r="AI43" s="237">
        <f>'Portugal (O)'!AI43*(1+Toeslagen!$Q$9)</f>
        <v>3016</v>
      </c>
      <c r="AJ43" s="237">
        <f>'Portugal (O)'!AJ43*(1+Toeslagen!$Q$9)</f>
        <v>3016</v>
      </c>
      <c r="AK43" s="237">
        <f>'Portugal (O)'!AK43*(1+Toeslagen!$Q$9)</f>
        <v>3016</v>
      </c>
      <c r="AL43" s="237">
        <f>'Portugal (O)'!AL43*(1+Toeslagen!$Q$9)</f>
        <v>3016</v>
      </c>
      <c r="AM43" s="237">
        <f>'Portugal (O)'!AM43*(1+Toeslagen!$Q$9)</f>
        <v>3016</v>
      </c>
      <c r="AN43" s="237">
        <f>'Portugal (O)'!AN43*(1+Toeslagen!$Q$9)</f>
        <v>3016</v>
      </c>
      <c r="AO43" s="237">
        <f>'Portugal (O)'!AO43*(1+Toeslagen!$Q$9)</f>
        <v>3016</v>
      </c>
      <c r="AP43" s="237">
        <f>'Portugal (O)'!AP43*(1+Toeslagen!$Q$9)</f>
        <v>3016</v>
      </c>
      <c r="AQ43" s="237">
        <f>'Portugal (O)'!AQ43*(1+Toeslagen!$Q$9)</f>
        <v>3016</v>
      </c>
      <c r="AR43" s="237">
        <f>'Portugal (O)'!AR43*(1+Toeslagen!$Q$9)</f>
        <v>3016</v>
      </c>
      <c r="AS43" s="237">
        <f>'Portugal (O)'!AS43*(1+Toeslagen!$Q$9)</f>
        <v>2964</v>
      </c>
      <c r="AT43" s="237">
        <f>'Portugal (O)'!AT43*(1+Toeslagen!$Q$9)</f>
        <v>2964</v>
      </c>
      <c r="AU43" s="237">
        <f>'Portugal (O)'!AU43*(1+Toeslagen!$Q$9)</f>
        <v>2964</v>
      </c>
      <c r="AV43" s="237">
        <f>'Portugal (O)'!AV43*(1+Toeslagen!$Q$9)</f>
        <v>2964</v>
      </c>
      <c r="AW43" s="237">
        <f>'Portugal (O)'!AW43*(1+Toeslagen!$Q$9)</f>
        <v>2964</v>
      </c>
      <c r="AX43" s="237">
        <f>'Portugal (O)'!AX43*(1+Toeslagen!$Q$9)</f>
        <v>2964</v>
      </c>
      <c r="AY43" s="237">
        <f>'Portugal (O)'!AY43*(1+Toeslagen!$Q$9)</f>
        <v>2964</v>
      </c>
      <c r="AZ43" s="237">
        <f>'Portugal (O)'!AZ43*(1+Toeslagen!$Q$9)</f>
        <v>2964</v>
      </c>
      <c r="BA43" s="237">
        <f>'Portugal (O)'!BA43*(1+Toeslagen!$Q$9)</f>
        <v>2964</v>
      </c>
      <c r="BB43" s="237">
        <f>'Portugal (O)'!BB43*(1+Toeslagen!$Q$9)</f>
        <v>0</v>
      </c>
      <c r="BC43" s="237">
        <f>'Portugal (O)'!BC43*(1+Toeslagen!$Q$9)</f>
        <v>2964</v>
      </c>
      <c r="BD43" s="237">
        <f>'Portugal (O)'!BD43*(1+Toeslagen!$Q$9)</f>
        <v>2964</v>
      </c>
      <c r="BE43" s="237">
        <f>'Portugal (O)'!BE43*(1+Toeslagen!$Q$9)</f>
        <v>2964</v>
      </c>
      <c r="BF43" s="237">
        <f>'Portugal (O)'!BF43*(1+Toeslagen!$Q$9)</f>
        <v>2964</v>
      </c>
      <c r="BG43" s="237">
        <f>'Portugal (O)'!BG43*(1+Toeslagen!$Q$9)</f>
        <v>2964</v>
      </c>
      <c r="BH43" s="237">
        <f>'Portugal (O)'!BH43*(1+Toeslagen!$Q$9)</f>
        <v>2964</v>
      </c>
      <c r="BI43" s="237">
        <f>'Portugal (O)'!BI43*(1+Toeslagen!$Q$9)</f>
        <v>2964</v>
      </c>
      <c r="BJ43" s="237">
        <f>'Portugal (O)'!BJ43*(1+Toeslagen!$Q$9)</f>
        <v>2964</v>
      </c>
      <c r="BK43" s="237">
        <f>'Portugal (O)'!BK43*(1+Toeslagen!$Q$9)</f>
        <v>2964</v>
      </c>
      <c r="BL43" s="237">
        <f>'Portugal (O)'!BL43*(1+Toeslagen!$Q$9)</f>
        <v>2964</v>
      </c>
      <c r="BM43" s="237">
        <f>'Portugal (O)'!BM43*(1+Toeslagen!$Q$9)</f>
        <v>2964</v>
      </c>
      <c r="BN43" s="237">
        <f>'Portugal (O)'!BN43*(1+Toeslagen!$Q$9)</f>
        <v>2964</v>
      </c>
      <c r="BO43" s="237">
        <f>'Portugal (O)'!BO43*(1+Toeslagen!$Q$9)</f>
        <v>2964</v>
      </c>
      <c r="BP43" s="237">
        <f>'Portugal (O)'!BP43*(1+Toeslagen!$Q$9)</f>
        <v>2964</v>
      </c>
      <c r="BQ43" s="237">
        <f>'Portugal (O)'!BQ43*(1+Toeslagen!$Q$9)</f>
        <v>2964</v>
      </c>
      <c r="BR43" s="237">
        <f>'Portugal (O)'!BR43*(1+Toeslagen!$Q$9)</f>
        <v>0</v>
      </c>
      <c r="BS43" s="237">
        <f>'Portugal (O)'!BS43*(1+Toeslagen!$Q$9)</f>
        <v>0</v>
      </c>
      <c r="BT43" s="237">
        <f>'Portugal (O)'!BT43*(1+Toeslagen!$Q$9)</f>
        <v>0</v>
      </c>
      <c r="BU43" s="237">
        <f>'Portugal (O)'!BU43*(1+Toeslagen!$Q$9)</f>
        <v>0</v>
      </c>
      <c r="BV43" s="237">
        <f>'Portugal (O)'!BV43*(1+Toeslagen!$Q$9)</f>
        <v>0</v>
      </c>
      <c r="BW43" s="237">
        <f>'Portugal (O)'!BW43*(1+Toeslagen!$Q$9)</f>
        <v>2964</v>
      </c>
      <c r="BX43" s="237">
        <f>'Portugal (O)'!BX43*(1+Toeslagen!$Q$9)</f>
        <v>2964</v>
      </c>
      <c r="BY43" s="237">
        <f>'Portugal (O)'!BY43*(1+Toeslagen!$Q$9)</f>
        <v>2964</v>
      </c>
      <c r="BZ43" s="237">
        <f>'Portugal (O)'!BZ43*(1+Toeslagen!$Q$9)</f>
        <v>2964</v>
      </c>
      <c r="CA43" s="237">
        <f>'Portugal (O)'!CA43*(1+Toeslagen!$Q$9)</f>
        <v>2964</v>
      </c>
      <c r="CB43" s="237">
        <f>'Portugal (O)'!CB43*(1+Toeslagen!$Q$9)</f>
        <v>0</v>
      </c>
      <c r="CC43" s="237">
        <f>'Portugal (O)'!CC43*(1+Toeslagen!$Q$9)</f>
        <v>0</v>
      </c>
      <c r="CD43" s="237">
        <f>'Portugal (O)'!CD43*(1+Toeslagen!$Q$9)</f>
        <v>0</v>
      </c>
      <c r="CE43" s="237">
        <f>'Portugal (O)'!CE43*(1+Toeslagen!$Q$9)</f>
        <v>0</v>
      </c>
      <c r="CF43" s="237">
        <f>'Portugal (O)'!CF43*(1+Toeslagen!$Q$9)</f>
        <v>0</v>
      </c>
      <c r="CG43" s="237">
        <f>'Portugal (O)'!CG43*(1+Toeslagen!$Q$9)</f>
        <v>3172</v>
      </c>
      <c r="CH43" s="237">
        <f>'Portugal (O)'!CH43*(1+Toeslagen!$Q$9)</f>
        <v>3172</v>
      </c>
      <c r="CI43" s="237">
        <f>'Portugal (O)'!CI43*(1+Toeslagen!$Q$9)</f>
        <v>3172</v>
      </c>
      <c r="CJ43" s="237">
        <f>'Portugal (O)'!CJ43*(1+Toeslagen!$Q$9)</f>
        <v>3172</v>
      </c>
      <c r="CK43" s="237">
        <f>'Portugal (O)'!CK43*(1+Toeslagen!$Q$9)</f>
        <v>3172</v>
      </c>
      <c r="CL43" s="237">
        <f>'Portugal (O)'!CL43*(1+Toeslagen!$Q$9)</f>
        <v>3172</v>
      </c>
      <c r="CM43" s="237">
        <f>'Portugal (O)'!CM43*(1+Toeslagen!$Q$9)</f>
        <v>3172</v>
      </c>
      <c r="CN43" s="237">
        <f>'Portugal (O)'!CN43*(1+Toeslagen!$Q$9)</f>
        <v>3172</v>
      </c>
      <c r="CO43" s="237">
        <f>'Portugal (O)'!CO43*(1+Toeslagen!$Q$9)</f>
        <v>3172</v>
      </c>
      <c r="CP43" s="237">
        <f>'Portugal (O)'!CP43*(1+Toeslagen!$Q$9)</f>
        <v>3172</v>
      </c>
      <c r="CQ43" s="237">
        <f>'Portugal (O)'!CQ43*(1+Toeslagen!$Q$9)</f>
        <v>3172</v>
      </c>
      <c r="CR43" s="237">
        <f>'Portugal (O)'!CR43*(1+Toeslagen!$Q$9)</f>
        <v>3172</v>
      </c>
      <c r="CS43" s="237">
        <f>'Portugal (O)'!CS43*(1+Toeslagen!$Q$9)</f>
        <v>3172</v>
      </c>
      <c r="CT43" s="237">
        <f>'Portugal (O)'!CT43*(1+Toeslagen!$Q$9)</f>
        <v>3172</v>
      </c>
      <c r="CU43" s="237">
        <f>'Portugal (O)'!CU43*(1+Toeslagen!$Q$9)</f>
        <v>3172</v>
      </c>
      <c r="CV43" s="237">
        <f>'Portugal (O)'!CV43*(1+Toeslagen!$Q$9)</f>
        <v>3172</v>
      </c>
      <c r="CW43" s="237">
        <f>'Portugal (O)'!CW43*(1+Toeslagen!$Q$9)</f>
        <v>3172</v>
      </c>
      <c r="CX43" s="237">
        <f>'Portugal (O)'!CX43*(1+Toeslagen!$Q$9)</f>
        <v>3172</v>
      </c>
      <c r="CY43" s="237">
        <f>'Portugal (O)'!CY43*(1+Toeslagen!$Q$9)</f>
        <v>3172</v>
      </c>
      <c r="CZ43" s="237">
        <f>'Portugal (O)'!CZ43*(1+Toeslagen!$Q$9)</f>
        <v>3172</v>
      </c>
    </row>
    <row r="44" spans="1:104">
      <c r="A44" s="2">
        <v>48</v>
      </c>
      <c r="B44" s="2">
        <v>48</v>
      </c>
      <c r="C44" s="2"/>
      <c r="D44" s="2">
        <v>7</v>
      </c>
      <c r="F44" t="s">
        <v>16</v>
      </c>
      <c r="G44" t="s">
        <v>16</v>
      </c>
      <c r="H44" t="s">
        <v>16</v>
      </c>
      <c r="I44" t="s">
        <v>16</v>
      </c>
      <c r="J44" t="s">
        <v>49</v>
      </c>
      <c r="N44" s="7">
        <v>9.5</v>
      </c>
      <c r="O44" s="91">
        <v>16625</v>
      </c>
      <c r="P44" s="15"/>
      <c r="Q44" s="15"/>
      <c r="R44" s="15"/>
      <c r="S44" s="15"/>
      <c r="T44" s="15"/>
      <c r="U44" s="15"/>
      <c r="V44" s="15"/>
      <c r="W44" s="15"/>
      <c r="X44" s="15"/>
      <c r="Y44" s="237">
        <f>'Portugal (O)'!Y44*(1+Toeslagen!$Q$9)</f>
        <v>3062.8</v>
      </c>
      <c r="Z44" s="237">
        <f>'Portugal (O)'!Z44*(1+Toeslagen!$Q$9)</f>
        <v>3062.8</v>
      </c>
      <c r="AA44" s="237">
        <f>'Portugal (O)'!AA44*(1+Toeslagen!$Q$9)</f>
        <v>3062.8</v>
      </c>
      <c r="AB44" s="237">
        <f>'Portugal (O)'!AB44*(1+Toeslagen!$Q$9)</f>
        <v>3062.8</v>
      </c>
      <c r="AC44" s="237">
        <f>'Portugal (O)'!AC44*(1+Toeslagen!$Q$9)</f>
        <v>3062.8</v>
      </c>
      <c r="AD44" s="237">
        <f>'Portugal (O)'!AD44*(1+Toeslagen!$Q$9)</f>
        <v>3062.8</v>
      </c>
      <c r="AE44" s="237">
        <f>'Portugal (O)'!AE44*(1+Toeslagen!$Q$9)</f>
        <v>3062.8</v>
      </c>
      <c r="AF44" s="237">
        <f>'Portugal (O)'!AF44*(1+Toeslagen!$Q$9)</f>
        <v>3062.8</v>
      </c>
      <c r="AG44" s="237">
        <f>'Portugal (O)'!AG44*(1+Toeslagen!$Q$9)</f>
        <v>3062.8</v>
      </c>
      <c r="AH44" s="237">
        <f>'Portugal (O)'!AH44*(1+Toeslagen!$Q$9)</f>
        <v>3062.8</v>
      </c>
      <c r="AI44" s="237">
        <f>'Portugal (O)'!AI44*(1+Toeslagen!$Q$9)</f>
        <v>3062.8</v>
      </c>
      <c r="AJ44" s="237">
        <f>'Portugal (O)'!AJ44*(1+Toeslagen!$Q$9)</f>
        <v>3062.8</v>
      </c>
      <c r="AK44" s="237">
        <f>'Portugal (O)'!AK44*(1+Toeslagen!$Q$9)</f>
        <v>3062.8</v>
      </c>
      <c r="AL44" s="237">
        <f>'Portugal (O)'!AL44*(1+Toeslagen!$Q$9)</f>
        <v>3062.8</v>
      </c>
      <c r="AM44" s="237">
        <f>'Portugal (O)'!AM44*(1+Toeslagen!$Q$9)</f>
        <v>3062.8</v>
      </c>
      <c r="AN44" s="237">
        <f>'Portugal (O)'!AN44*(1+Toeslagen!$Q$9)</f>
        <v>3062.8</v>
      </c>
      <c r="AO44" s="237">
        <f>'Portugal (O)'!AO44*(1+Toeslagen!$Q$9)</f>
        <v>3062.8</v>
      </c>
      <c r="AP44" s="237">
        <f>'Portugal (O)'!AP44*(1+Toeslagen!$Q$9)</f>
        <v>3062.8</v>
      </c>
      <c r="AQ44" s="237">
        <f>'Portugal (O)'!AQ44*(1+Toeslagen!$Q$9)</f>
        <v>3062.8</v>
      </c>
      <c r="AR44" s="237">
        <f>'Portugal (O)'!AR44*(1+Toeslagen!$Q$9)</f>
        <v>3062.8</v>
      </c>
      <c r="AS44" s="237">
        <f>'Portugal (O)'!AS44*(1+Toeslagen!$Q$9)</f>
        <v>3003.7488000000003</v>
      </c>
      <c r="AT44" s="237">
        <f>'Portugal (O)'!AT44*(1+Toeslagen!$Q$9)</f>
        <v>3003.7488000000003</v>
      </c>
      <c r="AU44" s="237">
        <f>'Portugal (O)'!AU44*(1+Toeslagen!$Q$9)</f>
        <v>3003.7488000000003</v>
      </c>
      <c r="AV44" s="237">
        <f>'Portugal (O)'!AV44*(1+Toeslagen!$Q$9)</f>
        <v>3003.7488000000003</v>
      </c>
      <c r="AW44" s="237">
        <f>'Portugal (O)'!AW44*(1+Toeslagen!$Q$9)</f>
        <v>3003.7488000000003</v>
      </c>
      <c r="AX44" s="237">
        <f>'Portugal (O)'!AX44*(1+Toeslagen!$Q$9)</f>
        <v>3003.7487999999998</v>
      </c>
      <c r="AY44" s="237">
        <f>'Portugal (O)'!AY44*(1+Toeslagen!$Q$9)</f>
        <v>3003.7487999999998</v>
      </c>
      <c r="AZ44" s="237">
        <f>'Portugal (O)'!AZ44*(1+Toeslagen!$Q$9)</f>
        <v>3003.7487999999998</v>
      </c>
      <c r="BA44" s="237">
        <f>'Portugal (O)'!BA44*(1+Toeslagen!$Q$9)</f>
        <v>3003.7487999999998</v>
      </c>
      <c r="BB44" s="237">
        <f>'Portugal (O)'!BB44*(1+Toeslagen!$Q$9)</f>
        <v>0</v>
      </c>
      <c r="BC44" s="237">
        <f>'Portugal (O)'!BC44*(1+Toeslagen!$Q$9)</f>
        <v>3003.7487999999998</v>
      </c>
      <c r="BD44" s="237">
        <f>'Portugal (O)'!BD44*(1+Toeslagen!$Q$9)</f>
        <v>3003.7487999999998</v>
      </c>
      <c r="BE44" s="237">
        <f>'Portugal (O)'!BE44*(1+Toeslagen!$Q$9)</f>
        <v>3003.7487999999998</v>
      </c>
      <c r="BF44" s="237">
        <f>'Portugal (O)'!BF44*(1+Toeslagen!$Q$9)</f>
        <v>3003.7487999999998</v>
      </c>
      <c r="BG44" s="237">
        <f>'Portugal (O)'!BG44*(1+Toeslagen!$Q$9)</f>
        <v>3003.7487999999998</v>
      </c>
      <c r="BH44" s="237">
        <f>'Portugal (O)'!BH44*(1+Toeslagen!$Q$9)</f>
        <v>3003.7487999999998</v>
      </c>
      <c r="BI44" s="237">
        <f>'Portugal (O)'!BI44*(1+Toeslagen!$Q$9)</f>
        <v>3003.7487999999998</v>
      </c>
      <c r="BJ44" s="237">
        <f>'Portugal (O)'!BJ44*(1+Toeslagen!$Q$9)</f>
        <v>3003.7487999999998</v>
      </c>
      <c r="BK44" s="237">
        <f>'Portugal (O)'!BK44*(1+Toeslagen!$Q$9)</f>
        <v>3003.7487999999998</v>
      </c>
      <c r="BL44" s="237">
        <f>'Portugal (O)'!BL44*(1+Toeslagen!$Q$9)</f>
        <v>3003.7487999999998</v>
      </c>
      <c r="BM44" s="237">
        <f>'Portugal (O)'!BM44*(1+Toeslagen!$Q$9)</f>
        <v>3003.7487999999998</v>
      </c>
      <c r="BN44" s="237">
        <f>'Portugal (O)'!BN44*(1+Toeslagen!$Q$9)</f>
        <v>3003.7487999999998</v>
      </c>
      <c r="BO44" s="237">
        <f>'Portugal (O)'!BO44*(1+Toeslagen!$Q$9)</f>
        <v>3003.7487999999998</v>
      </c>
      <c r="BP44" s="237">
        <f>'Portugal (O)'!BP44*(1+Toeslagen!$Q$9)</f>
        <v>3003.7487999999998</v>
      </c>
      <c r="BQ44" s="237">
        <f>'Portugal (O)'!BQ44*(1+Toeslagen!$Q$9)</f>
        <v>3003.7487999999998</v>
      </c>
      <c r="BR44" s="237">
        <f>'Portugal (O)'!BR44*(1+Toeslagen!$Q$9)</f>
        <v>0</v>
      </c>
      <c r="BS44" s="237">
        <f>'Portugal (O)'!BS44*(1+Toeslagen!$Q$9)</f>
        <v>0</v>
      </c>
      <c r="BT44" s="237">
        <f>'Portugal (O)'!BT44*(1+Toeslagen!$Q$9)</f>
        <v>0</v>
      </c>
      <c r="BU44" s="237">
        <f>'Portugal (O)'!BU44*(1+Toeslagen!$Q$9)</f>
        <v>0</v>
      </c>
      <c r="BV44" s="237">
        <f>'Portugal (O)'!BV44*(1+Toeslagen!$Q$9)</f>
        <v>0</v>
      </c>
      <c r="BW44" s="237">
        <f>'Portugal (O)'!BW44*(1+Toeslagen!$Q$9)</f>
        <v>3003.7487999999998</v>
      </c>
      <c r="BX44" s="237">
        <f>'Portugal (O)'!BX44*(1+Toeslagen!$Q$9)</f>
        <v>3003.7487999999998</v>
      </c>
      <c r="BY44" s="237">
        <f>'Portugal (O)'!BY44*(1+Toeslagen!$Q$9)</f>
        <v>3003.7487999999998</v>
      </c>
      <c r="BZ44" s="237">
        <f>'Portugal (O)'!BZ44*(1+Toeslagen!$Q$9)</f>
        <v>3003.7487999999998</v>
      </c>
      <c r="CA44" s="237">
        <f>'Portugal (O)'!CA44*(1+Toeslagen!$Q$9)</f>
        <v>3003.7487999999998</v>
      </c>
      <c r="CB44" s="237">
        <f>'Portugal (O)'!CB44*(1+Toeslagen!$Q$9)</f>
        <v>0</v>
      </c>
      <c r="CC44" s="237">
        <f>'Portugal (O)'!CC44*(1+Toeslagen!$Q$9)</f>
        <v>0</v>
      </c>
      <c r="CD44" s="237">
        <f>'Portugal (O)'!CD44*(1+Toeslagen!$Q$9)</f>
        <v>0</v>
      </c>
      <c r="CE44" s="237">
        <f>'Portugal (O)'!CE44*(1+Toeslagen!$Q$9)</f>
        <v>0</v>
      </c>
      <c r="CF44" s="237">
        <f>'Portugal (O)'!CF44*(1+Toeslagen!$Q$9)</f>
        <v>0</v>
      </c>
      <c r="CG44" s="237">
        <f>'Portugal (O)'!CG44*(1+Toeslagen!$Q$9)</f>
        <v>3224</v>
      </c>
      <c r="CH44" s="237">
        <f>'Portugal (O)'!CH44*(1+Toeslagen!$Q$9)</f>
        <v>3224</v>
      </c>
      <c r="CI44" s="237">
        <f>'Portugal (O)'!CI44*(1+Toeslagen!$Q$9)</f>
        <v>3224</v>
      </c>
      <c r="CJ44" s="237">
        <f>'Portugal (O)'!CJ44*(1+Toeslagen!$Q$9)</f>
        <v>3224</v>
      </c>
      <c r="CK44" s="237">
        <f>'Portugal (O)'!CK44*(1+Toeslagen!$Q$9)</f>
        <v>3224</v>
      </c>
      <c r="CL44" s="237">
        <f>'Portugal (O)'!CL44*(1+Toeslagen!$Q$9)</f>
        <v>3224</v>
      </c>
      <c r="CM44" s="237">
        <f>'Portugal (O)'!CM44*(1+Toeslagen!$Q$9)</f>
        <v>3224</v>
      </c>
      <c r="CN44" s="237">
        <f>'Portugal (O)'!CN44*(1+Toeslagen!$Q$9)</f>
        <v>3224</v>
      </c>
      <c r="CO44" s="237">
        <f>'Portugal (O)'!CO44*(1+Toeslagen!$Q$9)</f>
        <v>3224</v>
      </c>
      <c r="CP44" s="237">
        <f>'Portugal (O)'!CP44*(1+Toeslagen!$Q$9)</f>
        <v>3224</v>
      </c>
      <c r="CQ44" s="237">
        <f>'Portugal (O)'!CQ44*(1+Toeslagen!$Q$9)</f>
        <v>3224</v>
      </c>
      <c r="CR44" s="237">
        <f>'Portugal (O)'!CR44*(1+Toeslagen!$Q$9)</f>
        <v>3224</v>
      </c>
      <c r="CS44" s="237">
        <f>'Portugal (O)'!CS44*(1+Toeslagen!$Q$9)</f>
        <v>3224</v>
      </c>
      <c r="CT44" s="237">
        <f>'Portugal (O)'!CT44*(1+Toeslagen!$Q$9)</f>
        <v>3224</v>
      </c>
      <c r="CU44" s="237">
        <f>'Portugal (O)'!CU44*(1+Toeslagen!$Q$9)</f>
        <v>3224</v>
      </c>
      <c r="CV44" s="237">
        <f>'Portugal (O)'!CV44*(1+Toeslagen!$Q$9)</f>
        <v>3224</v>
      </c>
      <c r="CW44" s="237">
        <f>'Portugal (O)'!CW44*(1+Toeslagen!$Q$9)</f>
        <v>3224</v>
      </c>
      <c r="CX44" s="237">
        <f>'Portugal (O)'!CX44*(1+Toeslagen!$Q$9)</f>
        <v>3224</v>
      </c>
      <c r="CY44" s="237">
        <f>'Portugal (O)'!CY44*(1+Toeslagen!$Q$9)</f>
        <v>3224</v>
      </c>
      <c r="CZ44" s="237">
        <f>'Portugal (O)'!CZ44*(1+Toeslagen!$Q$9)</f>
        <v>3224</v>
      </c>
    </row>
    <row r="45" spans="1:104">
      <c r="A45" s="2">
        <v>49</v>
      </c>
      <c r="B45" s="2">
        <v>49</v>
      </c>
      <c r="C45" s="2"/>
      <c r="D45" s="2">
        <v>7</v>
      </c>
      <c r="F45" t="s">
        <v>16</v>
      </c>
      <c r="G45" t="s">
        <v>16</v>
      </c>
      <c r="H45" t="s">
        <v>16</v>
      </c>
      <c r="I45" t="s">
        <v>16</v>
      </c>
      <c r="J45" t="s">
        <v>49</v>
      </c>
      <c r="N45" s="7">
        <v>9.6</v>
      </c>
      <c r="O45" s="91">
        <v>16800</v>
      </c>
      <c r="P45" s="15"/>
      <c r="Q45" s="15"/>
      <c r="R45" s="15"/>
      <c r="S45" s="15"/>
      <c r="T45" s="15"/>
      <c r="U45" s="15"/>
      <c r="V45" s="15"/>
      <c r="W45" s="15"/>
      <c r="X45" s="15"/>
      <c r="Y45" s="237">
        <f>'Portugal (O)'!Y45*(1+Toeslagen!$Q$9)</f>
        <v>3172</v>
      </c>
      <c r="Z45" s="237">
        <f>'Portugal (O)'!Z45*(1+Toeslagen!$Q$9)</f>
        <v>3172</v>
      </c>
      <c r="AA45" s="237">
        <f>'Portugal (O)'!AA45*(1+Toeslagen!$Q$9)</f>
        <v>3172</v>
      </c>
      <c r="AB45" s="237">
        <f>'Portugal (O)'!AB45*(1+Toeslagen!$Q$9)</f>
        <v>3172</v>
      </c>
      <c r="AC45" s="237">
        <f>'Portugal (O)'!AC45*(1+Toeslagen!$Q$9)</f>
        <v>3172</v>
      </c>
      <c r="AD45" s="237">
        <f>'Portugal (O)'!AD45*(1+Toeslagen!$Q$9)</f>
        <v>3172</v>
      </c>
      <c r="AE45" s="237">
        <f>'Portugal (O)'!AE45*(1+Toeslagen!$Q$9)</f>
        <v>3172</v>
      </c>
      <c r="AF45" s="237">
        <f>'Portugal (O)'!AF45*(1+Toeslagen!$Q$9)</f>
        <v>3172</v>
      </c>
      <c r="AG45" s="237">
        <f>'Portugal (O)'!AG45*(1+Toeslagen!$Q$9)</f>
        <v>3172</v>
      </c>
      <c r="AH45" s="237">
        <f>'Portugal (O)'!AH45*(1+Toeslagen!$Q$9)</f>
        <v>3172</v>
      </c>
      <c r="AI45" s="237">
        <f>'Portugal (O)'!AI45*(1+Toeslagen!$Q$9)</f>
        <v>3172</v>
      </c>
      <c r="AJ45" s="237">
        <f>'Portugal (O)'!AJ45*(1+Toeslagen!$Q$9)</f>
        <v>3172</v>
      </c>
      <c r="AK45" s="237">
        <f>'Portugal (O)'!AK45*(1+Toeslagen!$Q$9)</f>
        <v>3172</v>
      </c>
      <c r="AL45" s="237">
        <f>'Portugal (O)'!AL45*(1+Toeslagen!$Q$9)</f>
        <v>3172</v>
      </c>
      <c r="AM45" s="237">
        <f>'Portugal (O)'!AM45*(1+Toeslagen!$Q$9)</f>
        <v>3172</v>
      </c>
      <c r="AN45" s="237">
        <f>'Portugal (O)'!AN45*(1+Toeslagen!$Q$9)</f>
        <v>3172</v>
      </c>
      <c r="AO45" s="237">
        <f>'Portugal (O)'!AO45*(1+Toeslagen!$Q$9)</f>
        <v>3172</v>
      </c>
      <c r="AP45" s="237">
        <f>'Portugal (O)'!AP45*(1+Toeslagen!$Q$9)</f>
        <v>3172</v>
      </c>
      <c r="AQ45" s="237">
        <f>'Portugal (O)'!AQ45*(1+Toeslagen!$Q$9)</f>
        <v>3172</v>
      </c>
      <c r="AR45" s="237">
        <f>'Portugal (O)'!AR45*(1+Toeslagen!$Q$9)</f>
        <v>3172</v>
      </c>
      <c r="AS45" s="237">
        <f>'Portugal (O)'!AS45*(1+Toeslagen!$Q$9)</f>
        <v>3068</v>
      </c>
      <c r="AT45" s="237">
        <f>'Portugal (O)'!AT45*(1+Toeslagen!$Q$9)</f>
        <v>3068</v>
      </c>
      <c r="AU45" s="237">
        <f>'Portugal (O)'!AU45*(1+Toeslagen!$Q$9)</f>
        <v>3068</v>
      </c>
      <c r="AV45" s="237">
        <f>'Portugal (O)'!AV45*(1+Toeslagen!$Q$9)</f>
        <v>3068</v>
      </c>
      <c r="AW45" s="237">
        <f>'Portugal (O)'!AW45*(1+Toeslagen!$Q$9)</f>
        <v>3068</v>
      </c>
      <c r="AX45" s="237">
        <f>'Portugal (O)'!AX45*(1+Toeslagen!$Q$9)</f>
        <v>3068</v>
      </c>
      <c r="AY45" s="237">
        <f>'Portugal (O)'!AY45*(1+Toeslagen!$Q$9)</f>
        <v>3068</v>
      </c>
      <c r="AZ45" s="237">
        <f>'Portugal (O)'!AZ45*(1+Toeslagen!$Q$9)</f>
        <v>3068</v>
      </c>
      <c r="BA45" s="237">
        <f>'Portugal (O)'!BA45*(1+Toeslagen!$Q$9)</f>
        <v>3068</v>
      </c>
      <c r="BB45" s="237">
        <f>'Portugal (O)'!BB45*(1+Toeslagen!$Q$9)</f>
        <v>0</v>
      </c>
      <c r="BC45" s="237">
        <f>'Portugal (O)'!BC45*(1+Toeslagen!$Q$9)</f>
        <v>3068</v>
      </c>
      <c r="BD45" s="237">
        <f>'Portugal (O)'!BD45*(1+Toeslagen!$Q$9)</f>
        <v>3068</v>
      </c>
      <c r="BE45" s="237">
        <f>'Portugal (O)'!BE45*(1+Toeslagen!$Q$9)</f>
        <v>3068</v>
      </c>
      <c r="BF45" s="237">
        <f>'Portugal (O)'!BF45*(1+Toeslagen!$Q$9)</f>
        <v>3068</v>
      </c>
      <c r="BG45" s="237">
        <f>'Portugal (O)'!BG45*(1+Toeslagen!$Q$9)</f>
        <v>3068</v>
      </c>
      <c r="BH45" s="237">
        <f>'Portugal (O)'!BH45*(1+Toeslagen!$Q$9)</f>
        <v>3068</v>
      </c>
      <c r="BI45" s="237">
        <f>'Portugal (O)'!BI45*(1+Toeslagen!$Q$9)</f>
        <v>3068</v>
      </c>
      <c r="BJ45" s="237">
        <f>'Portugal (O)'!BJ45*(1+Toeslagen!$Q$9)</f>
        <v>3068</v>
      </c>
      <c r="BK45" s="237">
        <f>'Portugal (O)'!BK45*(1+Toeslagen!$Q$9)</f>
        <v>3068</v>
      </c>
      <c r="BL45" s="237">
        <f>'Portugal (O)'!BL45*(1+Toeslagen!$Q$9)</f>
        <v>3068</v>
      </c>
      <c r="BM45" s="237">
        <f>'Portugal (O)'!BM45*(1+Toeslagen!$Q$9)</f>
        <v>3068</v>
      </c>
      <c r="BN45" s="237">
        <f>'Portugal (O)'!BN45*(1+Toeslagen!$Q$9)</f>
        <v>3068</v>
      </c>
      <c r="BO45" s="237">
        <f>'Portugal (O)'!BO45*(1+Toeslagen!$Q$9)</f>
        <v>3068</v>
      </c>
      <c r="BP45" s="237">
        <f>'Portugal (O)'!BP45*(1+Toeslagen!$Q$9)</f>
        <v>3068</v>
      </c>
      <c r="BQ45" s="237">
        <f>'Portugal (O)'!BQ45*(1+Toeslagen!$Q$9)</f>
        <v>3068</v>
      </c>
      <c r="BR45" s="237">
        <f>'Portugal (O)'!BR45*(1+Toeslagen!$Q$9)</f>
        <v>0</v>
      </c>
      <c r="BS45" s="237">
        <f>'Portugal (O)'!BS45*(1+Toeslagen!$Q$9)</f>
        <v>0</v>
      </c>
      <c r="BT45" s="237">
        <f>'Portugal (O)'!BT45*(1+Toeslagen!$Q$9)</f>
        <v>0</v>
      </c>
      <c r="BU45" s="237">
        <f>'Portugal (O)'!BU45*(1+Toeslagen!$Q$9)</f>
        <v>0</v>
      </c>
      <c r="BV45" s="237">
        <f>'Portugal (O)'!BV45*(1+Toeslagen!$Q$9)</f>
        <v>0</v>
      </c>
      <c r="BW45" s="237">
        <f>'Portugal (O)'!BW45*(1+Toeslagen!$Q$9)</f>
        <v>3068</v>
      </c>
      <c r="BX45" s="237">
        <f>'Portugal (O)'!BX45*(1+Toeslagen!$Q$9)</f>
        <v>3068</v>
      </c>
      <c r="BY45" s="237">
        <f>'Portugal (O)'!BY45*(1+Toeslagen!$Q$9)</f>
        <v>3068</v>
      </c>
      <c r="BZ45" s="237">
        <f>'Portugal (O)'!BZ45*(1+Toeslagen!$Q$9)</f>
        <v>3068</v>
      </c>
      <c r="CA45" s="237">
        <f>'Portugal (O)'!CA45*(1+Toeslagen!$Q$9)</f>
        <v>3068</v>
      </c>
      <c r="CB45" s="237">
        <f>'Portugal (O)'!CB45*(1+Toeslagen!$Q$9)</f>
        <v>0</v>
      </c>
      <c r="CC45" s="237">
        <f>'Portugal (O)'!CC45*(1+Toeslagen!$Q$9)</f>
        <v>0</v>
      </c>
      <c r="CD45" s="237">
        <f>'Portugal (O)'!CD45*(1+Toeslagen!$Q$9)</f>
        <v>0</v>
      </c>
      <c r="CE45" s="237">
        <f>'Portugal (O)'!CE45*(1+Toeslagen!$Q$9)</f>
        <v>0</v>
      </c>
      <c r="CF45" s="237">
        <f>'Portugal (O)'!CF45*(1+Toeslagen!$Q$9)</f>
        <v>0</v>
      </c>
      <c r="CG45" s="237">
        <f>'Portugal (O)'!CG45*(1+Toeslagen!$Q$9)</f>
        <v>3322.8</v>
      </c>
      <c r="CH45" s="237">
        <f>'Portugal (O)'!CH45*(1+Toeslagen!$Q$9)</f>
        <v>3322.8</v>
      </c>
      <c r="CI45" s="237">
        <f>'Portugal (O)'!CI45*(1+Toeslagen!$Q$9)</f>
        <v>3322.8</v>
      </c>
      <c r="CJ45" s="237">
        <f>'Portugal (O)'!CJ45*(1+Toeslagen!$Q$9)</f>
        <v>3322.8</v>
      </c>
      <c r="CK45" s="237">
        <f>'Portugal (O)'!CK45*(1+Toeslagen!$Q$9)</f>
        <v>3322.8</v>
      </c>
      <c r="CL45" s="237">
        <f>'Portugal (O)'!CL45*(1+Toeslagen!$Q$9)</f>
        <v>3322.8</v>
      </c>
      <c r="CM45" s="237">
        <f>'Portugal (O)'!CM45*(1+Toeslagen!$Q$9)</f>
        <v>3322.8</v>
      </c>
      <c r="CN45" s="237">
        <f>'Portugal (O)'!CN45*(1+Toeslagen!$Q$9)</f>
        <v>3322.8</v>
      </c>
      <c r="CO45" s="237">
        <f>'Portugal (O)'!CO45*(1+Toeslagen!$Q$9)</f>
        <v>3322.8</v>
      </c>
      <c r="CP45" s="237">
        <f>'Portugal (O)'!CP45*(1+Toeslagen!$Q$9)</f>
        <v>3322.8</v>
      </c>
      <c r="CQ45" s="237">
        <f>'Portugal (O)'!CQ45*(1+Toeslagen!$Q$9)</f>
        <v>3322.8</v>
      </c>
      <c r="CR45" s="237">
        <f>'Portugal (O)'!CR45*(1+Toeslagen!$Q$9)</f>
        <v>3322.8</v>
      </c>
      <c r="CS45" s="237">
        <f>'Portugal (O)'!CS45*(1+Toeslagen!$Q$9)</f>
        <v>3322.8</v>
      </c>
      <c r="CT45" s="237">
        <f>'Portugal (O)'!CT45*(1+Toeslagen!$Q$9)</f>
        <v>3322.8</v>
      </c>
      <c r="CU45" s="237">
        <f>'Portugal (O)'!CU45*(1+Toeslagen!$Q$9)</f>
        <v>3322.8</v>
      </c>
      <c r="CV45" s="237">
        <f>'Portugal (O)'!CV45*(1+Toeslagen!$Q$9)</f>
        <v>3322.8</v>
      </c>
      <c r="CW45" s="237">
        <f>'Portugal (O)'!CW45*(1+Toeslagen!$Q$9)</f>
        <v>3322.8</v>
      </c>
      <c r="CX45" s="237">
        <f>'Portugal (O)'!CX45*(1+Toeslagen!$Q$9)</f>
        <v>3322.8</v>
      </c>
      <c r="CY45" s="237">
        <f>'Portugal (O)'!CY45*(1+Toeslagen!$Q$9)</f>
        <v>3322.8</v>
      </c>
      <c r="CZ45" s="237">
        <f>'Portugal (O)'!CZ45*(1+Toeslagen!$Q$9)</f>
        <v>3322.8</v>
      </c>
    </row>
    <row r="46" spans="1:104">
      <c r="A46" s="2">
        <v>50</v>
      </c>
      <c r="B46" s="2">
        <v>50</v>
      </c>
      <c r="C46" s="2"/>
      <c r="D46" s="2">
        <v>7</v>
      </c>
      <c r="F46" t="s">
        <v>16</v>
      </c>
      <c r="G46" t="s">
        <v>16</v>
      </c>
      <c r="H46" t="s">
        <v>16</v>
      </c>
      <c r="I46" t="s">
        <v>16</v>
      </c>
      <c r="J46" t="s">
        <v>49</v>
      </c>
      <c r="N46" s="7">
        <v>10</v>
      </c>
      <c r="O46" s="91">
        <v>17500</v>
      </c>
      <c r="P46" s="15"/>
      <c r="Q46" s="15"/>
      <c r="R46" s="15"/>
      <c r="S46" s="15"/>
      <c r="T46" s="15"/>
      <c r="U46" s="15"/>
      <c r="V46" s="15"/>
      <c r="W46" s="15"/>
      <c r="X46" s="15"/>
      <c r="Y46" s="237">
        <f>'Portugal (O)'!Y46*(1+Toeslagen!$Q$9)</f>
        <v>3208.4</v>
      </c>
      <c r="Z46" s="237">
        <f>'Portugal (O)'!Z46*(1+Toeslagen!$Q$9)</f>
        <v>3208.4</v>
      </c>
      <c r="AA46" s="237">
        <f>'Portugal (O)'!AA46*(1+Toeslagen!$Q$9)</f>
        <v>3208.4</v>
      </c>
      <c r="AB46" s="237">
        <f>'Portugal (O)'!AB46*(1+Toeslagen!$Q$9)</f>
        <v>3208.4</v>
      </c>
      <c r="AC46" s="237">
        <f>'Portugal (O)'!AC46*(1+Toeslagen!$Q$9)</f>
        <v>3208.4</v>
      </c>
      <c r="AD46" s="237">
        <f>'Portugal (O)'!AD46*(1+Toeslagen!$Q$9)</f>
        <v>3208.4</v>
      </c>
      <c r="AE46" s="237">
        <f>'Portugal (O)'!AE46*(1+Toeslagen!$Q$9)</f>
        <v>3208.4</v>
      </c>
      <c r="AF46" s="237">
        <f>'Portugal (O)'!AF46*(1+Toeslagen!$Q$9)</f>
        <v>3208.4</v>
      </c>
      <c r="AG46" s="237">
        <f>'Portugal (O)'!AG46*(1+Toeslagen!$Q$9)</f>
        <v>3208.4</v>
      </c>
      <c r="AH46" s="237">
        <f>'Portugal (O)'!AH46*(1+Toeslagen!$Q$9)</f>
        <v>3208.4</v>
      </c>
      <c r="AI46" s="237">
        <f>'Portugal (O)'!AI46*(1+Toeslagen!$Q$9)</f>
        <v>3208.4</v>
      </c>
      <c r="AJ46" s="237">
        <f>'Portugal (O)'!AJ46*(1+Toeslagen!$Q$9)</f>
        <v>3208.4</v>
      </c>
      <c r="AK46" s="237">
        <f>'Portugal (O)'!AK46*(1+Toeslagen!$Q$9)</f>
        <v>3208.4</v>
      </c>
      <c r="AL46" s="237">
        <f>'Portugal (O)'!AL46*(1+Toeslagen!$Q$9)</f>
        <v>3208.4</v>
      </c>
      <c r="AM46" s="237">
        <f>'Portugal (O)'!AM46*(1+Toeslagen!$Q$9)</f>
        <v>3208.4</v>
      </c>
      <c r="AN46" s="237">
        <f>'Portugal (O)'!AN46*(1+Toeslagen!$Q$9)</f>
        <v>3208.4</v>
      </c>
      <c r="AO46" s="237">
        <f>'Portugal (O)'!AO46*(1+Toeslagen!$Q$9)</f>
        <v>3208.4</v>
      </c>
      <c r="AP46" s="237">
        <f>'Portugal (O)'!AP46*(1+Toeslagen!$Q$9)</f>
        <v>3208.4</v>
      </c>
      <c r="AQ46" s="237">
        <f>'Portugal (O)'!AQ46*(1+Toeslagen!$Q$9)</f>
        <v>3208.4</v>
      </c>
      <c r="AR46" s="237">
        <f>'Portugal (O)'!AR46*(1+Toeslagen!$Q$9)</f>
        <v>3208.4</v>
      </c>
      <c r="AS46" s="237">
        <f>'Portugal (O)'!AS46*(1+Toeslagen!$Q$9)</f>
        <v>3151.5120000000002</v>
      </c>
      <c r="AT46" s="237">
        <f>'Portugal (O)'!AT46*(1+Toeslagen!$Q$9)</f>
        <v>3151.5120000000002</v>
      </c>
      <c r="AU46" s="237">
        <f>'Portugal (O)'!AU46*(1+Toeslagen!$Q$9)</f>
        <v>3151.5120000000002</v>
      </c>
      <c r="AV46" s="237">
        <f>'Portugal (O)'!AV46*(1+Toeslagen!$Q$9)</f>
        <v>3151.5120000000002</v>
      </c>
      <c r="AW46" s="237">
        <f>'Portugal (O)'!AW46*(1+Toeslagen!$Q$9)</f>
        <v>3151.5120000000002</v>
      </c>
      <c r="AX46" s="237">
        <f>'Portugal (O)'!AX46*(1+Toeslagen!$Q$9)</f>
        <v>3151.5120000000002</v>
      </c>
      <c r="AY46" s="237">
        <f>'Portugal (O)'!AY46*(1+Toeslagen!$Q$9)</f>
        <v>3151.5120000000002</v>
      </c>
      <c r="AZ46" s="237">
        <f>'Portugal (O)'!AZ46*(1+Toeslagen!$Q$9)</f>
        <v>3151.5120000000002</v>
      </c>
      <c r="BA46" s="237">
        <f>'Portugal (O)'!BA46*(1+Toeslagen!$Q$9)</f>
        <v>3151.5120000000002</v>
      </c>
      <c r="BB46" s="237">
        <f>'Portugal (O)'!BB46*(1+Toeslagen!$Q$9)</f>
        <v>0</v>
      </c>
      <c r="BC46" s="237">
        <f>'Portugal (O)'!BC46*(1+Toeslagen!$Q$9)</f>
        <v>3151.5120000000002</v>
      </c>
      <c r="BD46" s="237">
        <f>'Portugal (O)'!BD46*(1+Toeslagen!$Q$9)</f>
        <v>3151.5120000000002</v>
      </c>
      <c r="BE46" s="237">
        <f>'Portugal (O)'!BE46*(1+Toeslagen!$Q$9)</f>
        <v>3151.5120000000002</v>
      </c>
      <c r="BF46" s="237">
        <f>'Portugal (O)'!BF46*(1+Toeslagen!$Q$9)</f>
        <v>3151.5120000000002</v>
      </c>
      <c r="BG46" s="237">
        <f>'Portugal (O)'!BG46*(1+Toeslagen!$Q$9)</f>
        <v>3151.5120000000002</v>
      </c>
      <c r="BH46" s="237">
        <f>'Portugal (O)'!BH46*(1+Toeslagen!$Q$9)</f>
        <v>3151.5120000000002</v>
      </c>
      <c r="BI46" s="237">
        <f>'Portugal (O)'!BI46*(1+Toeslagen!$Q$9)</f>
        <v>3151.5120000000002</v>
      </c>
      <c r="BJ46" s="237">
        <f>'Portugal (O)'!BJ46*(1+Toeslagen!$Q$9)</f>
        <v>3151.5120000000002</v>
      </c>
      <c r="BK46" s="237">
        <f>'Portugal (O)'!BK46*(1+Toeslagen!$Q$9)</f>
        <v>3151.5120000000002</v>
      </c>
      <c r="BL46" s="237">
        <f>'Portugal (O)'!BL46*(1+Toeslagen!$Q$9)</f>
        <v>3151.5120000000002</v>
      </c>
      <c r="BM46" s="237">
        <f>'Portugal (O)'!BM46*(1+Toeslagen!$Q$9)</f>
        <v>3151.5120000000002</v>
      </c>
      <c r="BN46" s="237">
        <f>'Portugal (O)'!BN46*(1+Toeslagen!$Q$9)</f>
        <v>3151.5120000000002</v>
      </c>
      <c r="BO46" s="237">
        <f>'Portugal (O)'!BO46*(1+Toeslagen!$Q$9)</f>
        <v>3151.5120000000002</v>
      </c>
      <c r="BP46" s="237">
        <f>'Portugal (O)'!BP46*(1+Toeslagen!$Q$9)</f>
        <v>3151.5120000000002</v>
      </c>
      <c r="BQ46" s="237">
        <f>'Portugal (O)'!BQ46*(1+Toeslagen!$Q$9)</f>
        <v>3151.5120000000002</v>
      </c>
      <c r="BR46" s="237">
        <f>'Portugal (O)'!BR46*(1+Toeslagen!$Q$9)</f>
        <v>0</v>
      </c>
      <c r="BS46" s="237">
        <f>'Portugal (O)'!BS46*(1+Toeslagen!$Q$9)</f>
        <v>0</v>
      </c>
      <c r="BT46" s="237">
        <f>'Portugal (O)'!BT46*(1+Toeslagen!$Q$9)</f>
        <v>0</v>
      </c>
      <c r="BU46" s="237">
        <f>'Portugal (O)'!BU46*(1+Toeslagen!$Q$9)</f>
        <v>0</v>
      </c>
      <c r="BV46" s="237">
        <f>'Portugal (O)'!BV46*(1+Toeslagen!$Q$9)</f>
        <v>0</v>
      </c>
      <c r="BW46" s="237">
        <f>'Portugal (O)'!BW46*(1+Toeslagen!$Q$9)</f>
        <v>3151.5120000000002</v>
      </c>
      <c r="BX46" s="237">
        <f>'Portugal (O)'!BX46*(1+Toeslagen!$Q$9)</f>
        <v>3151.5120000000002</v>
      </c>
      <c r="BY46" s="237">
        <f>'Portugal (O)'!BY46*(1+Toeslagen!$Q$9)</f>
        <v>3151.5120000000002</v>
      </c>
      <c r="BZ46" s="237">
        <f>'Portugal (O)'!BZ46*(1+Toeslagen!$Q$9)</f>
        <v>3151.5120000000002</v>
      </c>
      <c r="CA46" s="237">
        <f>'Portugal (O)'!CA46*(1+Toeslagen!$Q$9)</f>
        <v>3151.5120000000002</v>
      </c>
      <c r="CB46" s="237">
        <f>'Portugal (O)'!CB46*(1+Toeslagen!$Q$9)</f>
        <v>0</v>
      </c>
      <c r="CC46" s="237">
        <f>'Portugal (O)'!CC46*(1+Toeslagen!$Q$9)</f>
        <v>0</v>
      </c>
      <c r="CD46" s="237">
        <f>'Portugal (O)'!CD46*(1+Toeslagen!$Q$9)</f>
        <v>0</v>
      </c>
      <c r="CE46" s="237">
        <f>'Portugal (O)'!CE46*(1+Toeslagen!$Q$9)</f>
        <v>0</v>
      </c>
      <c r="CF46" s="237">
        <f>'Portugal (O)'!CF46*(1+Toeslagen!$Q$9)</f>
        <v>0</v>
      </c>
      <c r="CG46" s="237">
        <f>'Portugal (O)'!CG46*(1+Toeslagen!$Q$9)</f>
        <v>3380</v>
      </c>
      <c r="CH46" s="237">
        <f>'Portugal (O)'!CH46*(1+Toeslagen!$Q$9)</f>
        <v>3380</v>
      </c>
      <c r="CI46" s="237">
        <f>'Portugal (O)'!CI46*(1+Toeslagen!$Q$9)</f>
        <v>3380</v>
      </c>
      <c r="CJ46" s="237">
        <f>'Portugal (O)'!CJ46*(1+Toeslagen!$Q$9)</f>
        <v>3380</v>
      </c>
      <c r="CK46" s="237">
        <f>'Portugal (O)'!CK46*(1+Toeslagen!$Q$9)</f>
        <v>3380</v>
      </c>
      <c r="CL46" s="237">
        <f>'Portugal (O)'!CL46*(1+Toeslagen!$Q$9)</f>
        <v>3380</v>
      </c>
      <c r="CM46" s="237">
        <f>'Portugal (O)'!CM46*(1+Toeslagen!$Q$9)</f>
        <v>3380</v>
      </c>
      <c r="CN46" s="237">
        <f>'Portugal (O)'!CN46*(1+Toeslagen!$Q$9)</f>
        <v>3380</v>
      </c>
      <c r="CO46" s="237">
        <f>'Portugal (O)'!CO46*(1+Toeslagen!$Q$9)</f>
        <v>3380</v>
      </c>
      <c r="CP46" s="237">
        <f>'Portugal (O)'!CP46*(1+Toeslagen!$Q$9)</f>
        <v>3380</v>
      </c>
      <c r="CQ46" s="237">
        <f>'Portugal (O)'!CQ46*(1+Toeslagen!$Q$9)</f>
        <v>3380</v>
      </c>
      <c r="CR46" s="237">
        <f>'Portugal (O)'!CR46*(1+Toeslagen!$Q$9)</f>
        <v>3380</v>
      </c>
      <c r="CS46" s="237">
        <f>'Portugal (O)'!CS46*(1+Toeslagen!$Q$9)</f>
        <v>3380</v>
      </c>
      <c r="CT46" s="237">
        <f>'Portugal (O)'!CT46*(1+Toeslagen!$Q$9)</f>
        <v>3380</v>
      </c>
      <c r="CU46" s="237">
        <f>'Portugal (O)'!CU46*(1+Toeslagen!$Q$9)</f>
        <v>3380</v>
      </c>
      <c r="CV46" s="237">
        <f>'Portugal (O)'!CV46*(1+Toeslagen!$Q$9)</f>
        <v>3380</v>
      </c>
      <c r="CW46" s="237">
        <f>'Portugal (O)'!CW46*(1+Toeslagen!$Q$9)</f>
        <v>3380</v>
      </c>
      <c r="CX46" s="237">
        <f>'Portugal (O)'!CX46*(1+Toeslagen!$Q$9)</f>
        <v>3380</v>
      </c>
      <c r="CY46" s="237">
        <f>'Portugal (O)'!CY46*(1+Toeslagen!$Q$9)</f>
        <v>3380</v>
      </c>
      <c r="CZ46" s="237">
        <f>'Portugal (O)'!CZ46*(1+Toeslagen!$Q$9)</f>
        <v>3380</v>
      </c>
    </row>
    <row r="47" spans="1:104">
      <c r="A47" s="2">
        <v>51</v>
      </c>
      <c r="B47" s="2">
        <v>51</v>
      </c>
      <c r="C47" s="2"/>
      <c r="D47" s="2">
        <v>7</v>
      </c>
      <c r="F47" t="s">
        <v>16</v>
      </c>
      <c r="G47" t="s">
        <v>16</v>
      </c>
      <c r="H47" t="s">
        <v>16</v>
      </c>
      <c r="I47" t="s">
        <v>16</v>
      </c>
      <c r="J47" t="s">
        <v>49</v>
      </c>
      <c r="N47" s="7">
        <v>10.4</v>
      </c>
      <c r="O47" s="91">
        <v>18200</v>
      </c>
      <c r="P47" s="15"/>
      <c r="Q47" s="15"/>
      <c r="R47" s="15"/>
      <c r="S47" s="15"/>
      <c r="T47" s="15"/>
      <c r="U47" s="15"/>
      <c r="V47" s="15"/>
      <c r="W47" s="15"/>
      <c r="X47" s="15"/>
      <c r="Y47" s="237">
        <f>'Portugal (O)'!Y47*(1+Toeslagen!$Q$9)</f>
        <v>3322.8</v>
      </c>
      <c r="Z47" s="237">
        <f>'Portugal (O)'!Z47*(1+Toeslagen!$Q$9)</f>
        <v>3322.8</v>
      </c>
      <c r="AA47" s="237">
        <f>'Portugal (O)'!AA47*(1+Toeslagen!$Q$9)</f>
        <v>3322.8</v>
      </c>
      <c r="AB47" s="237">
        <f>'Portugal (O)'!AB47*(1+Toeslagen!$Q$9)</f>
        <v>3322.8</v>
      </c>
      <c r="AC47" s="237">
        <f>'Portugal (O)'!AC47*(1+Toeslagen!$Q$9)</f>
        <v>3322.8</v>
      </c>
      <c r="AD47" s="237">
        <f>'Portugal (O)'!AD47*(1+Toeslagen!$Q$9)</f>
        <v>3322.8</v>
      </c>
      <c r="AE47" s="237">
        <f>'Portugal (O)'!AE47*(1+Toeslagen!$Q$9)</f>
        <v>3322.8</v>
      </c>
      <c r="AF47" s="237">
        <f>'Portugal (O)'!AF47*(1+Toeslagen!$Q$9)</f>
        <v>3322.8</v>
      </c>
      <c r="AG47" s="237">
        <f>'Portugal (O)'!AG47*(1+Toeslagen!$Q$9)</f>
        <v>3322.8</v>
      </c>
      <c r="AH47" s="237">
        <f>'Portugal (O)'!AH47*(1+Toeslagen!$Q$9)</f>
        <v>3322.8</v>
      </c>
      <c r="AI47" s="237">
        <f>'Portugal (O)'!AI47*(1+Toeslagen!$Q$9)</f>
        <v>3322.8</v>
      </c>
      <c r="AJ47" s="237">
        <f>'Portugal (O)'!AJ47*(1+Toeslagen!$Q$9)</f>
        <v>3322.8</v>
      </c>
      <c r="AK47" s="237">
        <f>'Portugal (O)'!AK47*(1+Toeslagen!$Q$9)</f>
        <v>3322.8</v>
      </c>
      <c r="AL47" s="237">
        <f>'Portugal (O)'!AL47*(1+Toeslagen!$Q$9)</f>
        <v>3322.8</v>
      </c>
      <c r="AM47" s="237">
        <f>'Portugal (O)'!AM47*(1+Toeslagen!$Q$9)</f>
        <v>3322.8</v>
      </c>
      <c r="AN47" s="237">
        <f>'Portugal (O)'!AN47*(1+Toeslagen!$Q$9)</f>
        <v>3322.8</v>
      </c>
      <c r="AO47" s="237">
        <f>'Portugal (O)'!AO47*(1+Toeslagen!$Q$9)</f>
        <v>3322.8</v>
      </c>
      <c r="AP47" s="237">
        <f>'Portugal (O)'!AP47*(1+Toeslagen!$Q$9)</f>
        <v>3322.8</v>
      </c>
      <c r="AQ47" s="237">
        <f>'Portugal (O)'!AQ47*(1+Toeslagen!$Q$9)</f>
        <v>3322.8</v>
      </c>
      <c r="AR47" s="237">
        <f>'Portugal (O)'!AR47*(1+Toeslagen!$Q$9)</f>
        <v>3322.8</v>
      </c>
      <c r="AS47" s="237">
        <f>'Portugal (O)'!AS47*(1+Toeslagen!$Q$9)</f>
        <v>3276</v>
      </c>
      <c r="AT47" s="237">
        <f>'Portugal (O)'!AT47*(1+Toeslagen!$Q$9)</f>
        <v>3276</v>
      </c>
      <c r="AU47" s="237">
        <f>'Portugal (O)'!AU47*(1+Toeslagen!$Q$9)</f>
        <v>3276</v>
      </c>
      <c r="AV47" s="237">
        <f>'Portugal (O)'!AV47*(1+Toeslagen!$Q$9)</f>
        <v>3276</v>
      </c>
      <c r="AW47" s="237">
        <f>'Portugal (O)'!AW47*(1+Toeslagen!$Q$9)</f>
        <v>3276</v>
      </c>
      <c r="AX47" s="237">
        <f>'Portugal (O)'!AX47*(1+Toeslagen!$Q$9)</f>
        <v>3276</v>
      </c>
      <c r="AY47" s="237">
        <f>'Portugal (O)'!AY47*(1+Toeslagen!$Q$9)</f>
        <v>3276</v>
      </c>
      <c r="AZ47" s="237">
        <f>'Portugal (O)'!AZ47*(1+Toeslagen!$Q$9)</f>
        <v>3276</v>
      </c>
      <c r="BA47" s="237">
        <f>'Portugal (O)'!BA47*(1+Toeslagen!$Q$9)</f>
        <v>3276</v>
      </c>
      <c r="BB47" s="237">
        <f>'Portugal (O)'!BB47*(1+Toeslagen!$Q$9)</f>
        <v>0</v>
      </c>
      <c r="BC47" s="237">
        <f>'Portugal (O)'!BC47*(1+Toeslagen!$Q$9)</f>
        <v>3276</v>
      </c>
      <c r="BD47" s="237">
        <f>'Portugal (O)'!BD47*(1+Toeslagen!$Q$9)</f>
        <v>3276</v>
      </c>
      <c r="BE47" s="237">
        <f>'Portugal (O)'!BE47*(1+Toeslagen!$Q$9)</f>
        <v>3276</v>
      </c>
      <c r="BF47" s="237">
        <f>'Portugal (O)'!BF47*(1+Toeslagen!$Q$9)</f>
        <v>3276</v>
      </c>
      <c r="BG47" s="237">
        <f>'Portugal (O)'!BG47*(1+Toeslagen!$Q$9)</f>
        <v>3276</v>
      </c>
      <c r="BH47" s="237">
        <f>'Portugal (O)'!BH47*(1+Toeslagen!$Q$9)</f>
        <v>3276</v>
      </c>
      <c r="BI47" s="237">
        <f>'Portugal (O)'!BI47*(1+Toeslagen!$Q$9)</f>
        <v>3276</v>
      </c>
      <c r="BJ47" s="237">
        <f>'Portugal (O)'!BJ47*(1+Toeslagen!$Q$9)</f>
        <v>3276</v>
      </c>
      <c r="BK47" s="237">
        <f>'Portugal (O)'!BK47*(1+Toeslagen!$Q$9)</f>
        <v>3276</v>
      </c>
      <c r="BL47" s="237">
        <f>'Portugal (O)'!BL47*(1+Toeslagen!$Q$9)</f>
        <v>3276</v>
      </c>
      <c r="BM47" s="237">
        <f>'Portugal (O)'!BM47*(1+Toeslagen!$Q$9)</f>
        <v>3276</v>
      </c>
      <c r="BN47" s="237">
        <f>'Portugal (O)'!BN47*(1+Toeslagen!$Q$9)</f>
        <v>3276</v>
      </c>
      <c r="BO47" s="237">
        <f>'Portugal (O)'!BO47*(1+Toeslagen!$Q$9)</f>
        <v>3276</v>
      </c>
      <c r="BP47" s="237">
        <f>'Portugal (O)'!BP47*(1+Toeslagen!$Q$9)</f>
        <v>3276</v>
      </c>
      <c r="BQ47" s="237">
        <f>'Portugal (O)'!BQ47*(1+Toeslagen!$Q$9)</f>
        <v>3276</v>
      </c>
      <c r="BR47" s="237">
        <f>'Portugal (O)'!BR47*(1+Toeslagen!$Q$9)</f>
        <v>0</v>
      </c>
      <c r="BS47" s="237">
        <f>'Portugal (O)'!BS47*(1+Toeslagen!$Q$9)</f>
        <v>0</v>
      </c>
      <c r="BT47" s="237">
        <f>'Portugal (O)'!BT47*(1+Toeslagen!$Q$9)</f>
        <v>0</v>
      </c>
      <c r="BU47" s="237">
        <f>'Portugal (O)'!BU47*(1+Toeslagen!$Q$9)</f>
        <v>0</v>
      </c>
      <c r="BV47" s="237">
        <f>'Portugal (O)'!BV47*(1+Toeslagen!$Q$9)</f>
        <v>0</v>
      </c>
      <c r="BW47" s="237">
        <f>'Portugal (O)'!BW47*(1+Toeslagen!$Q$9)</f>
        <v>3276</v>
      </c>
      <c r="BX47" s="237">
        <f>'Portugal (O)'!BX47*(1+Toeslagen!$Q$9)</f>
        <v>3276</v>
      </c>
      <c r="BY47" s="237">
        <f>'Portugal (O)'!BY47*(1+Toeslagen!$Q$9)</f>
        <v>3276</v>
      </c>
      <c r="BZ47" s="237">
        <f>'Portugal (O)'!BZ47*(1+Toeslagen!$Q$9)</f>
        <v>3276</v>
      </c>
      <c r="CA47" s="237">
        <f>'Portugal (O)'!CA47*(1+Toeslagen!$Q$9)</f>
        <v>3276</v>
      </c>
      <c r="CB47" s="237">
        <f>'Portugal (O)'!CB47*(1+Toeslagen!$Q$9)</f>
        <v>0</v>
      </c>
      <c r="CC47" s="237">
        <f>'Portugal (O)'!CC47*(1+Toeslagen!$Q$9)</f>
        <v>0</v>
      </c>
      <c r="CD47" s="237">
        <f>'Portugal (O)'!CD47*(1+Toeslagen!$Q$9)</f>
        <v>0</v>
      </c>
      <c r="CE47" s="237">
        <f>'Portugal (O)'!CE47*(1+Toeslagen!$Q$9)</f>
        <v>0</v>
      </c>
      <c r="CF47" s="237">
        <f>'Portugal (O)'!CF47*(1+Toeslagen!$Q$9)</f>
        <v>0</v>
      </c>
      <c r="CG47" s="237">
        <f>'Portugal (O)'!CG47*(1+Toeslagen!$Q$9)</f>
        <v>3484</v>
      </c>
      <c r="CH47" s="237">
        <f>'Portugal (O)'!CH47*(1+Toeslagen!$Q$9)</f>
        <v>3484</v>
      </c>
      <c r="CI47" s="237">
        <f>'Portugal (O)'!CI47*(1+Toeslagen!$Q$9)</f>
        <v>3484</v>
      </c>
      <c r="CJ47" s="237">
        <f>'Portugal (O)'!CJ47*(1+Toeslagen!$Q$9)</f>
        <v>3484</v>
      </c>
      <c r="CK47" s="237">
        <f>'Portugal (O)'!CK47*(1+Toeslagen!$Q$9)</f>
        <v>3484</v>
      </c>
      <c r="CL47" s="237">
        <f>'Portugal (O)'!CL47*(1+Toeslagen!$Q$9)</f>
        <v>3484</v>
      </c>
      <c r="CM47" s="237">
        <f>'Portugal (O)'!CM47*(1+Toeslagen!$Q$9)</f>
        <v>3484</v>
      </c>
      <c r="CN47" s="237">
        <f>'Portugal (O)'!CN47*(1+Toeslagen!$Q$9)</f>
        <v>3484</v>
      </c>
      <c r="CO47" s="237">
        <f>'Portugal (O)'!CO47*(1+Toeslagen!$Q$9)</f>
        <v>3484</v>
      </c>
      <c r="CP47" s="237">
        <f>'Portugal (O)'!CP47*(1+Toeslagen!$Q$9)</f>
        <v>3484</v>
      </c>
      <c r="CQ47" s="237">
        <f>'Portugal (O)'!CQ47*(1+Toeslagen!$Q$9)</f>
        <v>3484</v>
      </c>
      <c r="CR47" s="237">
        <f>'Portugal (O)'!CR47*(1+Toeslagen!$Q$9)</f>
        <v>3484</v>
      </c>
      <c r="CS47" s="237">
        <f>'Portugal (O)'!CS47*(1+Toeslagen!$Q$9)</f>
        <v>3484</v>
      </c>
      <c r="CT47" s="237">
        <f>'Portugal (O)'!CT47*(1+Toeslagen!$Q$9)</f>
        <v>3484</v>
      </c>
      <c r="CU47" s="237">
        <f>'Portugal (O)'!CU47*(1+Toeslagen!$Q$9)</f>
        <v>3484</v>
      </c>
      <c r="CV47" s="237">
        <f>'Portugal (O)'!CV47*(1+Toeslagen!$Q$9)</f>
        <v>3484</v>
      </c>
      <c r="CW47" s="237">
        <f>'Portugal (O)'!CW47*(1+Toeslagen!$Q$9)</f>
        <v>3484</v>
      </c>
      <c r="CX47" s="237">
        <f>'Portugal (O)'!CX47*(1+Toeslagen!$Q$9)</f>
        <v>3484</v>
      </c>
      <c r="CY47" s="237">
        <f>'Portugal (O)'!CY47*(1+Toeslagen!$Q$9)</f>
        <v>3484</v>
      </c>
      <c r="CZ47" s="237">
        <f>'Portugal (O)'!CZ47*(1+Toeslagen!$Q$9)</f>
        <v>3484</v>
      </c>
    </row>
    <row r="48" spans="1:104">
      <c r="A48" s="2">
        <v>52</v>
      </c>
      <c r="B48" s="2">
        <v>52</v>
      </c>
      <c r="C48" s="2"/>
      <c r="D48" s="2">
        <v>7</v>
      </c>
      <c r="F48" t="s">
        <v>16</v>
      </c>
      <c r="G48" t="s">
        <v>16</v>
      </c>
      <c r="H48" t="s">
        <v>16</v>
      </c>
      <c r="I48" t="s">
        <v>16</v>
      </c>
      <c r="J48" t="s">
        <v>49</v>
      </c>
      <c r="N48" s="7">
        <v>10.5</v>
      </c>
      <c r="O48" s="91">
        <v>18375</v>
      </c>
      <c r="P48" s="15"/>
      <c r="Q48" s="15"/>
      <c r="R48" s="15"/>
      <c r="S48" s="15"/>
      <c r="T48" s="15"/>
      <c r="U48" s="15"/>
      <c r="V48" s="15"/>
      <c r="W48" s="15"/>
      <c r="X48" s="15"/>
      <c r="Y48" s="237">
        <f>'Portugal (O)'!Y48*(1+Toeslagen!$Q$9)</f>
        <v>3354</v>
      </c>
      <c r="Z48" s="237">
        <f>'Portugal (O)'!Z48*(1+Toeslagen!$Q$9)</f>
        <v>3354</v>
      </c>
      <c r="AA48" s="237">
        <f>'Portugal (O)'!AA48*(1+Toeslagen!$Q$9)</f>
        <v>3354</v>
      </c>
      <c r="AB48" s="237">
        <f>'Portugal (O)'!AB48*(1+Toeslagen!$Q$9)</f>
        <v>3354</v>
      </c>
      <c r="AC48" s="237">
        <f>'Portugal (O)'!AC48*(1+Toeslagen!$Q$9)</f>
        <v>3354</v>
      </c>
      <c r="AD48" s="237">
        <f>'Portugal (O)'!AD48*(1+Toeslagen!$Q$9)</f>
        <v>3354</v>
      </c>
      <c r="AE48" s="237">
        <f>'Portugal (O)'!AE48*(1+Toeslagen!$Q$9)</f>
        <v>3354</v>
      </c>
      <c r="AF48" s="237">
        <f>'Portugal (O)'!AF48*(1+Toeslagen!$Q$9)</f>
        <v>3354</v>
      </c>
      <c r="AG48" s="237">
        <f>'Portugal (O)'!AG48*(1+Toeslagen!$Q$9)</f>
        <v>3354</v>
      </c>
      <c r="AH48" s="237">
        <f>'Portugal (O)'!AH48*(1+Toeslagen!$Q$9)</f>
        <v>3354</v>
      </c>
      <c r="AI48" s="237">
        <f>'Portugal (O)'!AI48*(1+Toeslagen!$Q$9)</f>
        <v>3354</v>
      </c>
      <c r="AJ48" s="237">
        <f>'Portugal (O)'!AJ48*(1+Toeslagen!$Q$9)</f>
        <v>3354</v>
      </c>
      <c r="AK48" s="237">
        <f>'Portugal (O)'!AK48*(1+Toeslagen!$Q$9)</f>
        <v>3354</v>
      </c>
      <c r="AL48" s="237">
        <f>'Portugal (O)'!AL48*(1+Toeslagen!$Q$9)</f>
        <v>3354</v>
      </c>
      <c r="AM48" s="237">
        <f>'Portugal (O)'!AM48*(1+Toeslagen!$Q$9)</f>
        <v>3354</v>
      </c>
      <c r="AN48" s="237">
        <f>'Portugal (O)'!AN48*(1+Toeslagen!$Q$9)</f>
        <v>3354</v>
      </c>
      <c r="AO48" s="237">
        <f>'Portugal (O)'!AO48*(1+Toeslagen!$Q$9)</f>
        <v>3354</v>
      </c>
      <c r="AP48" s="237">
        <f>'Portugal (O)'!AP48*(1+Toeslagen!$Q$9)</f>
        <v>3354</v>
      </c>
      <c r="AQ48" s="237">
        <f>'Portugal (O)'!AQ48*(1+Toeslagen!$Q$9)</f>
        <v>3354</v>
      </c>
      <c r="AR48" s="237">
        <f>'Portugal (O)'!AR48*(1+Toeslagen!$Q$9)</f>
        <v>3354</v>
      </c>
      <c r="AS48" s="237">
        <f>'Portugal (O)'!AS48*(1+Toeslagen!$Q$9)</f>
        <v>3295.8120000000004</v>
      </c>
      <c r="AT48" s="237">
        <f>'Portugal (O)'!AT48*(1+Toeslagen!$Q$9)</f>
        <v>3295.8120000000004</v>
      </c>
      <c r="AU48" s="237">
        <f>'Portugal (O)'!AU48*(1+Toeslagen!$Q$9)</f>
        <v>3295.8120000000004</v>
      </c>
      <c r="AV48" s="237">
        <f>'Portugal (O)'!AV48*(1+Toeslagen!$Q$9)</f>
        <v>3295.8120000000004</v>
      </c>
      <c r="AW48" s="237">
        <f>'Portugal (O)'!AW48*(1+Toeslagen!$Q$9)</f>
        <v>3295.8120000000004</v>
      </c>
      <c r="AX48" s="237">
        <f>'Portugal (O)'!AX48*(1+Toeslagen!$Q$9)</f>
        <v>3295.8120000000004</v>
      </c>
      <c r="AY48" s="237">
        <f>'Portugal (O)'!AY48*(1+Toeslagen!$Q$9)</f>
        <v>3295.8120000000004</v>
      </c>
      <c r="AZ48" s="237">
        <f>'Portugal (O)'!AZ48*(1+Toeslagen!$Q$9)</f>
        <v>3295.8120000000004</v>
      </c>
      <c r="BA48" s="237">
        <f>'Portugal (O)'!BA48*(1+Toeslagen!$Q$9)</f>
        <v>3295.8120000000004</v>
      </c>
      <c r="BB48" s="237">
        <f>'Portugal (O)'!BB48*(1+Toeslagen!$Q$9)</f>
        <v>0</v>
      </c>
      <c r="BC48" s="237">
        <f>'Portugal (O)'!BC48*(1+Toeslagen!$Q$9)</f>
        <v>3295.8120000000004</v>
      </c>
      <c r="BD48" s="237">
        <f>'Portugal (O)'!BD48*(1+Toeslagen!$Q$9)</f>
        <v>3295.8120000000004</v>
      </c>
      <c r="BE48" s="237">
        <f>'Portugal (O)'!BE48*(1+Toeslagen!$Q$9)</f>
        <v>3295.8120000000004</v>
      </c>
      <c r="BF48" s="237">
        <f>'Portugal (O)'!BF48*(1+Toeslagen!$Q$9)</f>
        <v>3295.8120000000004</v>
      </c>
      <c r="BG48" s="237">
        <f>'Portugal (O)'!BG48*(1+Toeslagen!$Q$9)</f>
        <v>3295.8120000000004</v>
      </c>
      <c r="BH48" s="237">
        <f>'Portugal (O)'!BH48*(1+Toeslagen!$Q$9)</f>
        <v>3295.8120000000004</v>
      </c>
      <c r="BI48" s="237">
        <f>'Portugal (O)'!BI48*(1+Toeslagen!$Q$9)</f>
        <v>3295.8120000000004</v>
      </c>
      <c r="BJ48" s="237">
        <f>'Portugal (O)'!BJ48*(1+Toeslagen!$Q$9)</f>
        <v>3295.8120000000004</v>
      </c>
      <c r="BK48" s="237">
        <f>'Portugal (O)'!BK48*(1+Toeslagen!$Q$9)</f>
        <v>3295.8120000000004</v>
      </c>
      <c r="BL48" s="237">
        <f>'Portugal (O)'!BL48*(1+Toeslagen!$Q$9)</f>
        <v>3295.8120000000004</v>
      </c>
      <c r="BM48" s="237">
        <f>'Portugal (O)'!BM48*(1+Toeslagen!$Q$9)</f>
        <v>3295.8120000000004</v>
      </c>
      <c r="BN48" s="237">
        <f>'Portugal (O)'!BN48*(1+Toeslagen!$Q$9)</f>
        <v>3295.8120000000004</v>
      </c>
      <c r="BO48" s="237">
        <f>'Portugal (O)'!BO48*(1+Toeslagen!$Q$9)</f>
        <v>3295.8120000000004</v>
      </c>
      <c r="BP48" s="237">
        <f>'Portugal (O)'!BP48*(1+Toeslagen!$Q$9)</f>
        <v>3295.8120000000004</v>
      </c>
      <c r="BQ48" s="237">
        <f>'Portugal (O)'!BQ48*(1+Toeslagen!$Q$9)</f>
        <v>3295.8120000000004</v>
      </c>
      <c r="BR48" s="237">
        <f>'Portugal (O)'!BR48*(1+Toeslagen!$Q$9)</f>
        <v>0</v>
      </c>
      <c r="BS48" s="237">
        <f>'Portugal (O)'!BS48*(1+Toeslagen!$Q$9)</f>
        <v>0</v>
      </c>
      <c r="BT48" s="237">
        <f>'Portugal (O)'!BT48*(1+Toeslagen!$Q$9)</f>
        <v>0</v>
      </c>
      <c r="BU48" s="237">
        <f>'Portugal (O)'!BU48*(1+Toeslagen!$Q$9)</f>
        <v>0</v>
      </c>
      <c r="BV48" s="237">
        <f>'Portugal (O)'!BV48*(1+Toeslagen!$Q$9)</f>
        <v>0</v>
      </c>
      <c r="BW48" s="237">
        <f>'Portugal (O)'!BW48*(1+Toeslagen!$Q$9)</f>
        <v>3295.8120000000004</v>
      </c>
      <c r="BX48" s="237">
        <f>'Portugal (O)'!BX48*(1+Toeslagen!$Q$9)</f>
        <v>3295.8120000000004</v>
      </c>
      <c r="BY48" s="237">
        <f>'Portugal (O)'!BY48*(1+Toeslagen!$Q$9)</f>
        <v>3295.8120000000004</v>
      </c>
      <c r="BZ48" s="237">
        <f>'Portugal (O)'!BZ48*(1+Toeslagen!$Q$9)</f>
        <v>3295.8120000000004</v>
      </c>
      <c r="CA48" s="237">
        <f>'Portugal (O)'!CA48*(1+Toeslagen!$Q$9)</f>
        <v>3295.8120000000004</v>
      </c>
      <c r="CB48" s="237">
        <f>'Portugal (O)'!CB48*(1+Toeslagen!$Q$9)</f>
        <v>0</v>
      </c>
      <c r="CC48" s="237">
        <f>'Portugal (O)'!CC48*(1+Toeslagen!$Q$9)</f>
        <v>0</v>
      </c>
      <c r="CD48" s="237">
        <f>'Portugal (O)'!CD48*(1+Toeslagen!$Q$9)</f>
        <v>0</v>
      </c>
      <c r="CE48" s="237">
        <f>'Portugal (O)'!CE48*(1+Toeslagen!$Q$9)</f>
        <v>0</v>
      </c>
      <c r="CF48" s="237">
        <f>'Portugal (O)'!CF48*(1+Toeslagen!$Q$9)</f>
        <v>0</v>
      </c>
      <c r="CG48" s="237">
        <f>'Portugal (O)'!CG48*(1+Toeslagen!$Q$9)</f>
        <v>3536</v>
      </c>
      <c r="CH48" s="237">
        <f>'Portugal (O)'!CH48*(1+Toeslagen!$Q$9)</f>
        <v>3536</v>
      </c>
      <c r="CI48" s="237">
        <f>'Portugal (O)'!CI48*(1+Toeslagen!$Q$9)</f>
        <v>3536</v>
      </c>
      <c r="CJ48" s="237">
        <f>'Portugal (O)'!CJ48*(1+Toeslagen!$Q$9)</f>
        <v>3536</v>
      </c>
      <c r="CK48" s="237">
        <f>'Portugal (O)'!CK48*(1+Toeslagen!$Q$9)</f>
        <v>3536</v>
      </c>
      <c r="CL48" s="237">
        <f>'Portugal (O)'!CL48*(1+Toeslagen!$Q$9)</f>
        <v>3536</v>
      </c>
      <c r="CM48" s="237">
        <f>'Portugal (O)'!CM48*(1+Toeslagen!$Q$9)</f>
        <v>3536</v>
      </c>
      <c r="CN48" s="237">
        <f>'Portugal (O)'!CN48*(1+Toeslagen!$Q$9)</f>
        <v>3536</v>
      </c>
      <c r="CO48" s="237">
        <f>'Portugal (O)'!CO48*(1+Toeslagen!$Q$9)</f>
        <v>3536</v>
      </c>
      <c r="CP48" s="237">
        <f>'Portugal (O)'!CP48*(1+Toeslagen!$Q$9)</f>
        <v>3536</v>
      </c>
      <c r="CQ48" s="237">
        <f>'Portugal (O)'!CQ48*(1+Toeslagen!$Q$9)</f>
        <v>3536</v>
      </c>
      <c r="CR48" s="237">
        <f>'Portugal (O)'!CR48*(1+Toeslagen!$Q$9)</f>
        <v>3536</v>
      </c>
      <c r="CS48" s="237">
        <f>'Portugal (O)'!CS48*(1+Toeslagen!$Q$9)</f>
        <v>3536</v>
      </c>
      <c r="CT48" s="237">
        <f>'Portugal (O)'!CT48*(1+Toeslagen!$Q$9)</f>
        <v>3536</v>
      </c>
      <c r="CU48" s="237">
        <f>'Portugal (O)'!CU48*(1+Toeslagen!$Q$9)</f>
        <v>3536</v>
      </c>
      <c r="CV48" s="237">
        <f>'Portugal (O)'!CV48*(1+Toeslagen!$Q$9)</f>
        <v>3536</v>
      </c>
      <c r="CW48" s="237">
        <f>'Portugal (O)'!CW48*(1+Toeslagen!$Q$9)</f>
        <v>3536</v>
      </c>
      <c r="CX48" s="237">
        <f>'Portugal (O)'!CX48*(1+Toeslagen!$Q$9)</f>
        <v>3536</v>
      </c>
      <c r="CY48" s="237">
        <f>'Portugal (O)'!CY48*(1+Toeslagen!$Q$9)</f>
        <v>3536</v>
      </c>
      <c r="CZ48" s="237">
        <f>'Portugal (O)'!CZ48*(1+Toeslagen!$Q$9)</f>
        <v>3536</v>
      </c>
    </row>
    <row r="49" spans="1:104">
      <c r="A49" s="2">
        <v>53</v>
      </c>
      <c r="B49" s="2">
        <v>53</v>
      </c>
      <c r="C49" s="2"/>
      <c r="D49" s="2">
        <v>7</v>
      </c>
      <c r="F49" t="s">
        <v>16</v>
      </c>
      <c r="G49" t="s">
        <v>16</v>
      </c>
      <c r="H49" t="s">
        <v>16</v>
      </c>
      <c r="I49" t="s">
        <v>16</v>
      </c>
      <c r="J49" t="s">
        <v>49</v>
      </c>
      <c r="N49" s="7">
        <v>10.8</v>
      </c>
      <c r="O49" s="91">
        <v>18900</v>
      </c>
      <c r="P49" s="15"/>
      <c r="Q49" s="15"/>
      <c r="R49" s="15"/>
      <c r="S49" s="15"/>
      <c r="T49" s="15"/>
      <c r="U49" s="15"/>
      <c r="V49" s="15"/>
      <c r="W49" s="15"/>
      <c r="X49" s="15"/>
      <c r="Y49" s="237">
        <f>'Portugal (O)'!Y49*(1+Toeslagen!$Q$9)</f>
        <v>3432</v>
      </c>
      <c r="Z49" s="237">
        <f>'Portugal (O)'!Z49*(1+Toeslagen!$Q$9)</f>
        <v>3432</v>
      </c>
      <c r="AA49" s="237">
        <f>'Portugal (O)'!AA49*(1+Toeslagen!$Q$9)</f>
        <v>3432</v>
      </c>
      <c r="AB49" s="237">
        <f>'Portugal (O)'!AB49*(1+Toeslagen!$Q$9)</f>
        <v>3432</v>
      </c>
      <c r="AC49" s="237">
        <f>'Portugal (O)'!AC49*(1+Toeslagen!$Q$9)</f>
        <v>3432</v>
      </c>
      <c r="AD49" s="237">
        <f>'Portugal (O)'!AD49*(1+Toeslagen!$Q$9)</f>
        <v>3432</v>
      </c>
      <c r="AE49" s="237">
        <f>'Portugal (O)'!AE49*(1+Toeslagen!$Q$9)</f>
        <v>3432</v>
      </c>
      <c r="AF49" s="237">
        <f>'Portugal (O)'!AF49*(1+Toeslagen!$Q$9)</f>
        <v>3432</v>
      </c>
      <c r="AG49" s="237">
        <f>'Portugal (O)'!AG49*(1+Toeslagen!$Q$9)</f>
        <v>3432</v>
      </c>
      <c r="AH49" s="237">
        <f>'Portugal (O)'!AH49*(1+Toeslagen!$Q$9)</f>
        <v>3432</v>
      </c>
      <c r="AI49" s="237">
        <f>'Portugal (O)'!AI49*(1+Toeslagen!$Q$9)</f>
        <v>3432</v>
      </c>
      <c r="AJ49" s="237">
        <f>'Portugal (O)'!AJ49*(1+Toeslagen!$Q$9)</f>
        <v>3432</v>
      </c>
      <c r="AK49" s="237">
        <f>'Portugal (O)'!AK49*(1+Toeslagen!$Q$9)</f>
        <v>3432</v>
      </c>
      <c r="AL49" s="237">
        <f>'Portugal (O)'!AL49*(1+Toeslagen!$Q$9)</f>
        <v>3432</v>
      </c>
      <c r="AM49" s="237">
        <f>'Portugal (O)'!AM49*(1+Toeslagen!$Q$9)</f>
        <v>3432</v>
      </c>
      <c r="AN49" s="237">
        <f>'Portugal (O)'!AN49*(1+Toeslagen!$Q$9)</f>
        <v>3432</v>
      </c>
      <c r="AO49" s="237">
        <f>'Portugal (O)'!AO49*(1+Toeslagen!$Q$9)</f>
        <v>3432</v>
      </c>
      <c r="AP49" s="237">
        <f>'Portugal (O)'!AP49*(1+Toeslagen!$Q$9)</f>
        <v>3432</v>
      </c>
      <c r="AQ49" s="237">
        <f>'Portugal (O)'!AQ49*(1+Toeslagen!$Q$9)</f>
        <v>3432</v>
      </c>
      <c r="AR49" s="237">
        <f>'Portugal (O)'!AR49*(1+Toeslagen!$Q$9)</f>
        <v>3432</v>
      </c>
      <c r="AS49" s="237">
        <f>'Portugal (O)'!AS49*(1+Toeslagen!$Q$9)</f>
        <v>3380</v>
      </c>
      <c r="AT49" s="237">
        <f>'Portugal (O)'!AT49*(1+Toeslagen!$Q$9)</f>
        <v>3380</v>
      </c>
      <c r="AU49" s="237">
        <f>'Portugal (O)'!AU49*(1+Toeslagen!$Q$9)</f>
        <v>3380</v>
      </c>
      <c r="AV49" s="237">
        <f>'Portugal (O)'!AV49*(1+Toeslagen!$Q$9)</f>
        <v>3380</v>
      </c>
      <c r="AW49" s="237">
        <f>'Portugal (O)'!AW49*(1+Toeslagen!$Q$9)</f>
        <v>3380</v>
      </c>
      <c r="AX49" s="237">
        <f>'Portugal (O)'!AX49*(1+Toeslagen!$Q$9)</f>
        <v>3380</v>
      </c>
      <c r="AY49" s="237">
        <f>'Portugal (O)'!AY49*(1+Toeslagen!$Q$9)</f>
        <v>3380</v>
      </c>
      <c r="AZ49" s="237">
        <f>'Portugal (O)'!AZ49*(1+Toeslagen!$Q$9)</f>
        <v>3380</v>
      </c>
      <c r="BA49" s="237">
        <f>'Portugal (O)'!BA49*(1+Toeslagen!$Q$9)</f>
        <v>3380</v>
      </c>
      <c r="BB49" s="237">
        <f>'Portugal (O)'!BB49*(1+Toeslagen!$Q$9)</f>
        <v>0</v>
      </c>
      <c r="BC49" s="237">
        <f>'Portugal (O)'!BC49*(1+Toeslagen!$Q$9)</f>
        <v>3380</v>
      </c>
      <c r="BD49" s="237">
        <f>'Portugal (O)'!BD49*(1+Toeslagen!$Q$9)</f>
        <v>3380</v>
      </c>
      <c r="BE49" s="237">
        <f>'Portugal (O)'!BE49*(1+Toeslagen!$Q$9)</f>
        <v>3380</v>
      </c>
      <c r="BF49" s="237">
        <f>'Portugal (O)'!BF49*(1+Toeslagen!$Q$9)</f>
        <v>3380</v>
      </c>
      <c r="BG49" s="237">
        <f>'Portugal (O)'!BG49*(1+Toeslagen!$Q$9)</f>
        <v>3380</v>
      </c>
      <c r="BH49" s="237">
        <f>'Portugal (O)'!BH49*(1+Toeslagen!$Q$9)</f>
        <v>3380</v>
      </c>
      <c r="BI49" s="237">
        <f>'Portugal (O)'!BI49*(1+Toeslagen!$Q$9)</f>
        <v>3380</v>
      </c>
      <c r="BJ49" s="237">
        <f>'Portugal (O)'!BJ49*(1+Toeslagen!$Q$9)</f>
        <v>3380</v>
      </c>
      <c r="BK49" s="237">
        <f>'Portugal (O)'!BK49*(1+Toeslagen!$Q$9)</f>
        <v>3380</v>
      </c>
      <c r="BL49" s="237">
        <f>'Portugal (O)'!BL49*(1+Toeslagen!$Q$9)</f>
        <v>3380</v>
      </c>
      <c r="BM49" s="237">
        <f>'Portugal (O)'!BM49*(1+Toeslagen!$Q$9)</f>
        <v>3380</v>
      </c>
      <c r="BN49" s="237">
        <f>'Portugal (O)'!BN49*(1+Toeslagen!$Q$9)</f>
        <v>3380</v>
      </c>
      <c r="BO49" s="237">
        <f>'Portugal (O)'!BO49*(1+Toeslagen!$Q$9)</f>
        <v>3380</v>
      </c>
      <c r="BP49" s="237">
        <f>'Portugal (O)'!BP49*(1+Toeslagen!$Q$9)</f>
        <v>3380</v>
      </c>
      <c r="BQ49" s="237">
        <f>'Portugal (O)'!BQ49*(1+Toeslagen!$Q$9)</f>
        <v>3380</v>
      </c>
      <c r="BR49" s="237">
        <f>'Portugal (O)'!BR49*(1+Toeslagen!$Q$9)</f>
        <v>0</v>
      </c>
      <c r="BS49" s="237">
        <f>'Portugal (O)'!BS49*(1+Toeslagen!$Q$9)</f>
        <v>0</v>
      </c>
      <c r="BT49" s="237">
        <f>'Portugal (O)'!BT49*(1+Toeslagen!$Q$9)</f>
        <v>0</v>
      </c>
      <c r="BU49" s="237">
        <f>'Portugal (O)'!BU49*(1+Toeslagen!$Q$9)</f>
        <v>0</v>
      </c>
      <c r="BV49" s="237">
        <f>'Portugal (O)'!BV49*(1+Toeslagen!$Q$9)</f>
        <v>0</v>
      </c>
      <c r="BW49" s="237">
        <f>'Portugal (O)'!BW49*(1+Toeslagen!$Q$9)</f>
        <v>3380</v>
      </c>
      <c r="BX49" s="237">
        <f>'Portugal (O)'!BX49*(1+Toeslagen!$Q$9)</f>
        <v>3380</v>
      </c>
      <c r="BY49" s="237">
        <f>'Portugal (O)'!BY49*(1+Toeslagen!$Q$9)</f>
        <v>3380</v>
      </c>
      <c r="BZ49" s="237">
        <f>'Portugal (O)'!BZ49*(1+Toeslagen!$Q$9)</f>
        <v>3380</v>
      </c>
      <c r="CA49" s="237">
        <f>'Portugal (O)'!CA49*(1+Toeslagen!$Q$9)</f>
        <v>3380</v>
      </c>
      <c r="CB49" s="237">
        <f>'Portugal (O)'!CB49*(1+Toeslagen!$Q$9)</f>
        <v>0</v>
      </c>
      <c r="CC49" s="237">
        <f>'Portugal (O)'!CC49*(1+Toeslagen!$Q$9)</f>
        <v>0</v>
      </c>
      <c r="CD49" s="237">
        <f>'Portugal (O)'!CD49*(1+Toeslagen!$Q$9)</f>
        <v>0</v>
      </c>
      <c r="CE49" s="237">
        <f>'Portugal (O)'!CE49*(1+Toeslagen!$Q$9)</f>
        <v>0</v>
      </c>
      <c r="CF49" s="237">
        <f>'Portugal (O)'!CF49*(1+Toeslagen!$Q$9)</f>
        <v>0</v>
      </c>
      <c r="CG49" s="237">
        <f>'Portugal (O)'!CG49*(1+Toeslagen!$Q$9)</f>
        <v>3640</v>
      </c>
      <c r="CH49" s="237">
        <f>'Portugal (O)'!CH49*(1+Toeslagen!$Q$9)</f>
        <v>3640</v>
      </c>
      <c r="CI49" s="237">
        <f>'Portugal (O)'!CI49*(1+Toeslagen!$Q$9)</f>
        <v>3640</v>
      </c>
      <c r="CJ49" s="237">
        <f>'Portugal (O)'!CJ49*(1+Toeslagen!$Q$9)</f>
        <v>3640</v>
      </c>
      <c r="CK49" s="237">
        <f>'Portugal (O)'!CK49*(1+Toeslagen!$Q$9)</f>
        <v>3640</v>
      </c>
      <c r="CL49" s="237">
        <f>'Portugal (O)'!CL49*(1+Toeslagen!$Q$9)</f>
        <v>3640</v>
      </c>
      <c r="CM49" s="237">
        <f>'Portugal (O)'!CM49*(1+Toeslagen!$Q$9)</f>
        <v>3640</v>
      </c>
      <c r="CN49" s="237">
        <f>'Portugal (O)'!CN49*(1+Toeslagen!$Q$9)</f>
        <v>3640</v>
      </c>
      <c r="CO49" s="237">
        <f>'Portugal (O)'!CO49*(1+Toeslagen!$Q$9)</f>
        <v>3640</v>
      </c>
      <c r="CP49" s="237">
        <f>'Portugal (O)'!CP49*(1+Toeslagen!$Q$9)</f>
        <v>3640</v>
      </c>
      <c r="CQ49" s="237">
        <f>'Portugal (O)'!CQ49*(1+Toeslagen!$Q$9)</f>
        <v>3640</v>
      </c>
      <c r="CR49" s="237">
        <f>'Portugal (O)'!CR49*(1+Toeslagen!$Q$9)</f>
        <v>3640</v>
      </c>
      <c r="CS49" s="237">
        <f>'Portugal (O)'!CS49*(1+Toeslagen!$Q$9)</f>
        <v>3640</v>
      </c>
      <c r="CT49" s="237">
        <f>'Portugal (O)'!CT49*(1+Toeslagen!$Q$9)</f>
        <v>3640</v>
      </c>
      <c r="CU49" s="237">
        <f>'Portugal (O)'!CU49*(1+Toeslagen!$Q$9)</f>
        <v>3640</v>
      </c>
      <c r="CV49" s="237">
        <f>'Portugal (O)'!CV49*(1+Toeslagen!$Q$9)</f>
        <v>3640</v>
      </c>
      <c r="CW49" s="237">
        <f>'Portugal (O)'!CW49*(1+Toeslagen!$Q$9)</f>
        <v>3640</v>
      </c>
      <c r="CX49" s="237">
        <f>'Portugal (O)'!CX49*(1+Toeslagen!$Q$9)</f>
        <v>3640</v>
      </c>
      <c r="CY49" s="237">
        <f>'Portugal (O)'!CY49*(1+Toeslagen!$Q$9)</f>
        <v>3640</v>
      </c>
      <c r="CZ49" s="237">
        <f>'Portugal (O)'!CZ49*(1+Toeslagen!$Q$9)</f>
        <v>3640</v>
      </c>
    </row>
    <row r="50" spans="1:104">
      <c r="A50" s="2">
        <v>54</v>
      </c>
      <c r="B50" s="2">
        <v>54</v>
      </c>
      <c r="C50" s="2"/>
      <c r="D50" s="2">
        <v>7</v>
      </c>
      <c r="F50" t="s">
        <v>16</v>
      </c>
      <c r="G50" t="s">
        <v>16</v>
      </c>
      <c r="H50" t="s">
        <v>16</v>
      </c>
      <c r="I50" t="s">
        <v>16</v>
      </c>
      <c r="J50" t="s">
        <v>49</v>
      </c>
      <c r="N50" s="7">
        <v>11</v>
      </c>
      <c r="O50" s="91">
        <v>19250</v>
      </c>
      <c r="P50" s="15"/>
      <c r="Q50" s="15"/>
      <c r="R50" s="15"/>
      <c r="S50" s="15"/>
      <c r="T50" s="15"/>
      <c r="U50" s="15"/>
      <c r="V50" s="15"/>
      <c r="W50" s="15"/>
      <c r="X50" s="15"/>
      <c r="Y50" s="237">
        <f>'Portugal (O)'!Y50*(1+Toeslagen!$Q$9)</f>
        <v>3510</v>
      </c>
      <c r="Z50" s="237">
        <f>'Portugal (O)'!Z50*(1+Toeslagen!$Q$9)</f>
        <v>3510</v>
      </c>
      <c r="AA50" s="237">
        <f>'Portugal (O)'!AA50*(1+Toeslagen!$Q$9)</f>
        <v>3510</v>
      </c>
      <c r="AB50" s="237">
        <f>'Portugal (O)'!AB50*(1+Toeslagen!$Q$9)</f>
        <v>3510</v>
      </c>
      <c r="AC50" s="237">
        <f>'Portugal (O)'!AC50*(1+Toeslagen!$Q$9)</f>
        <v>3510</v>
      </c>
      <c r="AD50" s="237">
        <f>'Portugal (O)'!AD50*(1+Toeslagen!$Q$9)</f>
        <v>3510</v>
      </c>
      <c r="AE50" s="237">
        <f>'Portugal (O)'!AE50*(1+Toeslagen!$Q$9)</f>
        <v>3510</v>
      </c>
      <c r="AF50" s="237">
        <f>'Portugal (O)'!AF50*(1+Toeslagen!$Q$9)</f>
        <v>3510</v>
      </c>
      <c r="AG50" s="237">
        <f>'Portugal (O)'!AG50*(1+Toeslagen!$Q$9)</f>
        <v>3510</v>
      </c>
      <c r="AH50" s="237">
        <f>'Portugal (O)'!AH50*(1+Toeslagen!$Q$9)</f>
        <v>3510</v>
      </c>
      <c r="AI50" s="237">
        <f>'Portugal (O)'!AI50*(1+Toeslagen!$Q$9)</f>
        <v>3510</v>
      </c>
      <c r="AJ50" s="237">
        <f>'Portugal (O)'!AJ50*(1+Toeslagen!$Q$9)</f>
        <v>3510</v>
      </c>
      <c r="AK50" s="237">
        <f>'Portugal (O)'!AK50*(1+Toeslagen!$Q$9)</f>
        <v>3510</v>
      </c>
      <c r="AL50" s="237">
        <f>'Portugal (O)'!AL50*(1+Toeslagen!$Q$9)</f>
        <v>3510</v>
      </c>
      <c r="AM50" s="237">
        <f>'Portugal (O)'!AM50*(1+Toeslagen!$Q$9)</f>
        <v>3510</v>
      </c>
      <c r="AN50" s="237">
        <f>'Portugal (O)'!AN50*(1+Toeslagen!$Q$9)</f>
        <v>3510</v>
      </c>
      <c r="AO50" s="237">
        <f>'Portugal (O)'!AO50*(1+Toeslagen!$Q$9)</f>
        <v>3510</v>
      </c>
      <c r="AP50" s="237">
        <f>'Portugal (O)'!AP50*(1+Toeslagen!$Q$9)</f>
        <v>3510</v>
      </c>
      <c r="AQ50" s="237">
        <f>'Portugal (O)'!AQ50*(1+Toeslagen!$Q$9)</f>
        <v>3510</v>
      </c>
      <c r="AR50" s="237">
        <f>'Portugal (O)'!AR50*(1+Toeslagen!$Q$9)</f>
        <v>3510</v>
      </c>
      <c r="AS50" s="237">
        <f>'Portugal (O)'!AS50*(1+Toeslagen!$Q$9)</f>
        <v>3442.4208000000008</v>
      </c>
      <c r="AT50" s="237">
        <f>'Portugal (O)'!AT50*(1+Toeslagen!$Q$9)</f>
        <v>3442.4208000000008</v>
      </c>
      <c r="AU50" s="237">
        <f>'Portugal (O)'!AU50*(1+Toeslagen!$Q$9)</f>
        <v>3442.4208000000008</v>
      </c>
      <c r="AV50" s="237">
        <f>'Portugal (O)'!AV50*(1+Toeslagen!$Q$9)</f>
        <v>3442.4208000000008</v>
      </c>
      <c r="AW50" s="237">
        <f>'Portugal (O)'!AW50*(1+Toeslagen!$Q$9)</f>
        <v>3442.4208000000008</v>
      </c>
      <c r="AX50" s="237">
        <f>'Portugal (O)'!AX50*(1+Toeslagen!$Q$9)</f>
        <v>3442.4207999999999</v>
      </c>
      <c r="AY50" s="237">
        <f>'Portugal (O)'!AY50*(1+Toeslagen!$Q$9)</f>
        <v>3442.4207999999999</v>
      </c>
      <c r="AZ50" s="237">
        <f>'Portugal (O)'!AZ50*(1+Toeslagen!$Q$9)</f>
        <v>3442.4207999999999</v>
      </c>
      <c r="BA50" s="237">
        <f>'Portugal (O)'!BA50*(1+Toeslagen!$Q$9)</f>
        <v>3442.4207999999999</v>
      </c>
      <c r="BB50" s="237">
        <f>'Portugal (O)'!BB50*(1+Toeslagen!$Q$9)</f>
        <v>0</v>
      </c>
      <c r="BC50" s="237">
        <f>'Portugal (O)'!BC50*(1+Toeslagen!$Q$9)</f>
        <v>3442.4207999999999</v>
      </c>
      <c r="BD50" s="237">
        <f>'Portugal (O)'!BD50*(1+Toeslagen!$Q$9)</f>
        <v>3442.4207999999999</v>
      </c>
      <c r="BE50" s="237">
        <f>'Portugal (O)'!BE50*(1+Toeslagen!$Q$9)</f>
        <v>3442.4207999999999</v>
      </c>
      <c r="BF50" s="237">
        <f>'Portugal (O)'!BF50*(1+Toeslagen!$Q$9)</f>
        <v>3442.4207999999999</v>
      </c>
      <c r="BG50" s="237">
        <f>'Portugal (O)'!BG50*(1+Toeslagen!$Q$9)</f>
        <v>3442.4207999999999</v>
      </c>
      <c r="BH50" s="237">
        <f>'Portugal (O)'!BH50*(1+Toeslagen!$Q$9)</f>
        <v>3442.4207999999999</v>
      </c>
      <c r="BI50" s="237">
        <f>'Portugal (O)'!BI50*(1+Toeslagen!$Q$9)</f>
        <v>3442.4207999999999</v>
      </c>
      <c r="BJ50" s="237">
        <f>'Portugal (O)'!BJ50*(1+Toeslagen!$Q$9)</f>
        <v>3442.4207999999999</v>
      </c>
      <c r="BK50" s="237">
        <f>'Portugal (O)'!BK50*(1+Toeslagen!$Q$9)</f>
        <v>3442.4207999999999</v>
      </c>
      <c r="BL50" s="237">
        <f>'Portugal (O)'!BL50*(1+Toeslagen!$Q$9)</f>
        <v>3442.4207999999999</v>
      </c>
      <c r="BM50" s="237">
        <f>'Portugal (O)'!BM50*(1+Toeslagen!$Q$9)</f>
        <v>3442.4207999999999</v>
      </c>
      <c r="BN50" s="237">
        <f>'Portugal (O)'!BN50*(1+Toeslagen!$Q$9)</f>
        <v>3442.4207999999999</v>
      </c>
      <c r="BO50" s="237">
        <f>'Portugal (O)'!BO50*(1+Toeslagen!$Q$9)</f>
        <v>3442.4207999999999</v>
      </c>
      <c r="BP50" s="237">
        <f>'Portugal (O)'!BP50*(1+Toeslagen!$Q$9)</f>
        <v>3442.4207999999999</v>
      </c>
      <c r="BQ50" s="237">
        <f>'Portugal (O)'!BQ50*(1+Toeslagen!$Q$9)</f>
        <v>3442.4207999999999</v>
      </c>
      <c r="BR50" s="237">
        <f>'Portugal (O)'!BR50*(1+Toeslagen!$Q$9)</f>
        <v>0</v>
      </c>
      <c r="BS50" s="237">
        <f>'Portugal (O)'!BS50*(1+Toeslagen!$Q$9)</f>
        <v>0</v>
      </c>
      <c r="BT50" s="237">
        <f>'Portugal (O)'!BT50*(1+Toeslagen!$Q$9)</f>
        <v>0</v>
      </c>
      <c r="BU50" s="237">
        <f>'Portugal (O)'!BU50*(1+Toeslagen!$Q$9)</f>
        <v>0</v>
      </c>
      <c r="BV50" s="237">
        <f>'Portugal (O)'!BV50*(1+Toeslagen!$Q$9)</f>
        <v>0</v>
      </c>
      <c r="BW50" s="237">
        <f>'Portugal (O)'!BW50*(1+Toeslagen!$Q$9)</f>
        <v>3442.4207999999999</v>
      </c>
      <c r="BX50" s="237">
        <f>'Portugal (O)'!BX50*(1+Toeslagen!$Q$9)</f>
        <v>3442.4207999999999</v>
      </c>
      <c r="BY50" s="237">
        <f>'Portugal (O)'!BY50*(1+Toeslagen!$Q$9)</f>
        <v>3442.4207999999999</v>
      </c>
      <c r="BZ50" s="237">
        <f>'Portugal (O)'!BZ50*(1+Toeslagen!$Q$9)</f>
        <v>3442.4207999999999</v>
      </c>
      <c r="CA50" s="237">
        <f>'Portugal (O)'!CA50*(1+Toeslagen!$Q$9)</f>
        <v>3442.4207999999999</v>
      </c>
      <c r="CB50" s="237">
        <f>'Portugal (O)'!CB50*(1+Toeslagen!$Q$9)</f>
        <v>0</v>
      </c>
      <c r="CC50" s="237">
        <f>'Portugal (O)'!CC50*(1+Toeslagen!$Q$9)</f>
        <v>0</v>
      </c>
      <c r="CD50" s="237">
        <f>'Portugal (O)'!CD50*(1+Toeslagen!$Q$9)</f>
        <v>0</v>
      </c>
      <c r="CE50" s="237">
        <f>'Portugal (O)'!CE50*(1+Toeslagen!$Q$9)</f>
        <v>0</v>
      </c>
      <c r="CF50" s="237">
        <f>'Portugal (O)'!CF50*(1+Toeslagen!$Q$9)</f>
        <v>0</v>
      </c>
      <c r="CG50" s="237">
        <f>'Portugal (O)'!CG50*(1+Toeslagen!$Q$9)</f>
        <v>3692</v>
      </c>
      <c r="CH50" s="237">
        <f>'Portugal (O)'!CH50*(1+Toeslagen!$Q$9)</f>
        <v>3692</v>
      </c>
      <c r="CI50" s="237">
        <f>'Portugal (O)'!CI50*(1+Toeslagen!$Q$9)</f>
        <v>3692</v>
      </c>
      <c r="CJ50" s="237">
        <f>'Portugal (O)'!CJ50*(1+Toeslagen!$Q$9)</f>
        <v>3692</v>
      </c>
      <c r="CK50" s="237">
        <f>'Portugal (O)'!CK50*(1+Toeslagen!$Q$9)</f>
        <v>3692</v>
      </c>
      <c r="CL50" s="237">
        <f>'Portugal (O)'!CL50*(1+Toeslagen!$Q$9)</f>
        <v>3692</v>
      </c>
      <c r="CM50" s="237">
        <f>'Portugal (O)'!CM50*(1+Toeslagen!$Q$9)</f>
        <v>3692</v>
      </c>
      <c r="CN50" s="237">
        <f>'Portugal (O)'!CN50*(1+Toeslagen!$Q$9)</f>
        <v>3692</v>
      </c>
      <c r="CO50" s="237">
        <f>'Portugal (O)'!CO50*(1+Toeslagen!$Q$9)</f>
        <v>3692</v>
      </c>
      <c r="CP50" s="237">
        <f>'Portugal (O)'!CP50*(1+Toeslagen!$Q$9)</f>
        <v>3692</v>
      </c>
      <c r="CQ50" s="237">
        <f>'Portugal (O)'!CQ50*(1+Toeslagen!$Q$9)</f>
        <v>3692</v>
      </c>
      <c r="CR50" s="237">
        <f>'Portugal (O)'!CR50*(1+Toeslagen!$Q$9)</f>
        <v>3692</v>
      </c>
      <c r="CS50" s="237">
        <f>'Portugal (O)'!CS50*(1+Toeslagen!$Q$9)</f>
        <v>3692</v>
      </c>
      <c r="CT50" s="237">
        <f>'Portugal (O)'!CT50*(1+Toeslagen!$Q$9)</f>
        <v>3692</v>
      </c>
      <c r="CU50" s="237">
        <f>'Portugal (O)'!CU50*(1+Toeslagen!$Q$9)</f>
        <v>3692</v>
      </c>
      <c r="CV50" s="237">
        <f>'Portugal (O)'!CV50*(1+Toeslagen!$Q$9)</f>
        <v>3692</v>
      </c>
      <c r="CW50" s="237">
        <f>'Portugal (O)'!CW50*(1+Toeslagen!$Q$9)</f>
        <v>3692</v>
      </c>
      <c r="CX50" s="237">
        <f>'Portugal (O)'!CX50*(1+Toeslagen!$Q$9)</f>
        <v>3692</v>
      </c>
      <c r="CY50" s="237">
        <f>'Portugal (O)'!CY50*(1+Toeslagen!$Q$9)</f>
        <v>3692</v>
      </c>
      <c r="CZ50" s="237">
        <f>'Portugal (O)'!CZ50*(1+Toeslagen!$Q$9)</f>
        <v>3692</v>
      </c>
    </row>
    <row r="51" spans="1:104">
      <c r="A51" s="2">
        <v>55</v>
      </c>
      <c r="B51" s="2">
        <v>55</v>
      </c>
      <c r="C51" s="2"/>
      <c r="D51" s="2">
        <v>7</v>
      </c>
      <c r="F51" t="s">
        <v>16</v>
      </c>
      <c r="G51" t="s">
        <v>16</v>
      </c>
      <c r="H51" t="s">
        <v>16</v>
      </c>
      <c r="I51" t="s">
        <v>16</v>
      </c>
      <c r="J51" t="s">
        <v>49</v>
      </c>
      <c r="N51" s="7">
        <v>11.2</v>
      </c>
      <c r="O51" s="91">
        <v>19600</v>
      </c>
      <c r="P51" s="15"/>
      <c r="Q51" s="15"/>
      <c r="R51" s="15"/>
      <c r="S51" s="15"/>
      <c r="T51" s="15"/>
      <c r="U51" s="15"/>
      <c r="V51" s="15"/>
      <c r="W51" s="15"/>
      <c r="X51" s="15"/>
      <c r="Y51" s="237">
        <f>'Portugal (O)'!Y51*(1+Toeslagen!$Q$9)</f>
        <v>3588</v>
      </c>
      <c r="Z51" s="237">
        <f>'Portugal (O)'!Z51*(1+Toeslagen!$Q$9)</f>
        <v>3588</v>
      </c>
      <c r="AA51" s="237">
        <f>'Portugal (O)'!AA51*(1+Toeslagen!$Q$9)</f>
        <v>3588</v>
      </c>
      <c r="AB51" s="237">
        <f>'Portugal (O)'!AB51*(1+Toeslagen!$Q$9)</f>
        <v>3588</v>
      </c>
      <c r="AC51" s="237">
        <f>'Portugal (O)'!AC51*(1+Toeslagen!$Q$9)</f>
        <v>3588</v>
      </c>
      <c r="AD51" s="237">
        <f>'Portugal (O)'!AD51*(1+Toeslagen!$Q$9)</f>
        <v>3588</v>
      </c>
      <c r="AE51" s="237">
        <f>'Portugal (O)'!AE51*(1+Toeslagen!$Q$9)</f>
        <v>3588</v>
      </c>
      <c r="AF51" s="237">
        <f>'Portugal (O)'!AF51*(1+Toeslagen!$Q$9)</f>
        <v>3588</v>
      </c>
      <c r="AG51" s="237">
        <f>'Portugal (O)'!AG51*(1+Toeslagen!$Q$9)</f>
        <v>3588</v>
      </c>
      <c r="AH51" s="237">
        <f>'Portugal (O)'!AH51*(1+Toeslagen!$Q$9)</f>
        <v>3588</v>
      </c>
      <c r="AI51" s="237">
        <f>'Portugal (O)'!AI51*(1+Toeslagen!$Q$9)</f>
        <v>3588</v>
      </c>
      <c r="AJ51" s="237">
        <f>'Portugal (O)'!AJ51*(1+Toeslagen!$Q$9)</f>
        <v>3588</v>
      </c>
      <c r="AK51" s="237">
        <f>'Portugal (O)'!AK51*(1+Toeslagen!$Q$9)</f>
        <v>3588</v>
      </c>
      <c r="AL51" s="237">
        <f>'Portugal (O)'!AL51*(1+Toeslagen!$Q$9)</f>
        <v>3588</v>
      </c>
      <c r="AM51" s="237">
        <f>'Portugal (O)'!AM51*(1+Toeslagen!$Q$9)</f>
        <v>3588</v>
      </c>
      <c r="AN51" s="237">
        <f>'Portugal (O)'!AN51*(1+Toeslagen!$Q$9)</f>
        <v>3588</v>
      </c>
      <c r="AO51" s="237">
        <f>'Portugal (O)'!AO51*(1+Toeslagen!$Q$9)</f>
        <v>3588</v>
      </c>
      <c r="AP51" s="237">
        <f>'Portugal (O)'!AP51*(1+Toeslagen!$Q$9)</f>
        <v>3588</v>
      </c>
      <c r="AQ51" s="237">
        <f>'Portugal (O)'!AQ51*(1+Toeslagen!$Q$9)</f>
        <v>3588</v>
      </c>
      <c r="AR51" s="237">
        <f>'Portugal (O)'!AR51*(1+Toeslagen!$Q$9)</f>
        <v>3588</v>
      </c>
      <c r="AS51" s="237">
        <f>'Portugal (O)'!AS51*(1+Toeslagen!$Q$9)</f>
        <v>3536</v>
      </c>
      <c r="AT51" s="237">
        <f>'Portugal (O)'!AT51*(1+Toeslagen!$Q$9)</f>
        <v>3536</v>
      </c>
      <c r="AU51" s="237">
        <f>'Portugal (O)'!AU51*(1+Toeslagen!$Q$9)</f>
        <v>3536</v>
      </c>
      <c r="AV51" s="237">
        <f>'Portugal (O)'!AV51*(1+Toeslagen!$Q$9)</f>
        <v>3536</v>
      </c>
      <c r="AW51" s="237">
        <f>'Portugal (O)'!AW51*(1+Toeslagen!$Q$9)</f>
        <v>3536</v>
      </c>
      <c r="AX51" s="237">
        <f>'Portugal (O)'!AX51*(1+Toeslagen!$Q$9)</f>
        <v>3536</v>
      </c>
      <c r="AY51" s="237">
        <f>'Portugal (O)'!AY51*(1+Toeslagen!$Q$9)</f>
        <v>3536</v>
      </c>
      <c r="AZ51" s="237">
        <f>'Portugal (O)'!AZ51*(1+Toeslagen!$Q$9)</f>
        <v>3536</v>
      </c>
      <c r="BA51" s="237">
        <f>'Portugal (O)'!BA51*(1+Toeslagen!$Q$9)</f>
        <v>3536</v>
      </c>
      <c r="BB51" s="237">
        <f>'Portugal (O)'!BB51*(1+Toeslagen!$Q$9)</f>
        <v>0</v>
      </c>
      <c r="BC51" s="237">
        <f>'Portugal (O)'!BC51*(1+Toeslagen!$Q$9)</f>
        <v>3536</v>
      </c>
      <c r="BD51" s="237">
        <f>'Portugal (O)'!BD51*(1+Toeslagen!$Q$9)</f>
        <v>3536</v>
      </c>
      <c r="BE51" s="237">
        <f>'Portugal (O)'!BE51*(1+Toeslagen!$Q$9)</f>
        <v>3536</v>
      </c>
      <c r="BF51" s="237">
        <f>'Portugal (O)'!BF51*(1+Toeslagen!$Q$9)</f>
        <v>3536</v>
      </c>
      <c r="BG51" s="237">
        <f>'Portugal (O)'!BG51*(1+Toeslagen!$Q$9)</f>
        <v>3536</v>
      </c>
      <c r="BH51" s="237">
        <f>'Portugal (O)'!BH51*(1+Toeslagen!$Q$9)</f>
        <v>3536</v>
      </c>
      <c r="BI51" s="237">
        <f>'Portugal (O)'!BI51*(1+Toeslagen!$Q$9)</f>
        <v>3536</v>
      </c>
      <c r="BJ51" s="237">
        <f>'Portugal (O)'!BJ51*(1+Toeslagen!$Q$9)</f>
        <v>3536</v>
      </c>
      <c r="BK51" s="237">
        <f>'Portugal (O)'!BK51*(1+Toeslagen!$Q$9)</f>
        <v>3536</v>
      </c>
      <c r="BL51" s="237">
        <f>'Portugal (O)'!BL51*(1+Toeslagen!$Q$9)</f>
        <v>3536</v>
      </c>
      <c r="BM51" s="237">
        <f>'Portugal (O)'!BM51*(1+Toeslagen!$Q$9)</f>
        <v>3536</v>
      </c>
      <c r="BN51" s="237">
        <f>'Portugal (O)'!BN51*(1+Toeslagen!$Q$9)</f>
        <v>3536</v>
      </c>
      <c r="BO51" s="237">
        <f>'Portugal (O)'!BO51*(1+Toeslagen!$Q$9)</f>
        <v>3536</v>
      </c>
      <c r="BP51" s="237">
        <f>'Portugal (O)'!BP51*(1+Toeslagen!$Q$9)</f>
        <v>3536</v>
      </c>
      <c r="BQ51" s="237">
        <f>'Portugal (O)'!BQ51*(1+Toeslagen!$Q$9)</f>
        <v>3536</v>
      </c>
      <c r="BR51" s="237">
        <f>'Portugal (O)'!BR51*(1+Toeslagen!$Q$9)</f>
        <v>0</v>
      </c>
      <c r="BS51" s="237">
        <f>'Portugal (O)'!BS51*(1+Toeslagen!$Q$9)</f>
        <v>0</v>
      </c>
      <c r="BT51" s="237">
        <f>'Portugal (O)'!BT51*(1+Toeslagen!$Q$9)</f>
        <v>0</v>
      </c>
      <c r="BU51" s="237">
        <f>'Portugal (O)'!BU51*(1+Toeslagen!$Q$9)</f>
        <v>0</v>
      </c>
      <c r="BV51" s="237">
        <f>'Portugal (O)'!BV51*(1+Toeslagen!$Q$9)</f>
        <v>0</v>
      </c>
      <c r="BW51" s="237">
        <f>'Portugal (O)'!BW51*(1+Toeslagen!$Q$9)</f>
        <v>3536</v>
      </c>
      <c r="BX51" s="237">
        <f>'Portugal (O)'!BX51*(1+Toeslagen!$Q$9)</f>
        <v>3536</v>
      </c>
      <c r="BY51" s="237">
        <f>'Portugal (O)'!BY51*(1+Toeslagen!$Q$9)</f>
        <v>3536</v>
      </c>
      <c r="BZ51" s="237">
        <f>'Portugal (O)'!BZ51*(1+Toeslagen!$Q$9)</f>
        <v>3536</v>
      </c>
      <c r="CA51" s="237">
        <f>'Portugal (O)'!CA51*(1+Toeslagen!$Q$9)</f>
        <v>3536</v>
      </c>
      <c r="CB51" s="237">
        <f>'Portugal (O)'!CB51*(1+Toeslagen!$Q$9)</f>
        <v>0</v>
      </c>
      <c r="CC51" s="237">
        <f>'Portugal (O)'!CC51*(1+Toeslagen!$Q$9)</f>
        <v>0</v>
      </c>
      <c r="CD51" s="237">
        <f>'Portugal (O)'!CD51*(1+Toeslagen!$Q$9)</f>
        <v>0</v>
      </c>
      <c r="CE51" s="237">
        <f>'Portugal (O)'!CE51*(1+Toeslagen!$Q$9)</f>
        <v>0</v>
      </c>
      <c r="CF51" s="237">
        <f>'Portugal (O)'!CF51*(1+Toeslagen!$Q$9)</f>
        <v>0</v>
      </c>
      <c r="CG51" s="237">
        <f>'Portugal (O)'!CG51*(1+Toeslagen!$Q$9)</f>
        <v>3796</v>
      </c>
      <c r="CH51" s="237">
        <f>'Portugal (O)'!CH51*(1+Toeslagen!$Q$9)</f>
        <v>3796</v>
      </c>
      <c r="CI51" s="237">
        <f>'Portugal (O)'!CI51*(1+Toeslagen!$Q$9)</f>
        <v>3796</v>
      </c>
      <c r="CJ51" s="237">
        <f>'Portugal (O)'!CJ51*(1+Toeslagen!$Q$9)</f>
        <v>3796</v>
      </c>
      <c r="CK51" s="237">
        <f>'Portugal (O)'!CK51*(1+Toeslagen!$Q$9)</f>
        <v>3796</v>
      </c>
      <c r="CL51" s="237">
        <f>'Portugal (O)'!CL51*(1+Toeslagen!$Q$9)</f>
        <v>3796</v>
      </c>
      <c r="CM51" s="237">
        <f>'Portugal (O)'!CM51*(1+Toeslagen!$Q$9)</f>
        <v>3796</v>
      </c>
      <c r="CN51" s="237">
        <f>'Portugal (O)'!CN51*(1+Toeslagen!$Q$9)</f>
        <v>3796</v>
      </c>
      <c r="CO51" s="237">
        <f>'Portugal (O)'!CO51*(1+Toeslagen!$Q$9)</f>
        <v>3796</v>
      </c>
      <c r="CP51" s="237">
        <f>'Portugal (O)'!CP51*(1+Toeslagen!$Q$9)</f>
        <v>3796</v>
      </c>
      <c r="CQ51" s="237">
        <f>'Portugal (O)'!CQ51*(1+Toeslagen!$Q$9)</f>
        <v>3796</v>
      </c>
      <c r="CR51" s="237">
        <f>'Portugal (O)'!CR51*(1+Toeslagen!$Q$9)</f>
        <v>3796</v>
      </c>
      <c r="CS51" s="237">
        <f>'Portugal (O)'!CS51*(1+Toeslagen!$Q$9)</f>
        <v>3796</v>
      </c>
      <c r="CT51" s="237">
        <f>'Portugal (O)'!CT51*(1+Toeslagen!$Q$9)</f>
        <v>3796</v>
      </c>
      <c r="CU51" s="237">
        <f>'Portugal (O)'!CU51*(1+Toeslagen!$Q$9)</f>
        <v>3796</v>
      </c>
      <c r="CV51" s="237">
        <f>'Portugal (O)'!CV51*(1+Toeslagen!$Q$9)</f>
        <v>3796</v>
      </c>
      <c r="CW51" s="237">
        <f>'Portugal (O)'!CW51*(1+Toeslagen!$Q$9)</f>
        <v>3796</v>
      </c>
      <c r="CX51" s="237">
        <f>'Portugal (O)'!CX51*(1+Toeslagen!$Q$9)</f>
        <v>3796</v>
      </c>
      <c r="CY51" s="237">
        <f>'Portugal (O)'!CY51*(1+Toeslagen!$Q$9)</f>
        <v>3796</v>
      </c>
      <c r="CZ51" s="237">
        <f>'Portugal (O)'!CZ51*(1+Toeslagen!$Q$9)</f>
        <v>3796</v>
      </c>
    </row>
    <row r="52" spans="1:104">
      <c r="A52" s="2">
        <v>56</v>
      </c>
      <c r="B52" s="2">
        <v>56</v>
      </c>
      <c r="C52" s="2"/>
      <c r="D52" s="2">
        <v>7</v>
      </c>
      <c r="F52" t="s">
        <v>16</v>
      </c>
      <c r="G52" t="s">
        <v>16</v>
      </c>
      <c r="H52" t="s">
        <v>16</v>
      </c>
      <c r="I52" t="s">
        <v>16</v>
      </c>
      <c r="J52" t="s">
        <v>49</v>
      </c>
      <c r="N52" s="7">
        <v>11.5</v>
      </c>
      <c r="O52" s="91">
        <v>20125</v>
      </c>
      <c r="P52" s="15"/>
      <c r="Q52" s="15"/>
      <c r="R52" s="15"/>
      <c r="S52" s="15"/>
      <c r="T52" s="15"/>
      <c r="U52" s="15"/>
      <c r="V52" s="15"/>
      <c r="W52" s="15"/>
      <c r="X52" s="15"/>
      <c r="Y52" s="237">
        <f>'Portugal (O)'!Y52*(1+Toeslagen!$Q$9)</f>
        <v>3692</v>
      </c>
      <c r="Z52" s="237">
        <f>'Portugal (O)'!Z52*(1+Toeslagen!$Q$9)</f>
        <v>3692</v>
      </c>
      <c r="AA52" s="237">
        <f>'Portugal (O)'!AA52*(1+Toeslagen!$Q$9)</f>
        <v>3692</v>
      </c>
      <c r="AB52" s="237">
        <f>'Portugal (O)'!AB52*(1+Toeslagen!$Q$9)</f>
        <v>3692</v>
      </c>
      <c r="AC52" s="237">
        <f>'Portugal (O)'!AC52*(1+Toeslagen!$Q$9)</f>
        <v>3692</v>
      </c>
      <c r="AD52" s="237">
        <f>'Portugal (O)'!AD52*(1+Toeslagen!$Q$9)</f>
        <v>3692</v>
      </c>
      <c r="AE52" s="237">
        <f>'Portugal (O)'!AE52*(1+Toeslagen!$Q$9)</f>
        <v>3692</v>
      </c>
      <c r="AF52" s="237">
        <f>'Portugal (O)'!AF52*(1+Toeslagen!$Q$9)</f>
        <v>3692</v>
      </c>
      <c r="AG52" s="237">
        <f>'Portugal (O)'!AG52*(1+Toeslagen!$Q$9)</f>
        <v>3692</v>
      </c>
      <c r="AH52" s="237">
        <f>'Portugal (O)'!AH52*(1+Toeslagen!$Q$9)</f>
        <v>3692</v>
      </c>
      <c r="AI52" s="237">
        <f>'Portugal (O)'!AI52*(1+Toeslagen!$Q$9)</f>
        <v>3692</v>
      </c>
      <c r="AJ52" s="237">
        <f>'Portugal (O)'!AJ52*(1+Toeslagen!$Q$9)</f>
        <v>3692</v>
      </c>
      <c r="AK52" s="237">
        <f>'Portugal (O)'!AK52*(1+Toeslagen!$Q$9)</f>
        <v>3692</v>
      </c>
      <c r="AL52" s="237">
        <f>'Portugal (O)'!AL52*(1+Toeslagen!$Q$9)</f>
        <v>3692</v>
      </c>
      <c r="AM52" s="237">
        <f>'Portugal (O)'!AM52*(1+Toeslagen!$Q$9)</f>
        <v>3692</v>
      </c>
      <c r="AN52" s="237">
        <f>'Portugal (O)'!AN52*(1+Toeslagen!$Q$9)</f>
        <v>3692</v>
      </c>
      <c r="AO52" s="237">
        <f>'Portugal (O)'!AO52*(1+Toeslagen!$Q$9)</f>
        <v>3692</v>
      </c>
      <c r="AP52" s="237">
        <f>'Portugal (O)'!AP52*(1+Toeslagen!$Q$9)</f>
        <v>3692</v>
      </c>
      <c r="AQ52" s="237">
        <f>'Portugal (O)'!AQ52*(1+Toeslagen!$Q$9)</f>
        <v>3692</v>
      </c>
      <c r="AR52" s="237">
        <f>'Portugal (O)'!AR52*(1+Toeslagen!$Q$9)</f>
        <v>3692</v>
      </c>
      <c r="AS52" s="237">
        <f>'Portugal (O)'!AS52*(1+Toeslagen!$Q$9)</f>
        <v>3590.1840000000007</v>
      </c>
      <c r="AT52" s="237">
        <f>'Portugal (O)'!AT52*(1+Toeslagen!$Q$9)</f>
        <v>3590.1840000000007</v>
      </c>
      <c r="AU52" s="237">
        <f>'Portugal (O)'!AU52*(1+Toeslagen!$Q$9)</f>
        <v>3590.1840000000007</v>
      </c>
      <c r="AV52" s="237">
        <f>'Portugal (O)'!AV52*(1+Toeslagen!$Q$9)</f>
        <v>3590.1840000000007</v>
      </c>
      <c r="AW52" s="237">
        <f>'Portugal (O)'!AW52*(1+Toeslagen!$Q$9)</f>
        <v>3590.1840000000007</v>
      </c>
      <c r="AX52" s="237">
        <f>'Portugal (O)'!AX52*(1+Toeslagen!$Q$9)</f>
        <v>3590.1840000000002</v>
      </c>
      <c r="AY52" s="237">
        <f>'Portugal (O)'!AY52*(1+Toeslagen!$Q$9)</f>
        <v>3590.1840000000002</v>
      </c>
      <c r="AZ52" s="237">
        <f>'Portugal (O)'!AZ52*(1+Toeslagen!$Q$9)</f>
        <v>3590.1840000000002</v>
      </c>
      <c r="BA52" s="237">
        <f>'Portugal (O)'!BA52*(1+Toeslagen!$Q$9)</f>
        <v>3590.1840000000002</v>
      </c>
      <c r="BB52" s="237">
        <f>'Portugal (O)'!BB52*(1+Toeslagen!$Q$9)</f>
        <v>0</v>
      </c>
      <c r="BC52" s="237">
        <f>'Portugal (O)'!BC52*(1+Toeslagen!$Q$9)</f>
        <v>3590.1840000000002</v>
      </c>
      <c r="BD52" s="237">
        <f>'Portugal (O)'!BD52*(1+Toeslagen!$Q$9)</f>
        <v>3590.1840000000002</v>
      </c>
      <c r="BE52" s="237">
        <f>'Portugal (O)'!BE52*(1+Toeslagen!$Q$9)</f>
        <v>3590.1840000000002</v>
      </c>
      <c r="BF52" s="237">
        <f>'Portugal (O)'!BF52*(1+Toeslagen!$Q$9)</f>
        <v>3590.1840000000002</v>
      </c>
      <c r="BG52" s="237">
        <f>'Portugal (O)'!BG52*(1+Toeslagen!$Q$9)</f>
        <v>3590.1840000000002</v>
      </c>
      <c r="BH52" s="237">
        <f>'Portugal (O)'!BH52*(1+Toeslagen!$Q$9)</f>
        <v>3590.1840000000002</v>
      </c>
      <c r="BI52" s="237">
        <f>'Portugal (O)'!BI52*(1+Toeslagen!$Q$9)</f>
        <v>3590.1840000000002</v>
      </c>
      <c r="BJ52" s="237">
        <f>'Portugal (O)'!BJ52*(1+Toeslagen!$Q$9)</f>
        <v>3590.1840000000002</v>
      </c>
      <c r="BK52" s="237">
        <f>'Portugal (O)'!BK52*(1+Toeslagen!$Q$9)</f>
        <v>3590.1840000000002</v>
      </c>
      <c r="BL52" s="237">
        <f>'Portugal (O)'!BL52*(1+Toeslagen!$Q$9)</f>
        <v>3590.1840000000002</v>
      </c>
      <c r="BM52" s="237">
        <f>'Portugal (O)'!BM52*(1+Toeslagen!$Q$9)</f>
        <v>3590.1840000000002</v>
      </c>
      <c r="BN52" s="237">
        <f>'Portugal (O)'!BN52*(1+Toeslagen!$Q$9)</f>
        <v>3590.1840000000002</v>
      </c>
      <c r="BO52" s="237">
        <f>'Portugal (O)'!BO52*(1+Toeslagen!$Q$9)</f>
        <v>3590.1840000000002</v>
      </c>
      <c r="BP52" s="237">
        <f>'Portugal (O)'!BP52*(1+Toeslagen!$Q$9)</f>
        <v>3590.1840000000002</v>
      </c>
      <c r="BQ52" s="237">
        <f>'Portugal (O)'!BQ52*(1+Toeslagen!$Q$9)</f>
        <v>3590.1840000000002</v>
      </c>
      <c r="BR52" s="237">
        <f>'Portugal (O)'!BR52*(1+Toeslagen!$Q$9)</f>
        <v>0</v>
      </c>
      <c r="BS52" s="237">
        <f>'Portugal (O)'!BS52*(1+Toeslagen!$Q$9)</f>
        <v>0</v>
      </c>
      <c r="BT52" s="237">
        <f>'Portugal (O)'!BT52*(1+Toeslagen!$Q$9)</f>
        <v>0</v>
      </c>
      <c r="BU52" s="237">
        <f>'Portugal (O)'!BU52*(1+Toeslagen!$Q$9)</f>
        <v>0</v>
      </c>
      <c r="BV52" s="237">
        <f>'Portugal (O)'!BV52*(1+Toeslagen!$Q$9)</f>
        <v>0</v>
      </c>
      <c r="BW52" s="237">
        <f>'Portugal (O)'!BW52*(1+Toeslagen!$Q$9)</f>
        <v>3590.1840000000002</v>
      </c>
      <c r="BX52" s="237">
        <f>'Portugal (O)'!BX52*(1+Toeslagen!$Q$9)</f>
        <v>3590.1840000000002</v>
      </c>
      <c r="BY52" s="237">
        <f>'Portugal (O)'!BY52*(1+Toeslagen!$Q$9)</f>
        <v>3590.1840000000002</v>
      </c>
      <c r="BZ52" s="237">
        <f>'Portugal (O)'!BZ52*(1+Toeslagen!$Q$9)</f>
        <v>3590.1840000000002</v>
      </c>
      <c r="CA52" s="237">
        <f>'Portugal (O)'!CA52*(1+Toeslagen!$Q$9)</f>
        <v>3590.1840000000002</v>
      </c>
      <c r="CB52" s="237">
        <f>'Portugal (O)'!CB52*(1+Toeslagen!$Q$9)</f>
        <v>0</v>
      </c>
      <c r="CC52" s="237">
        <f>'Portugal (O)'!CC52*(1+Toeslagen!$Q$9)</f>
        <v>0</v>
      </c>
      <c r="CD52" s="237">
        <f>'Portugal (O)'!CD52*(1+Toeslagen!$Q$9)</f>
        <v>0</v>
      </c>
      <c r="CE52" s="237">
        <f>'Portugal (O)'!CE52*(1+Toeslagen!$Q$9)</f>
        <v>0</v>
      </c>
      <c r="CF52" s="237">
        <f>'Portugal (O)'!CF52*(1+Toeslagen!$Q$9)</f>
        <v>0</v>
      </c>
      <c r="CG52" s="237">
        <f>'Portugal (O)'!CG52*(1+Toeslagen!$Q$9)</f>
        <v>3900</v>
      </c>
      <c r="CH52" s="237">
        <f>'Portugal (O)'!CH52*(1+Toeslagen!$Q$9)</f>
        <v>3900</v>
      </c>
      <c r="CI52" s="237">
        <f>'Portugal (O)'!CI52*(1+Toeslagen!$Q$9)</f>
        <v>3900</v>
      </c>
      <c r="CJ52" s="237">
        <f>'Portugal (O)'!CJ52*(1+Toeslagen!$Q$9)</f>
        <v>3900</v>
      </c>
      <c r="CK52" s="237">
        <f>'Portugal (O)'!CK52*(1+Toeslagen!$Q$9)</f>
        <v>3900</v>
      </c>
      <c r="CL52" s="237">
        <f>'Portugal (O)'!CL52*(1+Toeslagen!$Q$9)</f>
        <v>3900</v>
      </c>
      <c r="CM52" s="237">
        <f>'Portugal (O)'!CM52*(1+Toeslagen!$Q$9)</f>
        <v>3900</v>
      </c>
      <c r="CN52" s="237">
        <f>'Portugal (O)'!CN52*(1+Toeslagen!$Q$9)</f>
        <v>3900</v>
      </c>
      <c r="CO52" s="237">
        <f>'Portugal (O)'!CO52*(1+Toeslagen!$Q$9)</f>
        <v>3900</v>
      </c>
      <c r="CP52" s="237">
        <f>'Portugal (O)'!CP52*(1+Toeslagen!$Q$9)</f>
        <v>3900</v>
      </c>
      <c r="CQ52" s="237">
        <f>'Portugal (O)'!CQ52*(1+Toeslagen!$Q$9)</f>
        <v>3900</v>
      </c>
      <c r="CR52" s="237">
        <f>'Portugal (O)'!CR52*(1+Toeslagen!$Q$9)</f>
        <v>3900</v>
      </c>
      <c r="CS52" s="237">
        <f>'Portugal (O)'!CS52*(1+Toeslagen!$Q$9)</f>
        <v>3900</v>
      </c>
      <c r="CT52" s="237">
        <f>'Portugal (O)'!CT52*(1+Toeslagen!$Q$9)</f>
        <v>3900</v>
      </c>
      <c r="CU52" s="237">
        <f>'Portugal (O)'!CU52*(1+Toeslagen!$Q$9)</f>
        <v>3900</v>
      </c>
      <c r="CV52" s="237">
        <f>'Portugal (O)'!CV52*(1+Toeslagen!$Q$9)</f>
        <v>3900</v>
      </c>
      <c r="CW52" s="237">
        <f>'Portugal (O)'!CW52*(1+Toeslagen!$Q$9)</f>
        <v>3900</v>
      </c>
      <c r="CX52" s="237">
        <f>'Portugal (O)'!CX52*(1+Toeslagen!$Q$9)</f>
        <v>3900</v>
      </c>
      <c r="CY52" s="237">
        <f>'Portugal (O)'!CY52*(1+Toeslagen!$Q$9)</f>
        <v>3900</v>
      </c>
      <c r="CZ52" s="237">
        <f>'Portugal (O)'!CZ52*(1+Toeslagen!$Q$9)</f>
        <v>3900</v>
      </c>
    </row>
    <row r="53" spans="1:104">
      <c r="A53" s="2">
        <v>57</v>
      </c>
      <c r="B53" s="2">
        <v>57</v>
      </c>
      <c r="C53" s="2"/>
      <c r="D53" s="2">
        <v>7</v>
      </c>
      <c r="F53" t="s">
        <v>16</v>
      </c>
      <c r="G53" t="s">
        <v>16</v>
      </c>
      <c r="H53" t="s">
        <v>16</v>
      </c>
      <c r="I53" t="s">
        <v>16</v>
      </c>
      <c r="J53" t="s">
        <v>49</v>
      </c>
      <c r="N53" s="7">
        <v>11.6</v>
      </c>
      <c r="O53" s="91">
        <v>20300</v>
      </c>
      <c r="P53" s="15"/>
      <c r="Q53" s="15"/>
      <c r="R53" s="15"/>
      <c r="S53" s="15"/>
      <c r="T53" s="15"/>
      <c r="U53" s="15"/>
      <c r="V53" s="15"/>
      <c r="W53" s="15"/>
      <c r="X53" s="15"/>
      <c r="Y53" s="237">
        <f>'Portugal (O)'!Y53*(1+Toeslagen!$Q$9)</f>
        <v>3900</v>
      </c>
      <c r="Z53" s="237">
        <f>'Portugal (O)'!Z53*(1+Toeslagen!$Q$9)</f>
        <v>3900</v>
      </c>
      <c r="AA53" s="237">
        <f>'Portugal (O)'!AA53*(1+Toeslagen!$Q$9)</f>
        <v>3900</v>
      </c>
      <c r="AB53" s="237">
        <f>'Portugal (O)'!AB53*(1+Toeslagen!$Q$9)</f>
        <v>3900</v>
      </c>
      <c r="AC53" s="237">
        <f>'Portugal (O)'!AC53*(1+Toeslagen!$Q$9)</f>
        <v>3900</v>
      </c>
      <c r="AD53" s="237">
        <f>'Portugal (O)'!AD53*(1+Toeslagen!$Q$9)</f>
        <v>3900</v>
      </c>
      <c r="AE53" s="237">
        <f>'Portugal (O)'!AE53*(1+Toeslagen!$Q$9)</f>
        <v>3900</v>
      </c>
      <c r="AF53" s="237">
        <f>'Portugal (O)'!AF53*(1+Toeslagen!$Q$9)</f>
        <v>3900</v>
      </c>
      <c r="AG53" s="237">
        <f>'Portugal (O)'!AG53*(1+Toeslagen!$Q$9)</f>
        <v>3900</v>
      </c>
      <c r="AH53" s="237">
        <f>'Portugal (O)'!AH53*(1+Toeslagen!$Q$9)</f>
        <v>3900</v>
      </c>
      <c r="AI53" s="237">
        <f>'Portugal (O)'!AI53*(1+Toeslagen!$Q$9)</f>
        <v>3900</v>
      </c>
      <c r="AJ53" s="237">
        <f>'Portugal (O)'!AJ53*(1+Toeslagen!$Q$9)</f>
        <v>3900</v>
      </c>
      <c r="AK53" s="237">
        <f>'Portugal (O)'!AK53*(1+Toeslagen!$Q$9)</f>
        <v>3900</v>
      </c>
      <c r="AL53" s="237">
        <f>'Portugal (O)'!AL53*(1+Toeslagen!$Q$9)</f>
        <v>3900</v>
      </c>
      <c r="AM53" s="237">
        <f>'Portugal (O)'!AM53*(1+Toeslagen!$Q$9)</f>
        <v>3900</v>
      </c>
      <c r="AN53" s="237">
        <f>'Portugal (O)'!AN53*(1+Toeslagen!$Q$9)</f>
        <v>3900</v>
      </c>
      <c r="AO53" s="237">
        <f>'Portugal (O)'!AO53*(1+Toeslagen!$Q$9)</f>
        <v>3900</v>
      </c>
      <c r="AP53" s="237">
        <f>'Portugal (O)'!AP53*(1+Toeslagen!$Q$9)</f>
        <v>3900</v>
      </c>
      <c r="AQ53" s="237">
        <f>'Portugal (O)'!AQ53*(1+Toeslagen!$Q$9)</f>
        <v>3900</v>
      </c>
      <c r="AR53" s="237">
        <f>'Portugal (O)'!AR53*(1+Toeslagen!$Q$9)</f>
        <v>3900</v>
      </c>
      <c r="AS53" s="237">
        <f>'Portugal (O)'!AS53*(1+Toeslagen!$Q$9)</f>
        <v>3692</v>
      </c>
      <c r="AT53" s="237">
        <f>'Portugal (O)'!AT53*(1+Toeslagen!$Q$9)</f>
        <v>3692</v>
      </c>
      <c r="AU53" s="237">
        <f>'Portugal (O)'!AU53*(1+Toeslagen!$Q$9)</f>
        <v>3692</v>
      </c>
      <c r="AV53" s="237">
        <f>'Portugal (O)'!AV53*(1+Toeslagen!$Q$9)</f>
        <v>3692</v>
      </c>
      <c r="AW53" s="237">
        <f>'Portugal (O)'!AW53*(1+Toeslagen!$Q$9)</f>
        <v>3692</v>
      </c>
      <c r="AX53" s="237">
        <f>'Portugal (O)'!AX53*(1+Toeslagen!$Q$9)</f>
        <v>3692</v>
      </c>
      <c r="AY53" s="237">
        <f>'Portugal (O)'!AY53*(1+Toeslagen!$Q$9)</f>
        <v>3692</v>
      </c>
      <c r="AZ53" s="237">
        <f>'Portugal (O)'!AZ53*(1+Toeslagen!$Q$9)</f>
        <v>3692</v>
      </c>
      <c r="BA53" s="237">
        <f>'Portugal (O)'!BA53*(1+Toeslagen!$Q$9)</f>
        <v>3692</v>
      </c>
      <c r="BB53" s="237">
        <f>'Portugal (O)'!BB53*(1+Toeslagen!$Q$9)</f>
        <v>0</v>
      </c>
      <c r="BC53" s="237">
        <f>'Portugal (O)'!BC53*(1+Toeslagen!$Q$9)</f>
        <v>3692</v>
      </c>
      <c r="BD53" s="237">
        <f>'Portugal (O)'!BD53*(1+Toeslagen!$Q$9)</f>
        <v>3692</v>
      </c>
      <c r="BE53" s="237">
        <f>'Portugal (O)'!BE53*(1+Toeslagen!$Q$9)</f>
        <v>3692</v>
      </c>
      <c r="BF53" s="237">
        <f>'Portugal (O)'!BF53*(1+Toeslagen!$Q$9)</f>
        <v>3692</v>
      </c>
      <c r="BG53" s="237">
        <f>'Portugal (O)'!BG53*(1+Toeslagen!$Q$9)</f>
        <v>3692</v>
      </c>
      <c r="BH53" s="237">
        <f>'Portugal (O)'!BH53*(1+Toeslagen!$Q$9)</f>
        <v>3692</v>
      </c>
      <c r="BI53" s="237">
        <f>'Portugal (O)'!BI53*(1+Toeslagen!$Q$9)</f>
        <v>3692</v>
      </c>
      <c r="BJ53" s="237">
        <f>'Portugal (O)'!BJ53*(1+Toeslagen!$Q$9)</f>
        <v>3692</v>
      </c>
      <c r="BK53" s="237">
        <f>'Portugal (O)'!BK53*(1+Toeslagen!$Q$9)</f>
        <v>3692</v>
      </c>
      <c r="BL53" s="237">
        <f>'Portugal (O)'!BL53*(1+Toeslagen!$Q$9)</f>
        <v>3692</v>
      </c>
      <c r="BM53" s="237">
        <f>'Portugal (O)'!BM53*(1+Toeslagen!$Q$9)</f>
        <v>3692</v>
      </c>
      <c r="BN53" s="237">
        <f>'Portugal (O)'!BN53*(1+Toeslagen!$Q$9)</f>
        <v>3692</v>
      </c>
      <c r="BO53" s="237">
        <f>'Portugal (O)'!BO53*(1+Toeslagen!$Q$9)</f>
        <v>3692</v>
      </c>
      <c r="BP53" s="237">
        <f>'Portugal (O)'!BP53*(1+Toeslagen!$Q$9)</f>
        <v>3692</v>
      </c>
      <c r="BQ53" s="237">
        <f>'Portugal (O)'!BQ53*(1+Toeslagen!$Q$9)</f>
        <v>3692</v>
      </c>
      <c r="BR53" s="237">
        <f>'Portugal (O)'!BR53*(1+Toeslagen!$Q$9)</f>
        <v>0</v>
      </c>
      <c r="BS53" s="237">
        <f>'Portugal (O)'!BS53*(1+Toeslagen!$Q$9)</f>
        <v>0</v>
      </c>
      <c r="BT53" s="237">
        <f>'Portugal (O)'!BT53*(1+Toeslagen!$Q$9)</f>
        <v>0</v>
      </c>
      <c r="BU53" s="237">
        <f>'Portugal (O)'!BU53*(1+Toeslagen!$Q$9)</f>
        <v>0</v>
      </c>
      <c r="BV53" s="237">
        <f>'Portugal (O)'!BV53*(1+Toeslagen!$Q$9)</f>
        <v>0</v>
      </c>
      <c r="BW53" s="237">
        <f>'Portugal (O)'!BW53*(1+Toeslagen!$Q$9)</f>
        <v>3692</v>
      </c>
      <c r="BX53" s="237">
        <f>'Portugal (O)'!BX53*(1+Toeslagen!$Q$9)</f>
        <v>3692</v>
      </c>
      <c r="BY53" s="237">
        <f>'Portugal (O)'!BY53*(1+Toeslagen!$Q$9)</f>
        <v>3692</v>
      </c>
      <c r="BZ53" s="237">
        <f>'Portugal (O)'!BZ53*(1+Toeslagen!$Q$9)</f>
        <v>3692</v>
      </c>
      <c r="CA53" s="237">
        <f>'Portugal (O)'!CA53*(1+Toeslagen!$Q$9)</f>
        <v>3692</v>
      </c>
      <c r="CB53" s="237">
        <f>'Portugal (O)'!CB53*(1+Toeslagen!$Q$9)</f>
        <v>0</v>
      </c>
      <c r="CC53" s="237">
        <f>'Portugal (O)'!CC53*(1+Toeslagen!$Q$9)</f>
        <v>0</v>
      </c>
      <c r="CD53" s="237">
        <f>'Portugal (O)'!CD53*(1+Toeslagen!$Q$9)</f>
        <v>0</v>
      </c>
      <c r="CE53" s="237">
        <f>'Portugal (O)'!CE53*(1+Toeslagen!$Q$9)</f>
        <v>0</v>
      </c>
      <c r="CF53" s="237">
        <f>'Portugal (O)'!CF53*(1+Toeslagen!$Q$9)</f>
        <v>0</v>
      </c>
      <c r="CG53" s="237">
        <f>'Portugal (O)'!CG53*(1+Toeslagen!$Q$9)</f>
        <v>4108</v>
      </c>
      <c r="CH53" s="237">
        <f>'Portugal (O)'!CH53*(1+Toeslagen!$Q$9)</f>
        <v>4108</v>
      </c>
      <c r="CI53" s="237">
        <f>'Portugal (O)'!CI53*(1+Toeslagen!$Q$9)</f>
        <v>4108</v>
      </c>
      <c r="CJ53" s="237">
        <f>'Portugal (O)'!CJ53*(1+Toeslagen!$Q$9)</f>
        <v>4108</v>
      </c>
      <c r="CK53" s="237">
        <f>'Portugal (O)'!CK53*(1+Toeslagen!$Q$9)</f>
        <v>4108</v>
      </c>
      <c r="CL53" s="237">
        <f>'Portugal (O)'!CL53*(1+Toeslagen!$Q$9)</f>
        <v>4108</v>
      </c>
      <c r="CM53" s="237">
        <f>'Portugal (O)'!CM53*(1+Toeslagen!$Q$9)</f>
        <v>4108</v>
      </c>
      <c r="CN53" s="237">
        <f>'Portugal (O)'!CN53*(1+Toeslagen!$Q$9)</f>
        <v>4108</v>
      </c>
      <c r="CO53" s="237">
        <f>'Portugal (O)'!CO53*(1+Toeslagen!$Q$9)</f>
        <v>4108</v>
      </c>
      <c r="CP53" s="237">
        <f>'Portugal (O)'!CP53*(1+Toeslagen!$Q$9)</f>
        <v>4108</v>
      </c>
      <c r="CQ53" s="237">
        <f>'Portugal (O)'!CQ53*(1+Toeslagen!$Q$9)</f>
        <v>4108</v>
      </c>
      <c r="CR53" s="237">
        <f>'Portugal (O)'!CR53*(1+Toeslagen!$Q$9)</f>
        <v>4108</v>
      </c>
      <c r="CS53" s="237">
        <f>'Portugal (O)'!CS53*(1+Toeslagen!$Q$9)</f>
        <v>4108</v>
      </c>
      <c r="CT53" s="237">
        <f>'Portugal (O)'!CT53*(1+Toeslagen!$Q$9)</f>
        <v>4108</v>
      </c>
      <c r="CU53" s="237">
        <f>'Portugal (O)'!CU53*(1+Toeslagen!$Q$9)</f>
        <v>4108</v>
      </c>
      <c r="CV53" s="237">
        <f>'Portugal (O)'!CV53*(1+Toeslagen!$Q$9)</f>
        <v>4108</v>
      </c>
      <c r="CW53" s="237">
        <f>'Portugal (O)'!CW53*(1+Toeslagen!$Q$9)</f>
        <v>4108</v>
      </c>
      <c r="CX53" s="237">
        <f>'Portugal (O)'!CX53*(1+Toeslagen!$Q$9)</f>
        <v>4108</v>
      </c>
      <c r="CY53" s="237">
        <f>'Portugal (O)'!CY53*(1+Toeslagen!$Q$9)</f>
        <v>4108</v>
      </c>
      <c r="CZ53" s="237">
        <f>'Portugal (O)'!CZ53*(1+Toeslagen!$Q$9)</f>
        <v>4108</v>
      </c>
    </row>
    <row r="54" spans="1:104">
      <c r="A54" s="2">
        <v>58</v>
      </c>
      <c r="B54" s="2">
        <v>58</v>
      </c>
      <c r="C54" s="2"/>
      <c r="D54" s="2">
        <v>7</v>
      </c>
      <c r="F54" t="s">
        <v>16</v>
      </c>
      <c r="G54" t="s">
        <v>16</v>
      </c>
      <c r="H54" t="s">
        <v>16</v>
      </c>
      <c r="I54" t="s">
        <v>16</v>
      </c>
      <c r="J54" t="s">
        <v>49</v>
      </c>
      <c r="N54" s="7">
        <v>12</v>
      </c>
      <c r="O54" s="91">
        <v>21000</v>
      </c>
      <c r="P54" s="15"/>
      <c r="Q54" s="15"/>
      <c r="R54" s="15"/>
      <c r="S54" s="15"/>
      <c r="T54" s="15"/>
      <c r="U54" s="15"/>
      <c r="V54" s="15"/>
      <c r="W54" s="15"/>
      <c r="X54" s="15"/>
      <c r="Y54" s="237">
        <f>'Portugal (O)'!Y54*(1+Toeslagen!$Q$9)</f>
        <v>4004</v>
      </c>
      <c r="Z54" s="237">
        <f>'Portugal (O)'!Z54*(1+Toeslagen!$Q$9)</f>
        <v>4004</v>
      </c>
      <c r="AA54" s="237">
        <f>'Portugal (O)'!AA54*(1+Toeslagen!$Q$9)</f>
        <v>4004</v>
      </c>
      <c r="AB54" s="237">
        <f>'Portugal (O)'!AB54*(1+Toeslagen!$Q$9)</f>
        <v>4004</v>
      </c>
      <c r="AC54" s="237">
        <f>'Portugal (O)'!AC54*(1+Toeslagen!$Q$9)</f>
        <v>4004</v>
      </c>
      <c r="AD54" s="237">
        <f>'Portugal (O)'!AD54*(1+Toeslagen!$Q$9)</f>
        <v>4004</v>
      </c>
      <c r="AE54" s="237">
        <f>'Portugal (O)'!AE54*(1+Toeslagen!$Q$9)</f>
        <v>4004</v>
      </c>
      <c r="AF54" s="237">
        <f>'Portugal (O)'!AF54*(1+Toeslagen!$Q$9)</f>
        <v>4004</v>
      </c>
      <c r="AG54" s="237">
        <f>'Portugal (O)'!AG54*(1+Toeslagen!$Q$9)</f>
        <v>4004</v>
      </c>
      <c r="AH54" s="237">
        <f>'Portugal (O)'!AH54*(1+Toeslagen!$Q$9)</f>
        <v>4004</v>
      </c>
      <c r="AI54" s="237">
        <f>'Portugal (O)'!AI54*(1+Toeslagen!$Q$9)</f>
        <v>4004</v>
      </c>
      <c r="AJ54" s="237">
        <f>'Portugal (O)'!AJ54*(1+Toeslagen!$Q$9)</f>
        <v>4004</v>
      </c>
      <c r="AK54" s="237">
        <f>'Portugal (O)'!AK54*(1+Toeslagen!$Q$9)</f>
        <v>4004</v>
      </c>
      <c r="AL54" s="237">
        <f>'Portugal (O)'!AL54*(1+Toeslagen!$Q$9)</f>
        <v>4004</v>
      </c>
      <c r="AM54" s="237">
        <f>'Portugal (O)'!AM54*(1+Toeslagen!$Q$9)</f>
        <v>4004</v>
      </c>
      <c r="AN54" s="237">
        <f>'Portugal (O)'!AN54*(1+Toeslagen!$Q$9)</f>
        <v>4004</v>
      </c>
      <c r="AO54" s="237">
        <f>'Portugal (O)'!AO54*(1+Toeslagen!$Q$9)</f>
        <v>4004</v>
      </c>
      <c r="AP54" s="237">
        <f>'Portugal (O)'!AP54*(1+Toeslagen!$Q$9)</f>
        <v>4004</v>
      </c>
      <c r="AQ54" s="237">
        <f>'Portugal (O)'!AQ54*(1+Toeslagen!$Q$9)</f>
        <v>4004</v>
      </c>
      <c r="AR54" s="237">
        <f>'Portugal (O)'!AR54*(1+Toeslagen!$Q$9)</f>
        <v>4004</v>
      </c>
      <c r="AS54" s="237">
        <f>'Portugal (O)'!AS54*(1+Toeslagen!$Q$9)</f>
        <v>3900</v>
      </c>
      <c r="AT54" s="237">
        <f>'Portugal (O)'!AT54*(1+Toeslagen!$Q$9)</f>
        <v>3900</v>
      </c>
      <c r="AU54" s="237">
        <f>'Portugal (O)'!AU54*(1+Toeslagen!$Q$9)</f>
        <v>3900</v>
      </c>
      <c r="AV54" s="237">
        <f>'Portugal (O)'!AV54*(1+Toeslagen!$Q$9)</f>
        <v>3900</v>
      </c>
      <c r="AW54" s="237">
        <f>'Portugal (O)'!AW54*(1+Toeslagen!$Q$9)</f>
        <v>3900</v>
      </c>
      <c r="AX54" s="237">
        <f>'Portugal (O)'!AX54*(1+Toeslagen!$Q$9)</f>
        <v>3900</v>
      </c>
      <c r="AY54" s="237">
        <f>'Portugal (O)'!AY54*(1+Toeslagen!$Q$9)</f>
        <v>3900</v>
      </c>
      <c r="AZ54" s="237">
        <f>'Portugal (O)'!AZ54*(1+Toeslagen!$Q$9)</f>
        <v>3900</v>
      </c>
      <c r="BA54" s="237">
        <f>'Portugal (O)'!BA54*(1+Toeslagen!$Q$9)</f>
        <v>3900</v>
      </c>
      <c r="BB54" s="237">
        <f>'Portugal (O)'!BB54*(1+Toeslagen!$Q$9)</f>
        <v>0</v>
      </c>
      <c r="BC54" s="237">
        <f>'Portugal (O)'!BC54*(1+Toeslagen!$Q$9)</f>
        <v>3900</v>
      </c>
      <c r="BD54" s="237">
        <f>'Portugal (O)'!BD54*(1+Toeslagen!$Q$9)</f>
        <v>3900</v>
      </c>
      <c r="BE54" s="237">
        <f>'Portugal (O)'!BE54*(1+Toeslagen!$Q$9)</f>
        <v>3900</v>
      </c>
      <c r="BF54" s="237">
        <f>'Portugal (O)'!BF54*(1+Toeslagen!$Q$9)</f>
        <v>3900</v>
      </c>
      <c r="BG54" s="237">
        <f>'Portugal (O)'!BG54*(1+Toeslagen!$Q$9)</f>
        <v>3900</v>
      </c>
      <c r="BH54" s="237">
        <f>'Portugal (O)'!BH54*(1+Toeslagen!$Q$9)</f>
        <v>3900</v>
      </c>
      <c r="BI54" s="237">
        <f>'Portugal (O)'!BI54*(1+Toeslagen!$Q$9)</f>
        <v>3900</v>
      </c>
      <c r="BJ54" s="237">
        <f>'Portugal (O)'!BJ54*(1+Toeslagen!$Q$9)</f>
        <v>3900</v>
      </c>
      <c r="BK54" s="237">
        <f>'Portugal (O)'!BK54*(1+Toeslagen!$Q$9)</f>
        <v>3900</v>
      </c>
      <c r="BL54" s="237">
        <f>'Portugal (O)'!BL54*(1+Toeslagen!$Q$9)</f>
        <v>3900</v>
      </c>
      <c r="BM54" s="237">
        <f>'Portugal (O)'!BM54*(1+Toeslagen!$Q$9)</f>
        <v>3900</v>
      </c>
      <c r="BN54" s="237">
        <f>'Portugal (O)'!BN54*(1+Toeslagen!$Q$9)</f>
        <v>3900</v>
      </c>
      <c r="BO54" s="237">
        <f>'Portugal (O)'!BO54*(1+Toeslagen!$Q$9)</f>
        <v>3900</v>
      </c>
      <c r="BP54" s="237">
        <f>'Portugal (O)'!BP54*(1+Toeslagen!$Q$9)</f>
        <v>3900</v>
      </c>
      <c r="BQ54" s="237">
        <f>'Portugal (O)'!BQ54*(1+Toeslagen!$Q$9)</f>
        <v>3900</v>
      </c>
      <c r="BR54" s="237">
        <f>'Portugal (O)'!BR54*(1+Toeslagen!$Q$9)</f>
        <v>0</v>
      </c>
      <c r="BS54" s="237">
        <f>'Portugal (O)'!BS54*(1+Toeslagen!$Q$9)</f>
        <v>0</v>
      </c>
      <c r="BT54" s="237">
        <f>'Portugal (O)'!BT54*(1+Toeslagen!$Q$9)</f>
        <v>0</v>
      </c>
      <c r="BU54" s="237">
        <f>'Portugal (O)'!BU54*(1+Toeslagen!$Q$9)</f>
        <v>0</v>
      </c>
      <c r="BV54" s="237">
        <f>'Portugal (O)'!BV54*(1+Toeslagen!$Q$9)</f>
        <v>0</v>
      </c>
      <c r="BW54" s="237">
        <f>'Portugal (O)'!BW54*(1+Toeslagen!$Q$9)</f>
        <v>3900</v>
      </c>
      <c r="BX54" s="237">
        <f>'Portugal (O)'!BX54*(1+Toeslagen!$Q$9)</f>
        <v>3900</v>
      </c>
      <c r="BY54" s="237">
        <f>'Portugal (O)'!BY54*(1+Toeslagen!$Q$9)</f>
        <v>3900</v>
      </c>
      <c r="BZ54" s="237">
        <f>'Portugal (O)'!BZ54*(1+Toeslagen!$Q$9)</f>
        <v>3900</v>
      </c>
      <c r="CA54" s="237">
        <f>'Portugal (O)'!CA54*(1+Toeslagen!$Q$9)</f>
        <v>3900</v>
      </c>
      <c r="CB54" s="237">
        <f>'Portugal (O)'!CB54*(1+Toeslagen!$Q$9)</f>
        <v>0</v>
      </c>
      <c r="CC54" s="237">
        <f>'Portugal (O)'!CC54*(1+Toeslagen!$Q$9)</f>
        <v>0</v>
      </c>
      <c r="CD54" s="237">
        <f>'Portugal (O)'!CD54*(1+Toeslagen!$Q$9)</f>
        <v>0</v>
      </c>
      <c r="CE54" s="237">
        <f>'Portugal (O)'!CE54*(1+Toeslagen!$Q$9)</f>
        <v>0</v>
      </c>
      <c r="CF54" s="237">
        <f>'Portugal (O)'!CF54*(1+Toeslagen!$Q$9)</f>
        <v>0</v>
      </c>
      <c r="CG54" s="237">
        <f>'Portugal (O)'!CG54*(1+Toeslagen!$Q$9)</f>
        <v>4316</v>
      </c>
      <c r="CH54" s="237">
        <f>'Portugal (O)'!CH54*(1+Toeslagen!$Q$9)</f>
        <v>4316</v>
      </c>
      <c r="CI54" s="237">
        <f>'Portugal (O)'!CI54*(1+Toeslagen!$Q$9)</f>
        <v>4316</v>
      </c>
      <c r="CJ54" s="237">
        <f>'Portugal (O)'!CJ54*(1+Toeslagen!$Q$9)</f>
        <v>4316</v>
      </c>
      <c r="CK54" s="237">
        <f>'Portugal (O)'!CK54*(1+Toeslagen!$Q$9)</f>
        <v>4316</v>
      </c>
      <c r="CL54" s="237">
        <f>'Portugal (O)'!CL54*(1+Toeslagen!$Q$9)</f>
        <v>4316</v>
      </c>
      <c r="CM54" s="237">
        <f>'Portugal (O)'!CM54*(1+Toeslagen!$Q$9)</f>
        <v>4316</v>
      </c>
      <c r="CN54" s="237">
        <f>'Portugal (O)'!CN54*(1+Toeslagen!$Q$9)</f>
        <v>4316</v>
      </c>
      <c r="CO54" s="237">
        <f>'Portugal (O)'!CO54*(1+Toeslagen!$Q$9)</f>
        <v>4316</v>
      </c>
      <c r="CP54" s="237">
        <f>'Portugal (O)'!CP54*(1+Toeslagen!$Q$9)</f>
        <v>4316</v>
      </c>
      <c r="CQ54" s="237">
        <f>'Portugal (O)'!CQ54*(1+Toeslagen!$Q$9)</f>
        <v>4316</v>
      </c>
      <c r="CR54" s="237">
        <f>'Portugal (O)'!CR54*(1+Toeslagen!$Q$9)</f>
        <v>4316</v>
      </c>
      <c r="CS54" s="237">
        <f>'Portugal (O)'!CS54*(1+Toeslagen!$Q$9)</f>
        <v>4316</v>
      </c>
      <c r="CT54" s="237">
        <f>'Portugal (O)'!CT54*(1+Toeslagen!$Q$9)</f>
        <v>4316</v>
      </c>
      <c r="CU54" s="237">
        <f>'Portugal (O)'!CU54*(1+Toeslagen!$Q$9)</f>
        <v>4316</v>
      </c>
      <c r="CV54" s="237">
        <f>'Portugal (O)'!CV54*(1+Toeslagen!$Q$9)</f>
        <v>4316</v>
      </c>
      <c r="CW54" s="237">
        <f>'Portugal (O)'!CW54*(1+Toeslagen!$Q$9)</f>
        <v>4316</v>
      </c>
      <c r="CX54" s="237">
        <f>'Portugal (O)'!CX54*(1+Toeslagen!$Q$9)</f>
        <v>4316</v>
      </c>
      <c r="CY54" s="237">
        <f>'Portugal (O)'!CY54*(1+Toeslagen!$Q$9)</f>
        <v>4316</v>
      </c>
      <c r="CZ54" s="237">
        <f>'Portugal (O)'!CZ54*(1+Toeslagen!$Q$9)</f>
        <v>4316</v>
      </c>
    </row>
    <row r="55" spans="1:104">
      <c r="A55" s="2">
        <v>59</v>
      </c>
      <c r="B55" s="2">
        <v>59</v>
      </c>
      <c r="C55" s="2"/>
      <c r="D55" s="2">
        <v>7</v>
      </c>
      <c r="F55" t="s">
        <v>16</v>
      </c>
      <c r="G55" t="s">
        <v>16</v>
      </c>
      <c r="H55" t="s">
        <v>16</v>
      </c>
      <c r="I55" t="s">
        <v>16</v>
      </c>
      <c r="J55" t="s">
        <v>49</v>
      </c>
      <c r="N55" s="7">
        <v>12.4</v>
      </c>
      <c r="O55" s="91">
        <v>21700</v>
      </c>
      <c r="P55" s="15"/>
      <c r="Q55" s="15"/>
      <c r="R55" s="15"/>
      <c r="S55" s="15"/>
      <c r="T55" s="15"/>
      <c r="U55" s="15"/>
      <c r="V55" s="15"/>
      <c r="W55" s="15"/>
      <c r="X55" s="15"/>
      <c r="Y55" s="237">
        <f>'Portugal (O)'!Y55*(1+Toeslagen!$Q$9)</f>
        <v>4628</v>
      </c>
      <c r="Z55" s="237">
        <f>'Portugal (O)'!Z55*(1+Toeslagen!$Q$9)</f>
        <v>4628</v>
      </c>
      <c r="AA55" s="237">
        <f>'Portugal (O)'!AA55*(1+Toeslagen!$Q$9)</f>
        <v>4628</v>
      </c>
      <c r="AB55" s="237">
        <f>'Portugal (O)'!AB55*(1+Toeslagen!$Q$9)</f>
        <v>4628</v>
      </c>
      <c r="AC55" s="237">
        <f>'Portugal (O)'!AC55*(1+Toeslagen!$Q$9)</f>
        <v>4628</v>
      </c>
      <c r="AD55" s="237">
        <f>'Portugal (O)'!AD55*(1+Toeslagen!$Q$9)</f>
        <v>4628</v>
      </c>
      <c r="AE55" s="237">
        <f>'Portugal (O)'!AE55*(1+Toeslagen!$Q$9)</f>
        <v>4628</v>
      </c>
      <c r="AF55" s="237">
        <f>'Portugal (O)'!AF55*(1+Toeslagen!$Q$9)</f>
        <v>4628</v>
      </c>
      <c r="AG55" s="237">
        <f>'Portugal (O)'!AG55*(1+Toeslagen!$Q$9)</f>
        <v>4628</v>
      </c>
      <c r="AH55" s="237">
        <f>'Portugal (O)'!AH55*(1+Toeslagen!$Q$9)</f>
        <v>4628</v>
      </c>
      <c r="AI55" s="237">
        <f>'Portugal (O)'!AI55*(1+Toeslagen!$Q$9)</f>
        <v>4628</v>
      </c>
      <c r="AJ55" s="237">
        <f>'Portugal (O)'!AJ55*(1+Toeslagen!$Q$9)</f>
        <v>4628</v>
      </c>
      <c r="AK55" s="237">
        <f>'Portugal (O)'!AK55*(1+Toeslagen!$Q$9)</f>
        <v>4628</v>
      </c>
      <c r="AL55" s="237">
        <f>'Portugal (O)'!AL55*(1+Toeslagen!$Q$9)</f>
        <v>4628</v>
      </c>
      <c r="AM55" s="237">
        <f>'Portugal (O)'!AM55*(1+Toeslagen!$Q$9)</f>
        <v>4628</v>
      </c>
      <c r="AN55" s="237">
        <f>'Portugal (O)'!AN55*(1+Toeslagen!$Q$9)</f>
        <v>4628</v>
      </c>
      <c r="AO55" s="237">
        <f>'Portugal (O)'!AO55*(1+Toeslagen!$Q$9)</f>
        <v>4628</v>
      </c>
      <c r="AP55" s="237">
        <f>'Portugal (O)'!AP55*(1+Toeslagen!$Q$9)</f>
        <v>4628</v>
      </c>
      <c r="AQ55" s="237">
        <f>'Portugal (O)'!AQ55*(1+Toeslagen!$Q$9)</f>
        <v>4628</v>
      </c>
      <c r="AR55" s="237">
        <f>'Portugal (O)'!AR55*(1+Toeslagen!$Q$9)</f>
        <v>4628</v>
      </c>
      <c r="AS55" s="237">
        <f>'Portugal (O)'!AS55*(1+Toeslagen!$Q$9)</f>
        <v>4420</v>
      </c>
      <c r="AT55" s="237">
        <f>'Portugal (O)'!AT55*(1+Toeslagen!$Q$9)</f>
        <v>4420</v>
      </c>
      <c r="AU55" s="237">
        <f>'Portugal (O)'!AU55*(1+Toeslagen!$Q$9)</f>
        <v>4420</v>
      </c>
      <c r="AV55" s="237">
        <f>'Portugal (O)'!AV55*(1+Toeslagen!$Q$9)</f>
        <v>4420</v>
      </c>
      <c r="AW55" s="237">
        <f>'Portugal (O)'!AW55*(1+Toeslagen!$Q$9)</f>
        <v>4420</v>
      </c>
      <c r="AX55" s="237">
        <f>'Portugal (O)'!AX55*(1+Toeslagen!$Q$9)</f>
        <v>4420</v>
      </c>
      <c r="AY55" s="237">
        <f>'Portugal (O)'!AY55*(1+Toeslagen!$Q$9)</f>
        <v>4420</v>
      </c>
      <c r="AZ55" s="237">
        <f>'Portugal (O)'!AZ55*(1+Toeslagen!$Q$9)</f>
        <v>4420</v>
      </c>
      <c r="BA55" s="237">
        <f>'Portugal (O)'!BA55*(1+Toeslagen!$Q$9)</f>
        <v>4420</v>
      </c>
      <c r="BB55" s="237">
        <f>'Portugal (O)'!BB55*(1+Toeslagen!$Q$9)</f>
        <v>0</v>
      </c>
      <c r="BC55" s="237">
        <f>'Portugal (O)'!BC55*(1+Toeslagen!$Q$9)</f>
        <v>4420</v>
      </c>
      <c r="BD55" s="237">
        <f>'Portugal (O)'!BD55*(1+Toeslagen!$Q$9)</f>
        <v>4420</v>
      </c>
      <c r="BE55" s="237">
        <f>'Portugal (O)'!BE55*(1+Toeslagen!$Q$9)</f>
        <v>4420</v>
      </c>
      <c r="BF55" s="237">
        <f>'Portugal (O)'!BF55*(1+Toeslagen!$Q$9)</f>
        <v>4420</v>
      </c>
      <c r="BG55" s="237">
        <f>'Portugal (O)'!BG55*(1+Toeslagen!$Q$9)</f>
        <v>4420</v>
      </c>
      <c r="BH55" s="237">
        <f>'Portugal (O)'!BH55*(1+Toeslagen!$Q$9)</f>
        <v>4420</v>
      </c>
      <c r="BI55" s="237">
        <f>'Portugal (O)'!BI55*(1+Toeslagen!$Q$9)</f>
        <v>4420</v>
      </c>
      <c r="BJ55" s="237">
        <f>'Portugal (O)'!BJ55*(1+Toeslagen!$Q$9)</f>
        <v>4420</v>
      </c>
      <c r="BK55" s="237">
        <f>'Portugal (O)'!BK55*(1+Toeslagen!$Q$9)</f>
        <v>4420</v>
      </c>
      <c r="BL55" s="237">
        <f>'Portugal (O)'!BL55*(1+Toeslagen!$Q$9)</f>
        <v>4420</v>
      </c>
      <c r="BM55" s="237">
        <f>'Portugal (O)'!BM55*(1+Toeslagen!$Q$9)</f>
        <v>4420</v>
      </c>
      <c r="BN55" s="237">
        <f>'Portugal (O)'!BN55*(1+Toeslagen!$Q$9)</f>
        <v>4420</v>
      </c>
      <c r="BO55" s="237">
        <f>'Portugal (O)'!BO55*(1+Toeslagen!$Q$9)</f>
        <v>4420</v>
      </c>
      <c r="BP55" s="237">
        <f>'Portugal (O)'!BP55*(1+Toeslagen!$Q$9)</f>
        <v>4420</v>
      </c>
      <c r="BQ55" s="237">
        <f>'Portugal (O)'!BQ55*(1+Toeslagen!$Q$9)</f>
        <v>4420</v>
      </c>
      <c r="BR55" s="237">
        <f>'Portugal (O)'!BR55*(1+Toeslagen!$Q$9)</f>
        <v>0</v>
      </c>
      <c r="BS55" s="237">
        <f>'Portugal (O)'!BS55*(1+Toeslagen!$Q$9)</f>
        <v>0</v>
      </c>
      <c r="BT55" s="237">
        <f>'Portugal (O)'!BT55*(1+Toeslagen!$Q$9)</f>
        <v>0</v>
      </c>
      <c r="BU55" s="237">
        <f>'Portugal (O)'!BU55*(1+Toeslagen!$Q$9)</f>
        <v>0</v>
      </c>
      <c r="BV55" s="237">
        <f>'Portugal (O)'!BV55*(1+Toeslagen!$Q$9)</f>
        <v>0</v>
      </c>
      <c r="BW55" s="237">
        <f>'Portugal (O)'!BW55*(1+Toeslagen!$Q$9)</f>
        <v>4420</v>
      </c>
      <c r="BX55" s="237">
        <f>'Portugal (O)'!BX55*(1+Toeslagen!$Q$9)</f>
        <v>4420</v>
      </c>
      <c r="BY55" s="237">
        <f>'Portugal (O)'!BY55*(1+Toeslagen!$Q$9)</f>
        <v>4420</v>
      </c>
      <c r="BZ55" s="237">
        <f>'Portugal (O)'!BZ55*(1+Toeslagen!$Q$9)</f>
        <v>4420</v>
      </c>
      <c r="CA55" s="237">
        <f>'Portugal (O)'!CA55*(1+Toeslagen!$Q$9)</f>
        <v>4420</v>
      </c>
      <c r="CB55" s="237">
        <f>'Portugal (O)'!CB55*(1+Toeslagen!$Q$9)</f>
        <v>0</v>
      </c>
      <c r="CC55" s="237">
        <f>'Portugal (O)'!CC55*(1+Toeslagen!$Q$9)</f>
        <v>0</v>
      </c>
      <c r="CD55" s="237">
        <f>'Portugal (O)'!CD55*(1+Toeslagen!$Q$9)</f>
        <v>0</v>
      </c>
      <c r="CE55" s="237">
        <f>'Portugal (O)'!CE55*(1+Toeslagen!$Q$9)</f>
        <v>0</v>
      </c>
      <c r="CF55" s="237">
        <f>'Portugal (O)'!CF55*(1+Toeslagen!$Q$9)</f>
        <v>0</v>
      </c>
      <c r="CG55" s="237">
        <f>'Portugal (O)'!CG55*(1+Toeslagen!$Q$9)</f>
        <v>4836</v>
      </c>
      <c r="CH55" s="237">
        <f>'Portugal (O)'!CH55*(1+Toeslagen!$Q$9)</f>
        <v>4836</v>
      </c>
      <c r="CI55" s="237">
        <f>'Portugal (O)'!CI55*(1+Toeslagen!$Q$9)</f>
        <v>4836</v>
      </c>
      <c r="CJ55" s="237">
        <f>'Portugal (O)'!CJ55*(1+Toeslagen!$Q$9)</f>
        <v>4836</v>
      </c>
      <c r="CK55" s="237">
        <f>'Portugal (O)'!CK55*(1+Toeslagen!$Q$9)</f>
        <v>4836</v>
      </c>
      <c r="CL55" s="237">
        <f>'Portugal (O)'!CL55*(1+Toeslagen!$Q$9)</f>
        <v>4836</v>
      </c>
      <c r="CM55" s="237">
        <f>'Portugal (O)'!CM55*(1+Toeslagen!$Q$9)</f>
        <v>4836</v>
      </c>
      <c r="CN55" s="237">
        <f>'Portugal (O)'!CN55*(1+Toeslagen!$Q$9)</f>
        <v>4836</v>
      </c>
      <c r="CO55" s="237">
        <f>'Portugal (O)'!CO55*(1+Toeslagen!$Q$9)</f>
        <v>4836</v>
      </c>
      <c r="CP55" s="237">
        <f>'Portugal (O)'!CP55*(1+Toeslagen!$Q$9)</f>
        <v>4836</v>
      </c>
      <c r="CQ55" s="237">
        <f>'Portugal (O)'!CQ55*(1+Toeslagen!$Q$9)</f>
        <v>4836</v>
      </c>
      <c r="CR55" s="237">
        <f>'Portugal (O)'!CR55*(1+Toeslagen!$Q$9)</f>
        <v>4836</v>
      </c>
      <c r="CS55" s="237">
        <f>'Portugal (O)'!CS55*(1+Toeslagen!$Q$9)</f>
        <v>4836</v>
      </c>
      <c r="CT55" s="237">
        <f>'Portugal (O)'!CT55*(1+Toeslagen!$Q$9)</f>
        <v>4836</v>
      </c>
      <c r="CU55" s="237">
        <f>'Portugal (O)'!CU55*(1+Toeslagen!$Q$9)</f>
        <v>4836</v>
      </c>
      <c r="CV55" s="237">
        <f>'Portugal (O)'!CV55*(1+Toeslagen!$Q$9)</f>
        <v>4836</v>
      </c>
      <c r="CW55" s="237">
        <f>'Portugal (O)'!CW55*(1+Toeslagen!$Q$9)</f>
        <v>4836</v>
      </c>
      <c r="CX55" s="237">
        <f>'Portugal (O)'!CX55*(1+Toeslagen!$Q$9)</f>
        <v>4836</v>
      </c>
      <c r="CY55" s="237">
        <f>'Portugal (O)'!CY55*(1+Toeslagen!$Q$9)</f>
        <v>4836</v>
      </c>
      <c r="CZ55" s="237">
        <f>'Portugal (O)'!CZ55*(1+Toeslagen!$Q$9)</f>
        <v>4836</v>
      </c>
    </row>
    <row r="56" spans="1:104">
      <c r="A56" s="2">
        <v>60</v>
      </c>
      <c r="B56" s="2">
        <v>60</v>
      </c>
      <c r="C56" s="2"/>
      <c r="D56" s="2">
        <v>7</v>
      </c>
      <c r="F56" t="s">
        <v>16</v>
      </c>
      <c r="G56" t="s">
        <v>16</v>
      </c>
      <c r="H56" t="s">
        <v>16</v>
      </c>
      <c r="I56" t="s">
        <v>16</v>
      </c>
      <c r="J56" t="s">
        <v>49</v>
      </c>
      <c r="N56" s="7">
        <v>12.5</v>
      </c>
      <c r="O56" s="91">
        <v>21875</v>
      </c>
      <c r="P56" s="15"/>
      <c r="Q56" s="15"/>
      <c r="R56" s="15"/>
      <c r="S56" s="15"/>
      <c r="T56" s="15"/>
      <c r="U56" s="15"/>
      <c r="V56" s="15"/>
      <c r="W56" s="15"/>
      <c r="X56" s="15"/>
      <c r="Y56" s="237">
        <f>'Portugal (O)'!Y56*(1+Toeslagen!$Q$9)</f>
        <v>4628</v>
      </c>
      <c r="Z56" s="237">
        <f>'Portugal (O)'!Z56*(1+Toeslagen!$Q$9)</f>
        <v>4628</v>
      </c>
      <c r="AA56" s="237">
        <f>'Portugal (O)'!AA56*(1+Toeslagen!$Q$9)</f>
        <v>4628</v>
      </c>
      <c r="AB56" s="237">
        <f>'Portugal (O)'!AB56*(1+Toeslagen!$Q$9)</f>
        <v>4628</v>
      </c>
      <c r="AC56" s="237">
        <f>'Portugal (O)'!AC56*(1+Toeslagen!$Q$9)</f>
        <v>4628</v>
      </c>
      <c r="AD56" s="237">
        <f>'Portugal (O)'!AD56*(1+Toeslagen!$Q$9)</f>
        <v>4628</v>
      </c>
      <c r="AE56" s="237">
        <f>'Portugal (O)'!AE56*(1+Toeslagen!$Q$9)</f>
        <v>4628</v>
      </c>
      <c r="AF56" s="237">
        <f>'Portugal (O)'!AF56*(1+Toeslagen!$Q$9)</f>
        <v>4628</v>
      </c>
      <c r="AG56" s="237">
        <f>'Portugal (O)'!AG56*(1+Toeslagen!$Q$9)</f>
        <v>4628</v>
      </c>
      <c r="AH56" s="237">
        <f>'Portugal (O)'!AH56*(1+Toeslagen!$Q$9)</f>
        <v>4628</v>
      </c>
      <c r="AI56" s="237">
        <f>'Portugal (O)'!AI56*(1+Toeslagen!$Q$9)</f>
        <v>4628</v>
      </c>
      <c r="AJ56" s="237">
        <f>'Portugal (O)'!AJ56*(1+Toeslagen!$Q$9)</f>
        <v>4628</v>
      </c>
      <c r="AK56" s="237">
        <f>'Portugal (O)'!AK56*(1+Toeslagen!$Q$9)</f>
        <v>4628</v>
      </c>
      <c r="AL56" s="237">
        <f>'Portugal (O)'!AL56*(1+Toeslagen!$Q$9)</f>
        <v>4628</v>
      </c>
      <c r="AM56" s="237">
        <f>'Portugal (O)'!AM56*(1+Toeslagen!$Q$9)</f>
        <v>4628</v>
      </c>
      <c r="AN56" s="237">
        <f>'Portugal (O)'!AN56*(1+Toeslagen!$Q$9)</f>
        <v>4628</v>
      </c>
      <c r="AO56" s="237">
        <f>'Portugal (O)'!AO56*(1+Toeslagen!$Q$9)</f>
        <v>4628</v>
      </c>
      <c r="AP56" s="237">
        <f>'Portugal (O)'!AP56*(1+Toeslagen!$Q$9)</f>
        <v>4628</v>
      </c>
      <c r="AQ56" s="237">
        <f>'Portugal (O)'!AQ56*(1+Toeslagen!$Q$9)</f>
        <v>4628</v>
      </c>
      <c r="AR56" s="237">
        <f>'Portugal (O)'!AR56*(1+Toeslagen!$Q$9)</f>
        <v>4628</v>
      </c>
      <c r="AS56" s="237">
        <f>'Portugal (O)'!AS56*(1+Toeslagen!$Q$9)</f>
        <v>4420</v>
      </c>
      <c r="AT56" s="237">
        <f>'Portugal (O)'!AT56*(1+Toeslagen!$Q$9)</f>
        <v>4420</v>
      </c>
      <c r="AU56" s="237">
        <f>'Portugal (O)'!AU56*(1+Toeslagen!$Q$9)</f>
        <v>4420</v>
      </c>
      <c r="AV56" s="237">
        <f>'Portugal (O)'!AV56*(1+Toeslagen!$Q$9)</f>
        <v>4420</v>
      </c>
      <c r="AW56" s="237">
        <f>'Portugal (O)'!AW56*(1+Toeslagen!$Q$9)</f>
        <v>4420</v>
      </c>
      <c r="AX56" s="237">
        <f>'Portugal (O)'!AX56*(1+Toeslagen!$Q$9)</f>
        <v>4420</v>
      </c>
      <c r="AY56" s="237">
        <f>'Portugal (O)'!AY56*(1+Toeslagen!$Q$9)</f>
        <v>4420</v>
      </c>
      <c r="AZ56" s="237">
        <f>'Portugal (O)'!AZ56*(1+Toeslagen!$Q$9)</f>
        <v>4420</v>
      </c>
      <c r="BA56" s="237">
        <f>'Portugal (O)'!BA56*(1+Toeslagen!$Q$9)</f>
        <v>4420</v>
      </c>
      <c r="BB56" s="237">
        <f>'Portugal (O)'!BB56*(1+Toeslagen!$Q$9)</f>
        <v>0</v>
      </c>
      <c r="BC56" s="237">
        <f>'Portugal (O)'!BC56*(1+Toeslagen!$Q$9)</f>
        <v>4420</v>
      </c>
      <c r="BD56" s="237">
        <f>'Portugal (O)'!BD56*(1+Toeslagen!$Q$9)</f>
        <v>4420</v>
      </c>
      <c r="BE56" s="237">
        <f>'Portugal (O)'!BE56*(1+Toeslagen!$Q$9)</f>
        <v>4420</v>
      </c>
      <c r="BF56" s="237">
        <f>'Portugal (O)'!BF56*(1+Toeslagen!$Q$9)</f>
        <v>4420</v>
      </c>
      <c r="BG56" s="237">
        <f>'Portugal (O)'!BG56*(1+Toeslagen!$Q$9)</f>
        <v>4420</v>
      </c>
      <c r="BH56" s="237">
        <f>'Portugal (O)'!BH56*(1+Toeslagen!$Q$9)</f>
        <v>4420</v>
      </c>
      <c r="BI56" s="237">
        <f>'Portugal (O)'!BI56*(1+Toeslagen!$Q$9)</f>
        <v>4420</v>
      </c>
      <c r="BJ56" s="237">
        <f>'Portugal (O)'!BJ56*(1+Toeslagen!$Q$9)</f>
        <v>4420</v>
      </c>
      <c r="BK56" s="237">
        <f>'Portugal (O)'!BK56*(1+Toeslagen!$Q$9)</f>
        <v>4420</v>
      </c>
      <c r="BL56" s="237">
        <f>'Portugal (O)'!BL56*(1+Toeslagen!$Q$9)</f>
        <v>4420</v>
      </c>
      <c r="BM56" s="237">
        <f>'Portugal (O)'!BM56*(1+Toeslagen!$Q$9)</f>
        <v>4420</v>
      </c>
      <c r="BN56" s="237">
        <f>'Portugal (O)'!BN56*(1+Toeslagen!$Q$9)</f>
        <v>4420</v>
      </c>
      <c r="BO56" s="237">
        <f>'Portugal (O)'!BO56*(1+Toeslagen!$Q$9)</f>
        <v>4420</v>
      </c>
      <c r="BP56" s="237">
        <f>'Portugal (O)'!BP56*(1+Toeslagen!$Q$9)</f>
        <v>4420</v>
      </c>
      <c r="BQ56" s="237">
        <f>'Portugal (O)'!BQ56*(1+Toeslagen!$Q$9)</f>
        <v>4420</v>
      </c>
      <c r="BR56" s="237">
        <f>'Portugal (O)'!BR56*(1+Toeslagen!$Q$9)</f>
        <v>0</v>
      </c>
      <c r="BS56" s="237">
        <f>'Portugal (O)'!BS56*(1+Toeslagen!$Q$9)</f>
        <v>0</v>
      </c>
      <c r="BT56" s="237">
        <f>'Portugal (O)'!BT56*(1+Toeslagen!$Q$9)</f>
        <v>0</v>
      </c>
      <c r="BU56" s="237">
        <f>'Portugal (O)'!BU56*(1+Toeslagen!$Q$9)</f>
        <v>0</v>
      </c>
      <c r="BV56" s="237">
        <f>'Portugal (O)'!BV56*(1+Toeslagen!$Q$9)</f>
        <v>0</v>
      </c>
      <c r="BW56" s="237">
        <f>'Portugal (O)'!BW56*(1+Toeslagen!$Q$9)</f>
        <v>4420</v>
      </c>
      <c r="BX56" s="237">
        <f>'Portugal (O)'!BX56*(1+Toeslagen!$Q$9)</f>
        <v>4420</v>
      </c>
      <c r="BY56" s="237">
        <f>'Portugal (O)'!BY56*(1+Toeslagen!$Q$9)</f>
        <v>4420</v>
      </c>
      <c r="BZ56" s="237">
        <f>'Portugal (O)'!BZ56*(1+Toeslagen!$Q$9)</f>
        <v>4420</v>
      </c>
      <c r="CA56" s="237">
        <f>'Portugal (O)'!CA56*(1+Toeslagen!$Q$9)</f>
        <v>4420</v>
      </c>
      <c r="CB56" s="237">
        <f>'Portugal (O)'!CB56*(1+Toeslagen!$Q$9)</f>
        <v>0</v>
      </c>
      <c r="CC56" s="237">
        <f>'Portugal (O)'!CC56*(1+Toeslagen!$Q$9)</f>
        <v>0</v>
      </c>
      <c r="CD56" s="237">
        <f>'Portugal (O)'!CD56*(1+Toeslagen!$Q$9)</f>
        <v>0</v>
      </c>
      <c r="CE56" s="237">
        <f>'Portugal (O)'!CE56*(1+Toeslagen!$Q$9)</f>
        <v>0</v>
      </c>
      <c r="CF56" s="237">
        <f>'Portugal (O)'!CF56*(1+Toeslagen!$Q$9)</f>
        <v>0</v>
      </c>
      <c r="CG56" s="237">
        <f>'Portugal (O)'!CG56*(1+Toeslagen!$Q$9)</f>
        <v>4836</v>
      </c>
      <c r="CH56" s="237">
        <f>'Portugal (O)'!CH56*(1+Toeslagen!$Q$9)</f>
        <v>4836</v>
      </c>
      <c r="CI56" s="237">
        <f>'Portugal (O)'!CI56*(1+Toeslagen!$Q$9)</f>
        <v>4836</v>
      </c>
      <c r="CJ56" s="237">
        <f>'Portugal (O)'!CJ56*(1+Toeslagen!$Q$9)</f>
        <v>4836</v>
      </c>
      <c r="CK56" s="237">
        <f>'Portugal (O)'!CK56*(1+Toeslagen!$Q$9)</f>
        <v>4836</v>
      </c>
      <c r="CL56" s="237">
        <f>'Portugal (O)'!CL56*(1+Toeslagen!$Q$9)</f>
        <v>4836</v>
      </c>
      <c r="CM56" s="237">
        <f>'Portugal (O)'!CM56*(1+Toeslagen!$Q$9)</f>
        <v>4836</v>
      </c>
      <c r="CN56" s="237">
        <f>'Portugal (O)'!CN56*(1+Toeslagen!$Q$9)</f>
        <v>4836</v>
      </c>
      <c r="CO56" s="237">
        <f>'Portugal (O)'!CO56*(1+Toeslagen!$Q$9)</f>
        <v>4836</v>
      </c>
      <c r="CP56" s="237">
        <f>'Portugal (O)'!CP56*(1+Toeslagen!$Q$9)</f>
        <v>4836</v>
      </c>
      <c r="CQ56" s="237">
        <f>'Portugal (O)'!CQ56*(1+Toeslagen!$Q$9)</f>
        <v>4836</v>
      </c>
      <c r="CR56" s="237">
        <f>'Portugal (O)'!CR56*(1+Toeslagen!$Q$9)</f>
        <v>4836</v>
      </c>
      <c r="CS56" s="237">
        <f>'Portugal (O)'!CS56*(1+Toeslagen!$Q$9)</f>
        <v>4836</v>
      </c>
      <c r="CT56" s="237">
        <f>'Portugal (O)'!CT56*(1+Toeslagen!$Q$9)</f>
        <v>4836</v>
      </c>
      <c r="CU56" s="237">
        <f>'Portugal (O)'!CU56*(1+Toeslagen!$Q$9)</f>
        <v>4836</v>
      </c>
      <c r="CV56" s="237">
        <f>'Portugal (O)'!CV56*(1+Toeslagen!$Q$9)</f>
        <v>4836</v>
      </c>
      <c r="CW56" s="237">
        <f>'Portugal (O)'!CW56*(1+Toeslagen!$Q$9)</f>
        <v>4836</v>
      </c>
      <c r="CX56" s="237">
        <f>'Portugal (O)'!CX56*(1+Toeslagen!$Q$9)</f>
        <v>4836</v>
      </c>
      <c r="CY56" s="237">
        <f>'Portugal (O)'!CY56*(1+Toeslagen!$Q$9)</f>
        <v>4836</v>
      </c>
      <c r="CZ56" s="237">
        <f>'Portugal (O)'!CZ56*(1+Toeslagen!$Q$9)</f>
        <v>4836</v>
      </c>
    </row>
    <row r="57" spans="1:104">
      <c r="A57" s="2">
        <v>61</v>
      </c>
      <c r="B57" s="2">
        <v>61</v>
      </c>
      <c r="C57" s="2"/>
      <c r="D57" s="2">
        <v>7</v>
      </c>
      <c r="F57" t="s">
        <v>16</v>
      </c>
      <c r="G57" t="s">
        <v>16</v>
      </c>
      <c r="H57" t="s">
        <v>16</v>
      </c>
      <c r="I57" t="s">
        <v>16</v>
      </c>
      <c r="J57" t="s">
        <v>49</v>
      </c>
      <c r="N57" s="73">
        <v>12.8</v>
      </c>
      <c r="O57" s="74">
        <v>22400</v>
      </c>
      <c r="P57" s="15"/>
      <c r="Q57" s="15"/>
      <c r="R57" s="15"/>
      <c r="S57" s="15"/>
      <c r="T57" s="15"/>
      <c r="U57" s="15"/>
      <c r="V57" s="15"/>
      <c r="W57" s="15"/>
      <c r="X57" s="15"/>
      <c r="Y57" s="237">
        <f>'Portugal (O)'!Y57*(1+Toeslagen!$Q$9)</f>
        <v>4628</v>
      </c>
      <c r="Z57" s="237">
        <f>'Portugal (O)'!Z57*(1+Toeslagen!$Q$9)</f>
        <v>4628</v>
      </c>
      <c r="AA57" s="237">
        <f>'Portugal (O)'!AA57*(1+Toeslagen!$Q$9)</f>
        <v>4628</v>
      </c>
      <c r="AB57" s="237">
        <f>'Portugal (O)'!AB57*(1+Toeslagen!$Q$9)</f>
        <v>4628</v>
      </c>
      <c r="AC57" s="237">
        <f>'Portugal (O)'!AC57*(1+Toeslagen!$Q$9)</f>
        <v>4628</v>
      </c>
      <c r="AD57" s="237">
        <f>'Portugal (O)'!AD57*(1+Toeslagen!$Q$9)</f>
        <v>4628</v>
      </c>
      <c r="AE57" s="237">
        <f>'Portugal (O)'!AE57*(1+Toeslagen!$Q$9)</f>
        <v>4628</v>
      </c>
      <c r="AF57" s="237">
        <f>'Portugal (O)'!AF57*(1+Toeslagen!$Q$9)</f>
        <v>4628</v>
      </c>
      <c r="AG57" s="237">
        <f>'Portugal (O)'!AG57*(1+Toeslagen!$Q$9)</f>
        <v>4628</v>
      </c>
      <c r="AH57" s="237">
        <f>'Portugal (O)'!AH57*(1+Toeslagen!$Q$9)</f>
        <v>4628</v>
      </c>
      <c r="AI57" s="237">
        <f>'Portugal (O)'!AI57*(1+Toeslagen!$Q$9)</f>
        <v>4628</v>
      </c>
      <c r="AJ57" s="237">
        <f>'Portugal (O)'!AJ57*(1+Toeslagen!$Q$9)</f>
        <v>4628</v>
      </c>
      <c r="AK57" s="237">
        <f>'Portugal (O)'!AK57*(1+Toeslagen!$Q$9)</f>
        <v>4628</v>
      </c>
      <c r="AL57" s="237">
        <f>'Portugal (O)'!AL57*(1+Toeslagen!$Q$9)</f>
        <v>4628</v>
      </c>
      <c r="AM57" s="237">
        <f>'Portugal (O)'!AM57*(1+Toeslagen!$Q$9)</f>
        <v>4628</v>
      </c>
      <c r="AN57" s="237">
        <f>'Portugal (O)'!AN57*(1+Toeslagen!$Q$9)</f>
        <v>4628</v>
      </c>
      <c r="AO57" s="237">
        <f>'Portugal (O)'!AO57*(1+Toeslagen!$Q$9)</f>
        <v>4628</v>
      </c>
      <c r="AP57" s="237">
        <f>'Portugal (O)'!AP57*(1+Toeslagen!$Q$9)</f>
        <v>4628</v>
      </c>
      <c r="AQ57" s="237">
        <f>'Portugal (O)'!AQ57*(1+Toeslagen!$Q$9)</f>
        <v>4628</v>
      </c>
      <c r="AR57" s="237">
        <f>'Portugal (O)'!AR57*(1+Toeslagen!$Q$9)</f>
        <v>4628</v>
      </c>
      <c r="AS57" s="237">
        <f>'Portugal (O)'!AS57*(1+Toeslagen!$Q$9)</f>
        <v>4420</v>
      </c>
      <c r="AT57" s="237">
        <f>'Portugal (O)'!AT57*(1+Toeslagen!$Q$9)</f>
        <v>4420</v>
      </c>
      <c r="AU57" s="237">
        <f>'Portugal (O)'!AU57*(1+Toeslagen!$Q$9)</f>
        <v>4420</v>
      </c>
      <c r="AV57" s="237">
        <f>'Portugal (O)'!AV57*(1+Toeslagen!$Q$9)</f>
        <v>4420</v>
      </c>
      <c r="AW57" s="237">
        <f>'Portugal (O)'!AW57*(1+Toeslagen!$Q$9)</f>
        <v>4420</v>
      </c>
      <c r="AX57" s="237">
        <f>'Portugal (O)'!AX57*(1+Toeslagen!$Q$9)</f>
        <v>4420</v>
      </c>
      <c r="AY57" s="237">
        <f>'Portugal (O)'!AY57*(1+Toeslagen!$Q$9)</f>
        <v>4420</v>
      </c>
      <c r="AZ57" s="237">
        <f>'Portugal (O)'!AZ57*(1+Toeslagen!$Q$9)</f>
        <v>4420</v>
      </c>
      <c r="BA57" s="237">
        <f>'Portugal (O)'!BA57*(1+Toeslagen!$Q$9)</f>
        <v>4420</v>
      </c>
      <c r="BB57" s="237">
        <f>'Portugal (O)'!BB57*(1+Toeslagen!$Q$9)</f>
        <v>0</v>
      </c>
      <c r="BC57" s="237">
        <f>'Portugal (O)'!BC57*(1+Toeslagen!$Q$9)</f>
        <v>4420</v>
      </c>
      <c r="BD57" s="237">
        <f>'Portugal (O)'!BD57*(1+Toeslagen!$Q$9)</f>
        <v>4420</v>
      </c>
      <c r="BE57" s="237">
        <f>'Portugal (O)'!BE57*(1+Toeslagen!$Q$9)</f>
        <v>4420</v>
      </c>
      <c r="BF57" s="237">
        <f>'Portugal (O)'!BF57*(1+Toeslagen!$Q$9)</f>
        <v>4420</v>
      </c>
      <c r="BG57" s="237">
        <f>'Portugal (O)'!BG57*(1+Toeslagen!$Q$9)</f>
        <v>4420</v>
      </c>
      <c r="BH57" s="237">
        <f>'Portugal (O)'!BH57*(1+Toeslagen!$Q$9)</f>
        <v>4420</v>
      </c>
      <c r="BI57" s="237">
        <f>'Portugal (O)'!BI57*(1+Toeslagen!$Q$9)</f>
        <v>4420</v>
      </c>
      <c r="BJ57" s="237">
        <f>'Portugal (O)'!BJ57*(1+Toeslagen!$Q$9)</f>
        <v>4420</v>
      </c>
      <c r="BK57" s="237">
        <f>'Portugal (O)'!BK57*(1+Toeslagen!$Q$9)</f>
        <v>4420</v>
      </c>
      <c r="BL57" s="237">
        <f>'Portugal (O)'!BL57*(1+Toeslagen!$Q$9)</f>
        <v>4420</v>
      </c>
      <c r="BM57" s="237">
        <f>'Portugal (O)'!BM57*(1+Toeslagen!$Q$9)</f>
        <v>4420</v>
      </c>
      <c r="BN57" s="237">
        <f>'Portugal (O)'!BN57*(1+Toeslagen!$Q$9)</f>
        <v>4420</v>
      </c>
      <c r="BO57" s="237">
        <f>'Portugal (O)'!BO57*(1+Toeslagen!$Q$9)</f>
        <v>4420</v>
      </c>
      <c r="BP57" s="237">
        <f>'Portugal (O)'!BP57*(1+Toeslagen!$Q$9)</f>
        <v>4420</v>
      </c>
      <c r="BQ57" s="237">
        <f>'Portugal (O)'!BQ57*(1+Toeslagen!$Q$9)</f>
        <v>4420</v>
      </c>
      <c r="BR57" s="237">
        <f>'Portugal (O)'!BR57*(1+Toeslagen!$Q$9)</f>
        <v>0</v>
      </c>
      <c r="BS57" s="237">
        <f>'Portugal (O)'!BS57*(1+Toeslagen!$Q$9)</f>
        <v>0</v>
      </c>
      <c r="BT57" s="237">
        <f>'Portugal (O)'!BT57*(1+Toeslagen!$Q$9)</f>
        <v>0</v>
      </c>
      <c r="BU57" s="237">
        <f>'Portugal (O)'!BU57*(1+Toeslagen!$Q$9)</f>
        <v>0</v>
      </c>
      <c r="BV57" s="237">
        <f>'Portugal (O)'!BV57*(1+Toeslagen!$Q$9)</f>
        <v>0</v>
      </c>
      <c r="BW57" s="237">
        <f>'Portugal (O)'!BW57*(1+Toeslagen!$Q$9)</f>
        <v>4420</v>
      </c>
      <c r="BX57" s="237">
        <f>'Portugal (O)'!BX57*(1+Toeslagen!$Q$9)</f>
        <v>4420</v>
      </c>
      <c r="BY57" s="237">
        <f>'Portugal (O)'!BY57*(1+Toeslagen!$Q$9)</f>
        <v>4420</v>
      </c>
      <c r="BZ57" s="237">
        <f>'Portugal (O)'!BZ57*(1+Toeslagen!$Q$9)</f>
        <v>4420</v>
      </c>
      <c r="CA57" s="237">
        <f>'Portugal (O)'!CA57*(1+Toeslagen!$Q$9)</f>
        <v>4420</v>
      </c>
      <c r="CB57" s="237">
        <f>'Portugal (O)'!CB57*(1+Toeslagen!$Q$9)</f>
        <v>0</v>
      </c>
      <c r="CC57" s="237">
        <f>'Portugal (O)'!CC57*(1+Toeslagen!$Q$9)</f>
        <v>0</v>
      </c>
      <c r="CD57" s="237">
        <f>'Portugal (O)'!CD57*(1+Toeslagen!$Q$9)</f>
        <v>0</v>
      </c>
      <c r="CE57" s="237">
        <f>'Portugal (O)'!CE57*(1+Toeslagen!$Q$9)</f>
        <v>0</v>
      </c>
      <c r="CF57" s="237">
        <f>'Portugal (O)'!CF57*(1+Toeslagen!$Q$9)</f>
        <v>0</v>
      </c>
      <c r="CG57" s="237">
        <f>'Portugal (O)'!CG57*(1+Toeslagen!$Q$9)</f>
        <v>4836</v>
      </c>
      <c r="CH57" s="237">
        <f>'Portugal (O)'!CH57*(1+Toeslagen!$Q$9)</f>
        <v>4836</v>
      </c>
      <c r="CI57" s="237">
        <f>'Portugal (O)'!CI57*(1+Toeslagen!$Q$9)</f>
        <v>4836</v>
      </c>
      <c r="CJ57" s="237">
        <f>'Portugal (O)'!CJ57*(1+Toeslagen!$Q$9)</f>
        <v>4836</v>
      </c>
      <c r="CK57" s="237">
        <f>'Portugal (O)'!CK57*(1+Toeslagen!$Q$9)</f>
        <v>4836</v>
      </c>
      <c r="CL57" s="237">
        <f>'Portugal (O)'!CL57*(1+Toeslagen!$Q$9)</f>
        <v>4836</v>
      </c>
      <c r="CM57" s="237">
        <f>'Portugal (O)'!CM57*(1+Toeslagen!$Q$9)</f>
        <v>4836</v>
      </c>
      <c r="CN57" s="237">
        <f>'Portugal (O)'!CN57*(1+Toeslagen!$Q$9)</f>
        <v>4836</v>
      </c>
      <c r="CO57" s="237">
        <f>'Portugal (O)'!CO57*(1+Toeslagen!$Q$9)</f>
        <v>4836</v>
      </c>
      <c r="CP57" s="237">
        <f>'Portugal (O)'!CP57*(1+Toeslagen!$Q$9)</f>
        <v>4836</v>
      </c>
      <c r="CQ57" s="237">
        <f>'Portugal (O)'!CQ57*(1+Toeslagen!$Q$9)</f>
        <v>4836</v>
      </c>
      <c r="CR57" s="237">
        <f>'Portugal (O)'!CR57*(1+Toeslagen!$Q$9)</f>
        <v>4836</v>
      </c>
      <c r="CS57" s="237">
        <f>'Portugal (O)'!CS57*(1+Toeslagen!$Q$9)</f>
        <v>4836</v>
      </c>
      <c r="CT57" s="237">
        <f>'Portugal (O)'!CT57*(1+Toeslagen!$Q$9)</f>
        <v>4836</v>
      </c>
      <c r="CU57" s="237">
        <f>'Portugal (O)'!CU57*(1+Toeslagen!$Q$9)</f>
        <v>4836</v>
      </c>
      <c r="CV57" s="237">
        <f>'Portugal (O)'!CV57*(1+Toeslagen!$Q$9)</f>
        <v>4836</v>
      </c>
      <c r="CW57" s="237">
        <f>'Portugal (O)'!CW57*(1+Toeslagen!$Q$9)</f>
        <v>4836</v>
      </c>
      <c r="CX57" s="237">
        <f>'Portugal (O)'!CX57*(1+Toeslagen!$Q$9)</f>
        <v>4836</v>
      </c>
      <c r="CY57" s="237">
        <f>'Portugal (O)'!CY57*(1+Toeslagen!$Q$9)</f>
        <v>4836</v>
      </c>
      <c r="CZ57" s="237">
        <f>'Portugal (O)'!CZ57*(1+Toeslagen!$Q$9)</f>
        <v>4836</v>
      </c>
    </row>
    <row r="58" spans="1:104">
      <c r="A58" s="2">
        <v>62</v>
      </c>
      <c r="B58" s="2">
        <v>62</v>
      </c>
      <c r="C58" s="2"/>
      <c r="D58" s="2">
        <v>7</v>
      </c>
      <c r="F58" t="s">
        <v>16</v>
      </c>
      <c r="G58" t="s">
        <v>16</v>
      </c>
      <c r="H58" t="s">
        <v>16</v>
      </c>
      <c r="I58" t="s">
        <v>16</v>
      </c>
      <c r="J58" t="s">
        <v>49</v>
      </c>
      <c r="N58" s="17">
        <v>13.6</v>
      </c>
      <c r="O58" s="63">
        <v>25000</v>
      </c>
      <c r="P58" s="15"/>
      <c r="Q58" s="15"/>
      <c r="R58" s="15"/>
      <c r="S58" s="60"/>
      <c r="T58" s="60"/>
      <c r="U58" s="60"/>
      <c r="V58" s="60"/>
      <c r="W58" s="60"/>
      <c r="X58" s="60"/>
      <c r="Y58" s="237">
        <f>'Portugal (O)'!Y58*(1+Toeslagen!$Q$9)</f>
        <v>4628</v>
      </c>
      <c r="Z58" s="237">
        <f>'Portugal (O)'!Z58*(1+Toeslagen!$Q$9)</f>
        <v>4628</v>
      </c>
      <c r="AA58" s="237">
        <f>'Portugal (O)'!AA58*(1+Toeslagen!$Q$9)</f>
        <v>4628</v>
      </c>
      <c r="AB58" s="237">
        <f>'Portugal (O)'!AB58*(1+Toeslagen!$Q$9)</f>
        <v>4628</v>
      </c>
      <c r="AC58" s="237">
        <f>'Portugal (O)'!AC58*(1+Toeslagen!$Q$9)</f>
        <v>4628</v>
      </c>
      <c r="AD58" s="237">
        <f>'Portugal (O)'!AD58*(1+Toeslagen!$Q$9)</f>
        <v>4628</v>
      </c>
      <c r="AE58" s="237">
        <f>'Portugal (O)'!AE58*(1+Toeslagen!$Q$9)</f>
        <v>4628</v>
      </c>
      <c r="AF58" s="237">
        <f>'Portugal (O)'!AF58*(1+Toeslagen!$Q$9)</f>
        <v>4628</v>
      </c>
      <c r="AG58" s="237">
        <f>'Portugal (O)'!AG58*(1+Toeslagen!$Q$9)</f>
        <v>4628</v>
      </c>
      <c r="AH58" s="237">
        <f>'Portugal (O)'!AH58*(1+Toeslagen!$Q$9)</f>
        <v>4628</v>
      </c>
      <c r="AI58" s="237">
        <f>'Portugal (O)'!AI58*(1+Toeslagen!$Q$9)</f>
        <v>4628</v>
      </c>
      <c r="AJ58" s="237">
        <f>'Portugal (O)'!AJ58*(1+Toeslagen!$Q$9)</f>
        <v>4628</v>
      </c>
      <c r="AK58" s="237">
        <f>'Portugal (O)'!AK58*(1+Toeslagen!$Q$9)</f>
        <v>4628</v>
      </c>
      <c r="AL58" s="237">
        <f>'Portugal (O)'!AL58*(1+Toeslagen!$Q$9)</f>
        <v>4628</v>
      </c>
      <c r="AM58" s="237">
        <f>'Portugal (O)'!AM58*(1+Toeslagen!$Q$9)</f>
        <v>4628</v>
      </c>
      <c r="AN58" s="237">
        <f>'Portugal (O)'!AN58*(1+Toeslagen!$Q$9)</f>
        <v>4628</v>
      </c>
      <c r="AO58" s="237">
        <f>'Portugal (O)'!AO58*(1+Toeslagen!$Q$9)</f>
        <v>4628</v>
      </c>
      <c r="AP58" s="237">
        <f>'Portugal (O)'!AP58*(1+Toeslagen!$Q$9)</f>
        <v>4628</v>
      </c>
      <c r="AQ58" s="237">
        <f>'Portugal (O)'!AQ58*(1+Toeslagen!$Q$9)</f>
        <v>4628</v>
      </c>
      <c r="AR58" s="237">
        <f>'Portugal (O)'!AR58*(1+Toeslagen!$Q$9)</f>
        <v>4628</v>
      </c>
      <c r="AS58" s="237">
        <f>'Portugal (O)'!AS58*(1+Toeslagen!$Q$9)</f>
        <v>4420</v>
      </c>
      <c r="AT58" s="237">
        <f>'Portugal (O)'!AT58*(1+Toeslagen!$Q$9)</f>
        <v>4420</v>
      </c>
      <c r="AU58" s="237">
        <f>'Portugal (O)'!AU58*(1+Toeslagen!$Q$9)</f>
        <v>4420</v>
      </c>
      <c r="AV58" s="237">
        <f>'Portugal (O)'!AV58*(1+Toeslagen!$Q$9)</f>
        <v>4420</v>
      </c>
      <c r="AW58" s="237">
        <f>'Portugal (O)'!AW58*(1+Toeslagen!$Q$9)</f>
        <v>4420</v>
      </c>
      <c r="AX58" s="237">
        <f>'Portugal (O)'!AX58*(1+Toeslagen!$Q$9)</f>
        <v>4420</v>
      </c>
      <c r="AY58" s="237">
        <f>'Portugal (O)'!AY58*(1+Toeslagen!$Q$9)</f>
        <v>4420</v>
      </c>
      <c r="AZ58" s="237">
        <f>'Portugal (O)'!AZ58*(1+Toeslagen!$Q$9)</f>
        <v>4420</v>
      </c>
      <c r="BA58" s="237">
        <f>'Portugal (O)'!BA58*(1+Toeslagen!$Q$9)</f>
        <v>4420</v>
      </c>
      <c r="BB58" s="237">
        <f>'Portugal (O)'!BB58*(1+Toeslagen!$Q$9)</f>
        <v>0</v>
      </c>
      <c r="BC58" s="237">
        <f>'Portugal (O)'!BC58*(1+Toeslagen!$Q$9)</f>
        <v>4420</v>
      </c>
      <c r="BD58" s="237">
        <f>'Portugal (O)'!BD58*(1+Toeslagen!$Q$9)</f>
        <v>4420</v>
      </c>
      <c r="BE58" s="237">
        <f>'Portugal (O)'!BE58*(1+Toeslagen!$Q$9)</f>
        <v>4420</v>
      </c>
      <c r="BF58" s="237">
        <f>'Portugal (O)'!BF58*(1+Toeslagen!$Q$9)</f>
        <v>4420</v>
      </c>
      <c r="BG58" s="237">
        <f>'Portugal (O)'!BG58*(1+Toeslagen!$Q$9)</f>
        <v>4420</v>
      </c>
      <c r="BH58" s="237">
        <f>'Portugal (O)'!BH58*(1+Toeslagen!$Q$9)</f>
        <v>4420</v>
      </c>
      <c r="BI58" s="237">
        <f>'Portugal (O)'!BI58*(1+Toeslagen!$Q$9)</f>
        <v>4420</v>
      </c>
      <c r="BJ58" s="237">
        <f>'Portugal (O)'!BJ58*(1+Toeslagen!$Q$9)</f>
        <v>4420</v>
      </c>
      <c r="BK58" s="237">
        <f>'Portugal (O)'!BK58*(1+Toeslagen!$Q$9)</f>
        <v>4420</v>
      </c>
      <c r="BL58" s="237">
        <f>'Portugal (O)'!BL58*(1+Toeslagen!$Q$9)</f>
        <v>4420</v>
      </c>
      <c r="BM58" s="237">
        <f>'Portugal (O)'!BM58*(1+Toeslagen!$Q$9)</f>
        <v>4420</v>
      </c>
      <c r="BN58" s="237">
        <f>'Portugal (O)'!BN58*(1+Toeslagen!$Q$9)</f>
        <v>4420</v>
      </c>
      <c r="BO58" s="237">
        <f>'Portugal (O)'!BO58*(1+Toeslagen!$Q$9)</f>
        <v>4420</v>
      </c>
      <c r="BP58" s="237">
        <f>'Portugal (O)'!BP58*(1+Toeslagen!$Q$9)</f>
        <v>4420</v>
      </c>
      <c r="BQ58" s="237">
        <f>'Portugal (O)'!BQ58*(1+Toeslagen!$Q$9)</f>
        <v>4420</v>
      </c>
      <c r="BR58" s="237">
        <f>'Portugal (O)'!BR58*(1+Toeslagen!$Q$9)</f>
        <v>0</v>
      </c>
      <c r="BS58" s="237">
        <f>'Portugal (O)'!BS58*(1+Toeslagen!$Q$9)</f>
        <v>0</v>
      </c>
      <c r="BT58" s="237">
        <f>'Portugal (O)'!BT58*(1+Toeslagen!$Q$9)</f>
        <v>0</v>
      </c>
      <c r="BU58" s="237">
        <f>'Portugal (O)'!BU58*(1+Toeslagen!$Q$9)</f>
        <v>0</v>
      </c>
      <c r="BV58" s="237">
        <f>'Portugal (O)'!BV58*(1+Toeslagen!$Q$9)</f>
        <v>0</v>
      </c>
      <c r="BW58" s="237">
        <f>'Portugal (O)'!BW58*(1+Toeslagen!$Q$9)</f>
        <v>4420</v>
      </c>
      <c r="BX58" s="237">
        <f>'Portugal (O)'!BX58*(1+Toeslagen!$Q$9)</f>
        <v>4420</v>
      </c>
      <c r="BY58" s="237">
        <f>'Portugal (O)'!BY58*(1+Toeslagen!$Q$9)</f>
        <v>4420</v>
      </c>
      <c r="BZ58" s="237">
        <f>'Portugal (O)'!BZ58*(1+Toeslagen!$Q$9)</f>
        <v>4420</v>
      </c>
      <c r="CA58" s="237">
        <f>'Portugal (O)'!CA58*(1+Toeslagen!$Q$9)</f>
        <v>4420</v>
      </c>
      <c r="CB58" s="237">
        <f>'Portugal (O)'!CB58*(1+Toeslagen!$Q$9)</f>
        <v>0</v>
      </c>
      <c r="CC58" s="237">
        <f>'Portugal (O)'!CC58*(1+Toeslagen!$Q$9)</f>
        <v>0</v>
      </c>
      <c r="CD58" s="237">
        <f>'Portugal (O)'!CD58*(1+Toeslagen!$Q$9)</f>
        <v>0</v>
      </c>
      <c r="CE58" s="237">
        <f>'Portugal (O)'!CE58*(1+Toeslagen!$Q$9)</f>
        <v>0</v>
      </c>
      <c r="CF58" s="237">
        <f>'Portugal (O)'!CF58*(1+Toeslagen!$Q$9)</f>
        <v>0</v>
      </c>
      <c r="CG58" s="237">
        <f>'Portugal (O)'!CG58*(1+Toeslagen!$Q$9)</f>
        <v>4836</v>
      </c>
      <c r="CH58" s="237">
        <f>'Portugal (O)'!CH58*(1+Toeslagen!$Q$9)</f>
        <v>4836</v>
      </c>
      <c r="CI58" s="237">
        <f>'Portugal (O)'!CI58*(1+Toeslagen!$Q$9)</f>
        <v>4836</v>
      </c>
      <c r="CJ58" s="237">
        <f>'Portugal (O)'!CJ58*(1+Toeslagen!$Q$9)</f>
        <v>4836</v>
      </c>
      <c r="CK58" s="237">
        <f>'Portugal (O)'!CK58*(1+Toeslagen!$Q$9)</f>
        <v>4836</v>
      </c>
      <c r="CL58" s="237">
        <f>'Portugal (O)'!CL58*(1+Toeslagen!$Q$9)</f>
        <v>4836</v>
      </c>
      <c r="CM58" s="237">
        <f>'Portugal (O)'!CM58*(1+Toeslagen!$Q$9)</f>
        <v>4836</v>
      </c>
      <c r="CN58" s="237">
        <f>'Portugal (O)'!CN58*(1+Toeslagen!$Q$9)</f>
        <v>4836</v>
      </c>
      <c r="CO58" s="237">
        <f>'Portugal (O)'!CO58*(1+Toeslagen!$Q$9)</f>
        <v>4836</v>
      </c>
      <c r="CP58" s="237">
        <f>'Portugal (O)'!CP58*(1+Toeslagen!$Q$9)</f>
        <v>4836</v>
      </c>
      <c r="CQ58" s="237">
        <f>'Portugal (O)'!CQ58*(1+Toeslagen!$Q$9)</f>
        <v>4836</v>
      </c>
      <c r="CR58" s="237">
        <f>'Portugal (O)'!CR58*(1+Toeslagen!$Q$9)</f>
        <v>4836</v>
      </c>
      <c r="CS58" s="237">
        <f>'Portugal (O)'!CS58*(1+Toeslagen!$Q$9)</f>
        <v>4836</v>
      </c>
      <c r="CT58" s="237">
        <f>'Portugal (O)'!CT58*(1+Toeslagen!$Q$9)</f>
        <v>4836</v>
      </c>
      <c r="CU58" s="237">
        <f>'Portugal (O)'!CU58*(1+Toeslagen!$Q$9)</f>
        <v>4836</v>
      </c>
      <c r="CV58" s="237">
        <f>'Portugal (O)'!CV58*(1+Toeslagen!$Q$9)</f>
        <v>4836</v>
      </c>
      <c r="CW58" s="237">
        <f>'Portugal (O)'!CW58*(1+Toeslagen!$Q$9)</f>
        <v>4836</v>
      </c>
      <c r="CX58" s="237">
        <f>'Portugal (O)'!CX58*(1+Toeslagen!$Q$9)</f>
        <v>4836</v>
      </c>
      <c r="CY58" s="237">
        <f>'Portugal (O)'!CY58*(1+Toeslagen!$Q$9)</f>
        <v>4836</v>
      </c>
      <c r="CZ58" s="237">
        <f>'Portugal (O)'!CZ58*(1+Toeslagen!$Q$9)</f>
        <v>4836</v>
      </c>
    </row>
    <row r="59" spans="1:104">
      <c r="A59" s="2">
        <v>63</v>
      </c>
      <c r="B59" s="2">
        <v>63</v>
      </c>
      <c r="C59" s="2"/>
      <c r="D59" s="2">
        <v>7</v>
      </c>
      <c r="F59" t="s">
        <v>16</v>
      </c>
      <c r="G59" t="s">
        <v>16</v>
      </c>
      <c r="H59" t="s">
        <v>16</v>
      </c>
      <c r="I59" t="s">
        <v>16</v>
      </c>
      <c r="J59" t="s">
        <v>49</v>
      </c>
    </row>
    <row r="60" spans="1:104">
      <c r="A60" s="2">
        <v>64</v>
      </c>
      <c r="B60" s="2">
        <v>64</v>
      </c>
      <c r="C60" s="2"/>
      <c r="D60" s="2">
        <v>7</v>
      </c>
      <c r="F60" t="s">
        <v>16</v>
      </c>
      <c r="G60" t="s">
        <v>16</v>
      </c>
      <c r="H60" t="s">
        <v>16</v>
      </c>
      <c r="I60" t="s">
        <v>16</v>
      </c>
      <c r="J60" t="s">
        <v>49</v>
      </c>
    </row>
    <row r="61" spans="1:104">
      <c r="A61" s="2">
        <v>65</v>
      </c>
      <c r="B61" s="2">
        <v>65</v>
      </c>
      <c r="C61" s="2"/>
      <c r="D61" s="2">
        <v>7</v>
      </c>
      <c r="F61" t="s">
        <v>16</v>
      </c>
      <c r="G61" t="s">
        <v>16</v>
      </c>
      <c r="H61" t="s">
        <v>16</v>
      </c>
      <c r="I61" t="s">
        <v>16</v>
      </c>
      <c r="J61" t="s">
        <v>49</v>
      </c>
    </row>
    <row r="62" spans="1:104">
      <c r="A62" s="2">
        <v>66</v>
      </c>
      <c r="B62" s="2">
        <v>66</v>
      </c>
      <c r="C62" s="2"/>
      <c r="D62" s="2">
        <v>7</v>
      </c>
      <c r="F62" t="s">
        <v>16</v>
      </c>
      <c r="G62" t="s">
        <v>16</v>
      </c>
      <c r="H62" t="s">
        <v>16</v>
      </c>
      <c r="I62" t="s">
        <v>16</v>
      </c>
      <c r="J62" t="s">
        <v>49</v>
      </c>
    </row>
    <row r="63" spans="1:104">
      <c r="A63" s="2">
        <v>66</v>
      </c>
      <c r="B63" s="2">
        <v>66</v>
      </c>
      <c r="C63" s="2"/>
      <c r="D63" s="2">
        <v>7</v>
      </c>
      <c r="F63" t="s">
        <v>16</v>
      </c>
      <c r="G63" t="s">
        <v>16</v>
      </c>
      <c r="H63" t="s">
        <v>16</v>
      </c>
      <c r="I63" t="s">
        <v>16</v>
      </c>
      <c r="J63" t="s">
        <v>49</v>
      </c>
    </row>
    <row r="64" spans="1:104">
      <c r="A64" s="2">
        <v>67</v>
      </c>
      <c r="B64" s="2">
        <v>67</v>
      </c>
      <c r="C64" s="2"/>
      <c r="D64" s="2">
        <v>7</v>
      </c>
      <c r="F64" t="s">
        <v>16</v>
      </c>
      <c r="G64" t="s">
        <v>16</v>
      </c>
      <c r="H64" t="s">
        <v>16</v>
      </c>
      <c r="I64" t="s">
        <v>16</v>
      </c>
      <c r="J64" t="s">
        <v>49</v>
      </c>
    </row>
    <row r="65" spans="1:10">
      <c r="A65" s="2">
        <v>67</v>
      </c>
      <c r="B65" s="2">
        <v>67</v>
      </c>
      <c r="C65" s="2"/>
      <c r="D65" s="2">
        <v>7</v>
      </c>
      <c r="F65" t="s">
        <v>16</v>
      </c>
      <c r="G65" t="s">
        <v>16</v>
      </c>
      <c r="H65" t="s">
        <v>16</v>
      </c>
      <c r="I65" t="s">
        <v>16</v>
      </c>
      <c r="J65" t="s">
        <v>49</v>
      </c>
    </row>
    <row r="66" spans="1:10">
      <c r="A66" s="2">
        <v>68</v>
      </c>
      <c r="B66" s="2">
        <v>68</v>
      </c>
      <c r="C66" s="2"/>
      <c r="D66" s="2">
        <v>7</v>
      </c>
      <c r="F66" t="s">
        <v>16</v>
      </c>
      <c r="G66" t="s">
        <v>16</v>
      </c>
      <c r="H66" t="s">
        <v>16</v>
      </c>
      <c r="I66" t="s">
        <v>16</v>
      </c>
      <c r="J66" t="s">
        <v>49</v>
      </c>
    </row>
    <row r="67" spans="1:10">
      <c r="A67" s="2">
        <v>68</v>
      </c>
      <c r="B67" s="2">
        <v>68</v>
      </c>
      <c r="C67" s="2"/>
      <c r="D67" s="2">
        <v>7</v>
      </c>
      <c r="F67" t="s">
        <v>16</v>
      </c>
      <c r="G67" t="s">
        <v>16</v>
      </c>
      <c r="H67" t="s">
        <v>16</v>
      </c>
      <c r="I67" t="s">
        <v>16</v>
      </c>
      <c r="J67" t="s">
        <v>49</v>
      </c>
    </row>
    <row r="68" spans="1:10">
      <c r="A68" s="2">
        <v>69</v>
      </c>
      <c r="B68" s="2">
        <v>69</v>
      </c>
      <c r="C68" s="2"/>
      <c r="D68" s="2">
        <v>7</v>
      </c>
      <c r="F68" t="s">
        <v>16</v>
      </c>
      <c r="G68" t="s">
        <v>16</v>
      </c>
      <c r="H68" t="s">
        <v>16</v>
      </c>
      <c r="I68" t="s">
        <v>16</v>
      </c>
      <c r="J68" t="s">
        <v>49</v>
      </c>
    </row>
    <row r="69" spans="1:10">
      <c r="A69" s="2">
        <v>69</v>
      </c>
      <c r="B69" s="2">
        <v>69</v>
      </c>
      <c r="C69" s="2"/>
      <c r="D69" s="2">
        <v>7</v>
      </c>
      <c r="F69" t="s">
        <v>16</v>
      </c>
      <c r="G69" t="s">
        <v>16</v>
      </c>
      <c r="H69" t="s">
        <v>16</v>
      </c>
      <c r="I69" t="s">
        <v>16</v>
      </c>
      <c r="J69" t="s">
        <v>49</v>
      </c>
    </row>
    <row r="70" spans="1:10">
      <c r="A70" s="2">
        <v>73</v>
      </c>
      <c r="B70" s="2">
        <v>73</v>
      </c>
      <c r="C70" s="2"/>
      <c r="D70" s="2">
        <v>7</v>
      </c>
      <c r="F70" t="s">
        <v>16</v>
      </c>
      <c r="G70" t="s">
        <v>16</v>
      </c>
      <c r="H70" t="s">
        <v>16</v>
      </c>
      <c r="I70" t="s">
        <v>16</v>
      </c>
      <c r="J70" t="s">
        <v>49</v>
      </c>
    </row>
    <row r="71" spans="1:10">
      <c r="A71" s="2">
        <v>74</v>
      </c>
      <c r="B71" s="2">
        <v>74</v>
      </c>
      <c r="C71" s="2"/>
      <c r="D71" s="2">
        <v>7</v>
      </c>
      <c r="F71" t="s">
        <v>16</v>
      </c>
      <c r="G71" t="s">
        <v>16</v>
      </c>
      <c r="H71" t="s">
        <v>16</v>
      </c>
      <c r="I71" t="s">
        <v>16</v>
      </c>
      <c r="J71" t="s">
        <v>49</v>
      </c>
    </row>
    <row r="72" spans="1:10">
      <c r="A72" s="2">
        <v>75</v>
      </c>
      <c r="B72" s="2">
        <v>75</v>
      </c>
      <c r="C72" s="2"/>
      <c r="D72" s="2">
        <v>7</v>
      </c>
      <c r="F72" t="s">
        <v>16</v>
      </c>
      <c r="G72" t="s">
        <v>16</v>
      </c>
      <c r="H72" t="s">
        <v>16</v>
      </c>
      <c r="I72" t="s">
        <v>16</v>
      </c>
      <c r="J72" t="s">
        <v>49</v>
      </c>
    </row>
    <row r="73" spans="1:10">
      <c r="A73" s="2">
        <v>76</v>
      </c>
      <c r="B73" s="2">
        <v>76</v>
      </c>
      <c r="C73" s="2"/>
      <c r="D73" s="2">
        <v>7</v>
      </c>
      <c r="F73" t="s">
        <v>16</v>
      </c>
      <c r="G73" t="s">
        <v>16</v>
      </c>
      <c r="H73" t="s">
        <v>16</v>
      </c>
      <c r="I73" t="s">
        <v>16</v>
      </c>
      <c r="J73" t="s">
        <v>49</v>
      </c>
    </row>
    <row r="74" spans="1:10">
      <c r="A74" s="2">
        <v>77</v>
      </c>
      <c r="B74" s="2">
        <v>77</v>
      </c>
      <c r="C74" s="2"/>
      <c r="D74" s="2">
        <v>7</v>
      </c>
      <c r="F74" t="s">
        <v>16</v>
      </c>
      <c r="G74" t="s">
        <v>16</v>
      </c>
      <c r="H74" t="s">
        <v>16</v>
      </c>
      <c r="I74" t="s">
        <v>16</v>
      </c>
      <c r="J74" t="s">
        <v>49</v>
      </c>
    </row>
    <row r="75" spans="1:10">
      <c r="A75" s="2">
        <v>78</v>
      </c>
      <c r="B75" s="2">
        <v>78</v>
      </c>
      <c r="C75" s="2"/>
      <c r="D75" s="2">
        <v>7</v>
      </c>
      <c r="F75" t="s">
        <v>16</v>
      </c>
      <c r="G75" t="s">
        <v>16</v>
      </c>
      <c r="H75" t="s">
        <v>16</v>
      </c>
      <c r="I75" t="s">
        <v>16</v>
      </c>
      <c r="J75" t="s">
        <v>49</v>
      </c>
    </row>
    <row r="76" spans="1:10">
      <c r="A76" s="2">
        <v>79</v>
      </c>
      <c r="B76" s="2">
        <v>79</v>
      </c>
      <c r="C76" s="2"/>
      <c r="D76" s="2">
        <v>7</v>
      </c>
      <c r="F76" t="s">
        <v>16</v>
      </c>
      <c r="G76" t="s">
        <v>16</v>
      </c>
      <c r="H76" t="s">
        <v>16</v>
      </c>
      <c r="I76" t="s">
        <v>16</v>
      </c>
      <c r="J76" t="s">
        <v>49</v>
      </c>
    </row>
    <row r="77" spans="1:10">
      <c r="A77" s="2">
        <v>80</v>
      </c>
      <c r="B77" s="2">
        <v>80</v>
      </c>
      <c r="C77" s="2"/>
      <c r="D77" s="2">
        <v>7</v>
      </c>
      <c r="F77" t="s">
        <v>16</v>
      </c>
      <c r="G77" t="s">
        <v>16</v>
      </c>
      <c r="H77" t="s">
        <v>16</v>
      </c>
      <c r="I77" t="s">
        <v>16</v>
      </c>
      <c r="J77" t="s">
        <v>49</v>
      </c>
    </row>
    <row r="78" spans="1:10">
      <c r="A78" s="2">
        <v>81</v>
      </c>
      <c r="B78" s="2">
        <v>81</v>
      </c>
      <c r="C78" s="2"/>
      <c r="D78" s="2">
        <v>7</v>
      </c>
      <c r="F78" t="s">
        <v>16</v>
      </c>
      <c r="G78" t="s">
        <v>16</v>
      </c>
      <c r="H78" t="s">
        <v>16</v>
      </c>
      <c r="I78" t="s">
        <v>16</v>
      </c>
      <c r="J78" t="s">
        <v>49</v>
      </c>
    </row>
    <row r="79" spans="1:10">
      <c r="A79" s="2">
        <v>82</v>
      </c>
      <c r="B79" s="2">
        <v>82</v>
      </c>
      <c r="C79" s="2"/>
      <c r="D79" s="2">
        <v>7</v>
      </c>
      <c r="F79" t="s">
        <v>16</v>
      </c>
      <c r="G79" t="s">
        <v>16</v>
      </c>
      <c r="H79" t="s">
        <v>16</v>
      </c>
      <c r="I79" t="s">
        <v>16</v>
      </c>
      <c r="J79" t="s">
        <v>49</v>
      </c>
    </row>
    <row r="80" spans="1:10">
      <c r="A80" s="2">
        <v>83</v>
      </c>
      <c r="B80" s="2">
        <v>83</v>
      </c>
      <c r="C80" s="2"/>
      <c r="D80" s="2">
        <v>7</v>
      </c>
      <c r="F80" t="s">
        <v>16</v>
      </c>
      <c r="G80" t="s">
        <v>16</v>
      </c>
      <c r="H80" t="s">
        <v>16</v>
      </c>
      <c r="I80" t="s">
        <v>16</v>
      </c>
      <c r="J80" t="s">
        <v>49</v>
      </c>
    </row>
    <row r="81" spans="1:10">
      <c r="A81" s="2">
        <v>84</v>
      </c>
      <c r="B81" s="2">
        <v>84</v>
      </c>
      <c r="C81" s="2"/>
      <c r="D81" s="2">
        <v>7</v>
      </c>
      <c r="F81" t="s">
        <v>16</v>
      </c>
      <c r="G81" t="s">
        <v>16</v>
      </c>
      <c r="H81" t="s">
        <v>16</v>
      </c>
      <c r="I81" t="s">
        <v>16</v>
      </c>
      <c r="J81" t="s">
        <v>49</v>
      </c>
    </row>
    <row r="82" spans="1:10">
      <c r="A82" s="2">
        <v>85</v>
      </c>
      <c r="B82" s="2">
        <v>85</v>
      </c>
      <c r="C82" s="2"/>
      <c r="D82" s="2">
        <v>7</v>
      </c>
      <c r="F82" t="s">
        <v>16</v>
      </c>
      <c r="G82" t="s">
        <v>16</v>
      </c>
      <c r="H82" t="s">
        <v>16</v>
      </c>
      <c r="I82" t="s">
        <v>16</v>
      </c>
      <c r="J82" t="s">
        <v>49</v>
      </c>
    </row>
    <row r="83" spans="1:10">
      <c r="A83" s="2">
        <v>86</v>
      </c>
      <c r="B83" s="2">
        <v>86</v>
      </c>
      <c r="C83" s="2"/>
      <c r="D83" s="2">
        <v>7</v>
      </c>
      <c r="F83" t="s">
        <v>16</v>
      </c>
      <c r="G83" t="s">
        <v>16</v>
      </c>
      <c r="H83" t="s">
        <v>16</v>
      </c>
      <c r="I83" t="s">
        <v>16</v>
      </c>
      <c r="J83" t="s">
        <v>49</v>
      </c>
    </row>
    <row r="84" spans="1:10">
      <c r="A84" s="2">
        <v>70</v>
      </c>
      <c r="B84" s="2">
        <v>70</v>
      </c>
      <c r="C84" s="2"/>
      <c r="D84" s="2">
        <v>7</v>
      </c>
      <c r="F84" t="s">
        <v>16</v>
      </c>
      <c r="G84" t="s">
        <v>16</v>
      </c>
      <c r="H84" t="s">
        <v>16</v>
      </c>
      <c r="I84" t="s">
        <v>16</v>
      </c>
      <c r="J84" t="s">
        <v>49</v>
      </c>
    </row>
    <row r="85" spans="1:10">
      <c r="A85" s="2">
        <v>71</v>
      </c>
      <c r="B85" s="2">
        <v>71</v>
      </c>
      <c r="C85" s="2"/>
      <c r="D85" s="2">
        <v>7</v>
      </c>
      <c r="F85" t="s">
        <v>16</v>
      </c>
      <c r="G85" t="s">
        <v>16</v>
      </c>
      <c r="H85" t="s">
        <v>16</v>
      </c>
      <c r="I85" t="s">
        <v>16</v>
      </c>
      <c r="J85" t="s">
        <v>49</v>
      </c>
    </row>
    <row r="86" spans="1:10">
      <c r="A86" s="2">
        <v>72</v>
      </c>
      <c r="B86" s="2">
        <v>72</v>
      </c>
      <c r="C86" s="2"/>
      <c r="D86" s="2">
        <v>7</v>
      </c>
      <c r="F86" t="s">
        <v>16</v>
      </c>
      <c r="G86" t="s">
        <v>16</v>
      </c>
      <c r="H86" t="s">
        <v>16</v>
      </c>
      <c r="I86" t="s">
        <v>16</v>
      </c>
      <c r="J86" t="s">
        <v>49</v>
      </c>
    </row>
    <row r="87" spans="1:10">
      <c r="A87" s="2">
        <v>87</v>
      </c>
      <c r="B87" s="2">
        <v>87</v>
      </c>
      <c r="C87" s="2"/>
      <c r="D87" s="2">
        <v>7</v>
      </c>
      <c r="F87" t="s">
        <v>16</v>
      </c>
      <c r="G87" t="s">
        <v>16</v>
      </c>
      <c r="H87" t="s">
        <v>16</v>
      </c>
      <c r="I87" t="s">
        <v>16</v>
      </c>
      <c r="J87" t="s">
        <v>49</v>
      </c>
    </row>
    <row r="88" spans="1:10">
      <c r="A88" s="2">
        <v>88</v>
      </c>
      <c r="B88" s="2">
        <v>88</v>
      </c>
      <c r="C88" s="2"/>
      <c r="D88" s="2">
        <v>7</v>
      </c>
      <c r="F88" t="s">
        <v>16</v>
      </c>
      <c r="G88" t="s">
        <v>16</v>
      </c>
      <c r="H88" t="s">
        <v>16</v>
      </c>
      <c r="I88" t="s">
        <v>16</v>
      </c>
      <c r="J88" t="s">
        <v>49</v>
      </c>
    </row>
    <row r="89" spans="1:10">
      <c r="A89" s="2">
        <v>89</v>
      </c>
      <c r="B89" s="2">
        <v>89</v>
      </c>
      <c r="C89" s="2"/>
      <c r="D89" s="2">
        <v>7</v>
      </c>
      <c r="F89" t="s">
        <v>16</v>
      </c>
      <c r="G89" t="s">
        <v>16</v>
      </c>
      <c r="H89" t="s">
        <v>16</v>
      </c>
      <c r="I89" t="s">
        <v>16</v>
      </c>
      <c r="J89" t="s">
        <v>49</v>
      </c>
    </row>
    <row r="90" spans="1:10">
      <c r="A90" s="2"/>
      <c r="B90" s="2"/>
      <c r="C90" s="2"/>
      <c r="D90" s="2"/>
    </row>
    <row r="92" spans="1:10">
      <c r="A92" s="2"/>
      <c r="B92" s="2"/>
      <c r="C92" s="2"/>
      <c r="D92" s="2"/>
    </row>
    <row r="93" spans="1:10">
      <c r="A93" s="2"/>
      <c r="B93" s="2"/>
      <c r="C93" s="2"/>
      <c r="D93" s="2"/>
    </row>
    <row r="94" spans="1:10">
      <c r="A94" s="2"/>
      <c r="B94" s="2"/>
      <c r="C94" s="2"/>
      <c r="D94" s="2"/>
    </row>
    <row r="95" spans="1:10">
      <c r="A95" s="2"/>
      <c r="B95" s="2"/>
      <c r="C95" s="2"/>
      <c r="D95" s="2"/>
    </row>
    <row r="96" spans="1:10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</sheetData>
  <sheetProtection algorithmName="SHA-512" hashValue="4grOHFB3PgJI3mUGKBA8zYs0tyZmUKN+k9LyrHqQ9m8TUhmUx/75eTwWff7GYAYY7G39nr7B8qNfGqkSpJDTkQ==" saltValue="zTJQmEF/YR33K+A/pnS20g==" spinCount="100000" sheet="1" objects="1" scenarios="1"/>
  <phoneticPr fontId="12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BCEF7-AE00-43A3-A36C-9BEEF4556C76}">
  <sheetPr codeName="Blad20"/>
  <dimension ref="A3:EF132"/>
  <sheetViews>
    <sheetView topLeftCell="N1" workbookViewId="0">
      <pane xSplit="2" ySplit="6" topLeftCell="Q7" activePane="bottomRight" state="frozen"/>
      <selection activeCell="N1" sqref="N1"/>
      <selection pane="topRight" activeCell="P1" sqref="P1"/>
      <selection pane="bottomLeft" activeCell="N7" sqref="N7"/>
      <selection pane="bottomRight" activeCell="Q7" sqref="Q7"/>
    </sheetView>
  </sheetViews>
  <sheetFormatPr defaultRowHeight="15"/>
  <cols>
    <col min="1" max="1" width="8.85546875" hidden="1" customWidth="1"/>
    <col min="2" max="2" width="5.42578125" hidden="1" customWidth="1"/>
    <col min="3" max="10" width="9" hidden="1" customWidth="1"/>
    <col min="11" max="13" width="8.85546875" hidden="1" customWidth="1"/>
    <col min="14" max="14" width="12.28515625" customWidth="1"/>
    <col min="16" max="16" width="0" hidden="1" customWidth="1"/>
    <col min="27" max="27" width="0" hidden="1" customWidth="1"/>
    <col min="39" max="39" width="0" hidden="1" customWidth="1"/>
    <col min="52" max="52" width="0" hidden="1" customWidth="1"/>
    <col min="62" max="62" width="0" hidden="1" customWidth="1"/>
    <col min="67" max="67" width="0" hidden="1" customWidth="1"/>
    <col min="70" max="71" width="0" hidden="1" customWidth="1"/>
    <col min="93" max="93" width="0" hidden="1" customWidth="1"/>
    <col min="95" max="95" width="0" hidden="1" customWidth="1"/>
    <col min="136" max="136" width="0" hidden="1" customWidth="1"/>
  </cols>
  <sheetData>
    <row r="3" spans="1:136" ht="15.75" thickBot="1"/>
    <row r="4" spans="1:136">
      <c r="P4" s="49" t="s">
        <v>151</v>
      </c>
      <c r="Q4" s="48" t="s">
        <v>50</v>
      </c>
      <c r="R4" s="48" t="s">
        <v>89</v>
      </c>
      <c r="S4" s="48" t="s">
        <v>90</v>
      </c>
      <c r="T4" s="48" t="s">
        <v>109</v>
      </c>
      <c r="U4" s="48" t="s">
        <v>110</v>
      </c>
      <c r="V4" s="48" t="s">
        <v>111</v>
      </c>
      <c r="W4" s="48" t="s">
        <v>112</v>
      </c>
      <c r="X4" s="48" t="s">
        <v>51</v>
      </c>
      <c r="Y4" s="48" t="s">
        <v>178</v>
      </c>
      <c r="Z4" s="48" t="s">
        <v>91</v>
      </c>
      <c r="AA4" s="48" t="s">
        <v>179</v>
      </c>
      <c r="AB4" s="48" t="s">
        <v>130</v>
      </c>
      <c r="AC4" s="48" t="s">
        <v>52</v>
      </c>
      <c r="AD4" s="48" t="s">
        <v>131</v>
      </c>
      <c r="AE4" s="48" t="s">
        <v>36</v>
      </c>
      <c r="AF4" s="48" t="s">
        <v>54</v>
      </c>
      <c r="AG4" s="48" t="s">
        <v>53</v>
      </c>
      <c r="AH4" s="48" t="s">
        <v>55</v>
      </c>
      <c r="AI4" s="48" t="s">
        <v>56</v>
      </c>
      <c r="AJ4" s="48" t="s">
        <v>92</v>
      </c>
      <c r="AK4" s="48" t="s">
        <v>113</v>
      </c>
      <c r="AL4" s="48" t="s">
        <v>57</v>
      </c>
      <c r="AM4" s="48" t="s">
        <v>152</v>
      </c>
      <c r="AN4" s="48" t="s">
        <v>33</v>
      </c>
      <c r="AO4" s="48" t="s">
        <v>142</v>
      </c>
      <c r="AP4" s="48" t="s">
        <v>133</v>
      </c>
      <c r="AQ4" s="48" t="s">
        <v>134</v>
      </c>
      <c r="AR4" s="48" t="s">
        <v>93</v>
      </c>
      <c r="AS4" s="48" t="s">
        <v>114</v>
      </c>
      <c r="AT4" s="48" t="s">
        <v>94</v>
      </c>
      <c r="AU4" s="48" t="s">
        <v>58</v>
      </c>
      <c r="AV4" s="48" t="s">
        <v>59</v>
      </c>
      <c r="AW4" s="48" t="s">
        <v>143</v>
      </c>
      <c r="AX4" s="48" t="s">
        <v>60</v>
      </c>
      <c r="AY4" s="48" t="s">
        <v>132</v>
      </c>
      <c r="AZ4" s="48" t="s">
        <v>153</v>
      </c>
      <c r="BA4" s="48" t="s">
        <v>115</v>
      </c>
      <c r="BB4" s="48" t="s">
        <v>180</v>
      </c>
      <c r="BC4" s="48" t="s">
        <v>95</v>
      </c>
      <c r="BD4" s="48" t="s">
        <v>61</v>
      </c>
      <c r="BE4" s="48" t="s">
        <v>62</v>
      </c>
      <c r="BF4" s="48" t="s">
        <v>116</v>
      </c>
      <c r="BG4" s="48" t="s">
        <v>117</v>
      </c>
      <c r="BH4" s="48" t="s">
        <v>63</v>
      </c>
      <c r="BI4" s="48" t="s">
        <v>118</v>
      </c>
      <c r="BJ4" s="223" t="s">
        <v>181</v>
      </c>
      <c r="BK4" s="48" t="s">
        <v>119</v>
      </c>
      <c r="BL4" s="48" t="s">
        <v>120</v>
      </c>
      <c r="BM4" s="48" t="s">
        <v>64</v>
      </c>
      <c r="BN4" s="48" t="s">
        <v>65</v>
      </c>
      <c r="BO4" s="48" t="s">
        <v>154</v>
      </c>
      <c r="BP4" s="48" t="s">
        <v>144</v>
      </c>
      <c r="BQ4" s="48" t="s">
        <v>66</v>
      </c>
      <c r="BR4" s="48" t="s">
        <v>155</v>
      </c>
      <c r="BS4" s="48" t="s">
        <v>156</v>
      </c>
      <c r="BT4" s="48" t="s">
        <v>121</v>
      </c>
      <c r="BU4" s="48" t="s">
        <v>135</v>
      </c>
      <c r="BV4" s="48" t="s">
        <v>145</v>
      </c>
      <c r="BW4" s="48" t="s">
        <v>96</v>
      </c>
      <c r="BX4" s="48" t="s">
        <v>146</v>
      </c>
      <c r="BY4" s="48" t="s">
        <v>97</v>
      </c>
      <c r="BZ4" s="48" t="s">
        <v>122</v>
      </c>
      <c r="CA4" s="48" t="s">
        <v>32</v>
      </c>
      <c r="CB4" s="48" t="s">
        <v>123</v>
      </c>
      <c r="CC4" s="48" t="s">
        <v>67</v>
      </c>
      <c r="CD4" s="48" t="s">
        <v>68</v>
      </c>
      <c r="CE4" s="48" t="s">
        <v>182</v>
      </c>
      <c r="CF4" s="48" t="s">
        <v>69</v>
      </c>
      <c r="CG4" s="48" t="s">
        <v>136</v>
      </c>
      <c r="CH4" s="48" t="s">
        <v>98</v>
      </c>
      <c r="CI4" s="48" t="s">
        <v>70</v>
      </c>
      <c r="CJ4" s="48" t="s">
        <v>137</v>
      </c>
      <c r="CK4" s="48" t="s">
        <v>71</v>
      </c>
      <c r="CL4" s="48" t="s">
        <v>72</v>
      </c>
      <c r="CM4" s="48" t="s">
        <v>124</v>
      </c>
      <c r="CN4" s="48" t="s">
        <v>73</v>
      </c>
      <c r="CO4" s="48" t="s">
        <v>157</v>
      </c>
      <c r="CP4" s="48" t="s">
        <v>74</v>
      </c>
      <c r="CQ4" s="48" t="s">
        <v>158</v>
      </c>
      <c r="CR4" s="48" t="s">
        <v>35</v>
      </c>
      <c r="CS4" s="48" t="s">
        <v>99</v>
      </c>
      <c r="CT4" s="48" t="s">
        <v>125</v>
      </c>
      <c r="CU4" s="48" t="s">
        <v>75</v>
      </c>
      <c r="CV4" s="48" t="s">
        <v>76</v>
      </c>
      <c r="CW4" s="48" t="s">
        <v>77</v>
      </c>
      <c r="CX4" s="48" t="s">
        <v>100</v>
      </c>
      <c r="CY4" s="48" t="s">
        <v>149</v>
      </c>
      <c r="CZ4" s="48" t="s">
        <v>34</v>
      </c>
      <c r="DA4" s="48" t="s">
        <v>78</v>
      </c>
      <c r="DB4" s="48" t="s">
        <v>126</v>
      </c>
      <c r="DC4" s="48" t="s">
        <v>79</v>
      </c>
      <c r="DD4" s="48" t="s">
        <v>80</v>
      </c>
      <c r="DE4" s="48" t="s">
        <v>101</v>
      </c>
      <c r="DF4" s="48" t="s">
        <v>102</v>
      </c>
      <c r="DG4" s="48" t="s">
        <v>103</v>
      </c>
      <c r="DH4" s="48" t="s">
        <v>138</v>
      </c>
      <c r="DI4" s="48" t="s">
        <v>81</v>
      </c>
      <c r="DJ4" s="48" t="s">
        <v>104</v>
      </c>
      <c r="DK4" s="48" t="s">
        <v>82</v>
      </c>
      <c r="DL4" s="48" t="s">
        <v>150</v>
      </c>
      <c r="DM4" s="48" t="s">
        <v>140</v>
      </c>
      <c r="DN4" s="48" t="s">
        <v>147</v>
      </c>
      <c r="DO4" s="48" t="s">
        <v>105</v>
      </c>
      <c r="DP4" s="48" t="s">
        <v>83</v>
      </c>
      <c r="DQ4" s="48" t="s">
        <v>139</v>
      </c>
      <c r="DR4" s="48" t="s">
        <v>148</v>
      </c>
      <c r="DS4" s="48" t="s">
        <v>141</v>
      </c>
      <c r="DT4" s="48" t="s">
        <v>84</v>
      </c>
      <c r="DU4" s="48" t="s">
        <v>85</v>
      </c>
      <c r="DV4" s="48" t="s">
        <v>86</v>
      </c>
      <c r="DW4" s="48" t="s">
        <v>127</v>
      </c>
      <c r="DX4" s="48" t="s">
        <v>87</v>
      </c>
      <c r="DY4" s="48" t="s">
        <v>88</v>
      </c>
      <c r="DZ4" s="48" t="s">
        <v>128</v>
      </c>
      <c r="EA4" s="48" t="s">
        <v>129</v>
      </c>
      <c r="EB4" s="48" t="s">
        <v>106</v>
      </c>
      <c r="EC4" s="48" t="s">
        <v>107</v>
      </c>
      <c r="ED4" s="48" t="s">
        <v>108</v>
      </c>
      <c r="EE4" s="48" t="s">
        <v>183</v>
      </c>
      <c r="EF4" s="219" t="s">
        <v>184</v>
      </c>
    </row>
    <row r="5" spans="1:136" ht="15.75" thickBot="1">
      <c r="A5" s="14" t="s">
        <v>6</v>
      </c>
      <c r="B5" s="14" t="s">
        <v>4</v>
      </c>
      <c r="C5" s="14" t="s">
        <v>7</v>
      </c>
      <c r="D5" s="14" t="s">
        <v>8</v>
      </c>
      <c r="E5" s="14" t="s">
        <v>9</v>
      </c>
      <c r="F5" s="14" t="s">
        <v>10</v>
      </c>
      <c r="G5" s="14" t="s">
        <v>11</v>
      </c>
      <c r="H5" s="14" t="s">
        <v>12</v>
      </c>
      <c r="I5" s="14" t="s">
        <v>13</v>
      </c>
      <c r="J5" s="14" t="s">
        <v>14</v>
      </c>
      <c r="N5" s="19" t="s">
        <v>0</v>
      </c>
      <c r="O5" s="1" t="s">
        <v>1</v>
      </c>
      <c r="P5" s="2"/>
      <c r="Q5" s="2">
        <v>2</v>
      </c>
      <c r="R5" s="2">
        <v>3</v>
      </c>
      <c r="S5" s="2">
        <v>4</v>
      </c>
      <c r="T5" s="2">
        <v>5</v>
      </c>
      <c r="U5" s="2">
        <v>6</v>
      </c>
      <c r="V5" s="2">
        <v>7</v>
      </c>
      <c r="W5" s="2">
        <v>8</v>
      </c>
      <c r="X5" s="2">
        <v>9</v>
      </c>
      <c r="Y5" s="2">
        <v>10</v>
      </c>
      <c r="Z5" s="2">
        <v>11</v>
      </c>
      <c r="AA5" s="2"/>
      <c r="AB5" s="2">
        <v>13</v>
      </c>
      <c r="AC5" s="2">
        <v>14</v>
      </c>
      <c r="AD5" s="2">
        <v>15</v>
      </c>
      <c r="AE5" s="2">
        <v>16</v>
      </c>
      <c r="AF5" s="2">
        <v>17</v>
      </c>
      <c r="AG5" s="2">
        <v>18</v>
      </c>
      <c r="AH5" s="2">
        <v>19</v>
      </c>
      <c r="AI5" s="2">
        <v>20</v>
      </c>
      <c r="AJ5" s="2">
        <v>21</v>
      </c>
      <c r="AK5" s="2">
        <v>22</v>
      </c>
      <c r="AL5" s="2">
        <v>23</v>
      </c>
      <c r="AM5" s="2"/>
      <c r="AN5" s="2">
        <v>25</v>
      </c>
      <c r="AO5" s="2">
        <v>26</v>
      </c>
      <c r="AP5" s="2">
        <v>27</v>
      </c>
      <c r="AQ5" s="2">
        <v>28</v>
      </c>
      <c r="AR5" s="2">
        <v>29</v>
      </c>
      <c r="AS5" s="2">
        <v>30</v>
      </c>
      <c r="AT5" s="2">
        <v>31</v>
      </c>
      <c r="AU5" s="2">
        <v>32</v>
      </c>
      <c r="AV5" s="2">
        <v>33</v>
      </c>
      <c r="AW5" s="2">
        <v>34</v>
      </c>
      <c r="AX5" s="2">
        <v>35</v>
      </c>
      <c r="AY5" s="2">
        <v>36</v>
      </c>
      <c r="AZ5" s="2"/>
      <c r="BA5" s="2">
        <v>38</v>
      </c>
      <c r="BB5" s="2">
        <v>39</v>
      </c>
      <c r="BC5" s="2">
        <v>40</v>
      </c>
      <c r="BD5" s="2">
        <v>41</v>
      </c>
      <c r="BE5" s="2">
        <v>42</v>
      </c>
      <c r="BF5" s="2">
        <v>43</v>
      </c>
      <c r="BG5" s="2">
        <v>44</v>
      </c>
      <c r="BH5" s="2">
        <v>45</v>
      </c>
      <c r="BI5" s="2">
        <v>46</v>
      </c>
      <c r="BJ5" s="30"/>
      <c r="BK5" s="2">
        <v>48</v>
      </c>
      <c r="BL5" s="2">
        <v>49</v>
      </c>
      <c r="BM5" s="2">
        <v>50</v>
      </c>
      <c r="BN5" s="2">
        <v>51</v>
      </c>
      <c r="BO5" s="2"/>
      <c r="BP5" s="2">
        <v>53</v>
      </c>
      <c r="BQ5" s="2">
        <v>54</v>
      </c>
      <c r="BR5" s="2"/>
      <c r="BS5" s="2"/>
      <c r="BT5" s="2">
        <v>57</v>
      </c>
      <c r="BU5" s="2">
        <v>58</v>
      </c>
      <c r="BV5" s="2">
        <v>59</v>
      </c>
      <c r="BW5" s="2">
        <v>60</v>
      </c>
      <c r="BX5" s="2">
        <v>61</v>
      </c>
      <c r="BY5" s="2">
        <v>62</v>
      </c>
      <c r="BZ5" s="2">
        <v>63</v>
      </c>
      <c r="CA5" s="2">
        <v>64</v>
      </c>
      <c r="CB5" s="2">
        <v>65</v>
      </c>
      <c r="CC5" s="2">
        <v>66</v>
      </c>
      <c r="CD5" s="2">
        <v>67</v>
      </c>
      <c r="CE5" s="2">
        <v>68</v>
      </c>
      <c r="CF5" s="2">
        <v>69</v>
      </c>
      <c r="CG5" s="2">
        <v>70</v>
      </c>
      <c r="CH5" s="2">
        <v>71</v>
      </c>
      <c r="CI5" s="2">
        <v>72</v>
      </c>
      <c r="CJ5" s="2">
        <v>73</v>
      </c>
      <c r="CK5" s="2">
        <v>74</v>
      </c>
      <c r="CL5" s="2">
        <v>75</v>
      </c>
      <c r="CM5" s="2">
        <v>76</v>
      </c>
      <c r="CN5" s="2">
        <v>77</v>
      </c>
      <c r="CO5" s="2"/>
      <c r="CP5" s="2">
        <v>79</v>
      </c>
      <c r="CQ5" s="2"/>
      <c r="CR5" s="2">
        <v>81</v>
      </c>
      <c r="CS5" s="2">
        <v>82</v>
      </c>
      <c r="CT5" s="2">
        <v>83</v>
      </c>
      <c r="CU5" s="2">
        <v>84</v>
      </c>
      <c r="CV5" s="2">
        <v>85</v>
      </c>
      <c r="CW5" s="2">
        <v>86</v>
      </c>
      <c r="CX5" s="2">
        <v>87</v>
      </c>
      <c r="CY5" s="2">
        <v>88</v>
      </c>
      <c r="CZ5" s="2">
        <v>89</v>
      </c>
      <c r="DA5" s="2">
        <v>90</v>
      </c>
      <c r="DB5" s="2">
        <v>91</v>
      </c>
      <c r="DC5" s="2">
        <v>92</v>
      </c>
      <c r="DD5" s="2">
        <v>93</v>
      </c>
      <c r="DE5" s="2">
        <v>94</v>
      </c>
      <c r="DF5" s="2">
        <v>95</v>
      </c>
      <c r="DG5" s="2">
        <v>96</v>
      </c>
      <c r="DH5" s="2">
        <v>97</v>
      </c>
      <c r="DI5" s="2">
        <v>98</v>
      </c>
      <c r="DJ5" s="2">
        <v>99</v>
      </c>
      <c r="DK5" s="2">
        <v>100</v>
      </c>
      <c r="DL5" s="2">
        <v>101</v>
      </c>
      <c r="DM5" s="2">
        <v>102</v>
      </c>
      <c r="DN5" s="2">
        <v>103</v>
      </c>
      <c r="DO5" s="2">
        <v>104</v>
      </c>
      <c r="DP5" s="2">
        <v>105</v>
      </c>
      <c r="DQ5" s="2">
        <v>106</v>
      </c>
      <c r="DR5" s="2">
        <v>107</v>
      </c>
      <c r="DS5" s="2">
        <v>108</v>
      </c>
      <c r="DT5" s="2">
        <v>109</v>
      </c>
      <c r="DU5" s="2">
        <v>110</v>
      </c>
      <c r="DV5" s="2">
        <v>111</v>
      </c>
      <c r="DW5" s="2">
        <v>112</v>
      </c>
      <c r="DX5" s="2">
        <v>113</v>
      </c>
      <c r="DY5" s="2">
        <v>114</v>
      </c>
      <c r="DZ5" s="2">
        <v>115</v>
      </c>
      <c r="EA5" s="2">
        <v>116</v>
      </c>
      <c r="EB5" s="2">
        <v>117</v>
      </c>
      <c r="EC5" s="2">
        <v>118</v>
      </c>
      <c r="ED5" s="2">
        <v>119</v>
      </c>
      <c r="EE5" s="2">
        <v>120</v>
      </c>
      <c r="EF5" s="5"/>
    </row>
    <row r="6" spans="1:136" ht="15.75" thickBot="1">
      <c r="A6" s="49"/>
      <c r="B6" s="2"/>
      <c r="C6" s="2"/>
      <c r="D6" s="2">
        <v>5</v>
      </c>
      <c r="F6" t="s">
        <v>17</v>
      </c>
      <c r="G6" t="s">
        <v>15</v>
      </c>
      <c r="H6" t="s">
        <v>15</v>
      </c>
      <c r="I6" t="s">
        <v>15</v>
      </c>
      <c r="J6" t="s">
        <v>15</v>
      </c>
      <c r="N6" s="7">
        <v>0</v>
      </c>
      <c r="O6" s="7">
        <v>0</v>
      </c>
      <c r="P6" s="245" t="s">
        <v>185</v>
      </c>
      <c r="Q6" s="246" t="s">
        <v>186</v>
      </c>
      <c r="R6" s="246" t="s">
        <v>187</v>
      </c>
      <c r="S6" s="246" t="s">
        <v>188</v>
      </c>
      <c r="T6" s="246" t="s">
        <v>189</v>
      </c>
      <c r="U6" s="246" t="s">
        <v>190</v>
      </c>
      <c r="V6" s="246" t="s">
        <v>191</v>
      </c>
      <c r="W6" s="246" t="s">
        <v>192</v>
      </c>
      <c r="X6" s="246" t="s">
        <v>193</v>
      </c>
      <c r="Y6" s="246" t="s">
        <v>194</v>
      </c>
      <c r="Z6" s="246" t="s">
        <v>195</v>
      </c>
      <c r="AA6" s="246" t="s">
        <v>196</v>
      </c>
      <c r="AB6" s="246" t="s">
        <v>197</v>
      </c>
      <c r="AC6" s="246" t="s">
        <v>198</v>
      </c>
      <c r="AD6" s="246" t="s">
        <v>199</v>
      </c>
      <c r="AE6" s="246" t="s">
        <v>200</v>
      </c>
      <c r="AF6" s="246" t="s">
        <v>201</v>
      </c>
      <c r="AG6" s="246" t="s">
        <v>202</v>
      </c>
      <c r="AH6" s="246" t="s">
        <v>203</v>
      </c>
      <c r="AI6" s="246" t="s">
        <v>204</v>
      </c>
      <c r="AJ6" s="246" t="s">
        <v>205</v>
      </c>
      <c r="AK6" s="246" t="s">
        <v>206</v>
      </c>
      <c r="AL6" s="246" t="s">
        <v>207</v>
      </c>
      <c r="AM6" s="246" t="s">
        <v>208</v>
      </c>
      <c r="AN6" s="246" t="s">
        <v>209</v>
      </c>
      <c r="AO6" s="246" t="s">
        <v>210</v>
      </c>
      <c r="AP6" s="246" t="s">
        <v>211</v>
      </c>
      <c r="AQ6" s="246" t="s">
        <v>212</v>
      </c>
      <c r="AR6" s="246" t="s">
        <v>213</v>
      </c>
      <c r="AS6" s="246" t="s">
        <v>214</v>
      </c>
      <c r="AT6" s="246" t="s">
        <v>215</v>
      </c>
      <c r="AU6" s="246" t="s">
        <v>216</v>
      </c>
      <c r="AV6" s="246" t="s">
        <v>217</v>
      </c>
      <c r="AW6" s="246" t="s">
        <v>218</v>
      </c>
      <c r="AX6" s="246" t="s">
        <v>219</v>
      </c>
      <c r="AY6" s="246" t="s">
        <v>220</v>
      </c>
      <c r="AZ6" s="246" t="s">
        <v>221</v>
      </c>
      <c r="BA6" s="246" t="s">
        <v>222</v>
      </c>
      <c r="BB6" s="246" t="s">
        <v>223</v>
      </c>
      <c r="BC6" s="246" t="s">
        <v>224</v>
      </c>
      <c r="BD6" s="246" t="s">
        <v>225</v>
      </c>
      <c r="BE6" s="246" t="s">
        <v>226</v>
      </c>
      <c r="BF6" s="246" t="s">
        <v>227</v>
      </c>
      <c r="BG6" s="246" t="s">
        <v>228</v>
      </c>
      <c r="BH6" s="246" t="s">
        <v>229</v>
      </c>
      <c r="BI6" s="246" t="s">
        <v>230</v>
      </c>
      <c r="BJ6" s="247" t="s">
        <v>231</v>
      </c>
      <c r="BK6" s="246" t="s">
        <v>232</v>
      </c>
      <c r="BL6" s="246" t="s">
        <v>233</v>
      </c>
      <c r="BM6" s="246" t="s">
        <v>234</v>
      </c>
      <c r="BN6" s="246" t="s">
        <v>235</v>
      </c>
      <c r="BO6" s="246" t="s">
        <v>236</v>
      </c>
      <c r="BP6" s="246" t="s">
        <v>237</v>
      </c>
      <c r="BQ6" s="246" t="s">
        <v>238</v>
      </c>
      <c r="BR6" s="246" t="s">
        <v>239</v>
      </c>
      <c r="BS6" s="246" t="s">
        <v>240</v>
      </c>
      <c r="BT6" s="246" t="s">
        <v>241</v>
      </c>
      <c r="BU6" s="246" t="s">
        <v>242</v>
      </c>
      <c r="BV6" s="246" t="s">
        <v>243</v>
      </c>
      <c r="BW6" s="246" t="s">
        <v>244</v>
      </c>
      <c r="BX6" s="246" t="s">
        <v>245</v>
      </c>
      <c r="BY6" s="246" t="s">
        <v>246</v>
      </c>
      <c r="BZ6" s="246" t="s">
        <v>247</v>
      </c>
      <c r="CA6" s="246" t="s">
        <v>248</v>
      </c>
      <c r="CB6" s="246" t="s">
        <v>249</v>
      </c>
      <c r="CC6" s="246" t="s">
        <v>250</v>
      </c>
      <c r="CD6" s="246" t="s">
        <v>251</v>
      </c>
      <c r="CE6" s="246" t="s">
        <v>252</v>
      </c>
      <c r="CF6" s="246" t="s">
        <v>253</v>
      </c>
      <c r="CG6" s="246" t="s">
        <v>254</v>
      </c>
      <c r="CH6" s="246" t="s">
        <v>255</v>
      </c>
      <c r="CI6" s="246" t="s">
        <v>256</v>
      </c>
      <c r="CJ6" s="246" t="s">
        <v>257</v>
      </c>
      <c r="CK6" s="246" t="s">
        <v>258</v>
      </c>
      <c r="CL6" s="246" t="s">
        <v>259</v>
      </c>
      <c r="CM6" s="246" t="s">
        <v>260</v>
      </c>
      <c r="CN6" s="246" t="s">
        <v>261</v>
      </c>
      <c r="CO6" s="246" t="s">
        <v>262</v>
      </c>
      <c r="CP6" s="246" t="s">
        <v>263</v>
      </c>
      <c r="CQ6" s="246" t="s">
        <v>264</v>
      </c>
      <c r="CR6" s="246" t="s">
        <v>265</v>
      </c>
      <c r="CS6" s="246" t="s">
        <v>266</v>
      </c>
      <c r="CT6" s="246" t="s">
        <v>267</v>
      </c>
      <c r="CU6" s="246" t="s">
        <v>268</v>
      </c>
      <c r="CV6" s="246" t="s">
        <v>269</v>
      </c>
      <c r="CW6" s="246" t="s">
        <v>270</v>
      </c>
      <c r="CX6" s="246" t="s">
        <v>271</v>
      </c>
      <c r="CY6" s="246" t="s">
        <v>272</v>
      </c>
      <c r="CZ6" s="246" t="s">
        <v>273</v>
      </c>
      <c r="DA6" s="246" t="s">
        <v>274</v>
      </c>
      <c r="DB6" s="246" t="s">
        <v>275</v>
      </c>
      <c r="DC6" s="246" t="s">
        <v>276</v>
      </c>
      <c r="DD6" s="246" t="s">
        <v>277</v>
      </c>
      <c r="DE6" s="246" t="s">
        <v>278</v>
      </c>
      <c r="DF6" s="246" t="s">
        <v>279</v>
      </c>
      <c r="DG6" s="246" t="s">
        <v>280</v>
      </c>
      <c r="DH6" s="246" t="s">
        <v>281</v>
      </c>
      <c r="DI6" s="246" t="s">
        <v>282</v>
      </c>
      <c r="DJ6" s="246" t="s">
        <v>283</v>
      </c>
      <c r="DK6" s="246" t="s">
        <v>284</v>
      </c>
      <c r="DL6" s="246" t="s">
        <v>285</v>
      </c>
      <c r="DM6" s="246" t="s">
        <v>286</v>
      </c>
      <c r="DN6" s="246" t="s">
        <v>287</v>
      </c>
      <c r="DO6" s="246" t="s">
        <v>288</v>
      </c>
      <c r="DP6" s="246" t="s">
        <v>289</v>
      </c>
      <c r="DQ6" s="246" t="s">
        <v>290</v>
      </c>
      <c r="DR6" s="246" t="s">
        <v>291</v>
      </c>
      <c r="DS6" s="246" t="s">
        <v>292</v>
      </c>
      <c r="DT6" s="246" t="s">
        <v>293</v>
      </c>
      <c r="DU6" s="246" t="s">
        <v>294</v>
      </c>
      <c r="DV6" s="246" t="s">
        <v>295</v>
      </c>
      <c r="DW6" s="246" t="s">
        <v>296</v>
      </c>
      <c r="DX6" s="246" t="s">
        <v>297</v>
      </c>
      <c r="DY6" s="246" t="s">
        <v>298</v>
      </c>
      <c r="DZ6" s="246" t="s">
        <v>299</v>
      </c>
      <c r="EA6" s="246" t="s">
        <v>300</v>
      </c>
      <c r="EB6" s="246" t="s">
        <v>301</v>
      </c>
      <c r="EC6" s="246" t="s">
        <v>302</v>
      </c>
      <c r="ED6" s="246" t="s">
        <v>303</v>
      </c>
      <c r="EE6" s="246" t="s">
        <v>304</v>
      </c>
      <c r="EF6" s="248" t="s">
        <v>305</v>
      </c>
    </row>
    <row r="7" spans="1:136" ht="15.75" thickBot="1">
      <c r="A7" s="48" t="s">
        <v>50</v>
      </c>
      <c r="B7" s="2">
        <v>2</v>
      </c>
      <c r="C7" s="2"/>
      <c r="D7" s="2">
        <v>5</v>
      </c>
      <c r="F7" t="s">
        <v>17</v>
      </c>
      <c r="G7" t="s">
        <v>15</v>
      </c>
      <c r="H7" t="s">
        <v>15</v>
      </c>
      <c r="I7" t="s">
        <v>15</v>
      </c>
      <c r="J7" t="s">
        <v>15</v>
      </c>
      <c r="N7" s="18">
        <v>0.4</v>
      </c>
      <c r="O7" s="8">
        <v>700</v>
      </c>
      <c r="P7" s="249"/>
      <c r="Q7" s="249">
        <f>'United Kingdom (O)'!Q7*(1+Toeslagen!$Q$10)</f>
        <v>272.86114032552911</v>
      </c>
      <c r="R7" s="249">
        <f>'United Kingdom (O)'!R7*(1+Toeslagen!$Q$10)</f>
        <v>286.66791402600086</v>
      </c>
      <c r="S7" s="249">
        <f>'United Kingdom (O)'!S7*(1+Toeslagen!$Q$10)</f>
        <v>301.75569897473775</v>
      </c>
      <c r="T7" s="249">
        <f>'United Kingdom (O)'!T7*(1+Toeslagen!$Q$10)</f>
        <v>325.89615489271677</v>
      </c>
      <c r="U7" s="249">
        <f>'United Kingdom (O)'!U7*(1+Toeslagen!$Q$10)</f>
        <v>325.89615489271677</v>
      </c>
      <c r="V7" s="249">
        <f>'United Kingdom (O)'!V7*(1+Toeslagen!$Q$10)</f>
        <v>325.89615489271677</v>
      </c>
      <c r="W7" s="249">
        <f>'United Kingdom (O)'!W7*(1+Toeslagen!$Q$10)</f>
        <v>325.89615489271677</v>
      </c>
      <c r="X7" s="249">
        <f>'United Kingdom (O)'!X7*(1+Toeslagen!$Q$10)</f>
        <v>275.73336285527154</v>
      </c>
      <c r="Y7" s="249">
        <f>'United Kingdom (O)'!Y7*(1+Toeslagen!$Q$10)</f>
        <v>275.73336285527154</v>
      </c>
      <c r="Z7" s="249">
        <f>'United Kingdom (O)'!Z7*(1+Toeslagen!$Q$10)</f>
        <v>301.75569897473775</v>
      </c>
      <c r="AA7" s="249"/>
      <c r="AB7" s="249">
        <f>'United Kingdom (O)'!AB7*(1+Toeslagen!$Q$10)</f>
        <v>377.19462371842224</v>
      </c>
      <c r="AC7" s="249">
        <f>'United Kingdom (O)'!AC7*(1+Toeslagen!$Q$10)</f>
        <v>275.73336285527154</v>
      </c>
      <c r="AD7" s="249">
        <f>'United Kingdom (O)'!AD7*(1+Toeslagen!$Q$10)</f>
        <v>377.19462371842224</v>
      </c>
      <c r="AE7" s="249">
        <f>'United Kingdom (O)'!AE7*(1+Toeslagen!$Q$10)</f>
        <v>339.47516134657997</v>
      </c>
      <c r="AF7" s="249">
        <f>'United Kingdom (O)'!AF7*(1+Toeslagen!$Q$10)</f>
        <v>275.73336285527154</v>
      </c>
      <c r="AG7" s="249">
        <f>'United Kingdom (O)'!AG7*(1+Toeslagen!$Q$10)</f>
        <v>275.73336285527154</v>
      </c>
      <c r="AH7" s="249">
        <f>'United Kingdom (O)'!AH7*(1+Toeslagen!$Q$10)</f>
        <v>275.73336285527154</v>
      </c>
      <c r="AI7" s="249">
        <f>'United Kingdom (O)'!AI7*(1+Toeslagen!$Q$10)</f>
        <v>275.73336285527154</v>
      </c>
      <c r="AJ7" s="249">
        <f>'United Kingdom (O)'!AJ7*(1+Toeslagen!$Q$10)</f>
        <v>291.19424951062194</v>
      </c>
      <c r="AK7" s="249">
        <f>'United Kingdom (O)'!AK7*(1+Toeslagen!$Q$10)</f>
        <v>339.47516134657997</v>
      </c>
      <c r="AL7" s="249">
        <f>'United Kingdom (O)'!AL7*(1+Toeslagen!$Q$10)</f>
        <v>275.73336285527154</v>
      </c>
      <c r="AM7" s="249"/>
      <c r="AN7" s="249">
        <f>'United Kingdom (O)'!AN7*(1+Toeslagen!$Q$10)</f>
        <v>291.19424951062194</v>
      </c>
      <c r="AO7" s="249">
        <f>'United Kingdom (O)'!AO7*(1+Toeslagen!$Q$10)</f>
        <v>499.55799238800012</v>
      </c>
      <c r="AP7" s="249">
        <f>'United Kingdom (O)'!AP7*(1+Toeslagen!$Q$10)</f>
        <v>377.19462371842224</v>
      </c>
      <c r="AQ7" s="249">
        <f>'United Kingdom (O)'!AQ7*(1+Toeslagen!$Q$10)</f>
        <v>377.19462371842224</v>
      </c>
      <c r="AR7" s="249">
        <f>'United Kingdom (O)'!AR7*(1+Toeslagen!$Q$10)</f>
        <v>291.19424951062194</v>
      </c>
      <c r="AS7" s="249">
        <f>'United Kingdom (O)'!AS7*(1+Toeslagen!$Q$10)</f>
        <v>339.47516134657997</v>
      </c>
      <c r="AT7" s="249">
        <f>'United Kingdom (O)'!AT7*(1+Toeslagen!$Q$10)</f>
        <v>291.19424951062194</v>
      </c>
      <c r="AU7" s="249">
        <f>'United Kingdom (O)'!AU7*(1+Toeslagen!$Q$10)</f>
        <v>278.60558538501397</v>
      </c>
      <c r="AV7" s="249">
        <f>'United Kingdom (O)'!AV7*(1+Toeslagen!$Q$10)</f>
        <v>278.60558538501397</v>
      </c>
      <c r="AW7" s="249">
        <f>'United Kingdom (O)'!AW7*(1+Toeslagen!$Q$10)</f>
        <v>499.55799238800012</v>
      </c>
      <c r="AX7" s="249">
        <f>'United Kingdom (O)'!AX7*(1+Toeslagen!$Q$10)</f>
        <v>278.60558538501397</v>
      </c>
      <c r="AY7" s="249">
        <f>'United Kingdom (O)'!AY7*(1+Toeslagen!$Q$10)</f>
        <v>377.19462371842224</v>
      </c>
      <c r="AZ7" s="249"/>
      <c r="BA7" s="249">
        <f>'United Kingdom (O)'!BA7*(1+Toeslagen!$Q$10)</f>
        <v>332.68565811964834</v>
      </c>
      <c r="BB7" s="249">
        <f>'United Kingdom (O)'!BB7*(1+Toeslagen!$Q$10)</f>
        <v>499.55799238800012</v>
      </c>
      <c r="BC7" s="249">
        <f>'United Kingdom (O)'!BC7*(1+Toeslagen!$Q$10)</f>
        <v>301.75569897473775</v>
      </c>
      <c r="BD7" s="249">
        <f>'United Kingdom (O)'!BD7*(1+Toeslagen!$Q$10)</f>
        <v>278.60558538501397</v>
      </c>
      <c r="BE7" s="249">
        <f>'United Kingdom (O)'!BE7*(1+Toeslagen!$Q$10)</f>
        <v>278.60558538501397</v>
      </c>
      <c r="BF7" s="249">
        <f>'United Kingdom (O)'!BF7*(1+Toeslagen!$Q$10)</f>
        <v>332.68565811964834</v>
      </c>
      <c r="BG7" s="249">
        <f>'United Kingdom (O)'!BG7*(1+Toeslagen!$Q$10)</f>
        <v>332.68565811964834</v>
      </c>
      <c r="BH7" s="249">
        <f>'United Kingdom (O)'!BH7*(1+Toeslagen!$Q$10)</f>
        <v>278.60558538501397</v>
      </c>
      <c r="BI7" s="249">
        <f>'United Kingdom (O)'!BI7*(1+Toeslagen!$Q$10)</f>
        <v>339.47516134657997</v>
      </c>
      <c r="BJ7" s="249"/>
      <c r="BK7" s="249">
        <f>'United Kingdom (O)'!BK7*(1+Toeslagen!$Q$10)</f>
        <v>332.68565811964834</v>
      </c>
      <c r="BL7" s="249">
        <f>'United Kingdom (O)'!BL7*(1+Toeslagen!$Q$10)</f>
        <v>332.68565811964834</v>
      </c>
      <c r="BM7" s="249">
        <f>'United Kingdom (O)'!BM7*(1+Toeslagen!$Q$10)</f>
        <v>278.60558538501397</v>
      </c>
      <c r="BN7" s="249">
        <f>'United Kingdom (O)'!BN7*(1+Toeslagen!$Q$10)</f>
        <v>278.60558538501397</v>
      </c>
      <c r="BO7" s="249"/>
      <c r="BP7" s="249">
        <f>'United Kingdom (O)'!BP7*(1+Toeslagen!$Q$10)</f>
        <v>499.55799238800012</v>
      </c>
      <c r="BQ7" s="249">
        <f>'United Kingdom (O)'!BQ7*(1+Toeslagen!$Q$10)</f>
        <v>278.60558538501397</v>
      </c>
      <c r="BR7" s="249"/>
      <c r="BS7" s="249"/>
      <c r="BT7" s="249">
        <f>'United Kingdom (O)'!BT7*(1+Toeslagen!$Q$10)</f>
        <v>332.68565811964834</v>
      </c>
      <c r="BU7" s="249">
        <f>'United Kingdom (O)'!BU7*(1+Toeslagen!$Q$10)</f>
        <v>377.19462371842224</v>
      </c>
      <c r="BV7" s="249">
        <f>'United Kingdom (O)'!BV7*(1+Toeslagen!$Q$10)</f>
        <v>499.55799238800012</v>
      </c>
      <c r="BW7" s="249">
        <f>'United Kingdom (O)'!BW7*(1+Toeslagen!$Q$10)</f>
        <v>294.21180650036928</v>
      </c>
      <c r="BX7" s="249">
        <f>'United Kingdom (O)'!BX7*(1+Toeslagen!$Q$10)</f>
        <v>499.55799238800012</v>
      </c>
      <c r="BY7" s="249">
        <f>'United Kingdom (O)'!BY7*(1+Toeslagen!$Q$10)</f>
        <v>294.21180650036928</v>
      </c>
      <c r="BZ7" s="249">
        <f>'United Kingdom (O)'!BZ7*(1+Toeslagen!$Q$10)</f>
        <v>332.68565811964834</v>
      </c>
      <c r="CA7" s="249">
        <f>'United Kingdom (O)'!CA7*(1+Toeslagen!$Q$10)</f>
        <v>278.60558538501397</v>
      </c>
      <c r="CB7" s="249">
        <f>'United Kingdom (O)'!CB7*(1+Toeslagen!$Q$10)</f>
        <v>332.68565811964834</v>
      </c>
      <c r="CC7" s="249">
        <f>'United Kingdom (O)'!CC7*(1+Toeslagen!$Q$10)</f>
        <v>278.60558538501397</v>
      </c>
      <c r="CD7" s="249">
        <f>'United Kingdom (O)'!CD7*(1+Toeslagen!$Q$10)</f>
        <v>278.60558538501397</v>
      </c>
      <c r="CE7" s="249">
        <f>'United Kingdom (O)'!CE7*(1+Toeslagen!$Q$10)</f>
        <v>499.55799238800012</v>
      </c>
      <c r="CF7" s="249">
        <f>'United Kingdom (O)'!CF7*(1+Toeslagen!$Q$10)</f>
        <v>278.60558538501397</v>
      </c>
      <c r="CG7" s="249">
        <f>'United Kingdom (O)'!CG7*(1+Toeslagen!$Q$10)</f>
        <v>377.19462371842224</v>
      </c>
      <c r="CH7" s="249">
        <f>'United Kingdom (O)'!CH7*(1+Toeslagen!$Q$10)</f>
        <v>294.21180650036928</v>
      </c>
      <c r="CI7" s="249">
        <f>'United Kingdom (O)'!CI7*(1+Toeslagen!$Q$10)</f>
        <v>278.60558538501397</v>
      </c>
      <c r="CJ7" s="249">
        <f>'United Kingdom (O)'!CJ7*(1+Toeslagen!$Q$10)</f>
        <v>377.19462371842224</v>
      </c>
      <c r="CK7" s="249">
        <f>'United Kingdom (O)'!CK7*(1+Toeslagen!$Q$10)</f>
        <v>287.2222529742412</v>
      </c>
      <c r="CL7" s="249">
        <f>'United Kingdom (O)'!CL7*(1+Toeslagen!$Q$10)</f>
        <v>278.60558538501397</v>
      </c>
      <c r="CM7" s="249">
        <f>'United Kingdom (O)'!CM7*(1+Toeslagen!$Q$10)</f>
        <v>332.68565811964834</v>
      </c>
      <c r="CN7" s="249">
        <f>'United Kingdom (O)'!CN7*(1+Toeslagen!$Q$10)</f>
        <v>278.60558538501397</v>
      </c>
      <c r="CO7" s="249"/>
      <c r="CP7" s="249">
        <f>'United Kingdom (O)'!CP7*(1+Toeslagen!$Q$10)</f>
        <v>278.60558538501397</v>
      </c>
      <c r="CQ7" s="249"/>
      <c r="CR7" s="249">
        <f>'United Kingdom (O)'!CR7*(1+Toeslagen!$Q$10)</f>
        <v>377.19462371842224</v>
      </c>
      <c r="CS7" s="249">
        <f>'United Kingdom (O)'!CS7*(1+Toeslagen!$Q$10)</f>
        <v>294.21180650036928</v>
      </c>
      <c r="CT7" s="249">
        <f>'United Kingdom (O)'!CT7*(1+Toeslagen!$Q$10)</f>
        <v>332.68565811964834</v>
      </c>
      <c r="CU7" s="249">
        <f>'United Kingdom (O)'!CU7*(1+Toeslagen!$Q$10)</f>
        <v>278.60558538501397</v>
      </c>
      <c r="CV7" s="249">
        <f>'United Kingdom (O)'!CV7*(1+Toeslagen!$Q$10)</f>
        <v>278.60558538501397</v>
      </c>
      <c r="CW7" s="249">
        <f>'United Kingdom (O)'!CW7*(1+Toeslagen!$Q$10)</f>
        <v>278.60558538501397</v>
      </c>
      <c r="CX7" s="249">
        <f>'United Kingdom (O)'!CX7*(1+Toeslagen!$Q$10)</f>
        <v>294.21180650036928</v>
      </c>
      <c r="CY7" s="249">
        <f>'United Kingdom (O)'!CY7*(1+Toeslagen!$Q$10)</f>
        <v>499.55799238800012</v>
      </c>
      <c r="CZ7" s="249">
        <f>'United Kingdom (O)'!CZ7*(1+Toeslagen!$Q$10)</f>
        <v>278.60558538501397</v>
      </c>
      <c r="DA7" s="249">
        <f>'United Kingdom (O)'!DA7*(1+Toeslagen!$Q$10)</f>
        <v>278.60558538501397</v>
      </c>
      <c r="DB7" s="249">
        <f>'United Kingdom (O)'!DB7*(1+Toeslagen!$Q$10)</f>
        <v>332.68565811964834</v>
      </c>
      <c r="DC7" s="249">
        <f>'United Kingdom (O)'!DC7*(1+Toeslagen!$Q$10)</f>
        <v>278.60558538501397</v>
      </c>
      <c r="DD7" s="249">
        <f>'United Kingdom (O)'!DD7*(1+Toeslagen!$Q$10)</f>
        <v>278.60558538501397</v>
      </c>
      <c r="DE7" s="249">
        <f>'United Kingdom (O)'!DE7*(1+Toeslagen!$Q$10)</f>
        <v>301.75569897473775</v>
      </c>
      <c r="DF7" s="249">
        <f>'United Kingdom (O)'!DF7*(1+Toeslagen!$Q$10)</f>
        <v>294.21180650036928</v>
      </c>
      <c r="DG7" s="249">
        <f>'United Kingdom (O)'!DG7*(1+Toeslagen!$Q$10)</f>
        <v>301.75569897473775</v>
      </c>
      <c r="DH7" s="249">
        <f>'United Kingdom (O)'!DH7*(1+Toeslagen!$Q$10)</f>
        <v>377.19462371842224</v>
      </c>
      <c r="DI7" s="249">
        <f>'United Kingdom (O)'!DI7*(1+Toeslagen!$Q$10)</f>
        <v>278.60558538501397</v>
      </c>
      <c r="DJ7" s="249">
        <f>'United Kingdom (O)'!DJ7*(1+Toeslagen!$Q$10)</f>
        <v>301.75569897473775</v>
      </c>
      <c r="DK7" s="249">
        <f>'United Kingdom (O)'!DK7*(1+Toeslagen!$Q$10)</f>
        <v>278.60558538501397</v>
      </c>
      <c r="DL7" s="249">
        <f>'United Kingdom (O)'!DL7*(1+Toeslagen!$Q$10)</f>
        <v>499.55799238800012</v>
      </c>
      <c r="DM7" s="249">
        <f>'United Kingdom (O)'!DM7*(1+Toeslagen!$Q$10)</f>
        <v>377.19462371842224</v>
      </c>
      <c r="DN7" s="249">
        <f>'United Kingdom (O)'!DN7*(1+Toeslagen!$Q$10)</f>
        <v>499.55799238800012</v>
      </c>
      <c r="DO7" s="249">
        <f>'United Kingdom (O)'!DO7*(1+Toeslagen!$Q$10)</f>
        <v>294.21180650036928</v>
      </c>
      <c r="DP7" s="249">
        <f>'United Kingdom (O)'!DP7*(1+Toeslagen!$Q$10)</f>
        <v>278.60558538501397</v>
      </c>
      <c r="DQ7" s="249">
        <f>'United Kingdom (O)'!DQ7*(1+Toeslagen!$Q$10)</f>
        <v>377.19462371842224</v>
      </c>
      <c r="DR7" s="249">
        <f>'United Kingdom (O)'!DR7*(1+Toeslagen!$Q$10)</f>
        <v>499.55799238800012</v>
      </c>
      <c r="DS7" s="249">
        <f>'United Kingdom (O)'!DS7*(1+Toeslagen!$Q$10)</f>
        <v>377.19462371842224</v>
      </c>
      <c r="DT7" s="249">
        <f>'United Kingdom (O)'!DT7*(1+Toeslagen!$Q$10)</f>
        <v>278.60558538501397</v>
      </c>
      <c r="DU7" s="249">
        <f>'United Kingdom (O)'!DU7*(1+Toeslagen!$Q$10)</f>
        <v>278.60558538501397</v>
      </c>
      <c r="DV7" s="249">
        <f>'United Kingdom (O)'!DV7*(1+Toeslagen!$Q$10)</f>
        <v>278.60558538501397</v>
      </c>
      <c r="DW7" s="249">
        <f>'United Kingdom (O)'!DW7*(1+Toeslagen!$Q$10)</f>
        <v>332.68565811964834</v>
      </c>
      <c r="DX7" s="249">
        <f>'United Kingdom (O)'!DX7*(1+Toeslagen!$Q$10)</f>
        <v>278.60558538501397</v>
      </c>
      <c r="DY7" s="249">
        <f>'United Kingdom (O)'!DY7*(1+Toeslagen!$Q$10)</f>
        <v>278.60558538501397</v>
      </c>
      <c r="DZ7" s="249">
        <f>'United Kingdom (O)'!DZ7*(1+Toeslagen!$Q$10)</f>
        <v>332.68565811964834</v>
      </c>
      <c r="EA7" s="249">
        <f>'United Kingdom (O)'!EA7*(1+Toeslagen!$Q$10)</f>
        <v>332.68565811964834</v>
      </c>
      <c r="EB7" s="249">
        <f>'United Kingdom (O)'!EB7*(1+Toeslagen!$Q$10)</f>
        <v>301.75569897473775</v>
      </c>
      <c r="EC7" s="249">
        <f>'United Kingdom (O)'!EC7*(1+Toeslagen!$Q$10)</f>
        <v>294.21180650036928</v>
      </c>
      <c r="ED7" s="249">
        <f>'United Kingdom (O)'!ED7*(1+Toeslagen!$Q$10)</f>
        <v>294.21180650036928</v>
      </c>
      <c r="EE7" s="249">
        <f>'United Kingdom (O)'!EE7*(1+Toeslagen!$Q$10)</f>
        <v>332.68565811964834</v>
      </c>
      <c r="EF7" s="249">
        <f>'United Kingdom (O)'!EF7*(1+Toeslagen!$Q$10)</f>
        <v>0</v>
      </c>
    </row>
    <row r="8" spans="1:136" ht="15.75" thickBot="1">
      <c r="A8" s="48" t="s">
        <v>89</v>
      </c>
      <c r="B8" s="2">
        <v>3</v>
      </c>
      <c r="C8" s="2"/>
      <c r="D8" s="2">
        <v>5</v>
      </c>
      <c r="F8" t="s">
        <v>17</v>
      </c>
      <c r="G8" t="s">
        <v>15</v>
      </c>
      <c r="H8" t="s">
        <v>15</v>
      </c>
      <c r="I8" t="s">
        <v>15</v>
      </c>
      <c r="J8" t="s">
        <v>15</v>
      </c>
      <c r="N8" s="7">
        <v>0.5</v>
      </c>
      <c r="O8" s="8">
        <v>875</v>
      </c>
      <c r="P8" s="249"/>
      <c r="Q8" s="249">
        <f>'United Kingdom (O)'!Q8*(1+Toeslagen!$Q$10)</f>
        <v>286.66791402600091</v>
      </c>
      <c r="R8" s="249">
        <f>'United Kingdom (O)'!R8*(1+Toeslagen!$Q$10)</f>
        <v>322.50140327925095</v>
      </c>
      <c r="S8" s="249">
        <f>'United Kingdom (O)'!S8*(1+Toeslagen!$Q$10)</f>
        <v>339.47516134657997</v>
      </c>
      <c r="T8" s="249">
        <f>'United Kingdom (O)'!T8*(1+Toeslagen!$Q$10)</f>
        <v>369.34897554507904</v>
      </c>
      <c r="U8" s="249">
        <f>'United Kingdom (O)'!U8*(1+Toeslagen!$Q$10)</f>
        <v>369.34897554507904</v>
      </c>
      <c r="V8" s="249">
        <f>'United Kingdom (O)'!V8*(1+Toeslagen!$Q$10)</f>
        <v>369.34897554507904</v>
      </c>
      <c r="W8" s="249">
        <f>'United Kingdom (O)'!W8*(1+Toeslagen!$Q$10)</f>
        <v>369.34897554507904</v>
      </c>
      <c r="X8" s="249">
        <f>'United Kingdom (O)'!X8*(1+Toeslagen!$Q$10)</f>
        <v>289.68547101574831</v>
      </c>
      <c r="Y8" s="249">
        <f>'United Kingdom (O)'!Y8*(1+Toeslagen!$Q$10)</f>
        <v>289.68547101574831</v>
      </c>
      <c r="Z8" s="249">
        <f>'United Kingdom (O)'!Z8*(1+Toeslagen!$Q$10)</f>
        <v>339.47516134657997</v>
      </c>
      <c r="AA8" s="249"/>
      <c r="AB8" s="249">
        <f>'United Kingdom (O)'!AB8*(1+Toeslagen!$Q$10)</f>
        <v>430.00187103900146</v>
      </c>
      <c r="AC8" s="249">
        <f>'United Kingdom (O)'!AC8*(1+Toeslagen!$Q$10)</f>
        <v>289.68547101574831</v>
      </c>
      <c r="AD8" s="249">
        <f>'United Kingdom (O)'!AD8*(1+Toeslagen!$Q$10)</f>
        <v>430.00187103900146</v>
      </c>
      <c r="AE8" s="249">
        <f>'United Kingdom (O)'!AE8*(1+Toeslagen!$Q$10)</f>
        <v>384.73851619279071</v>
      </c>
      <c r="AF8" s="249">
        <f>'United Kingdom (O)'!AF8*(1+Toeslagen!$Q$10)</f>
        <v>289.68547101574831</v>
      </c>
      <c r="AG8" s="249">
        <f>'United Kingdom (O)'!AG8*(1+Toeslagen!$Q$10)</f>
        <v>289.68547101574831</v>
      </c>
      <c r="AH8" s="249">
        <f>'United Kingdom (O)'!AH8*(1+Toeslagen!$Q$10)</f>
        <v>289.68547101574831</v>
      </c>
      <c r="AI8" s="249">
        <f>'United Kingdom (O)'!AI8*(1+Toeslagen!$Q$10)</f>
        <v>289.68547101574831</v>
      </c>
      <c r="AJ8" s="249">
        <f>'United Kingdom (O)'!AJ8*(1+Toeslagen!$Q$10)</f>
        <v>327.59353069944967</v>
      </c>
      <c r="AK8" s="249">
        <f>'United Kingdom (O)'!AK8*(1+Toeslagen!$Q$10)</f>
        <v>384.73851619279071</v>
      </c>
      <c r="AL8" s="249">
        <f>'United Kingdom (O)'!AL8*(1+Toeslagen!$Q$10)</f>
        <v>289.68547101574831</v>
      </c>
      <c r="AM8" s="249"/>
      <c r="AN8" s="249">
        <f>'United Kingdom (O)'!AN8*(1+Toeslagen!$Q$10)</f>
        <v>327.59353069944967</v>
      </c>
      <c r="AO8" s="249">
        <f>'United Kingdom (O)'!AO8*(1+Toeslagen!$Q$10)</f>
        <v>515.67276633600022</v>
      </c>
      <c r="AP8" s="249">
        <f>'United Kingdom (O)'!AP8*(1+Toeslagen!$Q$10)</f>
        <v>430.00187103900146</v>
      </c>
      <c r="AQ8" s="249">
        <f>'United Kingdom (O)'!AQ8*(1+Toeslagen!$Q$10)</f>
        <v>430.00187103900146</v>
      </c>
      <c r="AR8" s="249">
        <f>'United Kingdom (O)'!AR8*(1+Toeslagen!$Q$10)</f>
        <v>327.59353069944967</v>
      </c>
      <c r="AS8" s="249">
        <f>'United Kingdom (O)'!AS8*(1+Toeslagen!$Q$10)</f>
        <v>384.73851619279071</v>
      </c>
      <c r="AT8" s="249">
        <f>'United Kingdom (O)'!AT8*(1+Toeslagen!$Q$10)</f>
        <v>327.59353069944967</v>
      </c>
      <c r="AU8" s="249">
        <f>'United Kingdom (O)'!AU8*(1+Toeslagen!$Q$10)</f>
        <v>292.7030280054957</v>
      </c>
      <c r="AV8" s="249">
        <f>'United Kingdom (O)'!AV8*(1+Toeslagen!$Q$10)</f>
        <v>292.7030280054957</v>
      </c>
      <c r="AW8" s="249">
        <f>'United Kingdom (O)'!AW8*(1+Toeslagen!$Q$10)</f>
        <v>515.67276633600022</v>
      </c>
      <c r="AX8" s="249">
        <f>'United Kingdom (O)'!AX8*(1+Toeslagen!$Q$10)</f>
        <v>292.7030280054957</v>
      </c>
      <c r="AY8" s="249">
        <f>'United Kingdom (O)'!AY8*(1+Toeslagen!$Q$10)</f>
        <v>430.00187103900146</v>
      </c>
      <c r="AZ8" s="249"/>
      <c r="BA8" s="249">
        <f>'United Kingdom (O)'!BA8*(1+Toeslagen!$Q$10)</f>
        <v>377.04374586893488</v>
      </c>
      <c r="BB8" s="249">
        <f>'United Kingdom (O)'!BB8*(1+Toeslagen!$Q$10)</f>
        <v>515.67276633600022</v>
      </c>
      <c r="BC8" s="249">
        <f>'United Kingdom (O)'!BC8*(1+Toeslagen!$Q$10)</f>
        <v>339.47516134657997</v>
      </c>
      <c r="BD8" s="249">
        <f>'United Kingdom (O)'!BD8*(1+Toeslagen!$Q$10)</f>
        <v>292.7030280054957</v>
      </c>
      <c r="BE8" s="249">
        <f>'United Kingdom (O)'!BE8*(1+Toeslagen!$Q$10)</f>
        <v>292.7030280054957</v>
      </c>
      <c r="BF8" s="249">
        <f>'United Kingdom (O)'!BF8*(1+Toeslagen!$Q$10)</f>
        <v>377.04374586893488</v>
      </c>
      <c r="BG8" s="249">
        <f>'United Kingdom (O)'!BG8*(1+Toeslagen!$Q$10)</f>
        <v>377.04374586893488</v>
      </c>
      <c r="BH8" s="249">
        <f>'United Kingdom (O)'!BH8*(1+Toeslagen!$Q$10)</f>
        <v>292.7030280054957</v>
      </c>
      <c r="BI8" s="249">
        <f>'United Kingdom (O)'!BI8*(1+Toeslagen!$Q$10)</f>
        <v>384.73851619279071</v>
      </c>
      <c r="BJ8" s="249"/>
      <c r="BK8" s="249">
        <f>'United Kingdom (O)'!BK8*(1+Toeslagen!$Q$10)</f>
        <v>377.04374586893488</v>
      </c>
      <c r="BL8" s="249">
        <f>'United Kingdom (O)'!BL8*(1+Toeslagen!$Q$10)</f>
        <v>377.04374586893488</v>
      </c>
      <c r="BM8" s="249">
        <f>'United Kingdom (O)'!BM8*(1+Toeslagen!$Q$10)</f>
        <v>292.7030280054957</v>
      </c>
      <c r="BN8" s="249">
        <f>'United Kingdom (O)'!BN8*(1+Toeslagen!$Q$10)</f>
        <v>292.7030280054957</v>
      </c>
      <c r="BO8" s="249"/>
      <c r="BP8" s="249">
        <f>'United Kingdom (O)'!BP8*(1+Toeslagen!$Q$10)</f>
        <v>515.67276633600022</v>
      </c>
      <c r="BQ8" s="249">
        <f>'United Kingdom (O)'!BQ8*(1+Toeslagen!$Q$10)</f>
        <v>292.7030280054957</v>
      </c>
      <c r="BR8" s="249"/>
      <c r="BS8" s="249"/>
      <c r="BT8" s="249">
        <f>'United Kingdom (O)'!BT8*(1+Toeslagen!$Q$10)</f>
        <v>377.04374586893488</v>
      </c>
      <c r="BU8" s="249">
        <f>'United Kingdom (O)'!BU8*(1+Toeslagen!$Q$10)</f>
        <v>430.00187103900146</v>
      </c>
      <c r="BV8" s="249">
        <f>'United Kingdom (O)'!BV8*(1+Toeslagen!$Q$10)</f>
        <v>515.67276633600022</v>
      </c>
      <c r="BW8" s="249">
        <f>'United Kingdom (O)'!BW8*(1+Toeslagen!$Q$10)</f>
        <v>330.98828231291549</v>
      </c>
      <c r="BX8" s="249">
        <f>'United Kingdom (O)'!BX8*(1+Toeslagen!$Q$10)</f>
        <v>515.67276633600022</v>
      </c>
      <c r="BY8" s="249">
        <f>'United Kingdom (O)'!BY8*(1+Toeslagen!$Q$10)</f>
        <v>330.98828231291549</v>
      </c>
      <c r="BZ8" s="249">
        <f>'United Kingdom (O)'!BZ8*(1+Toeslagen!$Q$10)</f>
        <v>377.04374586893488</v>
      </c>
      <c r="CA8" s="249">
        <f>'United Kingdom (O)'!CA8*(1+Toeslagen!$Q$10)</f>
        <v>292.7030280054957</v>
      </c>
      <c r="CB8" s="249">
        <f>'United Kingdom (O)'!CB8*(1+Toeslagen!$Q$10)</f>
        <v>377.04374586893488</v>
      </c>
      <c r="CC8" s="249">
        <f>'United Kingdom (O)'!CC8*(1+Toeslagen!$Q$10)</f>
        <v>292.7030280054957</v>
      </c>
      <c r="CD8" s="249">
        <f>'United Kingdom (O)'!CD8*(1+Toeslagen!$Q$10)</f>
        <v>292.7030280054957</v>
      </c>
      <c r="CE8" s="249">
        <f>'United Kingdom (O)'!CE8*(1+Toeslagen!$Q$10)</f>
        <v>515.67276633600022</v>
      </c>
      <c r="CF8" s="249">
        <f>'United Kingdom (O)'!CF8*(1+Toeslagen!$Q$10)</f>
        <v>292.7030280054957</v>
      </c>
      <c r="CG8" s="249">
        <f>'United Kingdom (O)'!CG8*(1+Toeslagen!$Q$10)</f>
        <v>430.00187103900146</v>
      </c>
      <c r="CH8" s="249">
        <f>'United Kingdom (O)'!CH8*(1+Toeslagen!$Q$10)</f>
        <v>330.98828231291549</v>
      </c>
      <c r="CI8" s="249">
        <f>'United Kingdom (O)'!CI8*(1+Toeslagen!$Q$10)</f>
        <v>292.7030280054957</v>
      </c>
      <c r="CJ8" s="249">
        <f>'United Kingdom (O)'!CJ8*(1+Toeslagen!$Q$10)</f>
        <v>430.00187103900146</v>
      </c>
      <c r="CK8" s="249">
        <f>'United Kingdom (O)'!CK8*(1+Toeslagen!$Q$10)</f>
        <v>301.75569897473781</v>
      </c>
      <c r="CL8" s="249">
        <f>'United Kingdom (O)'!CL8*(1+Toeslagen!$Q$10)</f>
        <v>292.7030280054957</v>
      </c>
      <c r="CM8" s="249">
        <f>'United Kingdom (O)'!CM8*(1+Toeslagen!$Q$10)</f>
        <v>377.04374586893488</v>
      </c>
      <c r="CN8" s="249">
        <f>'United Kingdom (O)'!CN8*(1+Toeslagen!$Q$10)</f>
        <v>292.7030280054957</v>
      </c>
      <c r="CO8" s="249"/>
      <c r="CP8" s="249">
        <f>'United Kingdom (O)'!CP8*(1+Toeslagen!$Q$10)</f>
        <v>292.7030280054957</v>
      </c>
      <c r="CQ8" s="249"/>
      <c r="CR8" s="249">
        <f>'United Kingdom (O)'!CR8*(1+Toeslagen!$Q$10)</f>
        <v>430.00187103900146</v>
      </c>
      <c r="CS8" s="249">
        <f>'United Kingdom (O)'!CS8*(1+Toeslagen!$Q$10)</f>
        <v>330.98828231291549</v>
      </c>
      <c r="CT8" s="249">
        <f>'United Kingdom (O)'!CT8*(1+Toeslagen!$Q$10)</f>
        <v>377.04374586893488</v>
      </c>
      <c r="CU8" s="249">
        <f>'United Kingdom (O)'!CU8*(1+Toeslagen!$Q$10)</f>
        <v>292.7030280054957</v>
      </c>
      <c r="CV8" s="249">
        <f>'United Kingdom (O)'!CV8*(1+Toeslagen!$Q$10)</f>
        <v>292.7030280054957</v>
      </c>
      <c r="CW8" s="249">
        <f>'United Kingdom (O)'!CW8*(1+Toeslagen!$Q$10)</f>
        <v>292.7030280054957</v>
      </c>
      <c r="CX8" s="249">
        <f>'United Kingdom (O)'!CX8*(1+Toeslagen!$Q$10)</f>
        <v>330.98828231291549</v>
      </c>
      <c r="CY8" s="249">
        <f>'United Kingdom (O)'!CY8*(1+Toeslagen!$Q$10)</f>
        <v>515.67276633600022</v>
      </c>
      <c r="CZ8" s="249">
        <f>'United Kingdom (O)'!CZ8*(1+Toeslagen!$Q$10)</f>
        <v>292.7030280054957</v>
      </c>
      <c r="DA8" s="249">
        <f>'United Kingdom (O)'!DA8*(1+Toeslagen!$Q$10)</f>
        <v>292.7030280054957</v>
      </c>
      <c r="DB8" s="249">
        <f>'United Kingdom (O)'!DB8*(1+Toeslagen!$Q$10)</f>
        <v>377.04374586893488</v>
      </c>
      <c r="DC8" s="249">
        <f>'United Kingdom (O)'!DC8*(1+Toeslagen!$Q$10)</f>
        <v>292.7030280054957</v>
      </c>
      <c r="DD8" s="249">
        <f>'United Kingdom (O)'!DD8*(1+Toeslagen!$Q$10)</f>
        <v>292.7030280054957</v>
      </c>
      <c r="DE8" s="249">
        <f>'United Kingdom (O)'!DE8*(1+Toeslagen!$Q$10)</f>
        <v>339.47516134657997</v>
      </c>
      <c r="DF8" s="249">
        <f>'United Kingdom (O)'!DF8*(1+Toeslagen!$Q$10)</f>
        <v>330.98828231291549</v>
      </c>
      <c r="DG8" s="249">
        <f>'United Kingdom (O)'!DG8*(1+Toeslagen!$Q$10)</f>
        <v>339.47516134657997</v>
      </c>
      <c r="DH8" s="249">
        <f>'United Kingdom (O)'!DH8*(1+Toeslagen!$Q$10)</f>
        <v>430.00187103900146</v>
      </c>
      <c r="DI8" s="249">
        <f>'United Kingdom (O)'!DI8*(1+Toeslagen!$Q$10)</f>
        <v>292.7030280054957</v>
      </c>
      <c r="DJ8" s="249">
        <f>'United Kingdom (O)'!DJ8*(1+Toeslagen!$Q$10)</f>
        <v>339.47516134657997</v>
      </c>
      <c r="DK8" s="249">
        <f>'United Kingdom (O)'!DK8*(1+Toeslagen!$Q$10)</f>
        <v>292.7030280054957</v>
      </c>
      <c r="DL8" s="249">
        <f>'United Kingdom (O)'!DL8*(1+Toeslagen!$Q$10)</f>
        <v>515.67276633600022</v>
      </c>
      <c r="DM8" s="249">
        <f>'United Kingdom (O)'!DM8*(1+Toeslagen!$Q$10)</f>
        <v>430.00187103900146</v>
      </c>
      <c r="DN8" s="249">
        <f>'United Kingdom (O)'!DN8*(1+Toeslagen!$Q$10)</f>
        <v>515.67276633600022</v>
      </c>
      <c r="DO8" s="249">
        <f>'United Kingdom (O)'!DO8*(1+Toeslagen!$Q$10)</f>
        <v>330.98828231291549</v>
      </c>
      <c r="DP8" s="249">
        <f>'United Kingdom (O)'!DP8*(1+Toeslagen!$Q$10)</f>
        <v>292.7030280054957</v>
      </c>
      <c r="DQ8" s="249">
        <f>'United Kingdom (O)'!DQ8*(1+Toeslagen!$Q$10)</f>
        <v>430.00187103900146</v>
      </c>
      <c r="DR8" s="249">
        <f>'United Kingdom (O)'!DR8*(1+Toeslagen!$Q$10)</f>
        <v>515.67276633600022</v>
      </c>
      <c r="DS8" s="249">
        <f>'United Kingdom (O)'!DS8*(1+Toeslagen!$Q$10)</f>
        <v>430.00187103900146</v>
      </c>
      <c r="DT8" s="249">
        <f>'United Kingdom (O)'!DT8*(1+Toeslagen!$Q$10)</f>
        <v>292.7030280054957</v>
      </c>
      <c r="DU8" s="249">
        <f>'United Kingdom (O)'!DU8*(1+Toeslagen!$Q$10)</f>
        <v>292.7030280054957</v>
      </c>
      <c r="DV8" s="249">
        <f>'United Kingdom (O)'!DV8*(1+Toeslagen!$Q$10)</f>
        <v>292.7030280054957</v>
      </c>
      <c r="DW8" s="249">
        <f>'United Kingdom (O)'!DW8*(1+Toeslagen!$Q$10)</f>
        <v>377.04374586893488</v>
      </c>
      <c r="DX8" s="249">
        <f>'United Kingdom (O)'!DX8*(1+Toeslagen!$Q$10)</f>
        <v>292.7030280054957</v>
      </c>
      <c r="DY8" s="249">
        <f>'United Kingdom (O)'!DY8*(1+Toeslagen!$Q$10)</f>
        <v>292.7030280054957</v>
      </c>
      <c r="DZ8" s="249">
        <f>'United Kingdom (O)'!DZ8*(1+Toeslagen!$Q$10)</f>
        <v>377.04374586893488</v>
      </c>
      <c r="EA8" s="249">
        <f>'United Kingdom (O)'!EA8*(1+Toeslagen!$Q$10)</f>
        <v>377.04374586893488</v>
      </c>
      <c r="EB8" s="249">
        <f>'United Kingdom (O)'!EB8*(1+Toeslagen!$Q$10)</f>
        <v>339.47516134657997</v>
      </c>
      <c r="EC8" s="249">
        <f>'United Kingdom (O)'!EC8*(1+Toeslagen!$Q$10)</f>
        <v>330.98828231291549</v>
      </c>
      <c r="ED8" s="249">
        <f>'United Kingdom (O)'!ED8*(1+Toeslagen!$Q$10)</f>
        <v>330.98828231291549</v>
      </c>
      <c r="EE8" s="249">
        <f>'United Kingdom (O)'!EE8*(1+Toeslagen!$Q$10)</f>
        <v>377.04374586893488</v>
      </c>
      <c r="EF8" s="249">
        <f>'United Kingdom (O)'!EF8*(1+Toeslagen!$Q$10)</f>
        <v>0</v>
      </c>
    </row>
    <row r="9" spans="1:136" ht="15.75" thickBot="1">
      <c r="A9" s="48" t="s">
        <v>90</v>
      </c>
      <c r="B9" s="2">
        <v>4</v>
      </c>
      <c r="C9" s="2"/>
      <c r="D9" s="2">
        <v>5</v>
      </c>
      <c r="F9" t="s">
        <v>17</v>
      </c>
      <c r="G9" t="s">
        <v>15</v>
      </c>
      <c r="H9" t="s">
        <v>15</v>
      </c>
      <c r="I9" t="s">
        <v>15</v>
      </c>
      <c r="J9" t="s">
        <v>15</v>
      </c>
      <c r="N9" s="7">
        <v>0.8</v>
      </c>
      <c r="O9" s="8">
        <v>1400</v>
      </c>
      <c r="P9" s="249"/>
      <c r="Q9" s="249">
        <f>'United Kingdom (O)'!Q9*(1+Toeslagen!$Q$10)</f>
        <v>322.50140327925095</v>
      </c>
      <c r="R9" s="249">
        <f>'United Kingdom (O)'!R9*(1+Toeslagen!$Q$10)</f>
        <v>358.3348925325011</v>
      </c>
      <c r="S9" s="249">
        <f>'United Kingdom (O)'!S9*(1+Toeslagen!$Q$10)</f>
        <v>377.19462371842224</v>
      </c>
      <c r="T9" s="249">
        <f>'United Kingdom (O)'!T9*(1+Toeslagen!$Q$10)</f>
        <v>412.80179619744138</v>
      </c>
      <c r="U9" s="249">
        <f>'United Kingdom (O)'!U9*(1+Toeslagen!$Q$10)</f>
        <v>412.80179619744138</v>
      </c>
      <c r="V9" s="249">
        <f>'United Kingdom (O)'!V9*(1+Toeslagen!$Q$10)</f>
        <v>412.80179619744138</v>
      </c>
      <c r="W9" s="249">
        <f>'United Kingdom (O)'!W9*(1+Toeslagen!$Q$10)</f>
        <v>412.80179619744138</v>
      </c>
      <c r="X9" s="249">
        <f>'United Kingdom (O)'!X9*(1+Toeslagen!$Q$10)</f>
        <v>325.89615489271677</v>
      </c>
      <c r="Y9" s="249">
        <f>'United Kingdom (O)'!Y9*(1+Toeslagen!$Q$10)</f>
        <v>325.89615489271677</v>
      </c>
      <c r="Z9" s="249">
        <f>'United Kingdom (O)'!Z9*(1+Toeslagen!$Q$10)</f>
        <v>377.19462371842224</v>
      </c>
      <c r="AA9" s="249"/>
      <c r="AB9" s="249">
        <f>'United Kingdom (O)'!AB9*(1+Toeslagen!$Q$10)</f>
        <v>482.80911835958045</v>
      </c>
      <c r="AC9" s="249">
        <f>'United Kingdom (O)'!AC9*(1+Toeslagen!$Q$10)</f>
        <v>325.89615489271677</v>
      </c>
      <c r="AD9" s="249">
        <f>'United Kingdom (O)'!AD9*(1+Toeslagen!$Q$10)</f>
        <v>482.80911835958045</v>
      </c>
      <c r="AE9" s="249">
        <f>'United Kingdom (O)'!AE9*(1+Toeslagen!$Q$10)</f>
        <v>430.00187103900146</v>
      </c>
      <c r="AF9" s="249">
        <f>'United Kingdom (O)'!AF9*(1+Toeslagen!$Q$10)</f>
        <v>325.89615489271677</v>
      </c>
      <c r="AG9" s="249">
        <f>'United Kingdom (O)'!AG9*(1+Toeslagen!$Q$10)</f>
        <v>325.89615489271677</v>
      </c>
      <c r="AH9" s="249">
        <f>'United Kingdom (O)'!AH9*(1+Toeslagen!$Q$10)</f>
        <v>325.89615489271677</v>
      </c>
      <c r="AI9" s="249">
        <f>'United Kingdom (O)'!AI9*(1+Toeslagen!$Q$10)</f>
        <v>325.89615489271677</v>
      </c>
      <c r="AJ9" s="249">
        <f>'United Kingdom (O)'!AJ9*(1+Toeslagen!$Q$10)</f>
        <v>363.99281188827746</v>
      </c>
      <c r="AK9" s="249">
        <f>'United Kingdom (O)'!AK9*(1+Toeslagen!$Q$10)</f>
        <v>430.00187103900146</v>
      </c>
      <c r="AL9" s="249">
        <f>'United Kingdom (O)'!AL9*(1+Toeslagen!$Q$10)</f>
        <v>325.89615489271677</v>
      </c>
      <c r="AM9" s="249"/>
      <c r="AN9" s="249">
        <f>'United Kingdom (O)'!AN9*(1+Toeslagen!$Q$10)</f>
        <v>363.99281188827746</v>
      </c>
      <c r="AO9" s="249">
        <f>'United Kingdom (O)'!AO9*(1+Toeslagen!$Q$10)</f>
        <v>611.12181202800014</v>
      </c>
      <c r="AP9" s="249">
        <f>'United Kingdom (O)'!AP9*(1+Toeslagen!$Q$10)</f>
        <v>482.80911835958045</v>
      </c>
      <c r="AQ9" s="249">
        <f>'United Kingdom (O)'!AQ9*(1+Toeslagen!$Q$10)</f>
        <v>482.80911835958045</v>
      </c>
      <c r="AR9" s="249">
        <f>'United Kingdom (O)'!AR9*(1+Toeslagen!$Q$10)</f>
        <v>363.99281188827746</v>
      </c>
      <c r="AS9" s="249">
        <f>'United Kingdom (O)'!AS9*(1+Toeslagen!$Q$10)</f>
        <v>430.00187103900146</v>
      </c>
      <c r="AT9" s="249">
        <f>'United Kingdom (O)'!AT9*(1+Toeslagen!$Q$10)</f>
        <v>363.99281188827746</v>
      </c>
      <c r="AU9" s="249">
        <f>'United Kingdom (O)'!AU9*(1+Toeslagen!$Q$10)</f>
        <v>329.29090650618258</v>
      </c>
      <c r="AV9" s="249">
        <f>'United Kingdom (O)'!AV9*(1+Toeslagen!$Q$10)</f>
        <v>329.29090650618258</v>
      </c>
      <c r="AW9" s="249">
        <f>'United Kingdom (O)'!AW9*(1+Toeslagen!$Q$10)</f>
        <v>611.12181202800014</v>
      </c>
      <c r="AX9" s="249">
        <f>'United Kingdom (O)'!AX9*(1+Toeslagen!$Q$10)</f>
        <v>329.29090650618258</v>
      </c>
      <c r="AY9" s="249">
        <f>'United Kingdom (O)'!AY9*(1+Toeslagen!$Q$10)</f>
        <v>482.80911835958045</v>
      </c>
      <c r="AZ9" s="249"/>
      <c r="BA9" s="249">
        <f>'United Kingdom (O)'!BA9*(1+Toeslagen!$Q$10)</f>
        <v>421.40183361822142</v>
      </c>
      <c r="BB9" s="249">
        <f>'United Kingdom (O)'!BB9*(1+Toeslagen!$Q$10)</f>
        <v>611.12181202800014</v>
      </c>
      <c r="BC9" s="249">
        <f>'United Kingdom (O)'!BC9*(1+Toeslagen!$Q$10)</f>
        <v>377.19462371842224</v>
      </c>
      <c r="BD9" s="249">
        <f>'United Kingdom (O)'!BD9*(1+Toeslagen!$Q$10)</f>
        <v>329.29090650618258</v>
      </c>
      <c r="BE9" s="249">
        <f>'United Kingdom (O)'!BE9*(1+Toeslagen!$Q$10)</f>
        <v>329.29090650618258</v>
      </c>
      <c r="BF9" s="249">
        <f>'United Kingdom (O)'!BF9*(1+Toeslagen!$Q$10)</f>
        <v>421.40183361822142</v>
      </c>
      <c r="BG9" s="249">
        <f>'United Kingdom (O)'!BG9*(1+Toeslagen!$Q$10)</f>
        <v>421.40183361822142</v>
      </c>
      <c r="BH9" s="249">
        <f>'United Kingdom (O)'!BH9*(1+Toeslagen!$Q$10)</f>
        <v>329.29090650618258</v>
      </c>
      <c r="BI9" s="249">
        <f>'United Kingdom (O)'!BI9*(1+Toeslagen!$Q$10)</f>
        <v>430.00187103900146</v>
      </c>
      <c r="BJ9" s="249"/>
      <c r="BK9" s="249">
        <f>'United Kingdom (O)'!BK9*(1+Toeslagen!$Q$10)</f>
        <v>421.40183361822142</v>
      </c>
      <c r="BL9" s="249">
        <f>'United Kingdom (O)'!BL9*(1+Toeslagen!$Q$10)</f>
        <v>421.40183361822142</v>
      </c>
      <c r="BM9" s="249">
        <f>'United Kingdom (O)'!BM9*(1+Toeslagen!$Q$10)</f>
        <v>329.29090650618258</v>
      </c>
      <c r="BN9" s="249">
        <f>'United Kingdom (O)'!BN9*(1+Toeslagen!$Q$10)</f>
        <v>329.29090650618258</v>
      </c>
      <c r="BO9" s="249"/>
      <c r="BP9" s="249">
        <f>'United Kingdom (O)'!BP9*(1+Toeslagen!$Q$10)</f>
        <v>611.12181202800014</v>
      </c>
      <c r="BQ9" s="249">
        <f>'United Kingdom (O)'!BQ9*(1+Toeslagen!$Q$10)</f>
        <v>329.29090650618258</v>
      </c>
      <c r="BR9" s="249"/>
      <c r="BS9" s="249"/>
      <c r="BT9" s="249">
        <f>'United Kingdom (O)'!BT9*(1+Toeslagen!$Q$10)</f>
        <v>421.40183361822142</v>
      </c>
      <c r="BU9" s="249">
        <f>'United Kingdom (O)'!BU9*(1+Toeslagen!$Q$10)</f>
        <v>482.80911835958045</v>
      </c>
      <c r="BV9" s="249">
        <f>'United Kingdom (O)'!BV9*(1+Toeslagen!$Q$10)</f>
        <v>611.12181202800014</v>
      </c>
      <c r="BW9" s="249">
        <f>'United Kingdom (O)'!BW9*(1+Toeslagen!$Q$10)</f>
        <v>367.7647581254617</v>
      </c>
      <c r="BX9" s="249">
        <f>'United Kingdom (O)'!BX9*(1+Toeslagen!$Q$10)</f>
        <v>611.12181202800014</v>
      </c>
      <c r="BY9" s="249">
        <f>'United Kingdom (O)'!BY9*(1+Toeslagen!$Q$10)</f>
        <v>367.7647581254617</v>
      </c>
      <c r="BZ9" s="249">
        <f>'United Kingdom (O)'!BZ9*(1+Toeslagen!$Q$10)</f>
        <v>421.40183361822142</v>
      </c>
      <c r="CA9" s="249">
        <f>'United Kingdom (O)'!CA9*(1+Toeslagen!$Q$10)</f>
        <v>329.29090650618258</v>
      </c>
      <c r="CB9" s="249">
        <f>'United Kingdom (O)'!CB9*(1+Toeslagen!$Q$10)</f>
        <v>421.40183361822142</v>
      </c>
      <c r="CC9" s="249">
        <f>'United Kingdom (O)'!CC9*(1+Toeslagen!$Q$10)</f>
        <v>329.29090650618258</v>
      </c>
      <c r="CD9" s="249">
        <f>'United Kingdom (O)'!CD9*(1+Toeslagen!$Q$10)</f>
        <v>329.29090650618258</v>
      </c>
      <c r="CE9" s="249">
        <f>'United Kingdom (O)'!CE9*(1+Toeslagen!$Q$10)</f>
        <v>611.12181202800014</v>
      </c>
      <c r="CF9" s="249">
        <f>'United Kingdom (O)'!CF9*(1+Toeslagen!$Q$10)</f>
        <v>329.29090650618258</v>
      </c>
      <c r="CG9" s="249">
        <f>'United Kingdom (O)'!CG9*(1+Toeslagen!$Q$10)</f>
        <v>482.80911835958045</v>
      </c>
      <c r="CH9" s="249">
        <f>'United Kingdom (O)'!CH9*(1+Toeslagen!$Q$10)</f>
        <v>367.7647581254617</v>
      </c>
      <c r="CI9" s="249">
        <f>'United Kingdom (O)'!CI9*(1+Toeslagen!$Q$10)</f>
        <v>329.29090650618258</v>
      </c>
      <c r="CJ9" s="249">
        <f>'United Kingdom (O)'!CJ9*(1+Toeslagen!$Q$10)</f>
        <v>482.80911835958045</v>
      </c>
      <c r="CK9" s="249">
        <f>'United Kingdom (O)'!CK9*(1+Toeslagen!$Q$10)</f>
        <v>339.47516134657997</v>
      </c>
      <c r="CL9" s="249">
        <f>'United Kingdom (O)'!CL9*(1+Toeslagen!$Q$10)</f>
        <v>329.29090650618258</v>
      </c>
      <c r="CM9" s="249">
        <f>'United Kingdom (O)'!CM9*(1+Toeslagen!$Q$10)</f>
        <v>421.40183361822142</v>
      </c>
      <c r="CN9" s="249">
        <f>'United Kingdom (O)'!CN9*(1+Toeslagen!$Q$10)</f>
        <v>329.29090650618258</v>
      </c>
      <c r="CO9" s="249"/>
      <c r="CP9" s="249">
        <f>'United Kingdom (O)'!CP9*(1+Toeslagen!$Q$10)</f>
        <v>329.29090650618258</v>
      </c>
      <c r="CQ9" s="249"/>
      <c r="CR9" s="249">
        <f>'United Kingdom (O)'!CR9*(1+Toeslagen!$Q$10)</f>
        <v>482.80911835958045</v>
      </c>
      <c r="CS9" s="249">
        <f>'United Kingdom (O)'!CS9*(1+Toeslagen!$Q$10)</f>
        <v>367.7647581254617</v>
      </c>
      <c r="CT9" s="249">
        <f>'United Kingdom (O)'!CT9*(1+Toeslagen!$Q$10)</f>
        <v>421.40183361822142</v>
      </c>
      <c r="CU9" s="249">
        <f>'United Kingdom (O)'!CU9*(1+Toeslagen!$Q$10)</f>
        <v>329.29090650618258</v>
      </c>
      <c r="CV9" s="249">
        <f>'United Kingdom (O)'!CV9*(1+Toeslagen!$Q$10)</f>
        <v>329.29090650618258</v>
      </c>
      <c r="CW9" s="249">
        <f>'United Kingdom (O)'!CW9*(1+Toeslagen!$Q$10)</f>
        <v>329.29090650618258</v>
      </c>
      <c r="CX9" s="249">
        <f>'United Kingdom (O)'!CX9*(1+Toeslagen!$Q$10)</f>
        <v>367.7647581254617</v>
      </c>
      <c r="CY9" s="249">
        <f>'United Kingdom (O)'!CY9*(1+Toeslagen!$Q$10)</f>
        <v>611.12181202800014</v>
      </c>
      <c r="CZ9" s="249">
        <f>'United Kingdom (O)'!CZ9*(1+Toeslagen!$Q$10)</f>
        <v>329.29090650618258</v>
      </c>
      <c r="DA9" s="249">
        <f>'United Kingdom (O)'!DA9*(1+Toeslagen!$Q$10)</f>
        <v>329.29090650618258</v>
      </c>
      <c r="DB9" s="249">
        <f>'United Kingdom (O)'!DB9*(1+Toeslagen!$Q$10)</f>
        <v>421.40183361822142</v>
      </c>
      <c r="DC9" s="249">
        <f>'United Kingdom (O)'!DC9*(1+Toeslagen!$Q$10)</f>
        <v>329.29090650618258</v>
      </c>
      <c r="DD9" s="249">
        <f>'United Kingdom (O)'!DD9*(1+Toeslagen!$Q$10)</f>
        <v>329.29090650618258</v>
      </c>
      <c r="DE9" s="249">
        <f>'United Kingdom (O)'!DE9*(1+Toeslagen!$Q$10)</f>
        <v>377.19462371842224</v>
      </c>
      <c r="DF9" s="249">
        <f>'United Kingdom (O)'!DF9*(1+Toeslagen!$Q$10)</f>
        <v>367.7647581254617</v>
      </c>
      <c r="DG9" s="249">
        <f>'United Kingdom (O)'!DG9*(1+Toeslagen!$Q$10)</f>
        <v>377.19462371842224</v>
      </c>
      <c r="DH9" s="249">
        <f>'United Kingdom (O)'!DH9*(1+Toeslagen!$Q$10)</f>
        <v>482.80911835958045</v>
      </c>
      <c r="DI9" s="249">
        <f>'United Kingdom (O)'!DI9*(1+Toeslagen!$Q$10)</f>
        <v>329.29090650618258</v>
      </c>
      <c r="DJ9" s="249">
        <f>'United Kingdom (O)'!DJ9*(1+Toeslagen!$Q$10)</f>
        <v>377.19462371842224</v>
      </c>
      <c r="DK9" s="249">
        <f>'United Kingdom (O)'!DK9*(1+Toeslagen!$Q$10)</f>
        <v>329.29090650618258</v>
      </c>
      <c r="DL9" s="249">
        <f>'United Kingdom (O)'!DL9*(1+Toeslagen!$Q$10)</f>
        <v>611.12181202800014</v>
      </c>
      <c r="DM9" s="249">
        <f>'United Kingdom (O)'!DM9*(1+Toeslagen!$Q$10)</f>
        <v>482.80911835958045</v>
      </c>
      <c r="DN9" s="249">
        <f>'United Kingdom (O)'!DN9*(1+Toeslagen!$Q$10)</f>
        <v>611.12181202800014</v>
      </c>
      <c r="DO9" s="249">
        <f>'United Kingdom (O)'!DO9*(1+Toeslagen!$Q$10)</f>
        <v>367.7647581254617</v>
      </c>
      <c r="DP9" s="249">
        <f>'United Kingdom (O)'!DP9*(1+Toeslagen!$Q$10)</f>
        <v>329.29090650618258</v>
      </c>
      <c r="DQ9" s="249">
        <f>'United Kingdom (O)'!DQ9*(1+Toeslagen!$Q$10)</f>
        <v>482.80911835958045</v>
      </c>
      <c r="DR9" s="249">
        <f>'United Kingdom (O)'!DR9*(1+Toeslagen!$Q$10)</f>
        <v>611.12181202800014</v>
      </c>
      <c r="DS9" s="249">
        <f>'United Kingdom (O)'!DS9*(1+Toeslagen!$Q$10)</f>
        <v>482.80911835958045</v>
      </c>
      <c r="DT9" s="249">
        <f>'United Kingdom (O)'!DT9*(1+Toeslagen!$Q$10)</f>
        <v>329.29090650618258</v>
      </c>
      <c r="DU9" s="249">
        <f>'United Kingdom (O)'!DU9*(1+Toeslagen!$Q$10)</f>
        <v>329.29090650618258</v>
      </c>
      <c r="DV9" s="249">
        <f>'United Kingdom (O)'!DV9*(1+Toeslagen!$Q$10)</f>
        <v>329.29090650618258</v>
      </c>
      <c r="DW9" s="249">
        <f>'United Kingdom (O)'!DW9*(1+Toeslagen!$Q$10)</f>
        <v>421.40183361822142</v>
      </c>
      <c r="DX9" s="249">
        <f>'United Kingdom (O)'!DX9*(1+Toeslagen!$Q$10)</f>
        <v>329.29090650618258</v>
      </c>
      <c r="DY9" s="249">
        <f>'United Kingdom (O)'!DY9*(1+Toeslagen!$Q$10)</f>
        <v>329.29090650618258</v>
      </c>
      <c r="DZ9" s="249">
        <f>'United Kingdom (O)'!DZ9*(1+Toeslagen!$Q$10)</f>
        <v>421.40183361822142</v>
      </c>
      <c r="EA9" s="249">
        <f>'United Kingdom (O)'!EA9*(1+Toeslagen!$Q$10)</f>
        <v>421.40183361822142</v>
      </c>
      <c r="EB9" s="249">
        <f>'United Kingdom (O)'!EB9*(1+Toeslagen!$Q$10)</f>
        <v>377.19462371842224</v>
      </c>
      <c r="EC9" s="249">
        <f>'United Kingdom (O)'!EC9*(1+Toeslagen!$Q$10)</f>
        <v>367.7647581254617</v>
      </c>
      <c r="ED9" s="249">
        <f>'United Kingdom (O)'!ED9*(1+Toeslagen!$Q$10)</f>
        <v>367.7647581254617</v>
      </c>
      <c r="EE9" s="249">
        <f>'United Kingdom (O)'!EE9*(1+Toeslagen!$Q$10)</f>
        <v>421.40183361822142</v>
      </c>
      <c r="EF9" s="249">
        <f>'United Kingdom (O)'!EF9*(1+Toeslagen!$Q$10)</f>
        <v>0</v>
      </c>
    </row>
    <row r="10" spans="1:136" ht="15.75" thickBot="1">
      <c r="A10" s="48" t="s">
        <v>109</v>
      </c>
      <c r="B10" s="2">
        <v>5</v>
      </c>
      <c r="C10" s="2"/>
      <c r="D10" s="2">
        <v>5</v>
      </c>
      <c r="F10" t="s">
        <v>17</v>
      </c>
      <c r="G10" t="s">
        <v>15</v>
      </c>
      <c r="H10" t="s">
        <v>15</v>
      </c>
      <c r="I10" t="s">
        <v>15</v>
      </c>
      <c r="J10" t="s">
        <v>15</v>
      </c>
      <c r="N10" s="7">
        <v>1</v>
      </c>
      <c r="O10" s="8">
        <v>1750</v>
      </c>
      <c r="P10" s="249"/>
      <c r="Q10" s="249">
        <f>'United Kingdom (O)'!Q10*(1+Toeslagen!$Q$10)</f>
        <v>358.3348925325011</v>
      </c>
      <c r="R10" s="249">
        <f>'United Kingdom (O)'!R10*(1+Toeslagen!$Q$10)</f>
        <v>394.16838178575119</v>
      </c>
      <c r="S10" s="249">
        <f>'United Kingdom (O)'!S10*(1+Toeslagen!$Q$10)</f>
        <v>414.91408609026445</v>
      </c>
      <c r="T10" s="249">
        <f>'United Kingdom (O)'!T10*(1+Toeslagen!$Q$10)</f>
        <v>456.2546168498036</v>
      </c>
      <c r="U10" s="249">
        <f>'United Kingdom (O)'!U10*(1+Toeslagen!$Q$10)</f>
        <v>456.2546168498036</v>
      </c>
      <c r="V10" s="249">
        <f>'United Kingdom (O)'!V10*(1+Toeslagen!$Q$10)</f>
        <v>456.2546168498036</v>
      </c>
      <c r="W10" s="249">
        <f>'United Kingdom (O)'!W10*(1+Toeslagen!$Q$10)</f>
        <v>456.2546168498036</v>
      </c>
      <c r="X10" s="249">
        <f>'United Kingdom (O)'!X10*(1+Toeslagen!$Q$10)</f>
        <v>362.10683876968534</v>
      </c>
      <c r="Y10" s="249">
        <f>'United Kingdom (O)'!Y10*(1+Toeslagen!$Q$10)</f>
        <v>362.10683876968534</v>
      </c>
      <c r="Z10" s="249">
        <f>'United Kingdom (O)'!Z10*(1+Toeslagen!$Q$10)</f>
        <v>414.91408609026445</v>
      </c>
      <c r="AA10" s="249"/>
      <c r="AB10" s="249">
        <f>'United Kingdom (O)'!AB10*(1+Toeslagen!$Q$10)</f>
        <v>535.61636568015956</v>
      </c>
      <c r="AC10" s="249">
        <f>'United Kingdom (O)'!AC10*(1+Toeslagen!$Q$10)</f>
        <v>362.10683876968534</v>
      </c>
      <c r="AD10" s="249">
        <f>'United Kingdom (O)'!AD10*(1+Toeslagen!$Q$10)</f>
        <v>535.61636568015956</v>
      </c>
      <c r="AE10" s="249">
        <f>'United Kingdom (O)'!AE10*(1+Toeslagen!$Q$10)</f>
        <v>475.26522588521209</v>
      </c>
      <c r="AF10" s="249">
        <f>'United Kingdom (O)'!AF10*(1+Toeslagen!$Q$10)</f>
        <v>362.10683876968534</v>
      </c>
      <c r="AG10" s="249">
        <f>'United Kingdom (O)'!AG10*(1+Toeslagen!$Q$10)</f>
        <v>362.10683876968534</v>
      </c>
      <c r="AH10" s="249">
        <f>'United Kingdom (O)'!AH10*(1+Toeslagen!$Q$10)</f>
        <v>362.10683876968534</v>
      </c>
      <c r="AI10" s="249">
        <f>'United Kingdom (O)'!AI10*(1+Toeslagen!$Q$10)</f>
        <v>362.10683876968534</v>
      </c>
      <c r="AJ10" s="249">
        <f>'United Kingdom (O)'!AJ10*(1+Toeslagen!$Q$10)</f>
        <v>400.39209307710519</v>
      </c>
      <c r="AK10" s="249">
        <f>'United Kingdom (O)'!AK10*(1+Toeslagen!$Q$10)</f>
        <v>475.26522588521209</v>
      </c>
      <c r="AL10" s="249">
        <f>'United Kingdom (O)'!AL10*(1+Toeslagen!$Q$10)</f>
        <v>362.10683876968534</v>
      </c>
      <c r="AM10" s="249"/>
      <c r="AN10" s="249">
        <f>'United Kingdom (O)'!AN10*(1+Toeslagen!$Q$10)</f>
        <v>400.39209307710519</v>
      </c>
      <c r="AO10" s="249">
        <f>'United Kingdom (O)'!AO10*(1+Toeslagen!$Q$10)</f>
        <v>655.74733988400021</v>
      </c>
      <c r="AP10" s="249">
        <f>'United Kingdom (O)'!AP10*(1+Toeslagen!$Q$10)</f>
        <v>535.61636568015956</v>
      </c>
      <c r="AQ10" s="249">
        <f>'United Kingdom (O)'!AQ10*(1+Toeslagen!$Q$10)</f>
        <v>535.61636568015956</v>
      </c>
      <c r="AR10" s="249">
        <f>'United Kingdom (O)'!AR10*(1+Toeslagen!$Q$10)</f>
        <v>400.39209307710519</v>
      </c>
      <c r="AS10" s="249">
        <f>'United Kingdom (O)'!AS10*(1+Toeslagen!$Q$10)</f>
        <v>475.26522588521209</v>
      </c>
      <c r="AT10" s="249">
        <f>'United Kingdom (O)'!AT10*(1+Toeslagen!$Q$10)</f>
        <v>400.39209307710519</v>
      </c>
      <c r="AU10" s="249">
        <f>'United Kingdom (O)'!AU10*(1+Toeslagen!$Q$10)</f>
        <v>365.87878500686958</v>
      </c>
      <c r="AV10" s="249">
        <f>'United Kingdom (O)'!AV10*(1+Toeslagen!$Q$10)</f>
        <v>365.87878500686958</v>
      </c>
      <c r="AW10" s="249">
        <f>'United Kingdom (O)'!AW10*(1+Toeslagen!$Q$10)</f>
        <v>655.74733988400021</v>
      </c>
      <c r="AX10" s="249">
        <f>'United Kingdom (O)'!AX10*(1+Toeslagen!$Q$10)</f>
        <v>365.87878500686958</v>
      </c>
      <c r="AY10" s="249">
        <f>'United Kingdom (O)'!AY10*(1+Toeslagen!$Q$10)</f>
        <v>535.61636568015956</v>
      </c>
      <c r="AZ10" s="249"/>
      <c r="BA10" s="249">
        <f>'United Kingdom (O)'!BA10*(1+Toeslagen!$Q$10)</f>
        <v>465.75992136750784</v>
      </c>
      <c r="BB10" s="249">
        <f>'United Kingdom (O)'!BB10*(1+Toeslagen!$Q$10)</f>
        <v>655.74733988400021</v>
      </c>
      <c r="BC10" s="249">
        <f>'United Kingdom (O)'!BC10*(1+Toeslagen!$Q$10)</f>
        <v>414.91408609026445</v>
      </c>
      <c r="BD10" s="249">
        <f>'United Kingdom (O)'!BD10*(1+Toeslagen!$Q$10)</f>
        <v>365.87878500686958</v>
      </c>
      <c r="BE10" s="249">
        <f>'United Kingdom (O)'!BE10*(1+Toeslagen!$Q$10)</f>
        <v>365.87878500686958</v>
      </c>
      <c r="BF10" s="249">
        <f>'United Kingdom (O)'!BF10*(1+Toeslagen!$Q$10)</f>
        <v>465.75992136750784</v>
      </c>
      <c r="BG10" s="249">
        <f>'United Kingdom (O)'!BG10*(1+Toeslagen!$Q$10)</f>
        <v>465.75992136750784</v>
      </c>
      <c r="BH10" s="249">
        <f>'United Kingdom (O)'!BH10*(1+Toeslagen!$Q$10)</f>
        <v>365.87878500686958</v>
      </c>
      <c r="BI10" s="249">
        <f>'United Kingdom (O)'!BI10*(1+Toeslagen!$Q$10)</f>
        <v>475.26522588521209</v>
      </c>
      <c r="BJ10" s="249"/>
      <c r="BK10" s="249">
        <f>'United Kingdom (O)'!BK10*(1+Toeslagen!$Q$10)</f>
        <v>465.75992136750784</v>
      </c>
      <c r="BL10" s="249">
        <f>'United Kingdom (O)'!BL10*(1+Toeslagen!$Q$10)</f>
        <v>465.75992136750784</v>
      </c>
      <c r="BM10" s="249">
        <f>'United Kingdom (O)'!BM10*(1+Toeslagen!$Q$10)</f>
        <v>365.87878500686958</v>
      </c>
      <c r="BN10" s="249">
        <f>'United Kingdom (O)'!BN10*(1+Toeslagen!$Q$10)</f>
        <v>365.87878500686958</v>
      </c>
      <c r="BO10" s="249"/>
      <c r="BP10" s="249">
        <f>'United Kingdom (O)'!BP10*(1+Toeslagen!$Q$10)</f>
        <v>655.74733988400021</v>
      </c>
      <c r="BQ10" s="249">
        <f>'United Kingdom (O)'!BQ10*(1+Toeslagen!$Q$10)</f>
        <v>365.87878500686958</v>
      </c>
      <c r="BR10" s="249"/>
      <c r="BS10" s="249"/>
      <c r="BT10" s="249">
        <f>'United Kingdom (O)'!BT10*(1+Toeslagen!$Q$10)</f>
        <v>465.75992136750784</v>
      </c>
      <c r="BU10" s="249">
        <f>'United Kingdom (O)'!BU10*(1+Toeslagen!$Q$10)</f>
        <v>535.61636568015956</v>
      </c>
      <c r="BV10" s="249">
        <f>'United Kingdom (O)'!BV10*(1+Toeslagen!$Q$10)</f>
        <v>655.74733988400021</v>
      </c>
      <c r="BW10" s="249">
        <f>'United Kingdom (O)'!BW10*(1+Toeslagen!$Q$10)</f>
        <v>404.54123393800785</v>
      </c>
      <c r="BX10" s="249">
        <f>'United Kingdom (O)'!BX10*(1+Toeslagen!$Q$10)</f>
        <v>655.74733988400021</v>
      </c>
      <c r="BY10" s="249">
        <f>'United Kingdom (O)'!BY10*(1+Toeslagen!$Q$10)</f>
        <v>404.54123393800785</v>
      </c>
      <c r="BZ10" s="249">
        <f>'United Kingdom (O)'!BZ10*(1+Toeslagen!$Q$10)</f>
        <v>465.75992136750784</v>
      </c>
      <c r="CA10" s="249">
        <f>'United Kingdom (O)'!CA10*(1+Toeslagen!$Q$10)</f>
        <v>365.87878500686958</v>
      </c>
      <c r="CB10" s="249">
        <f>'United Kingdom (O)'!CB10*(1+Toeslagen!$Q$10)</f>
        <v>465.75992136750784</v>
      </c>
      <c r="CC10" s="249">
        <f>'United Kingdom (O)'!CC10*(1+Toeslagen!$Q$10)</f>
        <v>365.87878500686958</v>
      </c>
      <c r="CD10" s="249">
        <f>'United Kingdom (O)'!CD10*(1+Toeslagen!$Q$10)</f>
        <v>365.87878500686958</v>
      </c>
      <c r="CE10" s="249">
        <f>'United Kingdom (O)'!CE10*(1+Toeslagen!$Q$10)</f>
        <v>655.74733988400021</v>
      </c>
      <c r="CF10" s="249">
        <f>'United Kingdom (O)'!CF10*(1+Toeslagen!$Q$10)</f>
        <v>365.87878500686958</v>
      </c>
      <c r="CG10" s="249">
        <f>'United Kingdom (O)'!CG10*(1+Toeslagen!$Q$10)</f>
        <v>535.61636568015956</v>
      </c>
      <c r="CH10" s="249">
        <f>'United Kingdom (O)'!CH10*(1+Toeslagen!$Q$10)</f>
        <v>404.54123393800785</v>
      </c>
      <c r="CI10" s="249">
        <f>'United Kingdom (O)'!CI10*(1+Toeslagen!$Q$10)</f>
        <v>365.87878500686958</v>
      </c>
      <c r="CJ10" s="249">
        <f>'United Kingdom (O)'!CJ10*(1+Toeslagen!$Q$10)</f>
        <v>535.61636568015956</v>
      </c>
      <c r="CK10" s="249">
        <f>'United Kingdom (O)'!CK10*(1+Toeslagen!$Q$10)</f>
        <v>377.19462371842224</v>
      </c>
      <c r="CL10" s="249">
        <f>'United Kingdom (O)'!CL10*(1+Toeslagen!$Q$10)</f>
        <v>365.87878500686958</v>
      </c>
      <c r="CM10" s="249">
        <f>'United Kingdom (O)'!CM10*(1+Toeslagen!$Q$10)</f>
        <v>465.75992136750784</v>
      </c>
      <c r="CN10" s="249">
        <f>'United Kingdom (O)'!CN10*(1+Toeslagen!$Q$10)</f>
        <v>365.87878500686958</v>
      </c>
      <c r="CO10" s="249"/>
      <c r="CP10" s="249">
        <f>'United Kingdom (O)'!CP10*(1+Toeslagen!$Q$10)</f>
        <v>365.87878500686958</v>
      </c>
      <c r="CQ10" s="249"/>
      <c r="CR10" s="249">
        <f>'United Kingdom (O)'!CR10*(1+Toeslagen!$Q$10)</f>
        <v>535.61636568015956</v>
      </c>
      <c r="CS10" s="249">
        <f>'United Kingdom (O)'!CS10*(1+Toeslagen!$Q$10)</f>
        <v>404.54123393800785</v>
      </c>
      <c r="CT10" s="249">
        <f>'United Kingdom (O)'!CT10*(1+Toeslagen!$Q$10)</f>
        <v>465.75992136750784</v>
      </c>
      <c r="CU10" s="249">
        <f>'United Kingdom (O)'!CU10*(1+Toeslagen!$Q$10)</f>
        <v>365.87878500686958</v>
      </c>
      <c r="CV10" s="249">
        <f>'United Kingdom (O)'!CV10*(1+Toeslagen!$Q$10)</f>
        <v>365.87878500686958</v>
      </c>
      <c r="CW10" s="249">
        <f>'United Kingdom (O)'!CW10*(1+Toeslagen!$Q$10)</f>
        <v>365.87878500686958</v>
      </c>
      <c r="CX10" s="249">
        <f>'United Kingdom (O)'!CX10*(1+Toeslagen!$Q$10)</f>
        <v>404.54123393800785</v>
      </c>
      <c r="CY10" s="249">
        <f>'United Kingdom (O)'!CY10*(1+Toeslagen!$Q$10)</f>
        <v>655.74733988400021</v>
      </c>
      <c r="CZ10" s="249">
        <f>'United Kingdom (O)'!CZ10*(1+Toeslagen!$Q$10)</f>
        <v>365.87878500686958</v>
      </c>
      <c r="DA10" s="249">
        <f>'United Kingdom (O)'!DA10*(1+Toeslagen!$Q$10)</f>
        <v>365.87878500686958</v>
      </c>
      <c r="DB10" s="249">
        <f>'United Kingdom (O)'!DB10*(1+Toeslagen!$Q$10)</f>
        <v>465.75992136750784</v>
      </c>
      <c r="DC10" s="249">
        <f>'United Kingdom (O)'!DC10*(1+Toeslagen!$Q$10)</f>
        <v>365.87878500686958</v>
      </c>
      <c r="DD10" s="249">
        <f>'United Kingdom (O)'!DD10*(1+Toeslagen!$Q$10)</f>
        <v>365.87878500686958</v>
      </c>
      <c r="DE10" s="249">
        <f>'United Kingdom (O)'!DE10*(1+Toeslagen!$Q$10)</f>
        <v>414.91408609026445</v>
      </c>
      <c r="DF10" s="249">
        <f>'United Kingdom (O)'!DF10*(1+Toeslagen!$Q$10)</f>
        <v>404.54123393800785</v>
      </c>
      <c r="DG10" s="249">
        <f>'United Kingdom (O)'!DG10*(1+Toeslagen!$Q$10)</f>
        <v>414.91408609026445</v>
      </c>
      <c r="DH10" s="249">
        <f>'United Kingdom (O)'!DH10*(1+Toeslagen!$Q$10)</f>
        <v>535.61636568015956</v>
      </c>
      <c r="DI10" s="249">
        <f>'United Kingdom (O)'!DI10*(1+Toeslagen!$Q$10)</f>
        <v>365.87878500686958</v>
      </c>
      <c r="DJ10" s="249">
        <f>'United Kingdom (O)'!DJ10*(1+Toeslagen!$Q$10)</f>
        <v>414.91408609026445</v>
      </c>
      <c r="DK10" s="249">
        <f>'United Kingdom (O)'!DK10*(1+Toeslagen!$Q$10)</f>
        <v>365.87878500686958</v>
      </c>
      <c r="DL10" s="249">
        <f>'United Kingdom (O)'!DL10*(1+Toeslagen!$Q$10)</f>
        <v>655.74733988400021</v>
      </c>
      <c r="DM10" s="249">
        <f>'United Kingdom (O)'!DM10*(1+Toeslagen!$Q$10)</f>
        <v>535.61636568015956</v>
      </c>
      <c r="DN10" s="249">
        <f>'United Kingdom (O)'!DN10*(1+Toeslagen!$Q$10)</f>
        <v>655.74733988400021</v>
      </c>
      <c r="DO10" s="249">
        <f>'United Kingdom (O)'!DO10*(1+Toeslagen!$Q$10)</f>
        <v>404.54123393800785</v>
      </c>
      <c r="DP10" s="249">
        <f>'United Kingdom (O)'!DP10*(1+Toeslagen!$Q$10)</f>
        <v>365.87878500686958</v>
      </c>
      <c r="DQ10" s="249">
        <f>'United Kingdom (O)'!DQ10*(1+Toeslagen!$Q$10)</f>
        <v>535.61636568015956</v>
      </c>
      <c r="DR10" s="249">
        <f>'United Kingdom (O)'!DR10*(1+Toeslagen!$Q$10)</f>
        <v>655.74733988400021</v>
      </c>
      <c r="DS10" s="249">
        <f>'United Kingdom (O)'!DS10*(1+Toeslagen!$Q$10)</f>
        <v>535.61636568015956</v>
      </c>
      <c r="DT10" s="249">
        <f>'United Kingdom (O)'!DT10*(1+Toeslagen!$Q$10)</f>
        <v>365.87878500686958</v>
      </c>
      <c r="DU10" s="249">
        <f>'United Kingdom (O)'!DU10*(1+Toeslagen!$Q$10)</f>
        <v>365.87878500686958</v>
      </c>
      <c r="DV10" s="249">
        <f>'United Kingdom (O)'!DV10*(1+Toeslagen!$Q$10)</f>
        <v>365.87878500686958</v>
      </c>
      <c r="DW10" s="249">
        <f>'United Kingdom (O)'!DW10*(1+Toeslagen!$Q$10)</f>
        <v>465.75992136750784</v>
      </c>
      <c r="DX10" s="249">
        <f>'United Kingdom (O)'!DX10*(1+Toeslagen!$Q$10)</f>
        <v>365.87878500686958</v>
      </c>
      <c r="DY10" s="249">
        <f>'United Kingdom (O)'!DY10*(1+Toeslagen!$Q$10)</f>
        <v>365.87878500686958</v>
      </c>
      <c r="DZ10" s="249">
        <f>'United Kingdom (O)'!DZ10*(1+Toeslagen!$Q$10)</f>
        <v>465.75992136750784</v>
      </c>
      <c r="EA10" s="249">
        <f>'United Kingdom (O)'!EA10*(1+Toeslagen!$Q$10)</f>
        <v>465.75992136750784</v>
      </c>
      <c r="EB10" s="249">
        <f>'United Kingdom (O)'!EB10*(1+Toeslagen!$Q$10)</f>
        <v>414.91408609026445</v>
      </c>
      <c r="EC10" s="249">
        <f>'United Kingdom (O)'!EC10*(1+Toeslagen!$Q$10)</f>
        <v>404.54123393800785</v>
      </c>
      <c r="ED10" s="249">
        <f>'United Kingdom (O)'!ED10*(1+Toeslagen!$Q$10)</f>
        <v>404.54123393800785</v>
      </c>
      <c r="EE10" s="249">
        <f>'United Kingdom (O)'!EE10*(1+Toeslagen!$Q$10)</f>
        <v>465.75992136750784</v>
      </c>
      <c r="EF10" s="249">
        <f>'United Kingdom (O)'!EF10*(1+Toeslagen!$Q$10)</f>
        <v>0</v>
      </c>
    </row>
    <row r="11" spans="1:136" ht="15.75" thickBot="1">
      <c r="A11" s="48" t="s">
        <v>110</v>
      </c>
      <c r="B11" s="2">
        <v>6</v>
      </c>
      <c r="C11" s="2"/>
      <c r="D11" s="2">
        <v>5</v>
      </c>
      <c r="F11" t="s">
        <v>17</v>
      </c>
      <c r="G11" t="s">
        <v>15</v>
      </c>
      <c r="H11" t="s">
        <v>15</v>
      </c>
      <c r="I11" t="s">
        <v>15</v>
      </c>
      <c r="J11" t="s">
        <v>15</v>
      </c>
      <c r="N11" s="7">
        <v>1.2</v>
      </c>
      <c r="O11" s="8">
        <v>2100</v>
      </c>
      <c r="P11" s="249"/>
      <c r="Q11" s="249">
        <f>'United Kingdom (O)'!Q11*(1+Toeslagen!$Q$10)</f>
        <v>394.16838178575114</v>
      </c>
      <c r="R11" s="249">
        <f>'United Kingdom (O)'!R11*(1+Toeslagen!$Q$10)</f>
        <v>430.00187103900129</v>
      </c>
      <c r="S11" s="249">
        <f>'United Kingdom (O)'!S11*(1+Toeslagen!$Q$10)</f>
        <v>452.63354846210666</v>
      </c>
      <c r="T11" s="249">
        <f>'United Kingdom (O)'!T11*(1+Toeslagen!$Q$10)</f>
        <v>499.70743750216582</v>
      </c>
      <c r="U11" s="249">
        <f>'United Kingdom (O)'!U11*(1+Toeslagen!$Q$10)</f>
        <v>499.70743750216582</v>
      </c>
      <c r="V11" s="249">
        <f>'United Kingdom (O)'!V11*(1+Toeslagen!$Q$10)</f>
        <v>499.70743750216582</v>
      </c>
      <c r="W11" s="249">
        <f>'United Kingdom (O)'!W11*(1+Toeslagen!$Q$10)</f>
        <v>499.70743750216582</v>
      </c>
      <c r="X11" s="249">
        <f>'United Kingdom (O)'!X11*(1+Toeslagen!$Q$10)</f>
        <v>398.3175226466538</v>
      </c>
      <c r="Y11" s="249">
        <f>'United Kingdom (O)'!Y11*(1+Toeslagen!$Q$10)</f>
        <v>398.3175226466538</v>
      </c>
      <c r="Z11" s="249">
        <f>'United Kingdom (O)'!Z11*(1+Toeslagen!$Q$10)</f>
        <v>452.63354846210666</v>
      </c>
      <c r="AA11" s="249"/>
      <c r="AB11" s="249">
        <f>'United Kingdom (O)'!AB11*(1+Toeslagen!$Q$10)</f>
        <v>588.42361300073867</v>
      </c>
      <c r="AC11" s="249">
        <f>'United Kingdom (O)'!AC11*(1+Toeslagen!$Q$10)</f>
        <v>398.3175226466538</v>
      </c>
      <c r="AD11" s="249">
        <f>'United Kingdom (O)'!AD11*(1+Toeslagen!$Q$10)</f>
        <v>588.42361300073867</v>
      </c>
      <c r="AE11" s="249">
        <f>'United Kingdom (O)'!AE11*(1+Toeslagen!$Q$10)</f>
        <v>520.52858073142272</v>
      </c>
      <c r="AF11" s="249">
        <f>'United Kingdom (O)'!AF11*(1+Toeslagen!$Q$10)</f>
        <v>398.3175226466538</v>
      </c>
      <c r="AG11" s="249">
        <f>'United Kingdom (O)'!AG11*(1+Toeslagen!$Q$10)</f>
        <v>398.3175226466538</v>
      </c>
      <c r="AH11" s="249">
        <f>'United Kingdom (O)'!AH11*(1+Toeslagen!$Q$10)</f>
        <v>398.3175226466538</v>
      </c>
      <c r="AI11" s="249">
        <f>'United Kingdom (O)'!AI11*(1+Toeslagen!$Q$10)</f>
        <v>398.3175226466538</v>
      </c>
      <c r="AJ11" s="249">
        <f>'United Kingdom (O)'!AJ11*(1+Toeslagen!$Q$10)</f>
        <v>436.79137426593292</v>
      </c>
      <c r="AK11" s="249">
        <f>'United Kingdom (O)'!AK11*(1+Toeslagen!$Q$10)</f>
        <v>520.52858073142272</v>
      </c>
      <c r="AL11" s="249">
        <f>'United Kingdom (O)'!AL11*(1+Toeslagen!$Q$10)</f>
        <v>398.3175226466538</v>
      </c>
      <c r="AM11" s="249"/>
      <c r="AN11" s="249">
        <f>'United Kingdom (O)'!AN11*(1+Toeslagen!$Q$10)</f>
        <v>436.79137426593292</v>
      </c>
      <c r="AO11" s="249">
        <f>'United Kingdom (O)'!AO11*(1+Toeslagen!$Q$10)</f>
        <v>701.6124657360001</v>
      </c>
      <c r="AP11" s="249">
        <f>'United Kingdom (O)'!AP11*(1+Toeslagen!$Q$10)</f>
        <v>588.42361300073867</v>
      </c>
      <c r="AQ11" s="249">
        <f>'United Kingdom (O)'!AQ11*(1+Toeslagen!$Q$10)</f>
        <v>588.42361300073867</v>
      </c>
      <c r="AR11" s="249">
        <f>'United Kingdom (O)'!AR11*(1+Toeslagen!$Q$10)</f>
        <v>436.79137426593292</v>
      </c>
      <c r="AS11" s="249">
        <f>'United Kingdom (O)'!AS11*(1+Toeslagen!$Q$10)</f>
        <v>520.52858073142272</v>
      </c>
      <c r="AT11" s="249">
        <f>'United Kingdom (O)'!AT11*(1+Toeslagen!$Q$10)</f>
        <v>436.79137426593292</v>
      </c>
      <c r="AU11" s="249">
        <f>'United Kingdom (O)'!AU11*(1+Toeslagen!$Q$10)</f>
        <v>402.46666350755646</v>
      </c>
      <c r="AV11" s="249">
        <f>'United Kingdom (O)'!AV11*(1+Toeslagen!$Q$10)</f>
        <v>402.46666350755646</v>
      </c>
      <c r="AW11" s="249">
        <f>'United Kingdom (O)'!AW11*(1+Toeslagen!$Q$10)</f>
        <v>701.6124657360001</v>
      </c>
      <c r="AX11" s="249">
        <f>'United Kingdom (O)'!AX11*(1+Toeslagen!$Q$10)</f>
        <v>402.46666350755646</v>
      </c>
      <c r="AY11" s="249">
        <f>'United Kingdom (O)'!AY11*(1+Toeslagen!$Q$10)</f>
        <v>588.42361300073867</v>
      </c>
      <c r="AZ11" s="249"/>
      <c r="BA11" s="249">
        <f>'United Kingdom (O)'!BA11*(1+Toeslagen!$Q$10)</f>
        <v>510.11800911679427</v>
      </c>
      <c r="BB11" s="249">
        <f>'United Kingdom (O)'!BB11*(1+Toeslagen!$Q$10)</f>
        <v>701.6124657360001</v>
      </c>
      <c r="BC11" s="249">
        <f>'United Kingdom (O)'!BC11*(1+Toeslagen!$Q$10)</f>
        <v>452.63354846210666</v>
      </c>
      <c r="BD11" s="249">
        <f>'United Kingdom (O)'!BD11*(1+Toeslagen!$Q$10)</f>
        <v>402.46666350755646</v>
      </c>
      <c r="BE11" s="249">
        <f>'United Kingdom (O)'!BE11*(1+Toeslagen!$Q$10)</f>
        <v>402.46666350755646</v>
      </c>
      <c r="BF11" s="249">
        <f>'United Kingdom (O)'!BF11*(1+Toeslagen!$Q$10)</f>
        <v>510.11800911679427</v>
      </c>
      <c r="BG11" s="249">
        <f>'United Kingdom (O)'!BG11*(1+Toeslagen!$Q$10)</f>
        <v>510.11800911679427</v>
      </c>
      <c r="BH11" s="249">
        <f>'United Kingdom (O)'!BH11*(1+Toeslagen!$Q$10)</f>
        <v>402.46666350755646</v>
      </c>
      <c r="BI11" s="249">
        <f>'United Kingdom (O)'!BI11*(1+Toeslagen!$Q$10)</f>
        <v>520.52858073142272</v>
      </c>
      <c r="BJ11" s="249"/>
      <c r="BK11" s="249">
        <f>'United Kingdom (O)'!BK11*(1+Toeslagen!$Q$10)</f>
        <v>510.11800911679427</v>
      </c>
      <c r="BL11" s="249">
        <f>'United Kingdom (O)'!BL11*(1+Toeslagen!$Q$10)</f>
        <v>510.11800911679427</v>
      </c>
      <c r="BM11" s="249">
        <f>'United Kingdom (O)'!BM11*(1+Toeslagen!$Q$10)</f>
        <v>402.46666350755646</v>
      </c>
      <c r="BN11" s="249">
        <f>'United Kingdom (O)'!BN11*(1+Toeslagen!$Q$10)</f>
        <v>402.46666350755646</v>
      </c>
      <c r="BO11" s="249"/>
      <c r="BP11" s="249">
        <f>'United Kingdom (O)'!BP11*(1+Toeslagen!$Q$10)</f>
        <v>701.6124657360001</v>
      </c>
      <c r="BQ11" s="249">
        <f>'United Kingdom (O)'!BQ11*(1+Toeslagen!$Q$10)</f>
        <v>402.46666350755646</v>
      </c>
      <c r="BR11" s="249"/>
      <c r="BS11" s="249"/>
      <c r="BT11" s="249">
        <f>'United Kingdom (O)'!BT11*(1+Toeslagen!$Q$10)</f>
        <v>510.11800911679427</v>
      </c>
      <c r="BU11" s="249">
        <f>'United Kingdom (O)'!BU11*(1+Toeslagen!$Q$10)</f>
        <v>588.42361300073867</v>
      </c>
      <c r="BV11" s="249">
        <f>'United Kingdom (O)'!BV11*(1+Toeslagen!$Q$10)</f>
        <v>701.6124657360001</v>
      </c>
      <c r="BW11" s="249">
        <f>'United Kingdom (O)'!BW11*(1+Toeslagen!$Q$10)</f>
        <v>441.317709750554</v>
      </c>
      <c r="BX11" s="249">
        <f>'United Kingdom (O)'!BX11*(1+Toeslagen!$Q$10)</f>
        <v>701.6124657360001</v>
      </c>
      <c r="BY11" s="249">
        <f>'United Kingdom (O)'!BY11*(1+Toeslagen!$Q$10)</f>
        <v>441.317709750554</v>
      </c>
      <c r="BZ11" s="249">
        <f>'United Kingdom (O)'!BZ11*(1+Toeslagen!$Q$10)</f>
        <v>510.11800911679427</v>
      </c>
      <c r="CA11" s="249">
        <f>'United Kingdom (O)'!CA11*(1+Toeslagen!$Q$10)</f>
        <v>402.46666350755646</v>
      </c>
      <c r="CB11" s="249">
        <f>'United Kingdom (O)'!CB11*(1+Toeslagen!$Q$10)</f>
        <v>510.11800911679427</v>
      </c>
      <c r="CC11" s="249">
        <f>'United Kingdom (O)'!CC11*(1+Toeslagen!$Q$10)</f>
        <v>402.46666350755646</v>
      </c>
      <c r="CD11" s="249">
        <f>'United Kingdom (O)'!CD11*(1+Toeslagen!$Q$10)</f>
        <v>402.46666350755646</v>
      </c>
      <c r="CE11" s="249">
        <f>'United Kingdom (O)'!CE11*(1+Toeslagen!$Q$10)</f>
        <v>701.6124657360001</v>
      </c>
      <c r="CF11" s="249">
        <f>'United Kingdom (O)'!CF11*(1+Toeslagen!$Q$10)</f>
        <v>402.46666350755646</v>
      </c>
      <c r="CG11" s="249">
        <f>'United Kingdom (O)'!CG11*(1+Toeslagen!$Q$10)</f>
        <v>588.42361300073867</v>
      </c>
      <c r="CH11" s="249">
        <f>'United Kingdom (O)'!CH11*(1+Toeslagen!$Q$10)</f>
        <v>441.317709750554</v>
      </c>
      <c r="CI11" s="249">
        <f>'United Kingdom (O)'!CI11*(1+Toeslagen!$Q$10)</f>
        <v>402.46666350755646</v>
      </c>
      <c r="CJ11" s="249">
        <f>'United Kingdom (O)'!CJ11*(1+Toeslagen!$Q$10)</f>
        <v>588.42361300073867</v>
      </c>
      <c r="CK11" s="249">
        <f>'United Kingdom (O)'!CK11*(1+Toeslagen!$Q$10)</f>
        <v>414.91408609026439</v>
      </c>
      <c r="CL11" s="249">
        <f>'United Kingdom (O)'!CL11*(1+Toeslagen!$Q$10)</f>
        <v>402.46666350755646</v>
      </c>
      <c r="CM11" s="249">
        <f>'United Kingdom (O)'!CM11*(1+Toeslagen!$Q$10)</f>
        <v>510.11800911679427</v>
      </c>
      <c r="CN11" s="249">
        <f>'United Kingdom (O)'!CN11*(1+Toeslagen!$Q$10)</f>
        <v>402.46666350755646</v>
      </c>
      <c r="CO11" s="249"/>
      <c r="CP11" s="249">
        <f>'United Kingdom (O)'!CP11*(1+Toeslagen!$Q$10)</f>
        <v>402.46666350755646</v>
      </c>
      <c r="CQ11" s="249"/>
      <c r="CR11" s="249">
        <f>'United Kingdom (O)'!CR11*(1+Toeslagen!$Q$10)</f>
        <v>588.42361300073867</v>
      </c>
      <c r="CS11" s="249">
        <f>'United Kingdom (O)'!CS11*(1+Toeslagen!$Q$10)</f>
        <v>441.317709750554</v>
      </c>
      <c r="CT11" s="249">
        <f>'United Kingdom (O)'!CT11*(1+Toeslagen!$Q$10)</f>
        <v>510.11800911679427</v>
      </c>
      <c r="CU11" s="249">
        <f>'United Kingdom (O)'!CU11*(1+Toeslagen!$Q$10)</f>
        <v>402.46666350755646</v>
      </c>
      <c r="CV11" s="249">
        <f>'United Kingdom (O)'!CV11*(1+Toeslagen!$Q$10)</f>
        <v>402.46666350755646</v>
      </c>
      <c r="CW11" s="249">
        <f>'United Kingdom (O)'!CW11*(1+Toeslagen!$Q$10)</f>
        <v>402.46666350755646</v>
      </c>
      <c r="CX11" s="249">
        <f>'United Kingdom (O)'!CX11*(1+Toeslagen!$Q$10)</f>
        <v>441.317709750554</v>
      </c>
      <c r="CY11" s="249">
        <f>'United Kingdom (O)'!CY11*(1+Toeslagen!$Q$10)</f>
        <v>701.6124657360001</v>
      </c>
      <c r="CZ11" s="249">
        <f>'United Kingdom (O)'!CZ11*(1+Toeslagen!$Q$10)</f>
        <v>402.46666350755646</v>
      </c>
      <c r="DA11" s="249">
        <f>'United Kingdom (O)'!DA11*(1+Toeslagen!$Q$10)</f>
        <v>402.46666350755646</v>
      </c>
      <c r="DB11" s="249">
        <f>'United Kingdom (O)'!DB11*(1+Toeslagen!$Q$10)</f>
        <v>510.11800911679427</v>
      </c>
      <c r="DC11" s="249">
        <f>'United Kingdom (O)'!DC11*(1+Toeslagen!$Q$10)</f>
        <v>402.46666350755646</v>
      </c>
      <c r="DD11" s="249">
        <f>'United Kingdom (O)'!DD11*(1+Toeslagen!$Q$10)</f>
        <v>402.46666350755646</v>
      </c>
      <c r="DE11" s="249">
        <f>'United Kingdom (O)'!DE11*(1+Toeslagen!$Q$10)</f>
        <v>452.63354846210666</v>
      </c>
      <c r="DF11" s="249">
        <f>'United Kingdom (O)'!DF11*(1+Toeslagen!$Q$10)</f>
        <v>441.317709750554</v>
      </c>
      <c r="DG11" s="249">
        <f>'United Kingdom (O)'!DG11*(1+Toeslagen!$Q$10)</f>
        <v>452.63354846210666</v>
      </c>
      <c r="DH11" s="249">
        <f>'United Kingdom (O)'!DH11*(1+Toeslagen!$Q$10)</f>
        <v>588.42361300073867</v>
      </c>
      <c r="DI11" s="249">
        <f>'United Kingdom (O)'!DI11*(1+Toeslagen!$Q$10)</f>
        <v>402.46666350755646</v>
      </c>
      <c r="DJ11" s="249">
        <f>'United Kingdom (O)'!DJ11*(1+Toeslagen!$Q$10)</f>
        <v>452.63354846210666</v>
      </c>
      <c r="DK11" s="249">
        <f>'United Kingdom (O)'!DK11*(1+Toeslagen!$Q$10)</f>
        <v>402.46666350755646</v>
      </c>
      <c r="DL11" s="249">
        <f>'United Kingdom (O)'!DL11*(1+Toeslagen!$Q$10)</f>
        <v>701.6124657360001</v>
      </c>
      <c r="DM11" s="249">
        <f>'United Kingdom (O)'!DM11*(1+Toeslagen!$Q$10)</f>
        <v>588.42361300073867</v>
      </c>
      <c r="DN11" s="249">
        <f>'United Kingdom (O)'!DN11*(1+Toeslagen!$Q$10)</f>
        <v>701.6124657360001</v>
      </c>
      <c r="DO11" s="249">
        <f>'United Kingdom (O)'!DO11*(1+Toeslagen!$Q$10)</f>
        <v>441.317709750554</v>
      </c>
      <c r="DP11" s="249">
        <f>'United Kingdom (O)'!DP11*(1+Toeslagen!$Q$10)</f>
        <v>402.46666350755646</v>
      </c>
      <c r="DQ11" s="249">
        <f>'United Kingdom (O)'!DQ11*(1+Toeslagen!$Q$10)</f>
        <v>588.42361300073867</v>
      </c>
      <c r="DR11" s="249">
        <f>'United Kingdom (O)'!DR11*(1+Toeslagen!$Q$10)</f>
        <v>701.6124657360001</v>
      </c>
      <c r="DS11" s="249">
        <f>'United Kingdom (O)'!DS11*(1+Toeslagen!$Q$10)</f>
        <v>588.42361300073867</v>
      </c>
      <c r="DT11" s="249">
        <f>'United Kingdom (O)'!DT11*(1+Toeslagen!$Q$10)</f>
        <v>402.46666350755646</v>
      </c>
      <c r="DU11" s="249">
        <f>'United Kingdom (O)'!DU11*(1+Toeslagen!$Q$10)</f>
        <v>402.46666350755646</v>
      </c>
      <c r="DV11" s="249">
        <f>'United Kingdom (O)'!DV11*(1+Toeslagen!$Q$10)</f>
        <v>402.46666350755646</v>
      </c>
      <c r="DW11" s="249">
        <f>'United Kingdom (O)'!DW11*(1+Toeslagen!$Q$10)</f>
        <v>510.11800911679427</v>
      </c>
      <c r="DX11" s="249">
        <f>'United Kingdom (O)'!DX11*(1+Toeslagen!$Q$10)</f>
        <v>402.46666350755646</v>
      </c>
      <c r="DY11" s="249">
        <f>'United Kingdom (O)'!DY11*(1+Toeslagen!$Q$10)</f>
        <v>402.46666350755646</v>
      </c>
      <c r="DZ11" s="249">
        <f>'United Kingdom (O)'!DZ11*(1+Toeslagen!$Q$10)</f>
        <v>510.11800911679427</v>
      </c>
      <c r="EA11" s="249">
        <f>'United Kingdom (O)'!EA11*(1+Toeslagen!$Q$10)</f>
        <v>510.11800911679427</v>
      </c>
      <c r="EB11" s="249">
        <f>'United Kingdom (O)'!EB11*(1+Toeslagen!$Q$10)</f>
        <v>452.63354846210666</v>
      </c>
      <c r="EC11" s="249">
        <f>'United Kingdom (O)'!EC11*(1+Toeslagen!$Q$10)</f>
        <v>441.317709750554</v>
      </c>
      <c r="ED11" s="249">
        <f>'United Kingdom (O)'!ED11*(1+Toeslagen!$Q$10)</f>
        <v>441.317709750554</v>
      </c>
      <c r="EE11" s="249">
        <f>'United Kingdom (O)'!EE11*(1+Toeslagen!$Q$10)</f>
        <v>510.11800911679427</v>
      </c>
      <c r="EF11" s="249">
        <f>'United Kingdom (O)'!EF11*(1+Toeslagen!$Q$10)</f>
        <v>0</v>
      </c>
    </row>
    <row r="12" spans="1:136" ht="15.75" thickBot="1">
      <c r="A12" s="48" t="s">
        <v>111</v>
      </c>
      <c r="B12" s="2">
        <v>7</v>
      </c>
      <c r="C12" s="2"/>
      <c r="D12" s="2">
        <v>5</v>
      </c>
      <c r="F12" t="s">
        <v>17</v>
      </c>
      <c r="G12" t="s">
        <v>15</v>
      </c>
      <c r="H12" t="s">
        <v>15</v>
      </c>
      <c r="I12" t="s">
        <v>15</v>
      </c>
      <c r="J12" t="s">
        <v>15</v>
      </c>
      <c r="N12" s="7">
        <v>1.5</v>
      </c>
      <c r="O12" s="8">
        <v>2625</v>
      </c>
      <c r="P12" s="249"/>
      <c r="Q12" s="249">
        <f>'United Kingdom (O)'!Q12*(1+Toeslagen!$Q$10)</f>
        <v>430.00187103900129</v>
      </c>
      <c r="R12" s="249">
        <f>'United Kingdom (O)'!R12*(1+Toeslagen!$Q$10)</f>
        <v>465.83536029225138</v>
      </c>
      <c r="S12" s="249">
        <f>'United Kingdom (O)'!S12*(1+Toeslagen!$Q$10)</f>
        <v>490.35301083394882</v>
      </c>
      <c r="T12" s="249">
        <f>'United Kingdom (O)'!T12*(1+Toeslagen!$Q$10)</f>
        <v>543.16025815452792</v>
      </c>
      <c r="U12" s="249">
        <f>'United Kingdom (O)'!U12*(1+Toeslagen!$Q$10)</f>
        <v>543.16025815452792</v>
      </c>
      <c r="V12" s="249">
        <f>'United Kingdom (O)'!V12*(1+Toeslagen!$Q$10)</f>
        <v>543.16025815452792</v>
      </c>
      <c r="W12" s="249">
        <f>'United Kingdom (O)'!W12*(1+Toeslagen!$Q$10)</f>
        <v>543.16025815452792</v>
      </c>
      <c r="X12" s="249">
        <f>'United Kingdom (O)'!X12*(1+Toeslagen!$Q$10)</f>
        <v>434.52820652362237</v>
      </c>
      <c r="Y12" s="249">
        <f>'United Kingdom (O)'!Y12*(1+Toeslagen!$Q$10)</f>
        <v>434.52820652362237</v>
      </c>
      <c r="Z12" s="249">
        <f>'United Kingdom (O)'!Z12*(1+Toeslagen!$Q$10)</f>
        <v>490.35301083394882</v>
      </c>
      <c r="AA12" s="249"/>
      <c r="AB12" s="249">
        <f>'United Kingdom (O)'!AB12*(1+Toeslagen!$Q$10)</f>
        <v>641.23086032131766</v>
      </c>
      <c r="AC12" s="249">
        <f>'United Kingdom (O)'!AC12*(1+Toeslagen!$Q$10)</f>
        <v>434.52820652362237</v>
      </c>
      <c r="AD12" s="249">
        <f>'United Kingdom (O)'!AD12*(1+Toeslagen!$Q$10)</f>
        <v>641.23086032131766</v>
      </c>
      <c r="AE12" s="249">
        <f>'United Kingdom (O)'!AE12*(1+Toeslagen!$Q$10)</f>
        <v>565.79193557763324</v>
      </c>
      <c r="AF12" s="249">
        <f>'United Kingdom (O)'!AF12*(1+Toeslagen!$Q$10)</f>
        <v>434.52820652362237</v>
      </c>
      <c r="AG12" s="249">
        <f>'United Kingdom (O)'!AG12*(1+Toeslagen!$Q$10)</f>
        <v>434.52820652362237</v>
      </c>
      <c r="AH12" s="249">
        <f>'United Kingdom (O)'!AH12*(1+Toeslagen!$Q$10)</f>
        <v>434.52820652362237</v>
      </c>
      <c r="AI12" s="249">
        <f>'United Kingdom (O)'!AI12*(1+Toeslagen!$Q$10)</f>
        <v>434.52820652362237</v>
      </c>
      <c r="AJ12" s="249">
        <f>'United Kingdom (O)'!AJ12*(1+Toeslagen!$Q$10)</f>
        <v>473.19065545476059</v>
      </c>
      <c r="AK12" s="249">
        <f>'United Kingdom (O)'!AK12*(1+Toeslagen!$Q$10)</f>
        <v>565.79193557763324</v>
      </c>
      <c r="AL12" s="249">
        <f>'United Kingdom (O)'!AL12*(1+Toeslagen!$Q$10)</f>
        <v>434.52820652362237</v>
      </c>
      <c r="AM12" s="249"/>
      <c r="AN12" s="249">
        <f>'United Kingdom (O)'!AN12*(1+Toeslagen!$Q$10)</f>
        <v>473.19065545476059</v>
      </c>
      <c r="AO12" s="249">
        <f>'United Kingdom (O)'!AO12*(1+Toeslagen!$Q$10)</f>
        <v>785.9051294640002</v>
      </c>
      <c r="AP12" s="249">
        <f>'United Kingdom (O)'!AP12*(1+Toeslagen!$Q$10)</f>
        <v>641.23086032131766</v>
      </c>
      <c r="AQ12" s="249">
        <f>'United Kingdom (O)'!AQ12*(1+Toeslagen!$Q$10)</f>
        <v>641.23086032131766</v>
      </c>
      <c r="AR12" s="249">
        <f>'United Kingdom (O)'!AR12*(1+Toeslagen!$Q$10)</f>
        <v>473.19065545476059</v>
      </c>
      <c r="AS12" s="249">
        <f>'United Kingdom (O)'!AS12*(1+Toeslagen!$Q$10)</f>
        <v>565.79193557763324</v>
      </c>
      <c r="AT12" s="249">
        <f>'United Kingdom (O)'!AT12*(1+Toeslagen!$Q$10)</f>
        <v>473.19065545476059</v>
      </c>
      <c r="AU12" s="249">
        <f>'United Kingdom (O)'!AU12*(1+Toeslagen!$Q$10)</f>
        <v>439.05454200824346</v>
      </c>
      <c r="AV12" s="249">
        <f>'United Kingdom (O)'!AV12*(1+Toeslagen!$Q$10)</f>
        <v>439.05454200824346</v>
      </c>
      <c r="AW12" s="249">
        <f>'United Kingdom (O)'!AW12*(1+Toeslagen!$Q$10)</f>
        <v>785.9051294640002</v>
      </c>
      <c r="AX12" s="249">
        <f>'United Kingdom (O)'!AX12*(1+Toeslagen!$Q$10)</f>
        <v>439.05454200824346</v>
      </c>
      <c r="AY12" s="249">
        <f>'United Kingdom (O)'!AY12*(1+Toeslagen!$Q$10)</f>
        <v>641.23086032131766</v>
      </c>
      <c r="AZ12" s="249"/>
      <c r="BA12" s="249">
        <f>'United Kingdom (O)'!BA12*(1+Toeslagen!$Q$10)</f>
        <v>554.47609686608052</v>
      </c>
      <c r="BB12" s="249">
        <f>'United Kingdom (O)'!BB12*(1+Toeslagen!$Q$10)</f>
        <v>785.9051294640002</v>
      </c>
      <c r="BC12" s="249">
        <f>'United Kingdom (O)'!BC12*(1+Toeslagen!$Q$10)</f>
        <v>490.35301083394882</v>
      </c>
      <c r="BD12" s="249">
        <f>'United Kingdom (O)'!BD12*(1+Toeslagen!$Q$10)</f>
        <v>439.05454200824346</v>
      </c>
      <c r="BE12" s="249">
        <f>'United Kingdom (O)'!BE12*(1+Toeslagen!$Q$10)</f>
        <v>439.05454200824346</v>
      </c>
      <c r="BF12" s="249">
        <f>'United Kingdom (O)'!BF12*(1+Toeslagen!$Q$10)</f>
        <v>554.47609686608052</v>
      </c>
      <c r="BG12" s="249">
        <f>'United Kingdom (O)'!BG12*(1+Toeslagen!$Q$10)</f>
        <v>554.47609686608052</v>
      </c>
      <c r="BH12" s="249">
        <f>'United Kingdom (O)'!BH12*(1+Toeslagen!$Q$10)</f>
        <v>439.05454200824346</v>
      </c>
      <c r="BI12" s="249">
        <f>'United Kingdom (O)'!BI12*(1+Toeslagen!$Q$10)</f>
        <v>565.79193557763324</v>
      </c>
      <c r="BJ12" s="249"/>
      <c r="BK12" s="249">
        <f>'United Kingdom (O)'!BK12*(1+Toeslagen!$Q$10)</f>
        <v>554.47609686608052</v>
      </c>
      <c r="BL12" s="249">
        <f>'United Kingdom (O)'!BL12*(1+Toeslagen!$Q$10)</f>
        <v>554.47609686608052</v>
      </c>
      <c r="BM12" s="249">
        <f>'United Kingdom (O)'!BM12*(1+Toeslagen!$Q$10)</f>
        <v>439.05454200824346</v>
      </c>
      <c r="BN12" s="249">
        <f>'United Kingdom (O)'!BN12*(1+Toeslagen!$Q$10)</f>
        <v>439.05454200824346</v>
      </c>
      <c r="BO12" s="249"/>
      <c r="BP12" s="249">
        <f>'United Kingdom (O)'!BP12*(1+Toeslagen!$Q$10)</f>
        <v>785.9051294640002</v>
      </c>
      <c r="BQ12" s="249">
        <f>'United Kingdom (O)'!BQ12*(1+Toeslagen!$Q$10)</f>
        <v>439.05454200824346</v>
      </c>
      <c r="BR12" s="249"/>
      <c r="BS12" s="249"/>
      <c r="BT12" s="249">
        <f>'United Kingdom (O)'!BT12*(1+Toeslagen!$Q$10)</f>
        <v>554.47609686608052</v>
      </c>
      <c r="BU12" s="249">
        <f>'United Kingdom (O)'!BU12*(1+Toeslagen!$Q$10)</f>
        <v>641.23086032131766</v>
      </c>
      <c r="BV12" s="249">
        <f>'United Kingdom (O)'!BV12*(1+Toeslagen!$Q$10)</f>
        <v>785.9051294640002</v>
      </c>
      <c r="BW12" s="249">
        <f>'United Kingdom (O)'!BW12*(1+Toeslagen!$Q$10)</f>
        <v>478.0941855631001</v>
      </c>
      <c r="BX12" s="249">
        <f>'United Kingdom (O)'!BX12*(1+Toeslagen!$Q$10)</f>
        <v>785.9051294640002</v>
      </c>
      <c r="BY12" s="249">
        <f>'United Kingdom (O)'!BY12*(1+Toeslagen!$Q$10)</f>
        <v>478.0941855631001</v>
      </c>
      <c r="BZ12" s="249">
        <f>'United Kingdom (O)'!BZ12*(1+Toeslagen!$Q$10)</f>
        <v>554.47609686608052</v>
      </c>
      <c r="CA12" s="249">
        <f>'United Kingdom (O)'!CA12*(1+Toeslagen!$Q$10)</f>
        <v>439.05454200824346</v>
      </c>
      <c r="CB12" s="249">
        <f>'United Kingdom (O)'!CB12*(1+Toeslagen!$Q$10)</f>
        <v>554.47609686608052</v>
      </c>
      <c r="CC12" s="249">
        <f>'United Kingdom (O)'!CC12*(1+Toeslagen!$Q$10)</f>
        <v>439.05454200824346</v>
      </c>
      <c r="CD12" s="249">
        <f>'United Kingdom (O)'!CD12*(1+Toeslagen!$Q$10)</f>
        <v>439.05454200824346</v>
      </c>
      <c r="CE12" s="249">
        <f>'United Kingdom (O)'!CE12*(1+Toeslagen!$Q$10)</f>
        <v>785.9051294640002</v>
      </c>
      <c r="CF12" s="249">
        <f>'United Kingdom (O)'!CF12*(1+Toeslagen!$Q$10)</f>
        <v>439.05454200824346</v>
      </c>
      <c r="CG12" s="249">
        <f>'United Kingdom (O)'!CG12*(1+Toeslagen!$Q$10)</f>
        <v>641.23086032131766</v>
      </c>
      <c r="CH12" s="249">
        <f>'United Kingdom (O)'!CH12*(1+Toeslagen!$Q$10)</f>
        <v>478.0941855631001</v>
      </c>
      <c r="CI12" s="249">
        <f>'United Kingdom (O)'!CI12*(1+Toeslagen!$Q$10)</f>
        <v>439.05454200824346</v>
      </c>
      <c r="CJ12" s="249">
        <f>'United Kingdom (O)'!CJ12*(1+Toeslagen!$Q$10)</f>
        <v>641.23086032131766</v>
      </c>
      <c r="CK12" s="249">
        <f>'United Kingdom (O)'!CK12*(1+Toeslagen!$Q$10)</f>
        <v>452.63354846210666</v>
      </c>
      <c r="CL12" s="249">
        <f>'United Kingdom (O)'!CL12*(1+Toeslagen!$Q$10)</f>
        <v>439.05454200824346</v>
      </c>
      <c r="CM12" s="249">
        <f>'United Kingdom (O)'!CM12*(1+Toeslagen!$Q$10)</f>
        <v>554.47609686608052</v>
      </c>
      <c r="CN12" s="249">
        <f>'United Kingdom (O)'!CN12*(1+Toeslagen!$Q$10)</f>
        <v>439.05454200824346</v>
      </c>
      <c r="CO12" s="249"/>
      <c r="CP12" s="249">
        <f>'United Kingdom (O)'!CP12*(1+Toeslagen!$Q$10)</f>
        <v>439.05454200824346</v>
      </c>
      <c r="CQ12" s="249"/>
      <c r="CR12" s="249">
        <f>'United Kingdom (O)'!CR12*(1+Toeslagen!$Q$10)</f>
        <v>641.23086032131766</v>
      </c>
      <c r="CS12" s="249">
        <f>'United Kingdom (O)'!CS12*(1+Toeslagen!$Q$10)</f>
        <v>478.0941855631001</v>
      </c>
      <c r="CT12" s="249">
        <f>'United Kingdom (O)'!CT12*(1+Toeslagen!$Q$10)</f>
        <v>554.47609686608052</v>
      </c>
      <c r="CU12" s="249">
        <f>'United Kingdom (O)'!CU12*(1+Toeslagen!$Q$10)</f>
        <v>439.05454200824346</v>
      </c>
      <c r="CV12" s="249">
        <f>'United Kingdom (O)'!CV12*(1+Toeslagen!$Q$10)</f>
        <v>439.05454200824346</v>
      </c>
      <c r="CW12" s="249">
        <f>'United Kingdom (O)'!CW12*(1+Toeslagen!$Q$10)</f>
        <v>439.05454200824346</v>
      </c>
      <c r="CX12" s="249">
        <f>'United Kingdom (O)'!CX12*(1+Toeslagen!$Q$10)</f>
        <v>478.0941855631001</v>
      </c>
      <c r="CY12" s="249">
        <f>'United Kingdom (O)'!CY12*(1+Toeslagen!$Q$10)</f>
        <v>785.9051294640002</v>
      </c>
      <c r="CZ12" s="249">
        <f>'United Kingdom (O)'!CZ12*(1+Toeslagen!$Q$10)</f>
        <v>439.05454200824346</v>
      </c>
      <c r="DA12" s="249">
        <f>'United Kingdom (O)'!DA12*(1+Toeslagen!$Q$10)</f>
        <v>439.05454200824346</v>
      </c>
      <c r="DB12" s="249">
        <f>'United Kingdom (O)'!DB12*(1+Toeslagen!$Q$10)</f>
        <v>554.47609686608052</v>
      </c>
      <c r="DC12" s="249">
        <f>'United Kingdom (O)'!DC12*(1+Toeslagen!$Q$10)</f>
        <v>439.05454200824346</v>
      </c>
      <c r="DD12" s="249">
        <f>'United Kingdom (O)'!DD12*(1+Toeslagen!$Q$10)</f>
        <v>439.05454200824346</v>
      </c>
      <c r="DE12" s="249">
        <f>'United Kingdom (O)'!DE12*(1+Toeslagen!$Q$10)</f>
        <v>490.35301083394882</v>
      </c>
      <c r="DF12" s="249">
        <f>'United Kingdom (O)'!DF12*(1+Toeslagen!$Q$10)</f>
        <v>478.0941855631001</v>
      </c>
      <c r="DG12" s="249">
        <f>'United Kingdom (O)'!DG12*(1+Toeslagen!$Q$10)</f>
        <v>490.35301083394882</v>
      </c>
      <c r="DH12" s="249">
        <f>'United Kingdom (O)'!DH12*(1+Toeslagen!$Q$10)</f>
        <v>641.23086032131766</v>
      </c>
      <c r="DI12" s="249">
        <f>'United Kingdom (O)'!DI12*(1+Toeslagen!$Q$10)</f>
        <v>439.05454200824346</v>
      </c>
      <c r="DJ12" s="249">
        <f>'United Kingdom (O)'!DJ12*(1+Toeslagen!$Q$10)</f>
        <v>490.35301083394882</v>
      </c>
      <c r="DK12" s="249">
        <f>'United Kingdom (O)'!DK12*(1+Toeslagen!$Q$10)</f>
        <v>439.05454200824346</v>
      </c>
      <c r="DL12" s="249">
        <f>'United Kingdom (O)'!DL12*(1+Toeslagen!$Q$10)</f>
        <v>785.9051294640002</v>
      </c>
      <c r="DM12" s="249">
        <f>'United Kingdom (O)'!DM12*(1+Toeslagen!$Q$10)</f>
        <v>641.23086032131766</v>
      </c>
      <c r="DN12" s="249">
        <f>'United Kingdom (O)'!DN12*(1+Toeslagen!$Q$10)</f>
        <v>785.9051294640002</v>
      </c>
      <c r="DO12" s="249">
        <f>'United Kingdom (O)'!DO12*(1+Toeslagen!$Q$10)</f>
        <v>478.0941855631001</v>
      </c>
      <c r="DP12" s="249">
        <f>'United Kingdom (O)'!DP12*(1+Toeslagen!$Q$10)</f>
        <v>439.05454200824346</v>
      </c>
      <c r="DQ12" s="249">
        <f>'United Kingdom (O)'!DQ12*(1+Toeslagen!$Q$10)</f>
        <v>641.23086032131766</v>
      </c>
      <c r="DR12" s="249">
        <f>'United Kingdom (O)'!DR12*(1+Toeslagen!$Q$10)</f>
        <v>785.9051294640002</v>
      </c>
      <c r="DS12" s="249">
        <f>'United Kingdom (O)'!DS12*(1+Toeslagen!$Q$10)</f>
        <v>641.23086032131766</v>
      </c>
      <c r="DT12" s="249">
        <f>'United Kingdom (O)'!DT12*(1+Toeslagen!$Q$10)</f>
        <v>439.05454200824346</v>
      </c>
      <c r="DU12" s="249">
        <f>'United Kingdom (O)'!DU12*(1+Toeslagen!$Q$10)</f>
        <v>439.05454200824346</v>
      </c>
      <c r="DV12" s="249">
        <f>'United Kingdom (O)'!DV12*(1+Toeslagen!$Q$10)</f>
        <v>439.05454200824346</v>
      </c>
      <c r="DW12" s="249">
        <f>'United Kingdom (O)'!DW12*(1+Toeslagen!$Q$10)</f>
        <v>554.47609686608052</v>
      </c>
      <c r="DX12" s="249">
        <f>'United Kingdom (O)'!DX12*(1+Toeslagen!$Q$10)</f>
        <v>439.05454200824346</v>
      </c>
      <c r="DY12" s="249">
        <f>'United Kingdom (O)'!DY12*(1+Toeslagen!$Q$10)</f>
        <v>439.05454200824346</v>
      </c>
      <c r="DZ12" s="249">
        <f>'United Kingdom (O)'!DZ12*(1+Toeslagen!$Q$10)</f>
        <v>554.47609686608052</v>
      </c>
      <c r="EA12" s="249">
        <f>'United Kingdom (O)'!EA12*(1+Toeslagen!$Q$10)</f>
        <v>554.47609686608052</v>
      </c>
      <c r="EB12" s="249">
        <f>'United Kingdom (O)'!EB12*(1+Toeslagen!$Q$10)</f>
        <v>490.35301083394882</v>
      </c>
      <c r="EC12" s="249">
        <f>'United Kingdom (O)'!EC12*(1+Toeslagen!$Q$10)</f>
        <v>478.0941855631001</v>
      </c>
      <c r="ED12" s="249">
        <f>'United Kingdom (O)'!ED12*(1+Toeslagen!$Q$10)</f>
        <v>478.0941855631001</v>
      </c>
      <c r="EE12" s="249">
        <f>'United Kingdom (O)'!EE12*(1+Toeslagen!$Q$10)</f>
        <v>554.47609686608052</v>
      </c>
      <c r="EF12" s="249">
        <f>'United Kingdom (O)'!EF12*(1+Toeslagen!$Q$10)</f>
        <v>0</v>
      </c>
    </row>
    <row r="13" spans="1:136" ht="15.75" thickBot="1">
      <c r="A13" s="48" t="s">
        <v>112</v>
      </c>
      <c r="B13" s="2">
        <v>8</v>
      </c>
      <c r="C13" s="2"/>
      <c r="D13" s="2">
        <v>5</v>
      </c>
      <c r="F13" t="s">
        <v>17</v>
      </c>
      <c r="G13" t="s">
        <v>15</v>
      </c>
      <c r="H13" t="s">
        <v>15</v>
      </c>
      <c r="I13" t="s">
        <v>15</v>
      </c>
      <c r="J13" t="s">
        <v>15</v>
      </c>
      <c r="N13" s="7">
        <v>1.6</v>
      </c>
      <c r="O13" s="8">
        <v>2800</v>
      </c>
      <c r="P13" s="249"/>
      <c r="Q13" s="249">
        <f>'United Kingdom (O)'!Q13*(1+Toeslagen!$Q$10)</f>
        <v>465.83536029225138</v>
      </c>
      <c r="R13" s="249">
        <f>'United Kingdom (O)'!R13*(1+Toeslagen!$Q$10)</f>
        <v>501.66884954550153</v>
      </c>
      <c r="S13" s="249">
        <f>'United Kingdom (O)'!S13*(1+Toeslagen!$Q$10)</f>
        <v>528.07247320579108</v>
      </c>
      <c r="T13" s="249">
        <f>'United Kingdom (O)'!T13*(1+Toeslagen!$Q$10)</f>
        <v>586.61307880689026</v>
      </c>
      <c r="U13" s="249">
        <f>'United Kingdom (O)'!U13*(1+Toeslagen!$Q$10)</f>
        <v>586.61307880689026</v>
      </c>
      <c r="V13" s="249">
        <f>'United Kingdom (O)'!V13*(1+Toeslagen!$Q$10)</f>
        <v>586.61307880689026</v>
      </c>
      <c r="W13" s="249">
        <f>'United Kingdom (O)'!W13*(1+Toeslagen!$Q$10)</f>
        <v>586.61307880689026</v>
      </c>
      <c r="X13" s="249">
        <f>'United Kingdom (O)'!X13*(1+Toeslagen!$Q$10)</f>
        <v>470.73889040059083</v>
      </c>
      <c r="Y13" s="249">
        <f>'United Kingdom (O)'!Y13*(1+Toeslagen!$Q$10)</f>
        <v>470.73889040059083</v>
      </c>
      <c r="Z13" s="249">
        <f>'United Kingdom (O)'!Z13*(1+Toeslagen!$Q$10)</f>
        <v>528.07247320579108</v>
      </c>
      <c r="AA13" s="249"/>
      <c r="AB13" s="249">
        <f>'United Kingdom (O)'!AB13*(1+Toeslagen!$Q$10)</f>
        <v>694.03810764189711</v>
      </c>
      <c r="AC13" s="249">
        <f>'United Kingdom (O)'!AC13*(1+Toeslagen!$Q$10)</f>
        <v>470.73889040059083</v>
      </c>
      <c r="AD13" s="249">
        <f>'United Kingdom (O)'!AD13*(1+Toeslagen!$Q$10)</f>
        <v>694.03810764189711</v>
      </c>
      <c r="AE13" s="249">
        <f>'United Kingdom (O)'!AE13*(1+Toeslagen!$Q$10)</f>
        <v>611.0552904238441</v>
      </c>
      <c r="AF13" s="249">
        <f>'United Kingdom (O)'!AF13*(1+Toeslagen!$Q$10)</f>
        <v>470.73889040059083</v>
      </c>
      <c r="AG13" s="249">
        <f>'United Kingdom (O)'!AG13*(1+Toeslagen!$Q$10)</f>
        <v>470.73889040059083</v>
      </c>
      <c r="AH13" s="249">
        <f>'United Kingdom (O)'!AH13*(1+Toeslagen!$Q$10)</f>
        <v>470.73889040059083</v>
      </c>
      <c r="AI13" s="249">
        <f>'United Kingdom (O)'!AI13*(1+Toeslagen!$Q$10)</f>
        <v>470.73889040059083</v>
      </c>
      <c r="AJ13" s="249">
        <f>'United Kingdom (O)'!AJ13*(1+Toeslagen!$Q$10)</f>
        <v>509.58993664358837</v>
      </c>
      <c r="AK13" s="249">
        <f>'United Kingdom (O)'!AK13*(1+Toeslagen!$Q$10)</f>
        <v>611.0552904238441</v>
      </c>
      <c r="AL13" s="249">
        <f>'United Kingdom (O)'!AL13*(1+Toeslagen!$Q$10)</f>
        <v>470.73889040059083</v>
      </c>
      <c r="AM13" s="249"/>
      <c r="AN13" s="249">
        <f>'United Kingdom (O)'!AN13*(1+Toeslagen!$Q$10)</f>
        <v>509.58993664358837</v>
      </c>
      <c r="AO13" s="249">
        <f>'United Kingdom (O)'!AO13*(1+Toeslagen!$Q$10)</f>
        <v>813.17628537600012</v>
      </c>
      <c r="AP13" s="249">
        <f>'United Kingdom (O)'!AP13*(1+Toeslagen!$Q$10)</f>
        <v>694.03810764189711</v>
      </c>
      <c r="AQ13" s="249">
        <f>'United Kingdom (O)'!AQ13*(1+Toeslagen!$Q$10)</f>
        <v>694.03810764189711</v>
      </c>
      <c r="AR13" s="249">
        <f>'United Kingdom (O)'!AR13*(1+Toeslagen!$Q$10)</f>
        <v>509.58993664358837</v>
      </c>
      <c r="AS13" s="249">
        <f>'United Kingdom (O)'!AS13*(1+Toeslagen!$Q$10)</f>
        <v>611.0552904238441</v>
      </c>
      <c r="AT13" s="249">
        <f>'United Kingdom (O)'!AT13*(1+Toeslagen!$Q$10)</f>
        <v>509.58993664358837</v>
      </c>
      <c r="AU13" s="249">
        <f>'United Kingdom (O)'!AU13*(1+Toeslagen!$Q$10)</f>
        <v>475.64242050893034</v>
      </c>
      <c r="AV13" s="249">
        <f>'United Kingdom (O)'!AV13*(1+Toeslagen!$Q$10)</f>
        <v>475.64242050893034</v>
      </c>
      <c r="AW13" s="249">
        <f>'United Kingdom (O)'!AW13*(1+Toeslagen!$Q$10)</f>
        <v>813.17628537600012</v>
      </c>
      <c r="AX13" s="249">
        <f>'United Kingdom (O)'!AX13*(1+Toeslagen!$Q$10)</f>
        <v>475.64242050893034</v>
      </c>
      <c r="AY13" s="249">
        <f>'United Kingdom (O)'!AY13*(1+Toeslagen!$Q$10)</f>
        <v>694.03810764189711</v>
      </c>
      <c r="AZ13" s="249"/>
      <c r="BA13" s="249">
        <f>'United Kingdom (O)'!BA13*(1+Toeslagen!$Q$10)</f>
        <v>598.83418461536723</v>
      </c>
      <c r="BB13" s="249">
        <f>'United Kingdom (O)'!BB13*(1+Toeslagen!$Q$10)</f>
        <v>813.17628537600012</v>
      </c>
      <c r="BC13" s="249">
        <f>'United Kingdom (O)'!BC13*(1+Toeslagen!$Q$10)</f>
        <v>528.07247320579108</v>
      </c>
      <c r="BD13" s="249">
        <f>'United Kingdom (O)'!BD13*(1+Toeslagen!$Q$10)</f>
        <v>475.64242050893034</v>
      </c>
      <c r="BE13" s="249">
        <f>'United Kingdom (O)'!BE13*(1+Toeslagen!$Q$10)</f>
        <v>475.64242050893034</v>
      </c>
      <c r="BF13" s="249">
        <f>'United Kingdom (O)'!BF13*(1+Toeslagen!$Q$10)</f>
        <v>598.83418461536723</v>
      </c>
      <c r="BG13" s="249">
        <f>'United Kingdom (O)'!BG13*(1+Toeslagen!$Q$10)</f>
        <v>598.83418461536723</v>
      </c>
      <c r="BH13" s="249">
        <f>'United Kingdom (O)'!BH13*(1+Toeslagen!$Q$10)</f>
        <v>475.64242050893034</v>
      </c>
      <c r="BI13" s="249">
        <f>'United Kingdom (O)'!BI13*(1+Toeslagen!$Q$10)</f>
        <v>611.0552904238441</v>
      </c>
      <c r="BJ13" s="249"/>
      <c r="BK13" s="249">
        <f>'United Kingdom (O)'!BK13*(1+Toeslagen!$Q$10)</f>
        <v>598.83418461536723</v>
      </c>
      <c r="BL13" s="249">
        <f>'United Kingdom (O)'!BL13*(1+Toeslagen!$Q$10)</f>
        <v>598.83418461536723</v>
      </c>
      <c r="BM13" s="249">
        <f>'United Kingdom (O)'!BM13*(1+Toeslagen!$Q$10)</f>
        <v>475.64242050893034</v>
      </c>
      <c r="BN13" s="249">
        <f>'United Kingdom (O)'!BN13*(1+Toeslagen!$Q$10)</f>
        <v>475.64242050893034</v>
      </c>
      <c r="BO13" s="249"/>
      <c r="BP13" s="249">
        <f>'United Kingdom (O)'!BP13*(1+Toeslagen!$Q$10)</f>
        <v>813.17628537600012</v>
      </c>
      <c r="BQ13" s="249">
        <f>'United Kingdom (O)'!BQ13*(1+Toeslagen!$Q$10)</f>
        <v>475.64242050893034</v>
      </c>
      <c r="BR13" s="249"/>
      <c r="BS13" s="249"/>
      <c r="BT13" s="249">
        <f>'United Kingdom (O)'!BT13*(1+Toeslagen!$Q$10)</f>
        <v>598.83418461536723</v>
      </c>
      <c r="BU13" s="249">
        <f>'United Kingdom (O)'!BU13*(1+Toeslagen!$Q$10)</f>
        <v>694.03810764189711</v>
      </c>
      <c r="BV13" s="249">
        <f>'United Kingdom (O)'!BV13*(1+Toeslagen!$Q$10)</f>
        <v>813.17628537600012</v>
      </c>
      <c r="BW13" s="249">
        <f>'United Kingdom (O)'!BW13*(1+Toeslagen!$Q$10)</f>
        <v>514.87066137564625</v>
      </c>
      <c r="BX13" s="249">
        <f>'United Kingdom (O)'!BX13*(1+Toeslagen!$Q$10)</f>
        <v>813.17628537600012</v>
      </c>
      <c r="BY13" s="249">
        <f>'United Kingdom (O)'!BY13*(1+Toeslagen!$Q$10)</f>
        <v>514.87066137564625</v>
      </c>
      <c r="BZ13" s="249">
        <f>'United Kingdom (O)'!BZ13*(1+Toeslagen!$Q$10)</f>
        <v>598.83418461536723</v>
      </c>
      <c r="CA13" s="249">
        <f>'United Kingdom (O)'!CA13*(1+Toeslagen!$Q$10)</f>
        <v>475.64242050893034</v>
      </c>
      <c r="CB13" s="249">
        <f>'United Kingdom (O)'!CB13*(1+Toeslagen!$Q$10)</f>
        <v>598.83418461536723</v>
      </c>
      <c r="CC13" s="249">
        <f>'United Kingdom (O)'!CC13*(1+Toeslagen!$Q$10)</f>
        <v>475.64242050893034</v>
      </c>
      <c r="CD13" s="249">
        <f>'United Kingdom (O)'!CD13*(1+Toeslagen!$Q$10)</f>
        <v>475.64242050893034</v>
      </c>
      <c r="CE13" s="249">
        <f>'United Kingdom (O)'!CE13*(1+Toeslagen!$Q$10)</f>
        <v>813.17628537600012</v>
      </c>
      <c r="CF13" s="249">
        <f>'United Kingdom (O)'!CF13*(1+Toeslagen!$Q$10)</f>
        <v>475.64242050893034</v>
      </c>
      <c r="CG13" s="249">
        <f>'United Kingdom (O)'!CG13*(1+Toeslagen!$Q$10)</f>
        <v>694.03810764189711</v>
      </c>
      <c r="CH13" s="249">
        <f>'United Kingdom (O)'!CH13*(1+Toeslagen!$Q$10)</f>
        <v>514.87066137564625</v>
      </c>
      <c r="CI13" s="249">
        <f>'United Kingdom (O)'!CI13*(1+Toeslagen!$Q$10)</f>
        <v>475.64242050893034</v>
      </c>
      <c r="CJ13" s="249">
        <f>'United Kingdom (O)'!CJ13*(1+Toeslagen!$Q$10)</f>
        <v>694.03810764189711</v>
      </c>
      <c r="CK13" s="249">
        <f>'United Kingdom (O)'!CK13*(1+Toeslagen!$Q$10)</f>
        <v>490.35301083394882</v>
      </c>
      <c r="CL13" s="249">
        <f>'United Kingdom (O)'!CL13*(1+Toeslagen!$Q$10)</f>
        <v>475.64242050893034</v>
      </c>
      <c r="CM13" s="249">
        <f>'United Kingdom (O)'!CM13*(1+Toeslagen!$Q$10)</f>
        <v>598.83418461536723</v>
      </c>
      <c r="CN13" s="249">
        <f>'United Kingdom (O)'!CN13*(1+Toeslagen!$Q$10)</f>
        <v>475.64242050893034</v>
      </c>
      <c r="CO13" s="249"/>
      <c r="CP13" s="249">
        <f>'United Kingdom (O)'!CP13*(1+Toeslagen!$Q$10)</f>
        <v>475.64242050893034</v>
      </c>
      <c r="CQ13" s="249"/>
      <c r="CR13" s="249">
        <f>'United Kingdom (O)'!CR13*(1+Toeslagen!$Q$10)</f>
        <v>694.03810764189711</v>
      </c>
      <c r="CS13" s="249">
        <f>'United Kingdom (O)'!CS13*(1+Toeslagen!$Q$10)</f>
        <v>514.87066137564625</v>
      </c>
      <c r="CT13" s="249">
        <f>'United Kingdom (O)'!CT13*(1+Toeslagen!$Q$10)</f>
        <v>598.83418461536723</v>
      </c>
      <c r="CU13" s="249">
        <f>'United Kingdom (O)'!CU13*(1+Toeslagen!$Q$10)</f>
        <v>475.64242050893034</v>
      </c>
      <c r="CV13" s="249">
        <f>'United Kingdom (O)'!CV13*(1+Toeslagen!$Q$10)</f>
        <v>475.64242050893034</v>
      </c>
      <c r="CW13" s="249">
        <f>'United Kingdom (O)'!CW13*(1+Toeslagen!$Q$10)</f>
        <v>475.64242050893034</v>
      </c>
      <c r="CX13" s="249">
        <f>'United Kingdom (O)'!CX13*(1+Toeslagen!$Q$10)</f>
        <v>514.87066137564625</v>
      </c>
      <c r="CY13" s="249">
        <f>'United Kingdom (O)'!CY13*(1+Toeslagen!$Q$10)</f>
        <v>813.17628537600012</v>
      </c>
      <c r="CZ13" s="249">
        <f>'United Kingdom (O)'!CZ13*(1+Toeslagen!$Q$10)</f>
        <v>475.64242050893034</v>
      </c>
      <c r="DA13" s="249">
        <f>'United Kingdom (O)'!DA13*(1+Toeslagen!$Q$10)</f>
        <v>475.64242050893034</v>
      </c>
      <c r="DB13" s="249">
        <f>'United Kingdom (O)'!DB13*(1+Toeslagen!$Q$10)</f>
        <v>598.83418461536723</v>
      </c>
      <c r="DC13" s="249">
        <f>'United Kingdom (O)'!DC13*(1+Toeslagen!$Q$10)</f>
        <v>475.64242050893034</v>
      </c>
      <c r="DD13" s="249">
        <f>'United Kingdom (O)'!DD13*(1+Toeslagen!$Q$10)</f>
        <v>475.64242050893034</v>
      </c>
      <c r="DE13" s="249">
        <f>'United Kingdom (O)'!DE13*(1+Toeslagen!$Q$10)</f>
        <v>528.07247320579108</v>
      </c>
      <c r="DF13" s="249">
        <f>'United Kingdom (O)'!DF13*(1+Toeslagen!$Q$10)</f>
        <v>514.87066137564625</v>
      </c>
      <c r="DG13" s="249">
        <f>'United Kingdom (O)'!DG13*(1+Toeslagen!$Q$10)</f>
        <v>528.07247320579108</v>
      </c>
      <c r="DH13" s="249">
        <f>'United Kingdom (O)'!DH13*(1+Toeslagen!$Q$10)</f>
        <v>694.03810764189711</v>
      </c>
      <c r="DI13" s="249">
        <f>'United Kingdom (O)'!DI13*(1+Toeslagen!$Q$10)</f>
        <v>475.64242050893034</v>
      </c>
      <c r="DJ13" s="249">
        <f>'United Kingdom (O)'!DJ13*(1+Toeslagen!$Q$10)</f>
        <v>528.07247320579108</v>
      </c>
      <c r="DK13" s="249">
        <f>'United Kingdom (O)'!DK13*(1+Toeslagen!$Q$10)</f>
        <v>475.64242050893034</v>
      </c>
      <c r="DL13" s="249">
        <f>'United Kingdom (O)'!DL13*(1+Toeslagen!$Q$10)</f>
        <v>813.17628537600012</v>
      </c>
      <c r="DM13" s="249">
        <f>'United Kingdom (O)'!DM13*(1+Toeslagen!$Q$10)</f>
        <v>694.03810764189711</v>
      </c>
      <c r="DN13" s="249">
        <f>'United Kingdom (O)'!DN13*(1+Toeslagen!$Q$10)</f>
        <v>813.17628537600012</v>
      </c>
      <c r="DO13" s="249">
        <f>'United Kingdom (O)'!DO13*(1+Toeslagen!$Q$10)</f>
        <v>514.87066137564625</v>
      </c>
      <c r="DP13" s="249">
        <f>'United Kingdom (O)'!DP13*(1+Toeslagen!$Q$10)</f>
        <v>475.64242050893034</v>
      </c>
      <c r="DQ13" s="249">
        <f>'United Kingdom (O)'!DQ13*(1+Toeslagen!$Q$10)</f>
        <v>694.03810764189711</v>
      </c>
      <c r="DR13" s="249">
        <f>'United Kingdom (O)'!DR13*(1+Toeslagen!$Q$10)</f>
        <v>813.17628537600012</v>
      </c>
      <c r="DS13" s="249">
        <f>'United Kingdom (O)'!DS13*(1+Toeslagen!$Q$10)</f>
        <v>694.03810764189711</v>
      </c>
      <c r="DT13" s="249">
        <f>'United Kingdom (O)'!DT13*(1+Toeslagen!$Q$10)</f>
        <v>475.64242050893034</v>
      </c>
      <c r="DU13" s="249">
        <f>'United Kingdom (O)'!DU13*(1+Toeslagen!$Q$10)</f>
        <v>475.64242050893034</v>
      </c>
      <c r="DV13" s="249">
        <f>'United Kingdom (O)'!DV13*(1+Toeslagen!$Q$10)</f>
        <v>475.64242050893034</v>
      </c>
      <c r="DW13" s="249">
        <f>'United Kingdom (O)'!DW13*(1+Toeslagen!$Q$10)</f>
        <v>598.83418461536723</v>
      </c>
      <c r="DX13" s="249">
        <f>'United Kingdom (O)'!DX13*(1+Toeslagen!$Q$10)</f>
        <v>475.64242050893034</v>
      </c>
      <c r="DY13" s="249">
        <f>'United Kingdom (O)'!DY13*(1+Toeslagen!$Q$10)</f>
        <v>475.64242050893034</v>
      </c>
      <c r="DZ13" s="249">
        <f>'United Kingdom (O)'!DZ13*(1+Toeslagen!$Q$10)</f>
        <v>598.83418461536723</v>
      </c>
      <c r="EA13" s="249">
        <f>'United Kingdom (O)'!EA13*(1+Toeslagen!$Q$10)</f>
        <v>598.83418461536723</v>
      </c>
      <c r="EB13" s="249">
        <f>'United Kingdom (O)'!EB13*(1+Toeslagen!$Q$10)</f>
        <v>528.07247320579108</v>
      </c>
      <c r="EC13" s="249">
        <f>'United Kingdom (O)'!EC13*(1+Toeslagen!$Q$10)</f>
        <v>514.87066137564625</v>
      </c>
      <c r="ED13" s="249">
        <f>'United Kingdom (O)'!ED13*(1+Toeslagen!$Q$10)</f>
        <v>514.87066137564625</v>
      </c>
      <c r="EE13" s="249">
        <f>'United Kingdom (O)'!EE13*(1+Toeslagen!$Q$10)</f>
        <v>598.83418461536723</v>
      </c>
      <c r="EF13" s="249">
        <f>'United Kingdom (O)'!EF13*(1+Toeslagen!$Q$10)</f>
        <v>0</v>
      </c>
    </row>
    <row r="14" spans="1:136" ht="15.75" thickBot="1">
      <c r="A14" s="48" t="s">
        <v>51</v>
      </c>
      <c r="B14" s="2">
        <v>9</v>
      </c>
      <c r="C14" s="2"/>
      <c r="D14" s="2">
        <v>5</v>
      </c>
      <c r="F14" t="s">
        <v>17</v>
      </c>
      <c r="G14" t="s">
        <v>15</v>
      </c>
      <c r="H14" t="s">
        <v>15</v>
      </c>
      <c r="I14" t="s">
        <v>15</v>
      </c>
      <c r="J14" t="s">
        <v>15</v>
      </c>
      <c r="N14" s="7">
        <v>2</v>
      </c>
      <c r="O14" s="8">
        <v>3500</v>
      </c>
      <c r="P14" s="249"/>
      <c r="Q14" s="249">
        <f>'United Kingdom (O)'!Q14*(1+Toeslagen!$Q$10)</f>
        <v>501.66884954550159</v>
      </c>
      <c r="R14" s="249">
        <f>'United Kingdom (O)'!R14*(1+Toeslagen!$Q$10)</f>
        <v>537.50233879875157</v>
      </c>
      <c r="S14" s="249">
        <f>'United Kingdom (O)'!S14*(1+Toeslagen!$Q$10)</f>
        <v>565.79193557763324</v>
      </c>
      <c r="T14" s="249">
        <f>'United Kingdom (O)'!T14*(1+Toeslagen!$Q$10)</f>
        <v>630.06589945925225</v>
      </c>
      <c r="U14" s="249">
        <f>'United Kingdom (O)'!U14*(1+Toeslagen!$Q$10)</f>
        <v>630.06589945925225</v>
      </c>
      <c r="V14" s="249">
        <f>'United Kingdom (O)'!V14*(1+Toeslagen!$Q$10)</f>
        <v>630.06589945925225</v>
      </c>
      <c r="W14" s="249">
        <f>'United Kingdom (O)'!W14*(1+Toeslagen!$Q$10)</f>
        <v>630.06589945925225</v>
      </c>
      <c r="X14" s="249">
        <f>'United Kingdom (O)'!X14*(1+Toeslagen!$Q$10)</f>
        <v>506.94957427755952</v>
      </c>
      <c r="Y14" s="249">
        <f>'United Kingdom (O)'!Y14*(1+Toeslagen!$Q$10)</f>
        <v>506.94957427755952</v>
      </c>
      <c r="Z14" s="249">
        <f>'United Kingdom (O)'!Z14*(1+Toeslagen!$Q$10)</f>
        <v>565.79193557763324</v>
      </c>
      <c r="AA14" s="249"/>
      <c r="AB14" s="249">
        <f>'United Kingdom (O)'!AB14*(1+Toeslagen!$Q$10)</f>
        <v>746.84535496247599</v>
      </c>
      <c r="AC14" s="249">
        <f>'United Kingdom (O)'!AC14*(1+Toeslagen!$Q$10)</f>
        <v>506.94957427755952</v>
      </c>
      <c r="AD14" s="249">
        <f>'United Kingdom (O)'!AD14*(1+Toeslagen!$Q$10)</f>
        <v>746.84535496247599</v>
      </c>
      <c r="AE14" s="249">
        <f>'United Kingdom (O)'!AE14*(1+Toeslagen!$Q$10)</f>
        <v>656.3186452700545</v>
      </c>
      <c r="AF14" s="249">
        <f>'United Kingdom (O)'!AF14*(1+Toeslagen!$Q$10)</f>
        <v>506.94957427755952</v>
      </c>
      <c r="AG14" s="249">
        <f>'United Kingdom (O)'!AG14*(1+Toeslagen!$Q$10)</f>
        <v>506.94957427755952</v>
      </c>
      <c r="AH14" s="249">
        <f>'United Kingdom (O)'!AH14*(1+Toeslagen!$Q$10)</f>
        <v>506.94957427755952</v>
      </c>
      <c r="AI14" s="249">
        <f>'United Kingdom (O)'!AI14*(1+Toeslagen!$Q$10)</f>
        <v>506.94957427755952</v>
      </c>
      <c r="AJ14" s="249">
        <f>'United Kingdom (O)'!AJ14*(1+Toeslagen!$Q$10)</f>
        <v>545.9892178324161</v>
      </c>
      <c r="AK14" s="249">
        <f>'United Kingdom (O)'!AK14*(1+Toeslagen!$Q$10)</f>
        <v>656.3186452700545</v>
      </c>
      <c r="AL14" s="249">
        <f>'United Kingdom (O)'!AL14*(1+Toeslagen!$Q$10)</f>
        <v>506.94957427755952</v>
      </c>
      <c r="AM14" s="249"/>
      <c r="AN14" s="249">
        <f>'United Kingdom (O)'!AN14*(1+Toeslagen!$Q$10)</f>
        <v>545.9892178324161</v>
      </c>
      <c r="AO14" s="249">
        <f>'United Kingdom (O)'!AO14*(1+Toeslagen!$Q$10)</f>
        <v>871.43739118800033</v>
      </c>
      <c r="AP14" s="249">
        <f>'United Kingdom (O)'!AP14*(1+Toeslagen!$Q$10)</f>
        <v>746.84535496247599</v>
      </c>
      <c r="AQ14" s="249">
        <f>'United Kingdom (O)'!AQ14*(1+Toeslagen!$Q$10)</f>
        <v>746.84535496247599</v>
      </c>
      <c r="AR14" s="249">
        <f>'United Kingdom (O)'!AR14*(1+Toeslagen!$Q$10)</f>
        <v>545.9892178324161</v>
      </c>
      <c r="AS14" s="249">
        <f>'United Kingdom (O)'!AS14*(1+Toeslagen!$Q$10)</f>
        <v>656.3186452700545</v>
      </c>
      <c r="AT14" s="249">
        <f>'United Kingdom (O)'!AT14*(1+Toeslagen!$Q$10)</f>
        <v>545.9892178324161</v>
      </c>
      <c r="AU14" s="249">
        <f>'United Kingdom (O)'!AU14*(1+Toeslagen!$Q$10)</f>
        <v>512.2302990096174</v>
      </c>
      <c r="AV14" s="249">
        <f>'United Kingdom (O)'!AV14*(1+Toeslagen!$Q$10)</f>
        <v>512.2302990096174</v>
      </c>
      <c r="AW14" s="249">
        <f>'United Kingdom (O)'!AW14*(1+Toeslagen!$Q$10)</f>
        <v>871.43739118800033</v>
      </c>
      <c r="AX14" s="249">
        <f>'United Kingdom (O)'!AX14*(1+Toeslagen!$Q$10)</f>
        <v>512.2302990096174</v>
      </c>
      <c r="AY14" s="249">
        <f>'United Kingdom (O)'!AY14*(1+Toeslagen!$Q$10)</f>
        <v>746.84535496247599</v>
      </c>
      <c r="AZ14" s="249"/>
      <c r="BA14" s="249">
        <f>'United Kingdom (O)'!BA14*(1+Toeslagen!$Q$10)</f>
        <v>643.19227236465338</v>
      </c>
      <c r="BB14" s="249">
        <f>'United Kingdom (O)'!BB14*(1+Toeslagen!$Q$10)</f>
        <v>871.43739118800033</v>
      </c>
      <c r="BC14" s="249">
        <f>'United Kingdom (O)'!BC14*(1+Toeslagen!$Q$10)</f>
        <v>565.79193557763324</v>
      </c>
      <c r="BD14" s="249">
        <f>'United Kingdom (O)'!BD14*(1+Toeslagen!$Q$10)</f>
        <v>512.2302990096174</v>
      </c>
      <c r="BE14" s="249">
        <f>'United Kingdom (O)'!BE14*(1+Toeslagen!$Q$10)</f>
        <v>512.2302990096174</v>
      </c>
      <c r="BF14" s="249">
        <f>'United Kingdom (O)'!BF14*(1+Toeslagen!$Q$10)</f>
        <v>643.19227236465338</v>
      </c>
      <c r="BG14" s="249">
        <f>'United Kingdom (O)'!BG14*(1+Toeslagen!$Q$10)</f>
        <v>643.19227236465338</v>
      </c>
      <c r="BH14" s="249">
        <f>'United Kingdom (O)'!BH14*(1+Toeslagen!$Q$10)</f>
        <v>512.2302990096174</v>
      </c>
      <c r="BI14" s="249">
        <f>'United Kingdom (O)'!BI14*(1+Toeslagen!$Q$10)</f>
        <v>656.3186452700545</v>
      </c>
      <c r="BJ14" s="249"/>
      <c r="BK14" s="249">
        <f>'United Kingdom (O)'!BK14*(1+Toeslagen!$Q$10)</f>
        <v>643.19227236465338</v>
      </c>
      <c r="BL14" s="249">
        <f>'United Kingdom (O)'!BL14*(1+Toeslagen!$Q$10)</f>
        <v>643.19227236465338</v>
      </c>
      <c r="BM14" s="249">
        <f>'United Kingdom (O)'!BM14*(1+Toeslagen!$Q$10)</f>
        <v>512.2302990096174</v>
      </c>
      <c r="BN14" s="249">
        <f>'United Kingdom (O)'!BN14*(1+Toeslagen!$Q$10)</f>
        <v>512.2302990096174</v>
      </c>
      <c r="BO14" s="249"/>
      <c r="BP14" s="249">
        <f>'United Kingdom (O)'!BP14*(1+Toeslagen!$Q$10)</f>
        <v>871.43739118800033</v>
      </c>
      <c r="BQ14" s="249">
        <f>'United Kingdom (O)'!BQ14*(1+Toeslagen!$Q$10)</f>
        <v>512.2302990096174</v>
      </c>
      <c r="BR14" s="249"/>
      <c r="BS14" s="249"/>
      <c r="BT14" s="249">
        <f>'United Kingdom (O)'!BT14*(1+Toeslagen!$Q$10)</f>
        <v>643.19227236465338</v>
      </c>
      <c r="BU14" s="249">
        <f>'United Kingdom (O)'!BU14*(1+Toeslagen!$Q$10)</f>
        <v>746.84535496247599</v>
      </c>
      <c r="BV14" s="249">
        <f>'United Kingdom (O)'!BV14*(1+Toeslagen!$Q$10)</f>
        <v>871.43739118800033</v>
      </c>
      <c r="BW14" s="249">
        <f>'United Kingdom (O)'!BW14*(1+Toeslagen!$Q$10)</f>
        <v>551.64713718819235</v>
      </c>
      <c r="BX14" s="249">
        <f>'United Kingdom (O)'!BX14*(1+Toeslagen!$Q$10)</f>
        <v>871.43739118800033</v>
      </c>
      <c r="BY14" s="249">
        <f>'United Kingdom (O)'!BY14*(1+Toeslagen!$Q$10)</f>
        <v>551.64713718819235</v>
      </c>
      <c r="BZ14" s="249">
        <f>'United Kingdom (O)'!BZ14*(1+Toeslagen!$Q$10)</f>
        <v>643.19227236465338</v>
      </c>
      <c r="CA14" s="249">
        <f>'United Kingdom (O)'!CA14*(1+Toeslagen!$Q$10)</f>
        <v>512.2302990096174</v>
      </c>
      <c r="CB14" s="249">
        <f>'United Kingdom (O)'!CB14*(1+Toeslagen!$Q$10)</f>
        <v>643.19227236465338</v>
      </c>
      <c r="CC14" s="249">
        <f>'United Kingdom (O)'!CC14*(1+Toeslagen!$Q$10)</f>
        <v>512.2302990096174</v>
      </c>
      <c r="CD14" s="249">
        <f>'United Kingdom (O)'!CD14*(1+Toeslagen!$Q$10)</f>
        <v>512.2302990096174</v>
      </c>
      <c r="CE14" s="249">
        <f>'United Kingdom (O)'!CE14*(1+Toeslagen!$Q$10)</f>
        <v>871.43739118800033</v>
      </c>
      <c r="CF14" s="249">
        <f>'United Kingdom (O)'!CF14*(1+Toeslagen!$Q$10)</f>
        <v>512.2302990096174</v>
      </c>
      <c r="CG14" s="249">
        <f>'United Kingdom (O)'!CG14*(1+Toeslagen!$Q$10)</f>
        <v>746.84535496247599</v>
      </c>
      <c r="CH14" s="249">
        <f>'United Kingdom (O)'!CH14*(1+Toeslagen!$Q$10)</f>
        <v>551.64713718819235</v>
      </c>
      <c r="CI14" s="249">
        <f>'United Kingdom (O)'!CI14*(1+Toeslagen!$Q$10)</f>
        <v>512.2302990096174</v>
      </c>
      <c r="CJ14" s="249">
        <f>'United Kingdom (O)'!CJ14*(1+Toeslagen!$Q$10)</f>
        <v>746.84535496247599</v>
      </c>
      <c r="CK14" s="249">
        <f>'United Kingdom (O)'!CK14*(1+Toeslagen!$Q$10)</f>
        <v>528.0724732057912</v>
      </c>
      <c r="CL14" s="249">
        <f>'United Kingdom (O)'!CL14*(1+Toeslagen!$Q$10)</f>
        <v>512.2302990096174</v>
      </c>
      <c r="CM14" s="249">
        <f>'United Kingdom (O)'!CM14*(1+Toeslagen!$Q$10)</f>
        <v>643.19227236465338</v>
      </c>
      <c r="CN14" s="249">
        <f>'United Kingdom (O)'!CN14*(1+Toeslagen!$Q$10)</f>
        <v>512.2302990096174</v>
      </c>
      <c r="CO14" s="249"/>
      <c r="CP14" s="249">
        <f>'United Kingdom (O)'!CP14*(1+Toeslagen!$Q$10)</f>
        <v>512.2302990096174</v>
      </c>
      <c r="CQ14" s="249"/>
      <c r="CR14" s="249">
        <f>'United Kingdom (O)'!CR14*(1+Toeslagen!$Q$10)</f>
        <v>746.84535496247599</v>
      </c>
      <c r="CS14" s="249">
        <f>'United Kingdom (O)'!CS14*(1+Toeslagen!$Q$10)</f>
        <v>551.64713718819235</v>
      </c>
      <c r="CT14" s="249">
        <f>'United Kingdom (O)'!CT14*(1+Toeslagen!$Q$10)</f>
        <v>643.19227236465338</v>
      </c>
      <c r="CU14" s="249">
        <f>'United Kingdom (O)'!CU14*(1+Toeslagen!$Q$10)</f>
        <v>512.2302990096174</v>
      </c>
      <c r="CV14" s="249">
        <f>'United Kingdom (O)'!CV14*(1+Toeslagen!$Q$10)</f>
        <v>512.2302990096174</v>
      </c>
      <c r="CW14" s="249">
        <f>'United Kingdom (O)'!CW14*(1+Toeslagen!$Q$10)</f>
        <v>512.2302990096174</v>
      </c>
      <c r="CX14" s="249">
        <f>'United Kingdom (O)'!CX14*(1+Toeslagen!$Q$10)</f>
        <v>551.64713718819235</v>
      </c>
      <c r="CY14" s="249">
        <f>'United Kingdom (O)'!CY14*(1+Toeslagen!$Q$10)</f>
        <v>871.43739118800033</v>
      </c>
      <c r="CZ14" s="249">
        <f>'United Kingdom (O)'!CZ14*(1+Toeslagen!$Q$10)</f>
        <v>512.2302990096174</v>
      </c>
      <c r="DA14" s="249">
        <f>'United Kingdom (O)'!DA14*(1+Toeslagen!$Q$10)</f>
        <v>512.2302990096174</v>
      </c>
      <c r="DB14" s="249">
        <f>'United Kingdom (O)'!DB14*(1+Toeslagen!$Q$10)</f>
        <v>643.19227236465338</v>
      </c>
      <c r="DC14" s="249">
        <f>'United Kingdom (O)'!DC14*(1+Toeslagen!$Q$10)</f>
        <v>512.2302990096174</v>
      </c>
      <c r="DD14" s="249">
        <f>'United Kingdom (O)'!DD14*(1+Toeslagen!$Q$10)</f>
        <v>512.2302990096174</v>
      </c>
      <c r="DE14" s="249">
        <f>'United Kingdom (O)'!DE14*(1+Toeslagen!$Q$10)</f>
        <v>565.79193557763324</v>
      </c>
      <c r="DF14" s="249">
        <f>'United Kingdom (O)'!DF14*(1+Toeslagen!$Q$10)</f>
        <v>551.64713718819235</v>
      </c>
      <c r="DG14" s="249">
        <f>'United Kingdom (O)'!DG14*(1+Toeslagen!$Q$10)</f>
        <v>565.79193557763324</v>
      </c>
      <c r="DH14" s="249">
        <f>'United Kingdom (O)'!DH14*(1+Toeslagen!$Q$10)</f>
        <v>746.84535496247599</v>
      </c>
      <c r="DI14" s="249">
        <f>'United Kingdom (O)'!DI14*(1+Toeslagen!$Q$10)</f>
        <v>512.2302990096174</v>
      </c>
      <c r="DJ14" s="249">
        <f>'United Kingdom (O)'!DJ14*(1+Toeslagen!$Q$10)</f>
        <v>565.79193557763324</v>
      </c>
      <c r="DK14" s="249">
        <f>'United Kingdom (O)'!DK14*(1+Toeslagen!$Q$10)</f>
        <v>512.2302990096174</v>
      </c>
      <c r="DL14" s="249">
        <f>'United Kingdom (O)'!DL14*(1+Toeslagen!$Q$10)</f>
        <v>871.43739118800033</v>
      </c>
      <c r="DM14" s="249">
        <f>'United Kingdom (O)'!DM14*(1+Toeslagen!$Q$10)</f>
        <v>746.84535496247599</v>
      </c>
      <c r="DN14" s="249">
        <f>'United Kingdom (O)'!DN14*(1+Toeslagen!$Q$10)</f>
        <v>871.43739118800033</v>
      </c>
      <c r="DO14" s="249">
        <f>'United Kingdom (O)'!DO14*(1+Toeslagen!$Q$10)</f>
        <v>551.64713718819235</v>
      </c>
      <c r="DP14" s="249">
        <f>'United Kingdom (O)'!DP14*(1+Toeslagen!$Q$10)</f>
        <v>512.2302990096174</v>
      </c>
      <c r="DQ14" s="249">
        <f>'United Kingdom (O)'!DQ14*(1+Toeslagen!$Q$10)</f>
        <v>746.84535496247599</v>
      </c>
      <c r="DR14" s="249">
        <f>'United Kingdom (O)'!DR14*(1+Toeslagen!$Q$10)</f>
        <v>871.43739118800033</v>
      </c>
      <c r="DS14" s="249">
        <f>'United Kingdom (O)'!DS14*(1+Toeslagen!$Q$10)</f>
        <v>746.84535496247599</v>
      </c>
      <c r="DT14" s="249">
        <f>'United Kingdom (O)'!DT14*(1+Toeslagen!$Q$10)</f>
        <v>512.2302990096174</v>
      </c>
      <c r="DU14" s="249">
        <f>'United Kingdom (O)'!DU14*(1+Toeslagen!$Q$10)</f>
        <v>512.2302990096174</v>
      </c>
      <c r="DV14" s="249">
        <f>'United Kingdom (O)'!DV14*(1+Toeslagen!$Q$10)</f>
        <v>512.2302990096174</v>
      </c>
      <c r="DW14" s="249">
        <f>'United Kingdom (O)'!DW14*(1+Toeslagen!$Q$10)</f>
        <v>643.19227236465338</v>
      </c>
      <c r="DX14" s="249">
        <f>'United Kingdom (O)'!DX14*(1+Toeslagen!$Q$10)</f>
        <v>512.2302990096174</v>
      </c>
      <c r="DY14" s="249">
        <f>'United Kingdom (O)'!DY14*(1+Toeslagen!$Q$10)</f>
        <v>512.2302990096174</v>
      </c>
      <c r="DZ14" s="249">
        <f>'United Kingdom (O)'!DZ14*(1+Toeslagen!$Q$10)</f>
        <v>643.19227236465338</v>
      </c>
      <c r="EA14" s="249">
        <f>'United Kingdom (O)'!EA14*(1+Toeslagen!$Q$10)</f>
        <v>643.19227236465338</v>
      </c>
      <c r="EB14" s="249">
        <f>'United Kingdom (O)'!EB14*(1+Toeslagen!$Q$10)</f>
        <v>565.79193557763324</v>
      </c>
      <c r="EC14" s="249">
        <f>'United Kingdom (O)'!EC14*(1+Toeslagen!$Q$10)</f>
        <v>551.64713718819235</v>
      </c>
      <c r="ED14" s="249">
        <f>'United Kingdom (O)'!ED14*(1+Toeslagen!$Q$10)</f>
        <v>551.64713718819235</v>
      </c>
      <c r="EE14" s="249">
        <f>'United Kingdom (O)'!EE14*(1+Toeslagen!$Q$10)</f>
        <v>643.19227236465338</v>
      </c>
      <c r="EF14" s="249">
        <f>'United Kingdom (O)'!EF14*(1+Toeslagen!$Q$10)</f>
        <v>0</v>
      </c>
    </row>
    <row r="15" spans="1:136" ht="15.75" thickBot="1">
      <c r="A15" s="48" t="s">
        <v>178</v>
      </c>
      <c r="B15" s="2">
        <v>10</v>
      </c>
      <c r="C15" s="2"/>
      <c r="D15" s="2">
        <v>5</v>
      </c>
      <c r="F15" t="s">
        <v>17</v>
      </c>
      <c r="G15" t="s">
        <v>15</v>
      </c>
      <c r="H15" t="s">
        <v>15</v>
      </c>
      <c r="I15" t="s">
        <v>15</v>
      </c>
      <c r="J15" t="s">
        <v>15</v>
      </c>
      <c r="N15" s="7">
        <v>2.4</v>
      </c>
      <c r="O15" s="8">
        <v>4200</v>
      </c>
      <c r="P15" s="249"/>
      <c r="Q15" s="249">
        <f>'United Kingdom (O)'!Q15*(1+Toeslagen!$Q$10)</f>
        <v>537.50233879875157</v>
      </c>
      <c r="R15" s="249">
        <f>'United Kingdom (O)'!R15*(1+Toeslagen!$Q$10)</f>
        <v>573.33582805200172</v>
      </c>
      <c r="S15" s="249">
        <f>'United Kingdom (O)'!S15*(1+Toeslagen!$Q$10)</f>
        <v>603.51139794947551</v>
      </c>
      <c r="T15" s="249">
        <f>'United Kingdom (O)'!T15*(1+Toeslagen!$Q$10)</f>
        <v>673.5187201116147</v>
      </c>
      <c r="U15" s="249">
        <f>'United Kingdom (O)'!U15*(1+Toeslagen!$Q$10)</f>
        <v>673.5187201116147</v>
      </c>
      <c r="V15" s="249">
        <f>'United Kingdom (O)'!V15*(1+Toeslagen!$Q$10)</f>
        <v>673.5187201116147</v>
      </c>
      <c r="W15" s="249">
        <f>'United Kingdom (O)'!W15*(1+Toeslagen!$Q$10)</f>
        <v>673.5187201116147</v>
      </c>
      <c r="X15" s="249">
        <f>'United Kingdom (O)'!X15*(1+Toeslagen!$Q$10)</f>
        <v>543.16025815452792</v>
      </c>
      <c r="Y15" s="249">
        <f>'United Kingdom (O)'!Y15*(1+Toeslagen!$Q$10)</f>
        <v>543.16025815452792</v>
      </c>
      <c r="Z15" s="249">
        <f>'United Kingdom (O)'!Z15*(1+Toeslagen!$Q$10)</f>
        <v>603.51139794947551</v>
      </c>
      <c r="AA15" s="249"/>
      <c r="AB15" s="249">
        <f>'United Kingdom (O)'!AB15*(1+Toeslagen!$Q$10)</f>
        <v>799.6526022830551</v>
      </c>
      <c r="AC15" s="249">
        <f>'United Kingdom (O)'!AC15*(1+Toeslagen!$Q$10)</f>
        <v>543.16025815452792</v>
      </c>
      <c r="AD15" s="249">
        <f>'United Kingdom (O)'!AD15*(1+Toeslagen!$Q$10)</f>
        <v>799.6526022830551</v>
      </c>
      <c r="AE15" s="249">
        <f>'United Kingdom (O)'!AE15*(1+Toeslagen!$Q$10)</f>
        <v>701.58200011626536</v>
      </c>
      <c r="AF15" s="249">
        <f>'United Kingdom (O)'!AF15*(1+Toeslagen!$Q$10)</f>
        <v>543.16025815452792</v>
      </c>
      <c r="AG15" s="249">
        <f>'United Kingdom (O)'!AG15*(1+Toeslagen!$Q$10)</f>
        <v>543.16025815452792</v>
      </c>
      <c r="AH15" s="249">
        <f>'United Kingdom (O)'!AH15*(1+Toeslagen!$Q$10)</f>
        <v>543.16025815452792</v>
      </c>
      <c r="AI15" s="249">
        <f>'United Kingdom (O)'!AI15*(1+Toeslagen!$Q$10)</f>
        <v>543.16025815452792</v>
      </c>
      <c r="AJ15" s="249">
        <f>'United Kingdom (O)'!AJ15*(1+Toeslagen!$Q$10)</f>
        <v>582.38849902124389</v>
      </c>
      <c r="AK15" s="249">
        <f>'United Kingdom (O)'!AK15*(1+Toeslagen!$Q$10)</f>
        <v>701.58200011626536</v>
      </c>
      <c r="AL15" s="249">
        <f>'United Kingdom (O)'!AL15*(1+Toeslagen!$Q$10)</f>
        <v>543.16025815452792</v>
      </c>
      <c r="AM15" s="249"/>
      <c r="AN15" s="249">
        <f>'United Kingdom (O)'!AN15*(1+Toeslagen!$Q$10)</f>
        <v>582.38849902124389</v>
      </c>
      <c r="AO15" s="249">
        <f>'United Kingdom (O)'!AO15*(1+Toeslagen!$Q$10)</f>
        <v>971.84482886399996</v>
      </c>
      <c r="AP15" s="249">
        <f>'United Kingdom (O)'!AP15*(1+Toeslagen!$Q$10)</f>
        <v>799.6526022830551</v>
      </c>
      <c r="AQ15" s="249">
        <f>'United Kingdom (O)'!AQ15*(1+Toeslagen!$Q$10)</f>
        <v>799.6526022830551</v>
      </c>
      <c r="AR15" s="249">
        <f>'United Kingdom (O)'!AR15*(1+Toeslagen!$Q$10)</f>
        <v>582.38849902124389</v>
      </c>
      <c r="AS15" s="249">
        <f>'United Kingdom (O)'!AS15*(1+Toeslagen!$Q$10)</f>
        <v>701.58200011626536</v>
      </c>
      <c r="AT15" s="249">
        <f>'United Kingdom (O)'!AT15*(1+Toeslagen!$Q$10)</f>
        <v>582.38849902124389</v>
      </c>
      <c r="AU15" s="249">
        <f>'United Kingdom (O)'!AU15*(1+Toeslagen!$Q$10)</f>
        <v>548.81817751030428</v>
      </c>
      <c r="AV15" s="249">
        <f>'United Kingdom (O)'!AV15*(1+Toeslagen!$Q$10)</f>
        <v>548.81817751030428</v>
      </c>
      <c r="AW15" s="249">
        <f>'United Kingdom (O)'!AW15*(1+Toeslagen!$Q$10)</f>
        <v>971.84482886399996</v>
      </c>
      <c r="AX15" s="249">
        <f>'United Kingdom (O)'!AX15*(1+Toeslagen!$Q$10)</f>
        <v>548.81817751030428</v>
      </c>
      <c r="AY15" s="249">
        <f>'United Kingdom (O)'!AY15*(1+Toeslagen!$Q$10)</f>
        <v>799.6526022830551</v>
      </c>
      <c r="AZ15" s="249"/>
      <c r="BA15" s="249">
        <f>'United Kingdom (O)'!BA15*(1+Toeslagen!$Q$10)</f>
        <v>687.55036011394009</v>
      </c>
      <c r="BB15" s="249">
        <f>'United Kingdom (O)'!BB15*(1+Toeslagen!$Q$10)</f>
        <v>971.84482886399996</v>
      </c>
      <c r="BC15" s="249">
        <f>'United Kingdom (O)'!BC15*(1+Toeslagen!$Q$10)</f>
        <v>603.51139794947551</v>
      </c>
      <c r="BD15" s="249">
        <f>'United Kingdom (O)'!BD15*(1+Toeslagen!$Q$10)</f>
        <v>548.81817751030428</v>
      </c>
      <c r="BE15" s="249">
        <f>'United Kingdom (O)'!BE15*(1+Toeslagen!$Q$10)</f>
        <v>548.81817751030428</v>
      </c>
      <c r="BF15" s="249">
        <f>'United Kingdom (O)'!BF15*(1+Toeslagen!$Q$10)</f>
        <v>687.55036011394009</v>
      </c>
      <c r="BG15" s="249">
        <f>'United Kingdom (O)'!BG15*(1+Toeslagen!$Q$10)</f>
        <v>687.55036011394009</v>
      </c>
      <c r="BH15" s="249">
        <f>'United Kingdom (O)'!BH15*(1+Toeslagen!$Q$10)</f>
        <v>548.81817751030428</v>
      </c>
      <c r="BI15" s="249">
        <f>'United Kingdom (O)'!BI15*(1+Toeslagen!$Q$10)</f>
        <v>701.58200011626536</v>
      </c>
      <c r="BJ15" s="249"/>
      <c r="BK15" s="249">
        <f>'United Kingdom (O)'!BK15*(1+Toeslagen!$Q$10)</f>
        <v>687.55036011394009</v>
      </c>
      <c r="BL15" s="249">
        <f>'United Kingdom (O)'!BL15*(1+Toeslagen!$Q$10)</f>
        <v>687.55036011394009</v>
      </c>
      <c r="BM15" s="249">
        <f>'United Kingdom (O)'!BM15*(1+Toeslagen!$Q$10)</f>
        <v>548.81817751030428</v>
      </c>
      <c r="BN15" s="249">
        <f>'United Kingdom (O)'!BN15*(1+Toeslagen!$Q$10)</f>
        <v>548.81817751030428</v>
      </c>
      <c r="BO15" s="249"/>
      <c r="BP15" s="249">
        <f>'United Kingdom (O)'!BP15*(1+Toeslagen!$Q$10)</f>
        <v>971.84482886399996</v>
      </c>
      <c r="BQ15" s="249">
        <f>'United Kingdom (O)'!BQ15*(1+Toeslagen!$Q$10)</f>
        <v>548.81817751030428</v>
      </c>
      <c r="BR15" s="249"/>
      <c r="BS15" s="249"/>
      <c r="BT15" s="249">
        <f>'United Kingdom (O)'!BT15*(1+Toeslagen!$Q$10)</f>
        <v>687.55036011394009</v>
      </c>
      <c r="BU15" s="249">
        <f>'United Kingdom (O)'!BU15*(1+Toeslagen!$Q$10)</f>
        <v>799.6526022830551</v>
      </c>
      <c r="BV15" s="249">
        <f>'United Kingdom (O)'!BV15*(1+Toeslagen!$Q$10)</f>
        <v>971.84482886399996</v>
      </c>
      <c r="BW15" s="249">
        <f>'United Kingdom (O)'!BW15*(1+Toeslagen!$Q$10)</f>
        <v>588.42361300073856</v>
      </c>
      <c r="BX15" s="249">
        <f>'United Kingdom (O)'!BX15*(1+Toeslagen!$Q$10)</f>
        <v>971.84482886399996</v>
      </c>
      <c r="BY15" s="249">
        <f>'United Kingdom (O)'!BY15*(1+Toeslagen!$Q$10)</f>
        <v>588.42361300073856</v>
      </c>
      <c r="BZ15" s="249">
        <f>'United Kingdom (O)'!BZ15*(1+Toeslagen!$Q$10)</f>
        <v>687.55036011394009</v>
      </c>
      <c r="CA15" s="249">
        <f>'United Kingdom (O)'!CA15*(1+Toeslagen!$Q$10)</f>
        <v>548.81817751030428</v>
      </c>
      <c r="CB15" s="249">
        <f>'United Kingdom (O)'!CB15*(1+Toeslagen!$Q$10)</f>
        <v>687.55036011394009</v>
      </c>
      <c r="CC15" s="249">
        <f>'United Kingdom (O)'!CC15*(1+Toeslagen!$Q$10)</f>
        <v>548.81817751030428</v>
      </c>
      <c r="CD15" s="249">
        <f>'United Kingdom (O)'!CD15*(1+Toeslagen!$Q$10)</f>
        <v>548.81817751030428</v>
      </c>
      <c r="CE15" s="249">
        <f>'United Kingdom (O)'!CE15*(1+Toeslagen!$Q$10)</f>
        <v>971.84482886399996</v>
      </c>
      <c r="CF15" s="249">
        <f>'United Kingdom (O)'!CF15*(1+Toeslagen!$Q$10)</f>
        <v>548.81817751030428</v>
      </c>
      <c r="CG15" s="249">
        <f>'United Kingdom (O)'!CG15*(1+Toeslagen!$Q$10)</f>
        <v>799.6526022830551</v>
      </c>
      <c r="CH15" s="249">
        <f>'United Kingdom (O)'!CH15*(1+Toeslagen!$Q$10)</f>
        <v>588.42361300073856</v>
      </c>
      <c r="CI15" s="249">
        <f>'United Kingdom (O)'!CI15*(1+Toeslagen!$Q$10)</f>
        <v>548.81817751030428</v>
      </c>
      <c r="CJ15" s="249">
        <f>'United Kingdom (O)'!CJ15*(1+Toeslagen!$Q$10)</f>
        <v>799.6526022830551</v>
      </c>
      <c r="CK15" s="249">
        <f>'United Kingdom (O)'!CK15*(1+Toeslagen!$Q$10)</f>
        <v>565.79193557763324</v>
      </c>
      <c r="CL15" s="249">
        <f>'United Kingdom (O)'!CL15*(1+Toeslagen!$Q$10)</f>
        <v>548.81817751030428</v>
      </c>
      <c r="CM15" s="249">
        <f>'United Kingdom (O)'!CM15*(1+Toeslagen!$Q$10)</f>
        <v>687.55036011394009</v>
      </c>
      <c r="CN15" s="249">
        <f>'United Kingdom (O)'!CN15*(1+Toeslagen!$Q$10)</f>
        <v>548.81817751030428</v>
      </c>
      <c r="CO15" s="249"/>
      <c r="CP15" s="249">
        <f>'United Kingdom (O)'!CP15*(1+Toeslagen!$Q$10)</f>
        <v>548.81817751030428</v>
      </c>
      <c r="CQ15" s="249"/>
      <c r="CR15" s="249">
        <f>'United Kingdom (O)'!CR15*(1+Toeslagen!$Q$10)</f>
        <v>799.6526022830551</v>
      </c>
      <c r="CS15" s="249">
        <f>'United Kingdom (O)'!CS15*(1+Toeslagen!$Q$10)</f>
        <v>588.42361300073856</v>
      </c>
      <c r="CT15" s="249">
        <f>'United Kingdom (O)'!CT15*(1+Toeslagen!$Q$10)</f>
        <v>687.55036011394009</v>
      </c>
      <c r="CU15" s="249">
        <f>'United Kingdom (O)'!CU15*(1+Toeslagen!$Q$10)</f>
        <v>548.81817751030428</v>
      </c>
      <c r="CV15" s="249">
        <f>'United Kingdom (O)'!CV15*(1+Toeslagen!$Q$10)</f>
        <v>548.81817751030428</v>
      </c>
      <c r="CW15" s="249">
        <f>'United Kingdom (O)'!CW15*(1+Toeslagen!$Q$10)</f>
        <v>548.81817751030428</v>
      </c>
      <c r="CX15" s="249">
        <f>'United Kingdom (O)'!CX15*(1+Toeslagen!$Q$10)</f>
        <v>588.42361300073856</v>
      </c>
      <c r="CY15" s="249">
        <f>'United Kingdom (O)'!CY15*(1+Toeslagen!$Q$10)</f>
        <v>971.84482886399996</v>
      </c>
      <c r="CZ15" s="249">
        <f>'United Kingdom (O)'!CZ15*(1+Toeslagen!$Q$10)</f>
        <v>548.81817751030428</v>
      </c>
      <c r="DA15" s="249">
        <f>'United Kingdom (O)'!DA15*(1+Toeslagen!$Q$10)</f>
        <v>548.81817751030428</v>
      </c>
      <c r="DB15" s="249">
        <f>'United Kingdom (O)'!DB15*(1+Toeslagen!$Q$10)</f>
        <v>687.55036011394009</v>
      </c>
      <c r="DC15" s="249">
        <f>'United Kingdom (O)'!DC15*(1+Toeslagen!$Q$10)</f>
        <v>548.81817751030428</v>
      </c>
      <c r="DD15" s="249">
        <f>'United Kingdom (O)'!DD15*(1+Toeslagen!$Q$10)</f>
        <v>548.81817751030428</v>
      </c>
      <c r="DE15" s="249">
        <f>'United Kingdom (O)'!DE15*(1+Toeslagen!$Q$10)</f>
        <v>603.51139794947551</v>
      </c>
      <c r="DF15" s="249">
        <f>'United Kingdom (O)'!DF15*(1+Toeslagen!$Q$10)</f>
        <v>588.42361300073856</v>
      </c>
      <c r="DG15" s="249">
        <f>'United Kingdom (O)'!DG15*(1+Toeslagen!$Q$10)</f>
        <v>603.51139794947551</v>
      </c>
      <c r="DH15" s="249">
        <f>'United Kingdom (O)'!DH15*(1+Toeslagen!$Q$10)</f>
        <v>799.6526022830551</v>
      </c>
      <c r="DI15" s="249">
        <f>'United Kingdom (O)'!DI15*(1+Toeslagen!$Q$10)</f>
        <v>548.81817751030428</v>
      </c>
      <c r="DJ15" s="249">
        <f>'United Kingdom (O)'!DJ15*(1+Toeslagen!$Q$10)</f>
        <v>603.51139794947551</v>
      </c>
      <c r="DK15" s="249">
        <f>'United Kingdom (O)'!DK15*(1+Toeslagen!$Q$10)</f>
        <v>548.81817751030428</v>
      </c>
      <c r="DL15" s="249">
        <f>'United Kingdom (O)'!DL15*(1+Toeslagen!$Q$10)</f>
        <v>971.84482886399996</v>
      </c>
      <c r="DM15" s="249">
        <f>'United Kingdom (O)'!DM15*(1+Toeslagen!$Q$10)</f>
        <v>799.6526022830551</v>
      </c>
      <c r="DN15" s="249">
        <f>'United Kingdom (O)'!DN15*(1+Toeslagen!$Q$10)</f>
        <v>971.84482886399996</v>
      </c>
      <c r="DO15" s="249">
        <f>'United Kingdom (O)'!DO15*(1+Toeslagen!$Q$10)</f>
        <v>588.42361300073856</v>
      </c>
      <c r="DP15" s="249">
        <f>'United Kingdom (O)'!DP15*(1+Toeslagen!$Q$10)</f>
        <v>548.81817751030428</v>
      </c>
      <c r="DQ15" s="249">
        <f>'United Kingdom (O)'!DQ15*(1+Toeslagen!$Q$10)</f>
        <v>799.6526022830551</v>
      </c>
      <c r="DR15" s="249">
        <f>'United Kingdom (O)'!DR15*(1+Toeslagen!$Q$10)</f>
        <v>971.84482886399996</v>
      </c>
      <c r="DS15" s="249">
        <f>'United Kingdom (O)'!DS15*(1+Toeslagen!$Q$10)</f>
        <v>799.6526022830551</v>
      </c>
      <c r="DT15" s="249">
        <f>'United Kingdom (O)'!DT15*(1+Toeslagen!$Q$10)</f>
        <v>548.81817751030428</v>
      </c>
      <c r="DU15" s="249">
        <f>'United Kingdom (O)'!DU15*(1+Toeslagen!$Q$10)</f>
        <v>548.81817751030428</v>
      </c>
      <c r="DV15" s="249">
        <f>'United Kingdom (O)'!DV15*(1+Toeslagen!$Q$10)</f>
        <v>548.81817751030428</v>
      </c>
      <c r="DW15" s="249">
        <f>'United Kingdom (O)'!DW15*(1+Toeslagen!$Q$10)</f>
        <v>687.55036011394009</v>
      </c>
      <c r="DX15" s="249">
        <f>'United Kingdom (O)'!DX15*(1+Toeslagen!$Q$10)</f>
        <v>548.81817751030428</v>
      </c>
      <c r="DY15" s="249">
        <f>'United Kingdom (O)'!DY15*(1+Toeslagen!$Q$10)</f>
        <v>548.81817751030428</v>
      </c>
      <c r="DZ15" s="249">
        <f>'United Kingdom (O)'!DZ15*(1+Toeslagen!$Q$10)</f>
        <v>687.55036011394009</v>
      </c>
      <c r="EA15" s="249">
        <f>'United Kingdom (O)'!EA15*(1+Toeslagen!$Q$10)</f>
        <v>687.55036011394009</v>
      </c>
      <c r="EB15" s="249">
        <f>'United Kingdom (O)'!EB15*(1+Toeslagen!$Q$10)</f>
        <v>603.51139794947551</v>
      </c>
      <c r="EC15" s="249">
        <f>'United Kingdom (O)'!EC15*(1+Toeslagen!$Q$10)</f>
        <v>588.42361300073856</v>
      </c>
      <c r="ED15" s="249">
        <f>'United Kingdom (O)'!ED15*(1+Toeslagen!$Q$10)</f>
        <v>588.42361300073856</v>
      </c>
      <c r="EE15" s="249">
        <f>'United Kingdom (O)'!EE15*(1+Toeslagen!$Q$10)</f>
        <v>687.55036011394009</v>
      </c>
      <c r="EF15" s="249">
        <f>'United Kingdom (O)'!EF15*(1+Toeslagen!$Q$10)</f>
        <v>0</v>
      </c>
    </row>
    <row r="16" spans="1:136" ht="15.75" thickBot="1">
      <c r="A16" s="48" t="s">
        <v>91</v>
      </c>
      <c r="B16" s="2">
        <v>11</v>
      </c>
      <c r="C16" s="2"/>
      <c r="D16" s="2">
        <v>5</v>
      </c>
      <c r="F16" t="s">
        <v>17</v>
      </c>
      <c r="G16" t="s">
        <v>15</v>
      </c>
      <c r="H16" t="s">
        <v>15</v>
      </c>
      <c r="I16" t="s">
        <v>15</v>
      </c>
      <c r="J16" t="s">
        <v>15</v>
      </c>
      <c r="N16" s="7">
        <v>2.5</v>
      </c>
      <c r="O16" s="8">
        <v>4375</v>
      </c>
      <c r="P16" s="249"/>
      <c r="Q16" s="249">
        <f>'United Kingdom (O)'!Q16*(1+Toeslagen!$Q$10)</f>
        <v>573.33582805200183</v>
      </c>
      <c r="R16" s="249">
        <f>'United Kingdom (O)'!R16*(1+Toeslagen!$Q$10)</f>
        <v>609.16931730525187</v>
      </c>
      <c r="S16" s="249">
        <f>'United Kingdom (O)'!S16*(1+Toeslagen!$Q$10)</f>
        <v>641.23086032131778</v>
      </c>
      <c r="T16" s="249">
        <f>'United Kingdom (O)'!T16*(1+Toeslagen!$Q$10)</f>
        <v>716.97154076397692</v>
      </c>
      <c r="U16" s="249">
        <f>'United Kingdom (O)'!U16*(1+Toeslagen!$Q$10)</f>
        <v>716.97154076397692</v>
      </c>
      <c r="V16" s="249">
        <f>'United Kingdom (O)'!V16*(1+Toeslagen!$Q$10)</f>
        <v>716.97154076397692</v>
      </c>
      <c r="W16" s="249">
        <f>'United Kingdom (O)'!W16*(1+Toeslagen!$Q$10)</f>
        <v>716.97154076397692</v>
      </c>
      <c r="X16" s="249">
        <f>'United Kingdom (O)'!X16*(1+Toeslagen!$Q$10)</f>
        <v>579.37094203149661</v>
      </c>
      <c r="Y16" s="249">
        <f>'United Kingdom (O)'!Y16*(1+Toeslagen!$Q$10)</f>
        <v>579.37094203149661</v>
      </c>
      <c r="Z16" s="249">
        <f>'United Kingdom (O)'!Z16*(1+Toeslagen!$Q$10)</f>
        <v>641.23086032131778</v>
      </c>
      <c r="AA16" s="249"/>
      <c r="AB16" s="249">
        <f>'United Kingdom (O)'!AB16*(1+Toeslagen!$Q$10)</f>
        <v>852.4598496036341</v>
      </c>
      <c r="AC16" s="249">
        <f>'United Kingdom (O)'!AC16*(1+Toeslagen!$Q$10)</f>
        <v>579.37094203149661</v>
      </c>
      <c r="AD16" s="249">
        <f>'United Kingdom (O)'!AD16*(1+Toeslagen!$Q$10)</f>
        <v>852.4598496036341</v>
      </c>
      <c r="AE16" s="249">
        <f>'United Kingdom (O)'!AE16*(1+Toeslagen!$Q$10)</f>
        <v>746.84535496247599</v>
      </c>
      <c r="AF16" s="249">
        <f>'United Kingdom (O)'!AF16*(1+Toeslagen!$Q$10)</f>
        <v>579.37094203149661</v>
      </c>
      <c r="AG16" s="249">
        <f>'United Kingdom (O)'!AG16*(1+Toeslagen!$Q$10)</f>
        <v>579.37094203149661</v>
      </c>
      <c r="AH16" s="249">
        <f>'United Kingdom (O)'!AH16*(1+Toeslagen!$Q$10)</f>
        <v>579.37094203149661</v>
      </c>
      <c r="AI16" s="249">
        <f>'United Kingdom (O)'!AI16*(1+Toeslagen!$Q$10)</f>
        <v>579.37094203149661</v>
      </c>
      <c r="AJ16" s="249">
        <f>'United Kingdom (O)'!AJ16*(1+Toeslagen!$Q$10)</f>
        <v>618.78778021007167</v>
      </c>
      <c r="AK16" s="249">
        <f>'United Kingdom (O)'!AK16*(1+Toeslagen!$Q$10)</f>
        <v>746.84535496247599</v>
      </c>
      <c r="AL16" s="249">
        <f>'United Kingdom (O)'!AL16*(1+Toeslagen!$Q$10)</f>
        <v>579.37094203149661</v>
      </c>
      <c r="AM16" s="249"/>
      <c r="AN16" s="249">
        <f>'United Kingdom (O)'!AN16*(1+Toeslagen!$Q$10)</f>
        <v>618.78778021007167</v>
      </c>
      <c r="AO16" s="249">
        <f>'United Kingdom (O)'!AO16*(1+Toeslagen!$Q$10)</f>
        <v>997.87638678000008</v>
      </c>
      <c r="AP16" s="249">
        <f>'United Kingdom (O)'!AP16*(1+Toeslagen!$Q$10)</f>
        <v>852.4598496036341</v>
      </c>
      <c r="AQ16" s="249">
        <f>'United Kingdom (O)'!AQ16*(1+Toeslagen!$Q$10)</f>
        <v>852.4598496036341</v>
      </c>
      <c r="AR16" s="249">
        <f>'United Kingdom (O)'!AR16*(1+Toeslagen!$Q$10)</f>
        <v>618.78778021007167</v>
      </c>
      <c r="AS16" s="249">
        <f>'United Kingdom (O)'!AS16*(1+Toeslagen!$Q$10)</f>
        <v>746.84535496247599</v>
      </c>
      <c r="AT16" s="249">
        <f>'United Kingdom (O)'!AT16*(1+Toeslagen!$Q$10)</f>
        <v>618.78778021007167</v>
      </c>
      <c r="AU16" s="249">
        <f>'United Kingdom (O)'!AU16*(1+Toeslagen!$Q$10)</f>
        <v>585.40605601099139</v>
      </c>
      <c r="AV16" s="249">
        <f>'United Kingdom (O)'!AV16*(1+Toeslagen!$Q$10)</f>
        <v>585.40605601099139</v>
      </c>
      <c r="AW16" s="249">
        <f>'United Kingdom (O)'!AW16*(1+Toeslagen!$Q$10)</f>
        <v>997.87638678000008</v>
      </c>
      <c r="AX16" s="249">
        <f>'United Kingdom (O)'!AX16*(1+Toeslagen!$Q$10)</f>
        <v>585.40605601099139</v>
      </c>
      <c r="AY16" s="249">
        <f>'United Kingdom (O)'!AY16*(1+Toeslagen!$Q$10)</f>
        <v>852.4598496036341</v>
      </c>
      <c r="AZ16" s="249"/>
      <c r="BA16" s="249">
        <f>'United Kingdom (O)'!BA16*(1+Toeslagen!$Q$10)</f>
        <v>731.90844786322646</v>
      </c>
      <c r="BB16" s="249">
        <f>'United Kingdom (O)'!BB16*(1+Toeslagen!$Q$10)</f>
        <v>997.87638678000008</v>
      </c>
      <c r="BC16" s="249">
        <f>'United Kingdom (O)'!BC16*(1+Toeslagen!$Q$10)</f>
        <v>641.23086032131778</v>
      </c>
      <c r="BD16" s="249">
        <f>'United Kingdom (O)'!BD16*(1+Toeslagen!$Q$10)</f>
        <v>585.40605601099139</v>
      </c>
      <c r="BE16" s="249">
        <f>'United Kingdom (O)'!BE16*(1+Toeslagen!$Q$10)</f>
        <v>585.40605601099139</v>
      </c>
      <c r="BF16" s="249">
        <f>'United Kingdom (O)'!BF16*(1+Toeslagen!$Q$10)</f>
        <v>731.90844786322646</v>
      </c>
      <c r="BG16" s="249">
        <f>'United Kingdom (O)'!BG16*(1+Toeslagen!$Q$10)</f>
        <v>731.90844786322646</v>
      </c>
      <c r="BH16" s="249">
        <f>'United Kingdom (O)'!BH16*(1+Toeslagen!$Q$10)</f>
        <v>585.40605601099139</v>
      </c>
      <c r="BI16" s="249">
        <f>'United Kingdom (O)'!BI16*(1+Toeslagen!$Q$10)</f>
        <v>746.84535496247599</v>
      </c>
      <c r="BJ16" s="249"/>
      <c r="BK16" s="249">
        <f>'United Kingdom (O)'!BK16*(1+Toeslagen!$Q$10)</f>
        <v>731.90844786322646</v>
      </c>
      <c r="BL16" s="249">
        <f>'United Kingdom (O)'!BL16*(1+Toeslagen!$Q$10)</f>
        <v>731.90844786322646</v>
      </c>
      <c r="BM16" s="249">
        <f>'United Kingdom (O)'!BM16*(1+Toeslagen!$Q$10)</f>
        <v>585.40605601099139</v>
      </c>
      <c r="BN16" s="249">
        <f>'United Kingdom (O)'!BN16*(1+Toeslagen!$Q$10)</f>
        <v>585.40605601099139</v>
      </c>
      <c r="BO16" s="249"/>
      <c r="BP16" s="249">
        <f>'United Kingdom (O)'!BP16*(1+Toeslagen!$Q$10)</f>
        <v>997.87638678000008</v>
      </c>
      <c r="BQ16" s="249">
        <f>'United Kingdom (O)'!BQ16*(1+Toeslagen!$Q$10)</f>
        <v>585.40605601099139</v>
      </c>
      <c r="BR16" s="249"/>
      <c r="BS16" s="249"/>
      <c r="BT16" s="249">
        <f>'United Kingdom (O)'!BT16*(1+Toeslagen!$Q$10)</f>
        <v>731.90844786322646</v>
      </c>
      <c r="BU16" s="249">
        <f>'United Kingdom (O)'!BU16*(1+Toeslagen!$Q$10)</f>
        <v>852.4598496036341</v>
      </c>
      <c r="BV16" s="249">
        <f>'United Kingdom (O)'!BV16*(1+Toeslagen!$Q$10)</f>
        <v>997.87638678000008</v>
      </c>
      <c r="BW16" s="249">
        <f>'United Kingdom (O)'!BW16*(1+Toeslagen!$Q$10)</f>
        <v>625.20008881328476</v>
      </c>
      <c r="BX16" s="249">
        <f>'United Kingdom (O)'!BX16*(1+Toeslagen!$Q$10)</f>
        <v>997.87638678000008</v>
      </c>
      <c r="BY16" s="249">
        <f>'United Kingdom (O)'!BY16*(1+Toeslagen!$Q$10)</f>
        <v>625.20008881328476</v>
      </c>
      <c r="BZ16" s="249">
        <f>'United Kingdom (O)'!BZ16*(1+Toeslagen!$Q$10)</f>
        <v>731.90844786322646</v>
      </c>
      <c r="CA16" s="249">
        <f>'United Kingdom (O)'!CA16*(1+Toeslagen!$Q$10)</f>
        <v>585.40605601099139</v>
      </c>
      <c r="CB16" s="249">
        <f>'United Kingdom (O)'!CB16*(1+Toeslagen!$Q$10)</f>
        <v>731.90844786322646</v>
      </c>
      <c r="CC16" s="249">
        <f>'United Kingdom (O)'!CC16*(1+Toeslagen!$Q$10)</f>
        <v>585.40605601099139</v>
      </c>
      <c r="CD16" s="249">
        <f>'United Kingdom (O)'!CD16*(1+Toeslagen!$Q$10)</f>
        <v>585.40605601099139</v>
      </c>
      <c r="CE16" s="249">
        <f>'United Kingdom (O)'!CE16*(1+Toeslagen!$Q$10)</f>
        <v>997.87638678000008</v>
      </c>
      <c r="CF16" s="249">
        <f>'United Kingdom (O)'!CF16*(1+Toeslagen!$Q$10)</f>
        <v>585.40605601099139</v>
      </c>
      <c r="CG16" s="249">
        <f>'United Kingdom (O)'!CG16*(1+Toeslagen!$Q$10)</f>
        <v>852.4598496036341</v>
      </c>
      <c r="CH16" s="249">
        <f>'United Kingdom (O)'!CH16*(1+Toeslagen!$Q$10)</f>
        <v>625.20008881328476</v>
      </c>
      <c r="CI16" s="249">
        <f>'United Kingdom (O)'!CI16*(1+Toeslagen!$Q$10)</f>
        <v>585.40605601099139</v>
      </c>
      <c r="CJ16" s="249">
        <f>'United Kingdom (O)'!CJ16*(1+Toeslagen!$Q$10)</f>
        <v>852.4598496036341</v>
      </c>
      <c r="CK16" s="249">
        <f>'United Kingdom (O)'!CK16*(1+Toeslagen!$Q$10)</f>
        <v>603.51139794947562</v>
      </c>
      <c r="CL16" s="249">
        <f>'United Kingdom (O)'!CL16*(1+Toeslagen!$Q$10)</f>
        <v>585.40605601099139</v>
      </c>
      <c r="CM16" s="249">
        <f>'United Kingdom (O)'!CM16*(1+Toeslagen!$Q$10)</f>
        <v>731.90844786322646</v>
      </c>
      <c r="CN16" s="249">
        <f>'United Kingdom (O)'!CN16*(1+Toeslagen!$Q$10)</f>
        <v>585.40605601099139</v>
      </c>
      <c r="CO16" s="249"/>
      <c r="CP16" s="249">
        <f>'United Kingdom (O)'!CP16*(1+Toeslagen!$Q$10)</f>
        <v>585.40605601099139</v>
      </c>
      <c r="CQ16" s="249"/>
      <c r="CR16" s="249">
        <f>'United Kingdom (O)'!CR16*(1+Toeslagen!$Q$10)</f>
        <v>852.4598496036341</v>
      </c>
      <c r="CS16" s="249">
        <f>'United Kingdom (O)'!CS16*(1+Toeslagen!$Q$10)</f>
        <v>625.20008881328476</v>
      </c>
      <c r="CT16" s="249">
        <f>'United Kingdom (O)'!CT16*(1+Toeslagen!$Q$10)</f>
        <v>731.90844786322646</v>
      </c>
      <c r="CU16" s="249">
        <f>'United Kingdom (O)'!CU16*(1+Toeslagen!$Q$10)</f>
        <v>585.40605601099139</v>
      </c>
      <c r="CV16" s="249">
        <f>'United Kingdom (O)'!CV16*(1+Toeslagen!$Q$10)</f>
        <v>585.40605601099139</v>
      </c>
      <c r="CW16" s="249">
        <f>'United Kingdom (O)'!CW16*(1+Toeslagen!$Q$10)</f>
        <v>585.40605601099139</v>
      </c>
      <c r="CX16" s="249">
        <f>'United Kingdom (O)'!CX16*(1+Toeslagen!$Q$10)</f>
        <v>625.20008881328476</v>
      </c>
      <c r="CY16" s="249">
        <f>'United Kingdom (O)'!CY16*(1+Toeslagen!$Q$10)</f>
        <v>997.87638678000008</v>
      </c>
      <c r="CZ16" s="249">
        <f>'United Kingdom (O)'!CZ16*(1+Toeslagen!$Q$10)</f>
        <v>585.40605601099139</v>
      </c>
      <c r="DA16" s="249">
        <f>'United Kingdom (O)'!DA16*(1+Toeslagen!$Q$10)</f>
        <v>585.40605601099139</v>
      </c>
      <c r="DB16" s="249">
        <f>'United Kingdom (O)'!DB16*(1+Toeslagen!$Q$10)</f>
        <v>731.90844786322646</v>
      </c>
      <c r="DC16" s="249">
        <f>'United Kingdom (O)'!DC16*(1+Toeslagen!$Q$10)</f>
        <v>585.40605601099139</v>
      </c>
      <c r="DD16" s="249">
        <f>'United Kingdom (O)'!DD16*(1+Toeslagen!$Q$10)</f>
        <v>585.40605601099139</v>
      </c>
      <c r="DE16" s="249">
        <f>'United Kingdom (O)'!DE16*(1+Toeslagen!$Q$10)</f>
        <v>641.23086032131778</v>
      </c>
      <c r="DF16" s="249">
        <f>'United Kingdom (O)'!DF16*(1+Toeslagen!$Q$10)</f>
        <v>625.20008881328476</v>
      </c>
      <c r="DG16" s="249">
        <f>'United Kingdom (O)'!DG16*(1+Toeslagen!$Q$10)</f>
        <v>641.23086032131778</v>
      </c>
      <c r="DH16" s="249">
        <f>'United Kingdom (O)'!DH16*(1+Toeslagen!$Q$10)</f>
        <v>852.4598496036341</v>
      </c>
      <c r="DI16" s="249">
        <f>'United Kingdom (O)'!DI16*(1+Toeslagen!$Q$10)</f>
        <v>585.40605601099139</v>
      </c>
      <c r="DJ16" s="249">
        <f>'United Kingdom (O)'!DJ16*(1+Toeslagen!$Q$10)</f>
        <v>641.23086032131778</v>
      </c>
      <c r="DK16" s="249">
        <f>'United Kingdom (O)'!DK16*(1+Toeslagen!$Q$10)</f>
        <v>585.40605601099139</v>
      </c>
      <c r="DL16" s="249">
        <f>'United Kingdom (O)'!DL16*(1+Toeslagen!$Q$10)</f>
        <v>997.87638678000008</v>
      </c>
      <c r="DM16" s="249">
        <f>'United Kingdom (O)'!DM16*(1+Toeslagen!$Q$10)</f>
        <v>852.4598496036341</v>
      </c>
      <c r="DN16" s="249">
        <f>'United Kingdom (O)'!DN16*(1+Toeslagen!$Q$10)</f>
        <v>997.87638678000008</v>
      </c>
      <c r="DO16" s="249">
        <f>'United Kingdom (O)'!DO16*(1+Toeslagen!$Q$10)</f>
        <v>625.20008881328476</v>
      </c>
      <c r="DP16" s="249">
        <f>'United Kingdom (O)'!DP16*(1+Toeslagen!$Q$10)</f>
        <v>585.40605601099139</v>
      </c>
      <c r="DQ16" s="249">
        <f>'United Kingdom (O)'!DQ16*(1+Toeslagen!$Q$10)</f>
        <v>852.4598496036341</v>
      </c>
      <c r="DR16" s="249">
        <f>'United Kingdom (O)'!DR16*(1+Toeslagen!$Q$10)</f>
        <v>997.87638678000008</v>
      </c>
      <c r="DS16" s="249">
        <f>'United Kingdom (O)'!DS16*(1+Toeslagen!$Q$10)</f>
        <v>852.4598496036341</v>
      </c>
      <c r="DT16" s="249">
        <f>'United Kingdom (O)'!DT16*(1+Toeslagen!$Q$10)</f>
        <v>585.40605601099139</v>
      </c>
      <c r="DU16" s="249">
        <f>'United Kingdom (O)'!DU16*(1+Toeslagen!$Q$10)</f>
        <v>585.40605601099139</v>
      </c>
      <c r="DV16" s="249">
        <f>'United Kingdom (O)'!DV16*(1+Toeslagen!$Q$10)</f>
        <v>585.40605601099139</v>
      </c>
      <c r="DW16" s="249">
        <f>'United Kingdom (O)'!DW16*(1+Toeslagen!$Q$10)</f>
        <v>731.90844786322646</v>
      </c>
      <c r="DX16" s="249">
        <f>'United Kingdom (O)'!DX16*(1+Toeslagen!$Q$10)</f>
        <v>585.40605601099139</v>
      </c>
      <c r="DY16" s="249">
        <f>'United Kingdom (O)'!DY16*(1+Toeslagen!$Q$10)</f>
        <v>585.40605601099139</v>
      </c>
      <c r="DZ16" s="249">
        <f>'United Kingdom (O)'!DZ16*(1+Toeslagen!$Q$10)</f>
        <v>731.90844786322646</v>
      </c>
      <c r="EA16" s="249">
        <f>'United Kingdom (O)'!EA16*(1+Toeslagen!$Q$10)</f>
        <v>731.90844786322646</v>
      </c>
      <c r="EB16" s="249">
        <f>'United Kingdom (O)'!EB16*(1+Toeslagen!$Q$10)</f>
        <v>641.23086032131778</v>
      </c>
      <c r="EC16" s="249">
        <f>'United Kingdom (O)'!EC16*(1+Toeslagen!$Q$10)</f>
        <v>625.20008881328476</v>
      </c>
      <c r="ED16" s="249">
        <f>'United Kingdom (O)'!ED16*(1+Toeslagen!$Q$10)</f>
        <v>625.20008881328476</v>
      </c>
      <c r="EE16" s="249">
        <f>'United Kingdom (O)'!EE16*(1+Toeslagen!$Q$10)</f>
        <v>731.90844786322646</v>
      </c>
      <c r="EF16" s="249"/>
    </row>
    <row r="17" spans="1:136" ht="15.75" thickBot="1">
      <c r="A17" s="48"/>
      <c r="B17" s="2"/>
      <c r="C17" s="2"/>
      <c r="D17" s="2">
        <v>5</v>
      </c>
      <c r="F17" t="s">
        <v>17</v>
      </c>
      <c r="G17" t="s">
        <v>15</v>
      </c>
      <c r="H17" t="s">
        <v>15</v>
      </c>
      <c r="I17" t="s">
        <v>15</v>
      </c>
      <c r="J17" t="s">
        <v>15</v>
      </c>
      <c r="N17" s="7">
        <v>2.8</v>
      </c>
      <c r="O17" s="8">
        <v>4900</v>
      </c>
      <c r="P17" s="249"/>
      <c r="Q17" s="249">
        <f>'United Kingdom (O)'!Q17*(1+Toeslagen!$Q$10)</f>
        <v>609.16931730525175</v>
      </c>
      <c r="R17" s="249">
        <f>'United Kingdom (O)'!R17*(1+Toeslagen!$Q$10)</f>
        <v>645.0028065585019</v>
      </c>
      <c r="S17" s="249">
        <f>'United Kingdom (O)'!S17*(1+Toeslagen!$Q$10)</f>
        <v>678.95032269315993</v>
      </c>
      <c r="T17" s="249">
        <f>'United Kingdom (O)'!T17*(1+Toeslagen!$Q$10)</f>
        <v>760.42436141633925</v>
      </c>
      <c r="U17" s="249">
        <f>'United Kingdom (O)'!U17*(1+Toeslagen!$Q$10)</f>
        <v>760.42436141633925</v>
      </c>
      <c r="V17" s="249">
        <f>'United Kingdom (O)'!V17*(1+Toeslagen!$Q$10)</f>
        <v>760.42436141633925</v>
      </c>
      <c r="W17" s="249">
        <f>'United Kingdom (O)'!W17*(1+Toeslagen!$Q$10)</f>
        <v>760.42436141633925</v>
      </c>
      <c r="X17" s="249">
        <f>'United Kingdom (O)'!X17*(1+Toeslagen!$Q$10)</f>
        <v>615.58162590846496</v>
      </c>
      <c r="Y17" s="249">
        <f>'United Kingdom (O)'!Y17*(1+Toeslagen!$Q$10)</f>
        <v>615.58162590846496</v>
      </c>
      <c r="Z17" s="249">
        <f>'United Kingdom (O)'!Z17*(1+Toeslagen!$Q$10)</f>
        <v>678.95032269315993</v>
      </c>
      <c r="AA17" s="249"/>
      <c r="AB17" s="249">
        <f>'United Kingdom (O)'!AB17*(1+Toeslagen!$Q$10)</f>
        <v>905.26709692421332</v>
      </c>
      <c r="AC17" s="249">
        <f>'United Kingdom (O)'!AC17*(1+Toeslagen!$Q$10)</f>
        <v>615.58162590846496</v>
      </c>
      <c r="AD17" s="249">
        <f>'United Kingdom (O)'!AD17*(1+Toeslagen!$Q$10)</f>
        <v>905.26709692421332</v>
      </c>
      <c r="AE17" s="249">
        <f>'United Kingdom (O)'!AE17*(1+Toeslagen!$Q$10)</f>
        <v>792.10870980868674</v>
      </c>
      <c r="AF17" s="249">
        <f>'United Kingdom (O)'!AF17*(1+Toeslagen!$Q$10)</f>
        <v>615.58162590846496</v>
      </c>
      <c r="AG17" s="249">
        <f>'United Kingdom (O)'!AG17*(1+Toeslagen!$Q$10)</f>
        <v>615.58162590846496</v>
      </c>
      <c r="AH17" s="249">
        <f>'United Kingdom (O)'!AH17*(1+Toeslagen!$Q$10)</f>
        <v>615.58162590846496</v>
      </c>
      <c r="AI17" s="249">
        <f>'United Kingdom (O)'!AI17*(1+Toeslagen!$Q$10)</f>
        <v>615.58162590846496</v>
      </c>
      <c r="AJ17" s="249">
        <f>'United Kingdom (O)'!AJ17*(1+Toeslagen!$Q$10)</f>
        <v>655.18706139889935</v>
      </c>
      <c r="AK17" s="249">
        <f>'United Kingdom (O)'!AK17*(1+Toeslagen!$Q$10)</f>
        <v>792.10870980868674</v>
      </c>
      <c r="AL17" s="249">
        <f>'United Kingdom (O)'!AL17*(1+Toeslagen!$Q$10)</f>
        <v>615.58162590846496</v>
      </c>
      <c r="AM17" s="249"/>
      <c r="AN17" s="249">
        <f>'United Kingdom (O)'!AN17*(1+Toeslagen!$Q$10)</f>
        <v>655.18706139889935</v>
      </c>
      <c r="AO17" s="249">
        <f>'United Kingdom (O)'!AO17*(1+Toeslagen!$Q$10)</f>
        <v>1077.2106585240003</v>
      </c>
      <c r="AP17" s="249">
        <f>'United Kingdom (O)'!AP17*(1+Toeslagen!$Q$10)</f>
        <v>905.26709692421332</v>
      </c>
      <c r="AQ17" s="249">
        <f>'United Kingdom (O)'!AQ17*(1+Toeslagen!$Q$10)</f>
        <v>905.26709692421332</v>
      </c>
      <c r="AR17" s="249">
        <f>'United Kingdom (O)'!AR17*(1+Toeslagen!$Q$10)</f>
        <v>655.18706139889935</v>
      </c>
      <c r="AS17" s="249">
        <f>'United Kingdom (O)'!AS17*(1+Toeslagen!$Q$10)</f>
        <v>792.10870980868674</v>
      </c>
      <c r="AT17" s="249">
        <f>'United Kingdom (O)'!AT17*(1+Toeslagen!$Q$10)</f>
        <v>655.18706139889935</v>
      </c>
      <c r="AU17" s="249">
        <f>'United Kingdom (O)'!AU17*(1+Toeslagen!$Q$10)</f>
        <v>621.99393451167816</v>
      </c>
      <c r="AV17" s="249">
        <f>'United Kingdom (O)'!AV17*(1+Toeslagen!$Q$10)</f>
        <v>621.99393451167816</v>
      </c>
      <c r="AW17" s="249">
        <f>'United Kingdom (O)'!AW17*(1+Toeslagen!$Q$10)</f>
        <v>1077.2106585240003</v>
      </c>
      <c r="AX17" s="249">
        <f>'United Kingdom (O)'!AX17*(1+Toeslagen!$Q$10)</f>
        <v>621.99393451167816</v>
      </c>
      <c r="AY17" s="249">
        <f>'United Kingdom (O)'!AY17*(1+Toeslagen!$Q$10)</f>
        <v>905.26709692421332</v>
      </c>
      <c r="AZ17" s="249"/>
      <c r="BA17" s="249">
        <f>'United Kingdom (O)'!BA17*(1+Toeslagen!$Q$10)</f>
        <v>776.26653561251294</v>
      </c>
      <c r="BB17" s="249">
        <f>'United Kingdom (O)'!BB17*(1+Toeslagen!$Q$10)</f>
        <v>1077.2106585240003</v>
      </c>
      <c r="BC17" s="249">
        <f>'United Kingdom (O)'!BC17*(1+Toeslagen!$Q$10)</f>
        <v>678.95032269315993</v>
      </c>
      <c r="BD17" s="249">
        <f>'United Kingdom (O)'!BD17*(1+Toeslagen!$Q$10)</f>
        <v>621.99393451167816</v>
      </c>
      <c r="BE17" s="249">
        <f>'United Kingdom (O)'!BE17*(1+Toeslagen!$Q$10)</f>
        <v>621.99393451167816</v>
      </c>
      <c r="BF17" s="249">
        <f>'United Kingdom (O)'!BF17*(1+Toeslagen!$Q$10)</f>
        <v>776.26653561251294</v>
      </c>
      <c r="BG17" s="249">
        <f>'United Kingdom (O)'!BG17*(1+Toeslagen!$Q$10)</f>
        <v>776.26653561251294</v>
      </c>
      <c r="BH17" s="249">
        <f>'United Kingdom (O)'!BH17*(1+Toeslagen!$Q$10)</f>
        <v>621.99393451167816</v>
      </c>
      <c r="BI17" s="249">
        <f>'United Kingdom (O)'!BI17*(1+Toeslagen!$Q$10)</f>
        <v>792.10870980868674</v>
      </c>
      <c r="BJ17" s="249"/>
      <c r="BK17" s="249">
        <f>'United Kingdom (O)'!BK17*(1+Toeslagen!$Q$10)</f>
        <v>776.26653561251294</v>
      </c>
      <c r="BL17" s="249">
        <f>'United Kingdom (O)'!BL17*(1+Toeslagen!$Q$10)</f>
        <v>776.26653561251294</v>
      </c>
      <c r="BM17" s="249">
        <f>'United Kingdom (O)'!BM17*(1+Toeslagen!$Q$10)</f>
        <v>621.99393451167816</v>
      </c>
      <c r="BN17" s="249">
        <f>'United Kingdom (O)'!BN17*(1+Toeslagen!$Q$10)</f>
        <v>621.99393451167816</v>
      </c>
      <c r="BO17" s="249"/>
      <c r="BP17" s="249">
        <f>'United Kingdom (O)'!BP17*(1+Toeslagen!$Q$10)</f>
        <v>1077.2106585240003</v>
      </c>
      <c r="BQ17" s="249">
        <f>'United Kingdom (O)'!BQ17*(1+Toeslagen!$Q$10)</f>
        <v>621.99393451167816</v>
      </c>
      <c r="BR17" s="249"/>
      <c r="BS17" s="249"/>
      <c r="BT17" s="249">
        <f>'United Kingdom (O)'!BT17*(1+Toeslagen!$Q$10)</f>
        <v>776.26653561251294</v>
      </c>
      <c r="BU17" s="249">
        <f>'United Kingdom (O)'!BU17*(1+Toeslagen!$Q$10)</f>
        <v>905.26709692421332</v>
      </c>
      <c r="BV17" s="249">
        <f>'United Kingdom (O)'!BV17*(1+Toeslagen!$Q$10)</f>
        <v>1077.2106585240003</v>
      </c>
      <c r="BW17" s="249">
        <f>'United Kingdom (O)'!BW17*(1+Toeslagen!$Q$10)</f>
        <v>661.97656462583097</v>
      </c>
      <c r="BX17" s="249">
        <f>'United Kingdom (O)'!BX17*(1+Toeslagen!$Q$10)</f>
        <v>1077.2106585240003</v>
      </c>
      <c r="BY17" s="249">
        <f>'United Kingdom (O)'!BY17*(1+Toeslagen!$Q$10)</f>
        <v>661.97656462583097</v>
      </c>
      <c r="BZ17" s="249">
        <f>'United Kingdom (O)'!BZ17*(1+Toeslagen!$Q$10)</f>
        <v>776.26653561251294</v>
      </c>
      <c r="CA17" s="249">
        <f>'United Kingdom (O)'!CA17*(1+Toeslagen!$Q$10)</f>
        <v>621.99393451167816</v>
      </c>
      <c r="CB17" s="249">
        <f>'United Kingdom (O)'!CB17*(1+Toeslagen!$Q$10)</f>
        <v>776.26653561251294</v>
      </c>
      <c r="CC17" s="249">
        <f>'United Kingdom (O)'!CC17*(1+Toeslagen!$Q$10)</f>
        <v>621.99393451167816</v>
      </c>
      <c r="CD17" s="249">
        <f>'United Kingdom (O)'!CD17*(1+Toeslagen!$Q$10)</f>
        <v>621.99393451167816</v>
      </c>
      <c r="CE17" s="249">
        <f>'United Kingdom (O)'!CE17*(1+Toeslagen!$Q$10)</f>
        <v>1077.2106585240003</v>
      </c>
      <c r="CF17" s="249">
        <f>'United Kingdom (O)'!CF17*(1+Toeslagen!$Q$10)</f>
        <v>621.99393451167816</v>
      </c>
      <c r="CG17" s="249">
        <f>'United Kingdom (O)'!CG17*(1+Toeslagen!$Q$10)</f>
        <v>905.26709692421332</v>
      </c>
      <c r="CH17" s="249">
        <f>'United Kingdom (O)'!CH17*(1+Toeslagen!$Q$10)</f>
        <v>661.97656462583097</v>
      </c>
      <c r="CI17" s="249">
        <f>'United Kingdom (O)'!CI17*(1+Toeslagen!$Q$10)</f>
        <v>621.99393451167816</v>
      </c>
      <c r="CJ17" s="249">
        <f>'United Kingdom (O)'!CJ17*(1+Toeslagen!$Q$10)</f>
        <v>905.26709692421332</v>
      </c>
      <c r="CK17" s="249">
        <f>'United Kingdom (O)'!CK17*(1+Toeslagen!$Q$10)</f>
        <v>641.23086032131766</v>
      </c>
      <c r="CL17" s="249">
        <f>'United Kingdom (O)'!CL17*(1+Toeslagen!$Q$10)</f>
        <v>621.99393451167816</v>
      </c>
      <c r="CM17" s="249">
        <f>'United Kingdom (O)'!CM17*(1+Toeslagen!$Q$10)</f>
        <v>776.26653561251294</v>
      </c>
      <c r="CN17" s="249">
        <f>'United Kingdom (O)'!CN17*(1+Toeslagen!$Q$10)</f>
        <v>621.99393451167816</v>
      </c>
      <c r="CO17" s="249"/>
      <c r="CP17" s="249">
        <f>'United Kingdom (O)'!CP17*(1+Toeslagen!$Q$10)</f>
        <v>621.99393451167816</v>
      </c>
      <c r="CQ17" s="249"/>
      <c r="CR17" s="249">
        <f>'United Kingdom (O)'!CR17*(1+Toeslagen!$Q$10)</f>
        <v>905.26709692421332</v>
      </c>
      <c r="CS17" s="249">
        <f>'United Kingdom (O)'!CS17*(1+Toeslagen!$Q$10)</f>
        <v>661.97656462583097</v>
      </c>
      <c r="CT17" s="249">
        <f>'United Kingdom (O)'!CT17*(1+Toeslagen!$Q$10)</f>
        <v>776.26653561251294</v>
      </c>
      <c r="CU17" s="249">
        <f>'United Kingdom (O)'!CU17*(1+Toeslagen!$Q$10)</f>
        <v>621.99393451167816</v>
      </c>
      <c r="CV17" s="249">
        <f>'United Kingdom (O)'!CV17*(1+Toeslagen!$Q$10)</f>
        <v>621.99393451167816</v>
      </c>
      <c r="CW17" s="249">
        <f>'United Kingdom (O)'!CW17*(1+Toeslagen!$Q$10)</f>
        <v>621.99393451167816</v>
      </c>
      <c r="CX17" s="249">
        <f>'United Kingdom (O)'!CX17*(1+Toeslagen!$Q$10)</f>
        <v>661.97656462583097</v>
      </c>
      <c r="CY17" s="249">
        <f>'United Kingdom (O)'!CY17*(1+Toeslagen!$Q$10)</f>
        <v>1077.2106585240003</v>
      </c>
      <c r="CZ17" s="249">
        <f>'United Kingdom (O)'!CZ17*(1+Toeslagen!$Q$10)</f>
        <v>621.99393451167816</v>
      </c>
      <c r="DA17" s="249">
        <f>'United Kingdom (O)'!DA17*(1+Toeslagen!$Q$10)</f>
        <v>621.99393451167816</v>
      </c>
      <c r="DB17" s="249">
        <f>'United Kingdom (O)'!DB17*(1+Toeslagen!$Q$10)</f>
        <v>776.26653561251294</v>
      </c>
      <c r="DC17" s="249">
        <f>'United Kingdom (O)'!DC17*(1+Toeslagen!$Q$10)</f>
        <v>621.99393451167816</v>
      </c>
      <c r="DD17" s="249">
        <f>'United Kingdom (O)'!DD17*(1+Toeslagen!$Q$10)</f>
        <v>621.99393451167816</v>
      </c>
      <c r="DE17" s="249">
        <f>'United Kingdom (O)'!DE17*(1+Toeslagen!$Q$10)</f>
        <v>678.95032269315993</v>
      </c>
      <c r="DF17" s="249">
        <f>'United Kingdom (O)'!DF17*(1+Toeslagen!$Q$10)</f>
        <v>661.97656462583097</v>
      </c>
      <c r="DG17" s="249">
        <f>'United Kingdom (O)'!DG17*(1+Toeslagen!$Q$10)</f>
        <v>678.95032269315993</v>
      </c>
      <c r="DH17" s="249">
        <f>'United Kingdom (O)'!DH17*(1+Toeslagen!$Q$10)</f>
        <v>905.26709692421332</v>
      </c>
      <c r="DI17" s="249">
        <f>'United Kingdom (O)'!DI17*(1+Toeslagen!$Q$10)</f>
        <v>621.99393451167816</v>
      </c>
      <c r="DJ17" s="249">
        <f>'United Kingdom (O)'!DJ17*(1+Toeslagen!$Q$10)</f>
        <v>678.95032269315993</v>
      </c>
      <c r="DK17" s="249">
        <f>'United Kingdom (O)'!DK17*(1+Toeslagen!$Q$10)</f>
        <v>621.99393451167816</v>
      </c>
      <c r="DL17" s="249">
        <f>'United Kingdom (O)'!DL17*(1+Toeslagen!$Q$10)</f>
        <v>1077.2106585240003</v>
      </c>
      <c r="DM17" s="249">
        <f>'United Kingdom (O)'!DM17*(1+Toeslagen!$Q$10)</f>
        <v>905.26709692421332</v>
      </c>
      <c r="DN17" s="249">
        <f>'United Kingdom (O)'!DN17*(1+Toeslagen!$Q$10)</f>
        <v>1077.2106585240003</v>
      </c>
      <c r="DO17" s="249">
        <f>'United Kingdom (O)'!DO17*(1+Toeslagen!$Q$10)</f>
        <v>661.97656462583097</v>
      </c>
      <c r="DP17" s="249">
        <f>'United Kingdom (O)'!DP17*(1+Toeslagen!$Q$10)</f>
        <v>621.99393451167816</v>
      </c>
      <c r="DQ17" s="249">
        <f>'United Kingdom (O)'!DQ17*(1+Toeslagen!$Q$10)</f>
        <v>905.26709692421332</v>
      </c>
      <c r="DR17" s="249">
        <f>'United Kingdom (O)'!DR17*(1+Toeslagen!$Q$10)</f>
        <v>1077.2106585240003</v>
      </c>
      <c r="DS17" s="249">
        <f>'United Kingdom (O)'!DS17*(1+Toeslagen!$Q$10)</f>
        <v>905.26709692421332</v>
      </c>
      <c r="DT17" s="249">
        <f>'United Kingdom (O)'!DT17*(1+Toeslagen!$Q$10)</f>
        <v>621.99393451167816</v>
      </c>
      <c r="DU17" s="249">
        <f>'United Kingdom (O)'!DU17*(1+Toeslagen!$Q$10)</f>
        <v>621.99393451167816</v>
      </c>
      <c r="DV17" s="249">
        <f>'United Kingdom (O)'!DV17*(1+Toeslagen!$Q$10)</f>
        <v>621.99393451167816</v>
      </c>
      <c r="DW17" s="249">
        <f>'United Kingdom (O)'!DW17*(1+Toeslagen!$Q$10)</f>
        <v>776.26653561251294</v>
      </c>
      <c r="DX17" s="249">
        <f>'United Kingdom (O)'!DX17*(1+Toeslagen!$Q$10)</f>
        <v>621.99393451167816</v>
      </c>
      <c r="DY17" s="249">
        <f>'United Kingdom (O)'!DY17*(1+Toeslagen!$Q$10)</f>
        <v>621.99393451167816</v>
      </c>
      <c r="DZ17" s="249">
        <f>'United Kingdom (O)'!DZ17*(1+Toeslagen!$Q$10)</f>
        <v>776.26653561251294</v>
      </c>
      <c r="EA17" s="249">
        <f>'United Kingdom (O)'!EA17*(1+Toeslagen!$Q$10)</f>
        <v>776.26653561251294</v>
      </c>
      <c r="EB17" s="249">
        <f>'United Kingdom (O)'!EB17*(1+Toeslagen!$Q$10)</f>
        <v>678.95032269315993</v>
      </c>
      <c r="EC17" s="249">
        <f>'United Kingdom (O)'!EC17*(1+Toeslagen!$Q$10)</f>
        <v>661.97656462583097</v>
      </c>
      <c r="ED17" s="249">
        <f>'United Kingdom (O)'!ED17*(1+Toeslagen!$Q$10)</f>
        <v>661.97656462583097</v>
      </c>
      <c r="EE17" s="249">
        <f>'United Kingdom (O)'!EE17*(1+Toeslagen!$Q$10)</f>
        <v>776.26653561251294</v>
      </c>
      <c r="EF17" s="249"/>
    </row>
    <row r="18" spans="1:136" ht="15.75" thickBot="1">
      <c r="A18" s="48" t="s">
        <v>130</v>
      </c>
      <c r="B18" s="2">
        <v>13</v>
      </c>
      <c r="C18" s="2"/>
      <c r="D18" s="2">
        <v>5</v>
      </c>
      <c r="F18" t="s">
        <v>17</v>
      </c>
      <c r="G18" t="s">
        <v>15</v>
      </c>
      <c r="H18" t="s">
        <v>15</v>
      </c>
      <c r="I18" t="s">
        <v>15</v>
      </c>
      <c r="J18" t="s">
        <v>15</v>
      </c>
      <c r="N18" s="7">
        <v>3</v>
      </c>
      <c r="O18" s="8">
        <v>5250</v>
      </c>
      <c r="P18" s="249"/>
      <c r="Q18" s="249">
        <f>'United Kingdom (O)'!Q18*(1+Toeslagen!$Q$10)</f>
        <v>645.0028065585019</v>
      </c>
      <c r="R18" s="249">
        <f>'United Kingdom (O)'!R18*(1+Toeslagen!$Q$10)</f>
        <v>685</v>
      </c>
      <c r="S18" s="249">
        <f>'United Kingdom (O)'!S18*(1+Toeslagen!$Q$10)</f>
        <v>716.66978506500232</v>
      </c>
      <c r="T18" s="249">
        <f>'United Kingdom (O)'!T18*(1+Toeslagen!$Q$10)</f>
        <v>803.87718206870136</v>
      </c>
      <c r="U18" s="249">
        <f>'United Kingdom (O)'!U18*(1+Toeslagen!$Q$10)</f>
        <v>803.87718206870136</v>
      </c>
      <c r="V18" s="249">
        <f>'United Kingdom (O)'!V18*(1+Toeslagen!$Q$10)</f>
        <v>803.87718206870136</v>
      </c>
      <c r="W18" s="249">
        <f>'United Kingdom (O)'!W18*(1+Toeslagen!$Q$10)</f>
        <v>803.87718206870136</v>
      </c>
      <c r="X18" s="249">
        <f>'United Kingdom (O)'!X18*(1+Toeslagen!$Q$10)</f>
        <v>651.79230978543353</v>
      </c>
      <c r="Y18" s="249">
        <f>'United Kingdom (O)'!Y18*(1+Toeslagen!$Q$10)</f>
        <v>651.79230978543353</v>
      </c>
      <c r="Z18" s="249">
        <f>'United Kingdom (O)'!Z18*(1+Toeslagen!$Q$10)</f>
        <v>716.66978506500232</v>
      </c>
      <c r="AA18" s="249"/>
      <c r="AB18" s="249">
        <f>'United Kingdom (O)'!AB18*(1+Toeslagen!$Q$10)</f>
        <v>958.07434424479266</v>
      </c>
      <c r="AC18" s="249">
        <f>'United Kingdom (O)'!AC18*(1+Toeslagen!$Q$10)</f>
        <v>651.79230978543353</v>
      </c>
      <c r="AD18" s="249">
        <f>'United Kingdom (O)'!AD18*(1+Toeslagen!$Q$10)</f>
        <v>958.07434424479266</v>
      </c>
      <c r="AE18" s="249">
        <f>'United Kingdom (O)'!AE18*(1+Toeslagen!$Q$10)</f>
        <v>837.37206465489726</v>
      </c>
      <c r="AF18" s="249">
        <f>'United Kingdom (O)'!AF18*(1+Toeslagen!$Q$10)</f>
        <v>651.79230978543353</v>
      </c>
      <c r="AG18" s="249">
        <f>'United Kingdom (O)'!AG18*(1+Toeslagen!$Q$10)</f>
        <v>651.79230978543353</v>
      </c>
      <c r="AH18" s="249">
        <f>'United Kingdom (O)'!AH18*(1+Toeslagen!$Q$10)</f>
        <v>651.79230978543353</v>
      </c>
      <c r="AI18" s="249">
        <f>'United Kingdom (O)'!AI18*(1+Toeslagen!$Q$10)</f>
        <v>651.79230978543353</v>
      </c>
      <c r="AJ18" s="249">
        <f>'United Kingdom (O)'!AJ18*(1+Toeslagen!$Q$10)</f>
        <v>691.58634258772724</v>
      </c>
      <c r="AK18" s="249">
        <f>'United Kingdom (O)'!AK18*(1+Toeslagen!$Q$10)</f>
        <v>837.37206465489726</v>
      </c>
      <c r="AL18" s="249">
        <f>'United Kingdom (O)'!AL18*(1+Toeslagen!$Q$10)</f>
        <v>651.79230978543353</v>
      </c>
      <c r="AM18" s="249"/>
      <c r="AN18" s="249">
        <f>'United Kingdom (O)'!AN18*(1+Toeslagen!$Q$10)</f>
        <v>691.58634258772724</v>
      </c>
      <c r="AO18" s="249">
        <f>'United Kingdom (O)'!AO18*(1+Toeslagen!$Q$10)</f>
        <v>1115.6381964000002</v>
      </c>
      <c r="AP18" s="249">
        <f>'United Kingdom (O)'!AP18*(1+Toeslagen!$Q$10)</f>
        <v>958.07434424479266</v>
      </c>
      <c r="AQ18" s="249">
        <f>'United Kingdom (O)'!AQ18*(1+Toeslagen!$Q$10)</f>
        <v>958.07434424479266</v>
      </c>
      <c r="AR18" s="249">
        <f>'United Kingdom (O)'!AR18*(1+Toeslagen!$Q$10)</f>
        <v>691.58634258772724</v>
      </c>
      <c r="AS18" s="249">
        <f>'United Kingdom (O)'!AS18*(1+Toeslagen!$Q$10)</f>
        <v>837.37206465489726</v>
      </c>
      <c r="AT18" s="249">
        <f>'United Kingdom (O)'!AT18*(1+Toeslagen!$Q$10)</f>
        <v>691.58634258772724</v>
      </c>
      <c r="AU18" s="249">
        <f>'United Kingdom (O)'!AU18*(1+Toeslagen!$Q$10)</f>
        <v>658.58181301236516</v>
      </c>
      <c r="AV18" s="249">
        <f>'United Kingdom (O)'!AV18*(1+Toeslagen!$Q$10)</f>
        <v>658.58181301236516</v>
      </c>
      <c r="AW18" s="249">
        <f>'United Kingdom (O)'!AW18*(1+Toeslagen!$Q$10)</f>
        <v>1115.6381964000002</v>
      </c>
      <c r="AX18" s="249">
        <f>'United Kingdom (O)'!AX18*(1+Toeslagen!$Q$10)</f>
        <v>658.58181301236516</v>
      </c>
      <c r="AY18" s="249">
        <f>'United Kingdom (O)'!AY18*(1+Toeslagen!$Q$10)</f>
        <v>958.07434424479266</v>
      </c>
      <c r="AZ18" s="249"/>
      <c r="BA18" s="249">
        <f>'United Kingdom (O)'!BA18*(1+Toeslagen!$Q$10)</f>
        <v>820.62462336179931</v>
      </c>
      <c r="BB18" s="249">
        <f>'United Kingdom (O)'!BB18*(1+Toeslagen!$Q$10)</f>
        <v>1115.6381964000002</v>
      </c>
      <c r="BC18" s="249">
        <f>'United Kingdom (O)'!BC18*(1+Toeslagen!$Q$10)</f>
        <v>716.66978506500232</v>
      </c>
      <c r="BD18" s="249">
        <f>'United Kingdom (O)'!BD18*(1+Toeslagen!$Q$10)</f>
        <v>658.58181301236516</v>
      </c>
      <c r="BE18" s="249">
        <f>'United Kingdom (O)'!BE18*(1+Toeslagen!$Q$10)</f>
        <v>658.58181301236516</v>
      </c>
      <c r="BF18" s="249">
        <f>'United Kingdom (O)'!BF18*(1+Toeslagen!$Q$10)</f>
        <v>820.62462336179931</v>
      </c>
      <c r="BG18" s="249">
        <f>'United Kingdom (O)'!BG18*(1+Toeslagen!$Q$10)</f>
        <v>820.62462336179931</v>
      </c>
      <c r="BH18" s="249">
        <f>'United Kingdom (O)'!BH18*(1+Toeslagen!$Q$10)</f>
        <v>658.58181301236516</v>
      </c>
      <c r="BI18" s="249">
        <f>'United Kingdom (O)'!BI18*(1+Toeslagen!$Q$10)</f>
        <v>837.37206465489726</v>
      </c>
      <c r="BJ18" s="249"/>
      <c r="BK18" s="249">
        <f>'United Kingdom (O)'!BK18*(1+Toeslagen!$Q$10)</f>
        <v>820.62462336179931</v>
      </c>
      <c r="BL18" s="249">
        <f>'United Kingdom (O)'!BL18*(1+Toeslagen!$Q$10)</f>
        <v>820.62462336179931</v>
      </c>
      <c r="BM18" s="249">
        <f>'United Kingdom (O)'!BM18*(1+Toeslagen!$Q$10)</f>
        <v>658.58181301236516</v>
      </c>
      <c r="BN18" s="249">
        <f>'United Kingdom (O)'!BN18*(1+Toeslagen!$Q$10)</f>
        <v>658.58181301236516</v>
      </c>
      <c r="BO18" s="249"/>
      <c r="BP18" s="249">
        <f>'United Kingdom (O)'!BP18*(1+Toeslagen!$Q$10)</f>
        <v>1115.6381964000002</v>
      </c>
      <c r="BQ18" s="249">
        <f>'United Kingdom (O)'!BQ18*(1+Toeslagen!$Q$10)</f>
        <v>658.58181301236516</v>
      </c>
      <c r="BR18" s="249"/>
      <c r="BS18" s="249"/>
      <c r="BT18" s="249">
        <f>'United Kingdom (O)'!BT18*(1+Toeslagen!$Q$10)</f>
        <v>820.62462336179931</v>
      </c>
      <c r="BU18" s="249">
        <f>'United Kingdom (O)'!BU18*(1+Toeslagen!$Q$10)</f>
        <v>958.07434424479266</v>
      </c>
      <c r="BV18" s="249">
        <f>'United Kingdom (O)'!BV18*(1+Toeslagen!$Q$10)</f>
        <v>1115.6381964000002</v>
      </c>
      <c r="BW18" s="249">
        <f>'United Kingdom (O)'!BW18*(1+Toeslagen!$Q$10)</f>
        <v>698.7530404383773</v>
      </c>
      <c r="BX18" s="249">
        <f>'United Kingdom (O)'!BX18*(1+Toeslagen!$Q$10)</f>
        <v>1115.6381964000002</v>
      </c>
      <c r="BY18" s="249">
        <f>'United Kingdom (O)'!BY18*(1+Toeslagen!$Q$10)</f>
        <v>698.7530404383773</v>
      </c>
      <c r="BZ18" s="249">
        <f>'United Kingdom (O)'!BZ18*(1+Toeslagen!$Q$10)</f>
        <v>820.62462336179931</v>
      </c>
      <c r="CA18" s="249">
        <f>'United Kingdom (O)'!CA18*(1+Toeslagen!$Q$10)</f>
        <v>658.58181301236516</v>
      </c>
      <c r="CB18" s="249">
        <f>'United Kingdom (O)'!CB18*(1+Toeslagen!$Q$10)</f>
        <v>820.62462336179931</v>
      </c>
      <c r="CC18" s="249">
        <f>'United Kingdom (O)'!CC18*(1+Toeslagen!$Q$10)</f>
        <v>658.58181301236516</v>
      </c>
      <c r="CD18" s="249">
        <f>'United Kingdom (O)'!CD18*(1+Toeslagen!$Q$10)</f>
        <v>658.58181301236516</v>
      </c>
      <c r="CE18" s="249">
        <f>'United Kingdom (O)'!CE18*(1+Toeslagen!$Q$10)</f>
        <v>1115.6381964000002</v>
      </c>
      <c r="CF18" s="249">
        <f>'United Kingdom (O)'!CF18*(1+Toeslagen!$Q$10)</f>
        <v>658.58181301236516</v>
      </c>
      <c r="CG18" s="249">
        <f>'United Kingdom (O)'!CG18*(1+Toeslagen!$Q$10)</f>
        <v>958.07434424479266</v>
      </c>
      <c r="CH18" s="249">
        <f>'United Kingdom (O)'!CH18*(1+Toeslagen!$Q$10)</f>
        <v>698.7530404383773</v>
      </c>
      <c r="CI18" s="249">
        <f>'United Kingdom (O)'!CI18*(1+Toeslagen!$Q$10)</f>
        <v>658.58181301236516</v>
      </c>
      <c r="CJ18" s="249">
        <f>'United Kingdom (O)'!CJ18*(1+Toeslagen!$Q$10)</f>
        <v>958.07434424479266</v>
      </c>
      <c r="CK18" s="249">
        <f>'United Kingdom (O)'!CK18*(1+Toeslagen!$Q$10)</f>
        <v>678.95032269315993</v>
      </c>
      <c r="CL18" s="249">
        <f>'United Kingdom (O)'!CL18*(1+Toeslagen!$Q$10)</f>
        <v>658.58181301236516</v>
      </c>
      <c r="CM18" s="249">
        <f>'United Kingdom (O)'!CM18*(1+Toeslagen!$Q$10)</f>
        <v>820.62462336179931</v>
      </c>
      <c r="CN18" s="249">
        <f>'United Kingdom (O)'!CN18*(1+Toeslagen!$Q$10)</f>
        <v>658.58181301236516</v>
      </c>
      <c r="CO18" s="249"/>
      <c r="CP18" s="249">
        <f>'United Kingdom (O)'!CP18*(1+Toeslagen!$Q$10)</f>
        <v>658.58181301236516</v>
      </c>
      <c r="CQ18" s="249"/>
      <c r="CR18" s="249">
        <f>'United Kingdom (O)'!CR18*(1+Toeslagen!$Q$10)</f>
        <v>958.07434424479266</v>
      </c>
      <c r="CS18" s="249">
        <f>'United Kingdom (O)'!CS18*(1+Toeslagen!$Q$10)</f>
        <v>698.7530404383773</v>
      </c>
      <c r="CT18" s="249">
        <f>'United Kingdom (O)'!CT18*(1+Toeslagen!$Q$10)</f>
        <v>820.62462336179931</v>
      </c>
      <c r="CU18" s="249">
        <f>'United Kingdom (O)'!CU18*(1+Toeslagen!$Q$10)</f>
        <v>658.58181301236516</v>
      </c>
      <c r="CV18" s="249">
        <f>'United Kingdom (O)'!CV18*(1+Toeslagen!$Q$10)</f>
        <v>658.58181301236516</v>
      </c>
      <c r="CW18" s="249">
        <f>'United Kingdom (O)'!CW18*(1+Toeslagen!$Q$10)</f>
        <v>658.58181301236516</v>
      </c>
      <c r="CX18" s="249">
        <f>'United Kingdom (O)'!CX18*(1+Toeslagen!$Q$10)</f>
        <v>698.7530404383773</v>
      </c>
      <c r="CY18" s="249">
        <f>'United Kingdom (O)'!CY18*(1+Toeslagen!$Q$10)</f>
        <v>1115.6381964000002</v>
      </c>
      <c r="CZ18" s="249">
        <f>'United Kingdom (O)'!CZ18*(1+Toeslagen!$Q$10)</f>
        <v>658.58181301236516</v>
      </c>
      <c r="DA18" s="249">
        <f>'United Kingdom (O)'!DA18*(1+Toeslagen!$Q$10)</f>
        <v>658.58181301236516</v>
      </c>
      <c r="DB18" s="249">
        <f>'United Kingdom (O)'!DB18*(1+Toeslagen!$Q$10)</f>
        <v>820.62462336179931</v>
      </c>
      <c r="DC18" s="249">
        <f>'United Kingdom (O)'!DC18*(1+Toeslagen!$Q$10)</f>
        <v>658.58181301236516</v>
      </c>
      <c r="DD18" s="249">
        <f>'United Kingdom (O)'!DD18*(1+Toeslagen!$Q$10)</f>
        <v>658.58181301236516</v>
      </c>
      <c r="DE18" s="249">
        <f>'United Kingdom (O)'!DE18*(1+Toeslagen!$Q$10)</f>
        <v>716.66978506500232</v>
      </c>
      <c r="DF18" s="249">
        <f>'United Kingdom (O)'!DF18*(1+Toeslagen!$Q$10)</f>
        <v>698.7530404383773</v>
      </c>
      <c r="DG18" s="249">
        <f>'United Kingdom (O)'!DG18*(1+Toeslagen!$Q$10)</f>
        <v>716.66978506500232</v>
      </c>
      <c r="DH18" s="249">
        <f>'United Kingdom (O)'!DH18*(1+Toeslagen!$Q$10)</f>
        <v>958.07434424479266</v>
      </c>
      <c r="DI18" s="249">
        <f>'United Kingdom (O)'!DI18*(1+Toeslagen!$Q$10)</f>
        <v>658.58181301236516</v>
      </c>
      <c r="DJ18" s="249">
        <f>'United Kingdom (O)'!DJ18*(1+Toeslagen!$Q$10)</f>
        <v>716.66978506500232</v>
      </c>
      <c r="DK18" s="249">
        <f>'United Kingdom (O)'!DK18*(1+Toeslagen!$Q$10)</f>
        <v>658.58181301236516</v>
      </c>
      <c r="DL18" s="249">
        <f>'United Kingdom (O)'!DL18*(1+Toeslagen!$Q$10)</f>
        <v>1115.6381964000002</v>
      </c>
      <c r="DM18" s="249">
        <f>'United Kingdom (O)'!DM18*(1+Toeslagen!$Q$10)</f>
        <v>958.07434424479266</v>
      </c>
      <c r="DN18" s="249">
        <f>'United Kingdom (O)'!DN18*(1+Toeslagen!$Q$10)</f>
        <v>1115.6381964000002</v>
      </c>
      <c r="DO18" s="249">
        <f>'United Kingdom (O)'!DO18*(1+Toeslagen!$Q$10)</f>
        <v>698.7530404383773</v>
      </c>
      <c r="DP18" s="249">
        <f>'United Kingdom (O)'!DP18*(1+Toeslagen!$Q$10)</f>
        <v>658.58181301236516</v>
      </c>
      <c r="DQ18" s="249">
        <f>'United Kingdom (O)'!DQ18*(1+Toeslagen!$Q$10)</f>
        <v>958.07434424479266</v>
      </c>
      <c r="DR18" s="249">
        <f>'United Kingdom (O)'!DR18*(1+Toeslagen!$Q$10)</f>
        <v>1115.6381964000002</v>
      </c>
      <c r="DS18" s="249">
        <f>'United Kingdom (O)'!DS18*(1+Toeslagen!$Q$10)</f>
        <v>958.07434424479266</v>
      </c>
      <c r="DT18" s="249">
        <f>'United Kingdom (O)'!DT18*(1+Toeslagen!$Q$10)</f>
        <v>658.58181301236516</v>
      </c>
      <c r="DU18" s="249">
        <f>'United Kingdom (O)'!DU18*(1+Toeslagen!$Q$10)</f>
        <v>658.58181301236516</v>
      </c>
      <c r="DV18" s="249">
        <f>'United Kingdom (O)'!DV18*(1+Toeslagen!$Q$10)</f>
        <v>658.58181301236516</v>
      </c>
      <c r="DW18" s="249">
        <f>'United Kingdom (O)'!DW18*(1+Toeslagen!$Q$10)</f>
        <v>820.62462336179931</v>
      </c>
      <c r="DX18" s="249">
        <f>'United Kingdom (O)'!DX18*(1+Toeslagen!$Q$10)</f>
        <v>658.58181301236516</v>
      </c>
      <c r="DY18" s="249">
        <f>'United Kingdom (O)'!DY18*(1+Toeslagen!$Q$10)</f>
        <v>658.58181301236516</v>
      </c>
      <c r="DZ18" s="249">
        <f>'United Kingdom (O)'!DZ18*(1+Toeslagen!$Q$10)</f>
        <v>820.62462336179931</v>
      </c>
      <c r="EA18" s="249">
        <f>'United Kingdom (O)'!EA18*(1+Toeslagen!$Q$10)</f>
        <v>820.62462336179931</v>
      </c>
      <c r="EB18" s="249">
        <f>'United Kingdom (O)'!EB18*(1+Toeslagen!$Q$10)</f>
        <v>716.66978506500232</v>
      </c>
      <c r="EC18" s="249">
        <f>'United Kingdom (O)'!EC18*(1+Toeslagen!$Q$10)</f>
        <v>698.7530404383773</v>
      </c>
      <c r="ED18" s="249">
        <f>'United Kingdom (O)'!ED18*(1+Toeslagen!$Q$10)</f>
        <v>698.7530404383773</v>
      </c>
      <c r="EE18" s="249">
        <f>'United Kingdom (O)'!EE18*(1+Toeslagen!$Q$10)</f>
        <v>820.62462336179931</v>
      </c>
      <c r="EF18" s="249"/>
    </row>
    <row r="19" spans="1:136" ht="15.75" thickBot="1">
      <c r="A19" s="48" t="s">
        <v>52</v>
      </c>
      <c r="B19" s="2">
        <v>14</v>
      </c>
      <c r="C19" s="2"/>
      <c r="D19" s="2">
        <v>5</v>
      </c>
      <c r="F19" t="s">
        <v>17</v>
      </c>
      <c r="G19" t="s">
        <v>15</v>
      </c>
      <c r="H19" t="s">
        <v>15</v>
      </c>
      <c r="I19" t="s">
        <v>15</v>
      </c>
      <c r="J19" t="s">
        <v>15</v>
      </c>
      <c r="N19" s="7">
        <v>3.2</v>
      </c>
      <c r="O19" s="8">
        <v>5600</v>
      </c>
      <c r="P19" s="249"/>
      <c r="Q19" s="249">
        <f>'United Kingdom (O)'!Q19*(1+Toeslagen!$Q$10)</f>
        <v>695.7959078300994</v>
      </c>
      <c r="R19" s="249">
        <f>'United Kingdom (O)'!R19*(1+Toeslagen!$Q$10)</f>
        <v>732.41674508431504</v>
      </c>
      <c r="S19" s="249">
        <f>'United Kingdom (O)'!S19*(1+Toeslagen!$Q$10)</f>
        <v>732.41674508431504</v>
      </c>
      <c r="T19" s="249">
        <f>'United Kingdom (O)'!T19*(1+Toeslagen!$Q$10)</f>
        <v>856.92759174864864</v>
      </c>
      <c r="U19" s="249">
        <f>'United Kingdom (O)'!U19*(1+Toeslagen!$Q$10)</f>
        <v>856.92759174864864</v>
      </c>
      <c r="V19" s="249">
        <f>'United Kingdom (O)'!V19*(1+Toeslagen!$Q$10)</f>
        <v>856.92759174864864</v>
      </c>
      <c r="W19" s="249">
        <f>'United Kingdom (O)'!W19*(1+Toeslagen!$Q$10)</f>
        <v>856.92759174864864</v>
      </c>
      <c r="X19" s="249">
        <f>'United Kingdom (O)'!X19*(1+Toeslagen!$Q$10)</f>
        <v>695.7959078300994</v>
      </c>
      <c r="Y19" s="249">
        <f>'United Kingdom (O)'!Y19*(1+Toeslagen!$Q$10)</f>
        <v>695.7959078300994</v>
      </c>
      <c r="Z19" s="249">
        <f>'United Kingdom (O)'!Z19*(1+Toeslagen!$Q$10)</f>
        <v>732.41674508431504</v>
      </c>
      <c r="AA19" s="249"/>
      <c r="AB19" s="249">
        <f>'United Kingdom (O)'!AB19*(1+Toeslagen!$Q$10)</f>
        <v>981.43843841298212</v>
      </c>
      <c r="AC19" s="249">
        <f>'United Kingdom (O)'!AC19*(1+Toeslagen!$Q$10)</f>
        <v>695.7959078300994</v>
      </c>
      <c r="AD19" s="249">
        <f>'United Kingdom (O)'!AD19*(1+Toeslagen!$Q$10)</f>
        <v>981.43843841298212</v>
      </c>
      <c r="AE19" s="249">
        <f>'United Kingdom (O)'!AE19*(1+Toeslagen!$Q$10)</f>
        <v>856.92759174864864</v>
      </c>
      <c r="AF19" s="249">
        <f>'United Kingdom (O)'!AF19*(1+Toeslagen!$Q$10)</f>
        <v>695.7959078300994</v>
      </c>
      <c r="AG19" s="249">
        <f>'United Kingdom (O)'!AG19*(1+Toeslagen!$Q$10)</f>
        <v>695.7959078300994</v>
      </c>
      <c r="AH19" s="249">
        <f>'United Kingdom (O)'!AH19*(1+Toeslagen!$Q$10)</f>
        <v>695.7959078300994</v>
      </c>
      <c r="AI19" s="249">
        <f>'United Kingdom (O)'!AI19*(1+Toeslagen!$Q$10)</f>
        <v>695.7959078300994</v>
      </c>
      <c r="AJ19" s="249">
        <f>'United Kingdom (O)'!AJ19*(1+Toeslagen!$Q$10)</f>
        <v>732.41674508431504</v>
      </c>
      <c r="AK19" s="249">
        <f>'United Kingdom (O)'!AK19*(1+Toeslagen!$Q$10)</f>
        <v>856.92759174864864</v>
      </c>
      <c r="AL19" s="249">
        <f>'United Kingdom (O)'!AL19*(1+Toeslagen!$Q$10)</f>
        <v>695.7959078300994</v>
      </c>
      <c r="AM19" s="249"/>
      <c r="AN19" s="249">
        <f>'United Kingdom (O)'!AN19*(1+Toeslagen!$Q$10)</f>
        <v>732.41674508431504</v>
      </c>
      <c r="AO19" s="249">
        <f>'United Kingdom (O)'!AO19*(1+Toeslagen!$Q$10)</f>
        <v>1137.301074</v>
      </c>
      <c r="AP19" s="249">
        <f>'United Kingdom (O)'!AP19*(1+Toeslagen!$Q$10)</f>
        <v>981.43843841298212</v>
      </c>
      <c r="AQ19" s="249">
        <f>'United Kingdom (O)'!AQ19*(1+Toeslagen!$Q$10)</f>
        <v>981.43843841298212</v>
      </c>
      <c r="AR19" s="249">
        <f>'United Kingdom (O)'!AR19*(1+Toeslagen!$Q$10)</f>
        <v>732.41674508431504</v>
      </c>
      <c r="AS19" s="249">
        <f>'United Kingdom (O)'!AS19*(1+Toeslagen!$Q$10)</f>
        <v>856.92759174864864</v>
      </c>
      <c r="AT19" s="249">
        <f>'United Kingdom (O)'!AT19*(1+Toeslagen!$Q$10)</f>
        <v>732.41674508431504</v>
      </c>
      <c r="AU19" s="249">
        <f>'United Kingdom (O)'!AU19*(1+Toeslagen!$Q$10)</f>
        <v>695.7959078300994</v>
      </c>
      <c r="AV19" s="249">
        <f>'United Kingdom (O)'!AV19*(1+Toeslagen!$Q$10)</f>
        <v>695.7959078300994</v>
      </c>
      <c r="AW19" s="249">
        <f>'United Kingdom (O)'!AW19*(1+Toeslagen!$Q$10)</f>
        <v>1137.301074</v>
      </c>
      <c r="AX19" s="249">
        <f>'United Kingdom (O)'!AX19*(1+Toeslagen!$Q$10)</f>
        <v>695.7959078300994</v>
      </c>
      <c r="AY19" s="249">
        <f>'United Kingdom (O)'!AY19*(1+Toeslagen!$Q$10)</f>
        <v>981.43843841298212</v>
      </c>
      <c r="AZ19" s="249"/>
      <c r="BA19" s="249">
        <f>'United Kingdom (O)'!BA19*(1+Toeslagen!$Q$10)</f>
        <v>856.92759174864864</v>
      </c>
      <c r="BB19" s="249">
        <f>'United Kingdom (O)'!BB19*(1+Toeslagen!$Q$10)</f>
        <v>1137.301074</v>
      </c>
      <c r="BC19" s="249">
        <f>'United Kingdom (O)'!BC19*(1+Toeslagen!$Q$10)</f>
        <v>732.41674508431504</v>
      </c>
      <c r="BD19" s="249">
        <f>'United Kingdom (O)'!BD19*(1+Toeslagen!$Q$10)</f>
        <v>695.7959078300994</v>
      </c>
      <c r="BE19" s="249">
        <f>'United Kingdom (O)'!BE19*(1+Toeslagen!$Q$10)</f>
        <v>695.7959078300994</v>
      </c>
      <c r="BF19" s="249">
        <f>'United Kingdom (O)'!BF19*(1+Toeslagen!$Q$10)</f>
        <v>856.92759174864864</v>
      </c>
      <c r="BG19" s="249">
        <f>'United Kingdom (O)'!BG19*(1+Toeslagen!$Q$10)</f>
        <v>856.92759174864864</v>
      </c>
      <c r="BH19" s="249">
        <f>'United Kingdom (O)'!BH19*(1+Toeslagen!$Q$10)</f>
        <v>695.7959078300994</v>
      </c>
      <c r="BI19" s="249">
        <f>'United Kingdom (O)'!BI19*(1+Toeslagen!$Q$10)</f>
        <v>856.92759174864864</v>
      </c>
      <c r="BJ19" s="249"/>
      <c r="BK19" s="249">
        <f>'United Kingdom (O)'!BK19*(1+Toeslagen!$Q$10)</f>
        <v>856.92759174864864</v>
      </c>
      <c r="BL19" s="249">
        <f>'United Kingdom (O)'!BL19*(1+Toeslagen!$Q$10)</f>
        <v>856.92759174864864</v>
      </c>
      <c r="BM19" s="249">
        <f>'United Kingdom (O)'!BM19*(1+Toeslagen!$Q$10)</f>
        <v>695.7959078300994</v>
      </c>
      <c r="BN19" s="249">
        <f>'United Kingdom (O)'!BN19*(1+Toeslagen!$Q$10)</f>
        <v>695.7959078300994</v>
      </c>
      <c r="BO19" s="249"/>
      <c r="BP19" s="249">
        <f>'United Kingdom (O)'!BP19*(1+Toeslagen!$Q$10)</f>
        <v>1137.301074</v>
      </c>
      <c r="BQ19" s="249">
        <f>'United Kingdom (O)'!BQ19*(1+Toeslagen!$Q$10)</f>
        <v>695.7959078300994</v>
      </c>
      <c r="BR19" s="249"/>
      <c r="BS19" s="249"/>
      <c r="BT19" s="249">
        <f>'United Kingdom (O)'!BT19*(1+Toeslagen!$Q$10)</f>
        <v>856.92759174864864</v>
      </c>
      <c r="BU19" s="249">
        <f>'United Kingdom (O)'!BU19*(1+Toeslagen!$Q$10)</f>
        <v>981.43843841298212</v>
      </c>
      <c r="BV19" s="249">
        <f>'United Kingdom (O)'!BV19*(1+Toeslagen!$Q$10)</f>
        <v>1137.301074</v>
      </c>
      <c r="BW19" s="249">
        <f>'United Kingdom (O)'!BW19*(1+Toeslagen!$Q$10)</f>
        <v>732.41674508431504</v>
      </c>
      <c r="BX19" s="249">
        <f>'United Kingdom (O)'!BX19*(1+Toeslagen!$Q$10)</f>
        <v>1137.301074</v>
      </c>
      <c r="BY19" s="249">
        <f>'United Kingdom (O)'!BY19*(1+Toeslagen!$Q$10)</f>
        <v>732.41674508431504</v>
      </c>
      <c r="BZ19" s="249">
        <f>'United Kingdom (O)'!BZ19*(1+Toeslagen!$Q$10)</f>
        <v>856.92759174864864</v>
      </c>
      <c r="CA19" s="249">
        <f>'United Kingdom (O)'!CA19*(1+Toeslagen!$Q$10)</f>
        <v>695.7959078300994</v>
      </c>
      <c r="CB19" s="249">
        <f>'United Kingdom (O)'!CB19*(1+Toeslagen!$Q$10)</f>
        <v>856.92759174864864</v>
      </c>
      <c r="CC19" s="249">
        <f>'United Kingdom (O)'!CC19*(1+Toeslagen!$Q$10)</f>
        <v>695.7959078300994</v>
      </c>
      <c r="CD19" s="249">
        <f>'United Kingdom (O)'!CD19*(1+Toeslagen!$Q$10)</f>
        <v>695.7959078300994</v>
      </c>
      <c r="CE19" s="249">
        <f>'United Kingdom (O)'!CE19*(1+Toeslagen!$Q$10)</f>
        <v>1137.301074</v>
      </c>
      <c r="CF19" s="249">
        <f>'United Kingdom (O)'!CF19*(1+Toeslagen!$Q$10)</f>
        <v>695.7959078300994</v>
      </c>
      <c r="CG19" s="249">
        <f>'United Kingdom (O)'!CG19*(1+Toeslagen!$Q$10)</f>
        <v>981.43843841298212</v>
      </c>
      <c r="CH19" s="249">
        <f>'United Kingdom (O)'!CH19*(1+Toeslagen!$Q$10)</f>
        <v>732.41674508431504</v>
      </c>
      <c r="CI19" s="249">
        <f>'United Kingdom (O)'!CI19*(1+Toeslagen!$Q$10)</f>
        <v>695.7959078300994</v>
      </c>
      <c r="CJ19" s="249">
        <f>'United Kingdom (O)'!CJ19*(1+Toeslagen!$Q$10)</f>
        <v>981.43843841298212</v>
      </c>
      <c r="CK19" s="249">
        <f>'United Kingdom (O)'!CK19*(1+Toeslagen!$Q$10)</f>
        <v>695.7959078300994</v>
      </c>
      <c r="CL19" s="249">
        <f>'United Kingdom (O)'!CL19*(1+Toeslagen!$Q$10)</f>
        <v>695.7959078300994</v>
      </c>
      <c r="CM19" s="249">
        <f>'United Kingdom (O)'!CM19*(1+Toeslagen!$Q$10)</f>
        <v>856.92759174864864</v>
      </c>
      <c r="CN19" s="249">
        <f>'United Kingdom (O)'!CN19*(1+Toeslagen!$Q$10)</f>
        <v>695.7959078300994</v>
      </c>
      <c r="CO19" s="249"/>
      <c r="CP19" s="249">
        <f>'United Kingdom (O)'!CP19*(1+Toeslagen!$Q$10)</f>
        <v>695.7959078300994</v>
      </c>
      <c r="CQ19" s="249"/>
      <c r="CR19" s="249">
        <f>'United Kingdom (O)'!CR19*(1+Toeslagen!$Q$10)</f>
        <v>981.43843841298212</v>
      </c>
      <c r="CS19" s="249">
        <f>'United Kingdom (O)'!CS19*(1+Toeslagen!$Q$10)</f>
        <v>732.41674508431504</v>
      </c>
      <c r="CT19" s="249">
        <f>'United Kingdom (O)'!CT19*(1+Toeslagen!$Q$10)</f>
        <v>856.92759174864864</v>
      </c>
      <c r="CU19" s="249">
        <f>'United Kingdom (O)'!CU19*(1+Toeslagen!$Q$10)</f>
        <v>695.7959078300994</v>
      </c>
      <c r="CV19" s="249">
        <f>'United Kingdom (O)'!CV19*(1+Toeslagen!$Q$10)</f>
        <v>695.7959078300994</v>
      </c>
      <c r="CW19" s="249">
        <f>'United Kingdom (O)'!CW19*(1+Toeslagen!$Q$10)</f>
        <v>695.7959078300994</v>
      </c>
      <c r="CX19" s="249">
        <f>'United Kingdom (O)'!CX19*(1+Toeslagen!$Q$10)</f>
        <v>732.41674508431504</v>
      </c>
      <c r="CY19" s="249">
        <f>'United Kingdom (O)'!CY19*(1+Toeslagen!$Q$10)</f>
        <v>1137.301074</v>
      </c>
      <c r="CZ19" s="249">
        <f>'United Kingdom (O)'!CZ19*(1+Toeslagen!$Q$10)</f>
        <v>695.7959078300994</v>
      </c>
      <c r="DA19" s="249">
        <f>'United Kingdom (O)'!DA19*(1+Toeslagen!$Q$10)</f>
        <v>695.7959078300994</v>
      </c>
      <c r="DB19" s="249">
        <f>'United Kingdom (O)'!DB19*(1+Toeslagen!$Q$10)</f>
        <v>856.92759174864864</v>
      </c>
      <c r="DC19" s="249">
        <f>'United Kingdom (O)'!DC19*(1+Toeslagen!$Q$10)</f>
        <v>695.7959078300994</v>
      </c>
      <c r="DD19" s="249">
        <f>'United Kingdom (O)'!DD19*(1+Toeslagen!$Q$10)</f>
        <v>695.7959078300994</v>
      </c>
      <c r="DE19" s="249">
        <f>'United Kingdom (O)'!DE19*(1+Toeslagen!$Q$10)</f>
        <v>732.41674508431504</v>
      </c>
      <c r="DF19" s="249">
        <f>'United Kingdom (O)'!DF19*(1+Toeslagen!$Q$10)</f>
        <v>732.41674508431504</v>
      </c>
      <c r="DG19" s="249">
        <f>'United Kingdom (O)'!DG19*(1+Toeslagen!$Q$10)</f>
        <v>732.41674508431504</v>
      </c>
      <c r="DH19" s="249">
        <f>'United Kingdom (O)'!DH19*(1+Toeslagen!$Q$10)</f>
        <v>981.43843841298212</v>
      </c>
      <c r="DI19" s="249">
        <f>'United Kingdom (O)'!DI19*(1+Toeslagen!$Q$10)</f>
        <v>695.7959078300994</v>
      </c>
      <c r="DJ19" s="249">
        <f>'United Kingdom (O)'!DJ19*(1+Toeslagen!$Q$10)</f>
        <v>732.41674508431504</v>
      </c>
      <c r="DK19" s="249">
        <f>'United Kingdom (O)'!DK19*(1+Toeslagen!$Q$10)</f>
        <v>695.7959078300994</v>
      </c>
      <c r="DL19" s="249">
        <f>'United Kingdom (O)'!DL19*(1+Toeslagen!$Q$10)</f>
        <v>1137.301074</v>
      </c>
      <c r="DM19" s="249">
        <f>'United Kingdom (O)'!DM19*(1+Toeslagen!$Q$10)</f>
        <v>981.43843841298212</v>
      </c>
      <c r="DN19" s="249">
        <f>'United Kingdom (O)'!DN19*(1+Toeslagen!$Q$10)</f>
        <v>1137.301074</v>
      </c>
      <c r="DO19" s="249">
        <f>'United Kingdom (O)'!DO19*(1+Toeslagen!$Q$10)</f>
        <v>732.41674508431504</v>
      </c>
      <c r="DP19" s="249">
        <f>'United Kingdom (O)'!DP19*(1+Toeslagen!$Q$10)</f>
        <v>695.7959078300994</v>
      </c>
      <c r="DQ19" s="249">
        <f>'United Kingdom (O)'!DQ19*(1+Toeslagen!$Q$10)</f>
        <v>981.43843841298212</v>
      </c>
      <c r="DR19" s="249">
        <f>'United Kingdom (O)'!DR19*(1+Toeslagen!$Q$10)</f>
        <v>1137.301074</v>
      </c>
      <c r="DS19" s="249">
        <f>'United Kingdom (O)'!DS19*(1+Toeslagen!$Q$10)</f>
        <v>981.43843841298212</v>
      </c>
      <c r="DT19" s="249">
        <f>'United Kingdom (O)'!DT19*(1+Toeslagen!$Q$10)</f>
        <v>695.7959078300994</v>
      </c>
      <c r="DU19" s="249">
        <f>'United Kingdom (O)'!DU19*(1+Toeslagen!$Q$10)</f>
        <v>695.7959078300994</v>
      </c>
      <c r="DV19" s="249">
        <f>'United Kingdom (O)'!DV19*(1+Toeslagen!$Q$10)</f>
        <v>695.7959078300994</v>
      </c>
      <c r="DW19" s="249">
        <f>'United Kingdom (O)'!DW19*(1+Toeslagen!$Q$10)</f>
        <v>856.92759174864864</v>
      </c>
      <c r="DX19" s="249">
        <f>'United Kingdom (O)'!DX19*(1+Toeslagen!$Q$10)</f>
        <v>695.7959078300994</v>
      </c>
      <c r="DY19" s="249">
        <f>'United Kingdom (O)'!DY19*(1+Toeslagen!$Q$10)</f>
        <v>695.7959078300994</v>
      </c>
      <c r="DZ19" s="249">
        <f>'United Kingdom (O)'!DZ19*(1+Toeslagen!$Q$10)</f>
        <v>856.92759174864864</v>
      </c>
      <c r="EA19" s="249">
        <f>'United Kingdom (O)'!EA19*(1+Toeslagen!$Q$10)</f>
        <v>856.92759174864864</v>
      </c>
      <c r="EB19" s="249">
        <f>'United Kingdom (O)'!EB19*(1+Toeslagen!$Q$10)</f>
        <v>732.41674508431504</v>
      </c>
      <c r="EC19" s="249">
        <f>'United Kingdom (O)'!EC19*(1+Toeslagen!$Q$10)</f>
        <v>732.41674508431504</v>
      </c>
      <c r="ED19" s="249">
        <f>'United Kingdom (O)'!ED19*(1+Toeslagen!$Q$10)</f>
        <v>732.41674508431504</v>
      </c>
      <c r="EE19" s="249">
        <f>'United Kingdom (O)'!EE19*(1+Toeslagen!$Q$10)</f>
        <v>856.92759174864864</v>
      </c>
      <c r="EF19" s="249"/>
    </row>
    <row r="20" spans="1:136" ht="15.75" thickBot="1">
      <c r="A20" s="48" t="s">
        <v>131</v>
      </c>
      <c r="B20" s="2">
        <v>15</v>
      </c>
      <c r="C20" s="2"/>
      <c r="D20" s="2">
        <v>5</v>
      </c>
      <c r="F20" t="s">
        <v>17</v>
      </c>
      <c r="G20" t="s">
        <v>15</v>
      </c>
      <c r="H20" t="s">
        <v>15</v>
      </c>
      <c r="I20" t="s">
        <v>15</v>
      </c>
      <c r="J20" t="s">
        <v>15</v>
      </c>
      <c r="N20" s="7">
        <v>3.5</v>
      </c>
      <c r="O20" s="8">
        <v>6125</v>
      </c>
      <c r="P20" s="249"/>
      <c r="Q20" s="249">
        <f>'United Kingdom (O)'!Q20*(1+Toeslagen!$Q$10)</f>
        <v>732.41674508431504</v>
      </c>
      <c r="R20" s="249">
        <f>'United Kingdom (O)'!R20*(1+Toeslagen!$Q$10)</f>
        <v>769.0375823385308</v>
      </c>
      <c r="S20" s="249">
        <f>'United Kingdom (O)'!S20*(1+Toeslagen!$Q$10)</f>
        <v>769.0375823385308</v>
      </c>
      <c r="T20" s="249">
        <f>'United Kingdom (O)'!T20*(1+Toeslagen!$Q$10)</f>
        <v>900.87259645370716</v>
      </c>
      <c r="U20" s="249">
        <f>'United Kingdom (O)'!U20*(1+Toeslagen!$Q$10)</f>
        <v>900.87259645370716</v>
      </c>
      <c r="V20" s="249">
        <f>'United Kingdom (O)'!V20*(1+Toeslagen!$Q$10)</f>
        <v>900.87259645370716</v>
      </c>
      <c r="W20" s="249">
        <f>'United Kingdom (O)'!W20*(1+Toeslagen!$Q$10)</f>
        <v>900.87259645370716</v>
      </c>
      <c r="X20" s="249">
        <f>'United Kingdom (O)'!X20*(1+Toeslagen!$Q$10)</f>
        <v>732.41674508431504</v>
      </c>
      <c r="Y20" s="249">
        <f>'United Kingdom (O)'!Y20*(1+Toeslagen!$Q$10)</f>
        <v>732.41674508431504</v>
      </c>
      <c r="Z20" s="249">
        <f>'United Kingdom (O)'!Z20*(1+Toeslagen!$Q$10)</f>
        <v>769.0375823385308</v>
      </c>
      <c r="AA20" s="249"/>
      <c r="AB20" s="249">
        <f>'United Kingdom (O)'!AB20*(1+Toeslagen!$Q$10)</f>
        <v>1032.7076105688839</v>
      </c>
      <c r="AC20" s="249">
        <f>'United Kingdom (O)'!AC20*(1+Toeslagen!$Q$10)</f>
        <v>732.41674508431504</v>
      </c>
      <c r="AD20" s="249">
        <f>'United Kingdom (O)'!AD20*(1+Toeslagen!$Q$10)</f>
        <v>1032.7076105688839</v>
      </c>
      <c r="AE20" s="249">
        <f>'United Kingdom (O)'!AE20*(1+Toeslagen!$Q$10)</f>
        <v>900.87259645370716</v>
      </c>
      <c r="AF20" s="249">
        <f>'United Kingdom (O)'!AF20*(1+Toeslagen!$Q$10)</f>
        <v>732.41674508431504</v>
      </c>
      <c r="AG20" s="249">
        <f>'United Kingdom (O)'!AG20*(1+Toeslagen!$Q$10)</f>
        <v>732.41674508431504</v>
      </c>
      <c r="AH20" s="249">
        <f>'United Kingdom (O)'!AH20*(1+Toeslagen!$Q$10)</f>
        <v>732.41674508431504</v>
      </c>
      <c r="AI20" s="249">
        <f>'United Kingdom (O)'!AI20*(1+Toeslagen!$Q$10)</f>
        <v>732.41674508431504</v>
      </c>
      <c r="AJ20" s="249">
        <f>'United Kingdom (O)'!AJ20*(1+Toeslagen!$Q$10)</f>
        <v>769.0375823385308</v>
      </c>
      <c r="AK20" s="249">
        <f>'United Kingdom (O)'!AK20*(1+Toeslagen!$Q$10)</f>
        <v>900.87259645370716</v>
      </c>
      <c r="AL20" s="249">
        <f>'United Kingdom (O)'!AL20*(1+Toeslagen!$Q$10)</f>
        <v>732.41674508431504</v>
      </c>
      <c r="AM20" s="249"/>
      <c r="AN20" s="249">
        <f>'United Kingdom (O)'!AN20*(1+Toeslagen!$Q$10)</f>
        <v>769.0375823385308</v>
      </c>
      <c r="AO20" s="249">
        <f>'United Kingdom (O)'!AO20*(1+Toeslagen!$Q$10)</f>
        <v>1215.5281320000001</v>
      </c>
      <c r="AP20" s="249">
        <f>'United Kingdom (O)'!AP20*(1+Toeslagen!$Q$10)</f>
        <v>1032.7076105688839</v>
      </c>
      <c r="AQ20" s="249">
        <f>'United Kingdom (O)'!AQ20*(1+Toeslagen!$Q$10)</f>
        <v>1032.7076105688839</v>
      </c>
      <c r="AR20" s="249">
        <f>'United Kingdom (O)'!AR20*(1+Toeslagen!$Q$10)</f>
        <v>769.0375823385308</v>
      </c>
      <c r="AS20" s="249">
        <f>'United Kingdom (O)'!AS20*(1+Toeslagen!$Q$10)</f>
        <v>900.87259645370716</v>
      </c>
      <c r="AT20" s="249">
        <f>'United Kingdom (O)'!AT20*(1+Toeslagen!$Q$10)</f>
        <v>769.0375823385308</v>
      </c>
      <c r="AU20" s="249">
        <f>'United Kingdom (O)'!AU20*(1+Toeslagen!$Q$10)</f>
        <v>732.41674508431504</v>
      </c>
      <c r="AV20" s="249">
        <f>'United Kingdom (O)'!AV20*(1+Toeslagen!$Q$10)</f>
        <v>732.41674508431504</v>
      </c>
      <c r="AW20" s="249">
        <f>'United Kingdom (O)'!AW20*(1+Toeslagen!$Q$10)</f>
        <v>1215.5281320000001</v>
      </c>
      <c r="AX20" s="249">
        <f>'United Kingdom (O)'!AX20*(1+Toeslagen!$Q$10)</f>
        <v>732.41674508431504</v>
      </c>
      <c r="AY20" s="249">
        <f>'United Kingdom (O)'!AY20*(1+Toeslagen!$Q$10)</f>
        <v>1032.7076105688839</v>
      </c>
      <c r="AZ20" s="249"/>
      <c r="BA20" s="249">
        <f>'United Kingdom (O)'!BA20*(1+Toeslagen!$Q$10)</f>
        <v>900.87259645370716</v>
      </c>
      <c r="BB20" s="249">
        <f>'United Kingdom (O)'!BB20*(1+Toeslagen!$Q$10)</f>
        <v>1215.5281320000001</v>
      </c>
      <c r="BC20" s="249">
        <f>'United Kingdom (O)'!BC20*(1+Toeslagen!$Q$10)</f>
        <v>769.0375823385308</v>
      </c>
      <c r="BD20" s="249">
        <f>'United Kingdom (O)'!BD20*(1+Toeslagen!$Q$10)</f>
        <v>732.41674508431504</v>
      </c>
      <c r="BE20" s="249">
        <f>'United Kingdom (O)'!BE20*(1+Toeslagen!$Q$10)</f>
        <v>732.41674508431504</v>
      </c>
      <c r="BF20" s="249">
        <f>'United Kingdom (O)'!BF20*(1+Toeslagen!$Q$10)</f>
        <v>900.87259645370716</v>
      </c>
      <c r="BG20" s="249">
        <f>'United Kingdom (O)'!BG20*(1+Toeslagen!$Q$10)</f>
        <v>900.87259645370716</v>
      </c>
      <c r="BH20" s="249">
        <f>'United Kingdom (O)'!BH20*(1+Toeslagen!$Q$10)</f>
        <v>732.41674508431504</v>
      </c>
      <c r="BI20" s="249">
        <f>'United Kingdom (O)'!BI20*(1+Toeslagen!$Q$10)</f>
        <v>900.87259645370716</v>
      </c>
      <c r="BJ20" s="249"/>
      <c r="BK20" s="249">
        <f>'United Kingdom (O)'!BK20*(1+Toeslagen!$Q$10)</f>
        <v>900.87259645370716</v>
      </c>
      <c r="BL20" s="249">
        <f>'United Kingdom (O)'!BL20*(1+Toeslagen!$Q$10)</f>
        <v>900.87259645370716</v>
      </c>
      <c r="BM20" s="249">
        <f>'United Kingdom (O)'!BM20*(1+Toeslagen!$Q$10)</f>
        <v>732.41674508431504</v>
      </c>
      <c r="BN20" s="249">
        <f>'United Kingdom (O)'!BN20*(1+Toeslagen!$Q$10)</f>
        <v>732.41674508431504</v>
      </c>
      <c r="BO20" s="249"/>
      <c r="BP20" s="249">
        <f>'United Kingdom (O)'!BP20*(1+Toeslagen!$Q$10)</f>
        <v>1215.5281320000001</v>
      </c>
      <c r="BQ20" s="249">
        <f>'United Kingdom (O)'!BQ20*(1+Toeslagen!$Q$10)</f>
        <v>732.41674508431504</v>
      </c>
      <c r="BR20" s="249"/>
      <c r="BS20" s="249"/>
      <c r="BT20" s="249">
        <f>'United Kingdom (O)'!BT20*(1+Toeslagen!$Q$10)</f>
        <v>900.87259645370716</v>
      </c>
      <c r="BU20" s="249">
        <f>'United Kingdom (O)'!BU20*(1+Toeslagen!$Q$10)</f>
        <v>1032.7076105688839</v>
      </c>
      <c r="BV20" s="249">
        <f>'United Kingdom (O)'!BV20*(1+Toeslagen!$Q$10)</f>
        <v>1215.5281320000001</v>
      </c>
      <c r="BW20" s="249">
        <f>'United Kingdom (O)'!BW20*(1+Toeslagen!$Q$10)</f>
        <v>769.0375823385308</v>
      </c>
      <c r="BX20" s="249">
        <f>'United Kingdom (O)'!BX20*(1+Toeslagen!$Q$10)</f>
        <v>1215.5281320000001</v>
      </c>
      <c r="BY20" s="249">
        <f>'United Kingdom (O)'!BY20*(1+Toeslagen!$Q$10)</f>
        <v>769.0375823385308</v>
      </c>
      <c r="BZ20" s="249">
        <f>'United Kingdom (O)'!BZ20*(1+Toeslagen!$Q$10)</f>
        <v>900.87259645370716</v>
      </c>
      <c r="CA20" s="249">
        <f>'United Kingdom (O)'!CA20*(1+Toeslagen!$Q$10)</f>
        <v>732.41674508431504</v>
      </c>
      <c r="CB20" s="249">
        <f>'United Kingdom (O)'!CB20*(1+Toeslagen!$Q$10)</f>
        <v>900.87259645370716</v>
      </c>
      <c r="CC20" s="249">
        <f>'United Kingdom (O)'!CC20*(1+Toeslagen!$Q$10)</f>
        <v>732.41674508431504</v>
      </c>
      <c r="CD20" s="249">
        <f>'United Kingdom (O)'!CD20*(1+Toeslagen!$Q$10)</f>
        <v>732.41674508431504</v>
      </c>
      <c r="CE20" s="249">
        <f>'United Kingdom (O)'!CE20*(1+Toeslagen!$Q$10)</f>
        <v>1215.5281320000001</v>
      </c>
      <c r="CF20" s="249">
        <f>'United Kingdom (O)'!CF20*(1+Toeslagen!$Q$10)</f>
        <v>732.41674508431504</v>
      </c>
      <c r="CG20" s="249">
        <f>'United Kingdom (O)'!CG20*(1+Toeslagen!$Q$10)</f>
        <v>1032.7076105688839</v>
      </c>
      <c r="CH20" s="249">
        <f>'United Kingdom (O)'!CH20*(1+Toeslagen!$Q$10)</f>
        <v>769.0375823385308</v>
      </c>
      <c r="CI20" s="249">
        <f>'United Kingdom (O)'!CI20*(1+Toeslagen!$Q$10)</f>
        <v>732.41674508431504</v>
      </c>
      <c r="CJ20" s="249">
        <f>'United Kingdom (O)'!CJ20*(1+Toeslagen!$Q$10)</f>
        <v>1032.7076105688839</v>
      </c>
      <c r="CK20" s="249">
        <f>'United Kingdom (O)'!CK20*(1+Toeslagen!$Q$10)</f>
        <v>732.41674508431504</v>
      </c>
      <c r="CL20" s="249">
        <f>'United Kingdom (O)'!CL20*(1+Toeslagen!$Q$10)</f>
        <v>732.41674508431504</v>
      </c>
      <c r="CM20" s="249">
        <f>'United Kingdom (O)'!CM20*(1+Toeslagen!$Q$10)</f>
        <v>900.87259645370716</v>
      </c>
      <c r="CN20" s="249">
        <f>'United Kingdom (O)'!CN20*(1+Toeslagen!$Q$10)</f>
        <v>732.41674508431504</v>
      </c>
      <c r="CO20" s="249"/>
      <c r="CP20" s="249">
        <f>'United Kingdom (O)'!CP20*(1+Toeslagen!$Q$10)</f>
        <v>732.41674508431504</v>
      </c>
      <c r="CQ20" s="249"/>
      <c r="CR20" s="249">
        <f>'United Kingdom (O)'!CR20*(1+Toeslagen!$Q$10)</f>
        <v>1032.7076105688839</v>
      </c>
      <c r="CS20" s="249">
        <f>'United Kingdom (O)'!CS20*(1+Toeslagen!$Q$10)</f>
        <v>769.0375823385308</v>
      </c>
      <c r="CT20" s="249">
        <f>'United Kingdom (O)'!CT20*(1+Toeslagen!$Q$10)</f>
        <v>900.87259645370716</v>
      </c>
      <c r="CU20" s="249">
        <f>'United Kingdom (O)'!CU20*(1+Toeslagen!$Q$10)</f>
        <v>732.41674508431504</v>
      </c>
      <c r="CV20" s="249">
        <f>'United Kingdom (O)'!CV20*(1+Toeslagen!$Q$10)</f>
        <v>732.41674508431504</v>
      </c>
      <c r="CW20" s="249">
        <f>'United Kingdom (O)'!CW20*(1+Toeslagen!$Q$10)</f>
        <v>732.41674508431504</v>
      </c>
      <c r="CX20" s="249">
        <f>'United Kingdom (O)'!CX20*(1+Toeslagen!$Q$10)</f>
        <v>769.0375823385308</v>
      </c>
      <c r="CY20" s="249">
        <f>'United Kingdom (O)'!CY20*(1+Toeslagen!$Q$10)</f>
        <v>1215.5281320000001</v>
      </c>
      <c r="CZ20" s="249">
        <f>'United Kingdom (O)'!CZ20*(1+Toeslagen!$Q$10)</f>
        <v>732.41674508431504</v>
      </c>
      <c r="DA20" s="249">
        <f>'United Kingdom (O)'!DA20*(1+Toeslagen!$Q$10)</f>
        <v>732.41674508431504</v>
      </c>
      <c r="DB20" s="249">
        <f>'United Kingdom (O)'!DB20*(1+Toeslagen!$Q$10)</f>
        <v>900.87259645370716</v>
      </c>
      <c r="DC20" s="249">
        <f>'United Kingdom (O)'!DC20*(1+Toeslagen!$Q$10)</f>
        <v>732.41674508431504</v>
      </c>
      <c r="DD20" s="249">
        <f>'United Kingdom (O)'!DD20*(1+Toeslagen!$Q$10)</f>
        <v>732.41674508431504</v>
      </c>
      <c r="DE20" s="249">
        <f>'United Kingdom (O)'!DE20*(1+Toeslagen!$Q$10)</f>
        <v>769.0375823385308</v>
      </c>
      <c r="DF20" s="249">
        <f>'United Kingdom (O)'!DF20*(1+Toeslagen!$Q$10)</f>
        <v>769.0375823385308</v>
      </c>
      <c r="DG20" s="249">
        <f>'United Kingdom (O)'!DG20*(1+Toeslagen!$Q$10)</f>
        <v>769.0375823385308</v>
      </c>
      <c r="DH20" s="249">
        <f>'United Kingdom (O)'!DH20*(1+Toeslagen!$Q$10)</f>
        <v>1032.7076105688839</v>
      </c>
      <c r="DI20" s="249">
        <f>'United Kingdom (O)'!DI20*(1+Toeslagen!$Q$10)</f>
        <v>732.41674508431504</v>
      </c>
      <c r="DJ20" s="249">
        <f>'United Kingdom (O)'!DJ20*(1+Toeslagen!$Q$10)</f>
        <v>769.0375823385308</v>
      </c>
      <c r="DK20" s="249">
        <f>'United Kingdom (O)'!DK20*(1+Toeslagen!$Q$10)</f>
        <v>732.41674508431504</v>
      </c>
      <c r="DL20" s="249">
        <f>'United Kingdom (O)'!DL20*(1+Toeslagen!$Q$10)</f>
        <v>1215.5281320000001</v>
      </c>
      <c r="DM20" s="249">
        <f>'United Kingdom (O)'!DM20*(1+Toeslagen!$Q$10)</f>
        <v>1032.7076105688839</v>
      </c>
      <c r="DN20" s="249">
        <f>'United Kingdom (O)'!DN20*(1+Toeslagen!$Q$10)</f>
        <v>1215.5281320000001</v>
      </c>
      <c r="DO20" s="249">
        <f>'United Kingdom (O)'!DO20*(1+Toeslagen!$Q$10)</f>
        <v>769.0375823385308</v>
      </c>
      <c r="DP20" s="249">
        <f>'United Kingdom (O)'!DP20*(1+Toeslagen!$Q$10)</f>
        <v>732.41674508431504</v>
      </c>
      <c r="DQ20" s="249">
        <f>'United Kingdom (O)'!DQ20*(1+Toeslagen!$Q$10)</f>
        <v>1032.7076105688839</v>
      </c>
      <c r="DR20" s="249">
        <f>'United Kingdom (O)'!DR20*(1+Toeslagen!$Q$10)</f>
        <v>1215.5281320000001</v>
      </c>
      <c r="DS20" s="249">
        <f>'United Kingdom (O)'!DS20*(1+Toeslagen!$Q$10)</f>
        <v>1032.7076105688839</v>
      </c>
      <c r="DT20" s="249">
        <f>'United Kingdom (O)'!DT20*(1+Toeslagen!$Q$10)</f>
        <v>732.41674508431504</v>
      </c>
      <c r="DU20" s="249">
        <f>'United Kingdom (O)'!DU20*(1+Toeslagen!$Q$10)</f>
        <v>732.41674508431504</v>
      </c>
      <c r="DV20" s="249">
        <f>'United Kingdom (O)'!DV20*(1+Toeslagen!$Q$10)</f>
        <v>732.41674508431504</v>
      </c>
      <c r="DW20" s="249">
        <f>'United Kingdom (O)'!DW20*(1+Toeslagen!$Q$10)</f>
        <v>900.87259645370716</v>
      </c>
      <c r="DX20" s="249">
        <f>'United Kingdom (O)'!DX20*(1+Toeslagen!$Q$10)</f>
        <v>732.41674508431504</v>
      </c>
      <c r="DY20" s="249">
        <f>'United Kingdom (O)'!DY20*(1+Toeslagen!$Q$10)</f>
        <v>732.41674508431504</v>
      </c>
      <c r="DZ20" s="249">
        <f>'United Kingdom (O)'!DZ20*(1+Toeslagen!$Q$10)</f>
        <v>900.87259645370716</v>
      </c>
      <c r="EA20" s="249">
        <f>'United Kingdom (O)'!EA20*(1+Toeslagen!$Q$10)</f>
        <v>900.87259645370716</v>
      </c>
      <c r="EB20" s="249">
        <f>'United Kingdom (O)'!EB20*(1+Toeslagen!$Q$10)</f>
        <v>769.0375823385308</v>
      </c>
      <c r="EC20" s="249">
        <f>'United Kingdom (O)'!EC20*(1+Toeslagen!$Q$10)</f>
        <v>769.0375823385308</v>
      </c>
      <c r="ED20" s="249">
        <f>'United Kingdom (O)'!ED20*(1+Toeslagen!$Q$10)</f>
        <v>769.0375823385308</v>
      </c>
      <c r="EE20" s="249">
        <f>'United Kingdom (O)'!EE20*(1+Toeslagen!$Q$10)</f>
        <v>900.87259645370716</v>
      </c>
      <c r="EF20" s="249"/>
    </row>
    <row r="21" spans="1:136" ht="15.75" thickBot="1">
      <c r="A21" s="48" t="s">
        <v>36</v>
      </c>
      <c r="B21" s="2">
        <v>16</v>
      </c>
      <c r="C21" s="2"/>
      <c r="D21" s="2">
        <v>5</v>
      </c>
      <c r="F21" t="s">
        <v>17</v>
      </c>
      <c r="G21" t="s">
        <v>15</v>
      </c>
      <c r="H21" t="s">
        <v>15</v>
      </c>
      <c r="I21" t="s">
        <v>15</v>
      </c>
      <c r="J21" t="s">
        <v>15</v>
      </c>
      <c r="N21" s="7">
        <v>3.6</v>
      </c>
      <c r="O21" s="8">
        <v>6300</v>
      </c>
      <c r="P21" s="249"/>
      <c r="Q21" s="249">
        <f>'United Kingdom (O)'!Q21*(1+Toeslagen!$Q$10)</f>
        <v>769.03758233853068</v>
      </c>
      <c r="R21" s="249">
        <f>'United Kingdom (O)'!R21*(1+Toeslagen!$Q$10)</f>
        <v>805.65841959274644</v>
      </c>
      <c r="S21" s="249">
        <f>'United Kingdom (O)'!S21*(1+Toeslagen!$Q$10)</f>
        <v>805.65841959274644</v>
      </c>
      <c r="T21" s="249">
        <f>'United Kingdom (O)'!T21*(1+Toeslagen!$Q$10)</f>
        <v>944.81760115876637</v>
      </c>
      <c r="U21" s="249">
        <f>'United Kingdom (O)'!U21*(1+Toeslagen!$Q$10)</f>
        <v>944.81760115876637</v>
      </c>
      <c r="V21" s="249">
        <f>'United Kingdom (O)'!V21*(1+Toeslagen!$Q$10)</f>
        <v>944.81760115876637</v>
      </c>
      <c r="W21" s="249">
        <f>'United Kingdom (O)'!W21*(1+Toeslagen!$Q$10)</f>
        <v>944.81760115876637</v>
      </c>
      <c r="X21" s="249">
        <f>'United Kingdom (O)'!X21*(1+Toeslagen!$Q$10)</f>
        <v>769.03758233853068</v>
      </c>
      <c r="Y21" s="249">
        <f>'United Kingdom (O)'!Y21*(1+Toeslagen!$Q$10)</f>
        <v>769.03758233853068</v>
      </c>
      <c r="Z21" s="249">
        <f>'United Kingdom (O)'!Z21*(1+Toeslagen!$Q$10)</f>
        <v>805.65841959274644</v>
      </c>
      <c r="AA21" s="249"/>
      <c r="AB21" s="249">
        <f>'United Kingdom (O)'!AB21*(1+Toeslagen!$Q$10)</f>
        <v>1083.9767827247858</v>
      </c>
      <c r="AC21" s="249">
        <f>'United Kingdom (O)'!AC21*(1+Toeslagen!$Q$10)</f>
        <v>769.03758233853068</v>
      </c>
      <c r="AD21" s="249">
        <f>'United Kingdom (O)'!AD21*(1+Toeslagen!$Q$10)</f>
        <v>1083.9767827247858</v>
      </c>
      <c r="AE21" s="249">
        <f>'United Kingdom (O)'!AE21*(1+Toeslagen!$Q$10)</f>
        <v>944.81760115876637</v>
      </c>
      <c r="AF21" s="249">
        <f>'United Kingdom (O)'!AF21*(1+Toeslagen!$Q$10)</f>
        <v>769.03758233853068</v>
      </c>
      <c r="AG21" s="249">
        <f>'United Kingdom (O)'!AG21*(1+Toeslagen!$Q$10)</f>
        <v>769.03758233853068</v>
      </c>
      <c r="AH21" s="249">
        <f>'United Kingdom (O)'!AH21*(1+Toeslagen!$Q$10)</f>
        <v>769.03758233853068</v>
      </c>
      <c r="AI21" s="249">
        <f>'United Kingdom (O)'!AI21*(1+Toeslagen!$Q$10)</f>
        <v>769.03758233853068</v>
      </c>
      <c r="AJ21" s="249">
        <f>'United Kingdom (O)'!AJ21*(1+Toeslagen!$Q$10)</f>
        <v>805.65841959274644</v>
      </c>
      <c r="AK21" s="249">
        <f>'United Kingdom (O)'!AK21*(1+Toeslagen!$Q$10)</f>
        <v>944.81760115876637</v>
      </c>
      <c r="AL21" s="249">
        <f>'United Kingdom (O)'!AL21*(1+Toeslagen!$Q$10)</f>
        <v>769.03758233853068</v>
      </c>
      <c r="AM21" s="249"/>
      <c r="AN21" s="249">
        <f>'United Kingdom (O)'!AN21*(1+Toeslagen!$Q$10)</f>
        <v>805.65841959274644</v>
      </c>
      <c r="AO21" s="249">
        <f>'United Kingdom (O)'!AO21*(1+Toeslagen!$Q$10)</f>
        <v>1275.702792</v>
      </c>
      <c r="AP21" s="249">
        <f>'United Kingdom (O)'!AP21*(1+Toeslagen!$Q$10)</f>
        <v>1083.9767827247858</v>
      </c>
      <c r="AQ21" s="249">
        <f>'United Kingdom (O)'!AQ21*(1+Toeslagen!$Q$10)</f>
        <v>1083.9767827247858</v>
      </c>
      <c r="AR21" s="249">
        <f>'United Kingdom (O)'!AR21*(1+Toeslagen!$Q$10)</f>
        <v>805.65841959274644</v>
      </c>
      <c r="AS21" s="249">
        <f>'United Kingdom (O)'!AS21*(1+Toeslagen!$Q$10)</f>
        <v>944.81760115876637</v>
      </c>
      <c r="AT21" s="249">
        <f>'United Kingdom (O)'!AT21*(1+Toeslagen!$Q$10)</f>
        <v>805.65841959274644</v>
      </c>
      <c r="AU21" s="249">
        <f>'United Kingdom (O)'!AU21*(1+Toeslagen!$Q$10)</f>
        <v>769.03758233853068</v>
      </c>
      <c r="AV21" s="249">
        <f>'United Kingdom (O)'!AV21*(1+Toeslagen!$Q$10)</f>
        <v>769.03758233853068</v>
      </c>
      <c r="AW21" s="249">
        <f>'United Kingdom (O)'!AW21*(1+Toeslagen!$Q$10)</f>
        <v>1275.702792</v>
      </c>
      <c r="AX21" s="249">
        <f>'United Kingdom (O)'!AX21*(1+Toeslagen!$Q$10)</f>
        <v>769.03758233853068</v>
      </c>
      <c r="AY21" s="249">
        <f>'United Kingdom (O)'!AY21*(1+Toeslagen!$Q$10)</f>
        <v>1083.9767827247858</v>
      </c>
      <c r="AZ21" s="249"/>
      <c r="BA21" s="249">
        <f>'United Kingdom (O)'!BA21*(1+Toeslagen!$Q$10)</f>
        <v>944.81760115876637</v>
      </c>
      <c r="BB21" s="249">
        <f>'United Kingdom (O)'!BB21*(1+Toeslagen!$Q$10)</f>
        <v>1275.702792</v>
      </c>
      <c r="BC21" s="249">
        <f>'United Kingdom (O)'!BC21*(1+Toeslagen!$Q$10)</f>
        <v>805.65841959274644</v>
      </c>
      <c r="BD21" s="249">
        <f>'United Kingdom (O)'!BD21*(1+Toeslagen!$Q$10)</f>
        <v>769.03758233853068</v>
      </c>
      <c r="BE21" s="249">
        <f>'United Kingdom (O)'!BE21*(1+Toeslagen!$Q$10)</f>
        <v>769.03758233853068</v>
      </c>
      <c r="BF21" s="249">
        <f>'United Kingdom (O)'!BF21*(1+Toeslagen!$Q$10)</f>
        <v>944.81760115876637</v>
      </c>
      <c r="BG21" s="249">
        <f>'United Kingdom (O)'!BG21*(1+Toeslagen!$Q$10)</f>
        <v>944.81760115876637</v>
      </c>
      <c r="BH21" s="249">
        <f>'United Kingdom (O)'!BH21*(1+Toeslagen!$Q$10)</f>
        <v>769.03758233853068</v>
      </c>
      <c r="BI21" s="249">
        <f>'United Kingdom (O)'!BI21*(1+Toeslagen!$Q$10)</f>
        <v>944.81760115876637</v>
      </c>
      <c r="BJ21" s="249"/>
      <c r="BK21" s="249">
        <f>'United Kingdom (O)'!BK21*(1+Toeslagen!$Q$10)</f>
        <v>944.81760115876637</v>
      </c>
      <c r="BL21" s="249">
        <f>'United Kingdom (O)'!BL21*(1+Toeslagen!$Q$10)</f>
        <v>944.81760115876637</v>
      </c>
      <c r="BM21" s="249">
        <f>'United Kingdom (O)'!BM21*(1+Toeslagen!$Q$10)</f>
        <v>769.03758233853068</v>
      </c>
      <c r="BN21" s="249">
        <f>'United Kingdom (O)'!BN21*(1+Toeslagen!$Q$10)</f>
        <v>769.03758233853068</v>
      </c>
      <c r="BO21" s="249"/>
      <c r="BP21" s="249">
        <f>'United Kingdom (O)'!BP21*(1+Toeslagen!$Q$10)</f>
        <v>1275.702792</v>
      </c>
      <c r="BQ21" s="249">
        <f>'United Kingdom (O)'!BQ21*(1+Toeslagen!$Q$10)</f>
        <v>769.03758233853068</v>
      </c>
      <c r="BR21" s="249"/>
      <c r="BS21" s="249"/>
      <c r="BT21" s="249">
        <f>'United Kingdom (O)'!BT21*(1+Toeslagen!$Q$10)</f>
        <v>944.81760115876637</v>
      </c>
      <c r="BU21" s="249">
        <f>'United Kingdom (O)'!BU21*(1+Toeslagen!$Q$10)</f>
        <v>1083.9767827247858</v>
      </c>
      <c r="BV21" s="249">
        <f>'United Kingdom (O)'!BV21*(1+Toeslagen!$Q$10)</f>
        <v>1275.702792</v>
      </c>
      <c r="BW21" s="249">
        <f>'United Kingdom (O)'!BW21*(1+Toeslagen!$Q$10)</f>
        <v>805.65841959274644</v>
      </c>
      <c r="BX21" s="249">
        <f>'United Kingdom (O)'!BX21*(1+Toeslagen!$Q$10)</f>
        <v>1275.702792</v>
      </c>
      <c r="BY21" s="249">
        <f>'United Kingdom (O)'!BY21*(1+Toeslagen!$Q$10)</f>
        <v>805.65841959274644</v>
      </c>
      <c r="BZ21" s="249">
        <f>'United Kingdom (O)'!BZ21*(1+Toeslagen!$Q$10)</f>
        <v>944.81760115876637</v>
      </c>
      <c r="CA21" s="249">
        <f>'United Kingdom (O)'!CA21*(1+Toeslagen!$Q$10)</f>
        <v>769.03758233853068</v>
      </c>
      <c r="CB21" s="249">
        <f>'United Kingdom (O)'!CB21*(1+Toeslagen!$Q$10)</f>
        <v>944.81760115876637</v>
      </c>
      <c r="CC21" s="249">
        <f>'United Kingdom (O)'!CC21*(1+Toeslagen!$Q$10)</f>
        <v>769.03758233853068</v>
      </c>
      <c r="CD21" s="249">
        <f>'United Kingdom (O)'!CD21*(1+Toeslagen!$Q$10)</f>
        <v>769.03758233853068</v>
      </c>
      <c r="CE21" s="249">
        <f>'United Kingdom (O)'!CE21*(1+Toeslagen!$Q$10)</f>
        <v>1275.702792</v>
      </c>
      <c r="CF21" s="249">
        <f>'United Kingdom (O)'!CF21*(1+Toeslagen!$Q$10)</f>
        <v>769.03758233853068</v>
      </c>
      <c r="CG21" s="249">
        <f>'United Kingdom (O)'!CG21*(1+Toeslagen!$Q$10)</f>
        <v>1083.9767827247858</v>
      </c>
      <c r="CH21" s="249">
        <f>'United Kingdom (O)'!CH21*(1+Toeslagen!$Q$10)</f>
        <v>805.65841959274644</v>
      </c>
      <c r="CI21" s="249">
        <f>'United Kingdom (O)'!CI21*(1+Toeslagen!$Q$10)</f>
        <v>769.03758233853068</v>
      </c>
      <c r="CJ21" s="249">
        <f>'United Kingdom (O)'!CJ21*(1+Toeslagen!$Q$10)</f>
        <v>1083.9767827247858</v>
      </c>
      <c r="CK21" s="249">
        <f>'United Kingdom (O)'!CK21*(1+Toeslagen!$Q$10)</f>
        <v>769.03758233853068</v>
      </c>
      <c r="CL21" s="249">
        <f>'United Kingdom (O)'!CL21*(1+Toeslagen!$Q$10)</f>
        <v>769.03758233853068</v>
      </c>
      <c r="CM21" s="249">
        <f>'United Kingdom (O)'!CM21*(1+Toeslagen!$Q$10)</f>
        <v>944.81760115876637</v>
      </c>
      <c r="CN21" s="249">
        <f>'United Kingdom (O)'!CN21*(1+Toeslagen!$Q$10)</f>
        <v>769.03758233853068</v>
      </c>
      <c r="CO21" s="249"/>
      <c r="CP21" s="249">
        <f>'United Kingdom (O)'!CP21*(1+Toeslagen!$Q$10)</f>
        <v>769.03758233853068</v>
      </c>
      <c r="CQ21" s="249"/>
      <c r="CR21" s="249">
        <f>'United Kingdom (O)'!CR21*(1+Toeslagen!$Q$10)</f>
        <v>1083.9767827247858</v>
      </c>
      <c r="CS21" s="249">
        <f>'United Kingdom (O)'!CS21*(1+Toeslagen!$Q$10)</f>
        <v>805.65841959274644</v>
      </c>
      <c r="CT21" s="249">
        <f>'United Kingdom (O)'!CT21*(1+Toeslagen!$Q$10)</f>
        <v>944.81760115876637</v>
      </c>
      <c r="CU21" s="249">
        <f>'United Kingdom (O)'!CU21*(1+Toeslagen!$Q$10)</f>
        <v>769.03758233853068</v>
      </c>
      <c r="CV21" s="249">
        <f>'United Kingdom (O)'!CV21*(1+Toeslagen!$Q$10)</f>
        <v>769.03758233853068</v>
      </c>
      <c r="CW21" s="249">
        <f>'United Kingdom (O)'!CW21*(1+Toeslagen!$Q$10)</f>
        <v>769.03758233853068</v>
      </c>
      <c r="CX21" s="249">
        <f>'United Kingdom (O)'!CX21*(1+Toeslagen!$Q$10)</f>
        <v>805.65841959274644</v>
      </c>
      <c r="CY21" s="249">
        <f>'United Kingdom (O)'!CY21*(1+Toeslagen!$Q$10)</f>
        <v>1275.702792</v>
      </c>
      <c r="CZ21" s="249">
        <f>'United Kingdom (O)'!CZ21*(1+Toeslagen!$Q$10)</f>
        <v>769.03758233853068</v>
      </c>
      <c r="DA21" s="249">
        <f>'United Kingdom (O)'!DA21*(1+Toeslagen!$Q$10)</f>
        <v>769.03758233853068</v>
      </c>
      <c r="DB21" s="249">
        <f>'United Kingdom (O)'!DB21*(1+Toeslagen!$Q$10)</f>
        <v>944.81760115876637</v>
      </c>
      <c r="DC21" s="249">
        <f>'United Kingdom (O)'!DC21*(1+Toeslagen!$Q$10)</f>
        <v>769.03758233853068</v>
      </c>
      <c r="DD21" s="249">
        <f>'United Kingdom (O)'!DD21*(1+Toeslagen!$Q$10)</f>
        <v>769.03758233853068</v>
      </c>
      <c r="DE21" s="249">
        <f>'United Kingdom (O)'!DE21*(1+Toeslagen!$Q$10)</f>
        <v>805.65841959274644</v>
      </c>
      <c r="DF21" s="249">
        <f>'United Kingdom (O)'!DF21*(1+Toeslagen!$Q$10)</f>
        <v>805.65841959274644</v>
      </c>
      <c r="DG21" s="249">
        <f>'United Kingdom (O)'!DG21*(1+Toeslagen!$Q$10)</f>
        <v>805.65841959274644</v>
      </c>
      <c r="DH21" s="249">
        <f>'United Kingdom (O)'!DH21*(1+Toeslagen!$Q$10)</f>
        <v>1083.9767827247858</v>
      </c>
      <c r="DI21" s="249">
        <f>'United Kingdom (O)'!DI21*(1+Toeslagen!$Q$10)</f>
        <v>769.03758233853068</v>
      </c>
      <c r="DJ21" s="249">
        <f>'United Kingdom (O)'!DJ21*(1+Toeslagen!$Q$10)</f>
        <v>805.65841959274644</v>
      </c>
      <c r="DK21" s="249">
        <f>'United Kingdom (O)'!DK21*(1+Toeslagen!$Q$10)</f>
        <v>769.03758233853068</v>
      </c>
      <c r="DL21" s="249">
        <f>'United Kingdom (O)'!DL21*(1+Toeslagen!$Q$10)</f>
        <v>1275.702792</v>
      </c>
      <c r="DM21" s="249">
        <f>'United Kingdom (O)'!DM21*(1+Toeslagen!$Q$10)</f>
        <v>1083.9767827247858</v>
      </c>
      <c r="DN21" s="249">
        <f>'United Kingdom (O)'!DN21*(1+Toeslagen!$Q$10)</f>
        <v>1275.702792</v>
      </c>
      <c r="DO21" s="249">
        <f>'United Kingdom (O)'!DO21*(1+Toeslagen!$Q$10)</f>
        <v>805.65841959274644</v>
      </c>
      <c r="DP21" s="249">
        <f>'United Kingdom (O)'!DP21*(1+Toeslagen!$Q$10)</f>
        <v>769.03758233853068</v>
      </c>
      <c r="DQ21" s="249">
        <f>'United Kingdom (O)'!DQ21*(1+Toeslagen!$Q$10)</f>
        <v>1083.9767827247858</v>
      </c>
      <c r="DR21" s="249">
        <f>'United Kingdom (O)'!DR21*(1+Toeslagen!$Q$10)</f>
        <v>1275.702792</v>
      </c>
      <c r="DS21" s="249">
        <f>'United Kingdom (O)'!DS21*(1+Toeslagen!$Q$10)</f>
        <v>1083.9767827247858</v>
      </c>
      <c r="DT21" s="249">
        <f>'United Kingdom (O)'!DT21*(1+Toeslagen!$Q$10)</f>
        <v>769.03758233853068</v>
      </c>
      <c r="DU21" s="249">
        <f>'United Kingdom (O)'!DU21*(1+Toeslagen!$Q$10)</f>
        <v>769.03758233853068</v>
      </c>
      <c r="DV21" s="249">
        <f>'United Kingdom (O)'!DV21*(1+Toeslagen!$Q$10)</f>
        <v>769.03758233853068</v>
      </c>
      <c r="DW21" s="249">
        <f>'United Kingdom (O)'!DW21*(1+Toeslagen!$Q$10)</f>
        <v>944.81760115876637</v>
      </c>
      <c r="DX21" s="249">
        <f>'United Kingdom (O)'!DX21*(1+Toeslagen!$Q$10)</f>
        <v>769.03758233853068</v>
      </c>
      <c r="DY21" s="249">
        <f>'United Kingdom (O)'!DY21*(1+Toeslagen!$Q$10)</f>
        <v>769.03758233853068</v>
      </c>
      <c r="DZ21" s="249">
        <f>'United Kingdom (O)'!DZ21*(1+Toeslagen!$Q$10)</f>
        <v>944.81760115876637</v>
      </c>
      <c r="EA21" s="249">
        <f>'United Kingdom (O)'!EA21*(1+Toeslagen!$Q$10)</f>
        <v>944.81760115876637</v>
      </c>
      <c r="EB21" s="249">
        <f>'United Kingdom (O)'!EB21*(1+Toeslagen!$Q$10)</f>
        <v>805.65841959274644</v>
      </c>
      <c r="EC21" s="249">
        <f>'United Kingdom (O)'!EC21*(1+Toeslagen!$Q$10)</f>
        <v>805.65841959274644</v>
      </c>
      <c r="ED21" s="249">
        <f>'United Kingdom (O)'!ED21*(1+Toeslagen!$Q$10)</f>
        <v>805.65841959274644</v>
      </c>
      <c r="EE21" s="249">
        <f>'United Kingdom (O)'!EE21*(1+Toeslagen!$Q$10)</f>
        <v>944.81760115876637</v>
      </c>
      <c r="EF21" s="249"/>
    </row>
    <row r="22" spans="1:136" ht="15.75" thickBot="1">
      <c r="A22" s="48" t="s">
        <v>54</v>
      </c>
      <c r="B22" s="2">
        <v>17</v>
      </c>
      <c r="C22" s="2"/>
      <c r="D22" s="2">
        <v>5</v>
      </c>
      <c r="F22" t="s">
        <v>17</v>
      </c>
      <c r="G22" t="s">
        <v>15</v>
      </c>
      <c r="H22" t="s">
        <v>15</v>
      </c>
      <c r="I22" t="s">
        <v>15</v>
      </c>
      <c r="J22" t="s">
        <v>15</v>
      </c>
      <c r="N22" s="7">
        <v>4</v>
      </c>
      <c r="O22" s="8">
        <v>7000</v>
      </c>
      <c r="P22" s="249"/>
      <c r="Q22" s="249">
        <f>'United Kingdom (O)'!Q22*(1+Toeslagen!$Q$10)</f>
        <v>805.65841959274644</v>
      </c>
      <c r="R22" s="249">
        <f>'United Kingdom (O)'!R22*(1+Toeslagen!$Q$10)</f>
        <v>842.27925684696231</v>
      </c>
      <c r="S22" s="249">
        <f>'United Kingdom (O)'!S22*(1+Toeslagen!$Q$10)</f>
        <v>842.27925684696231</v>
      </c>
      <c r="T22" s="249">
        <f>'United Kingdom (O)'!T22*(1+Toeslagen!$Q$10)</f>
        <v>988.76260586382523</v>
      </c>
      <c r="U22" s="249">
        <f>'United Kingdom (O)'!U22*(1+Toeslagen!$Q$10)</f>
        <v>988.76260586382523</v>
      </c>
      <c r="V22" s="249">
        <f>'United Kingdom (O)'!V22*(1+Toeslagen!$Q$10)</f>
        <v>988.76260586382523</v>
      </c>
      <c r="W22" s="249">
        <f>'United Kingdom (O)'!W22*(1+Toeslagen!$Q$10)</f>
        <v>988.76260586382523</v>
      </c>
      <c r="X22" s="249">
        <f>'United Kingdom (O)'!X22*(1+Toeslagen!$Q$10)</f>
        <v>805.65841959274644</v>
      </c>
      <c r="Y22" s="249">
        <f>'United Kingdom (O)'!Y22*(1+Toeslagen!$Q$10)</f>
        <v>805.65841959274644</v>
      </c>
      <c r="Z22" s="249">
        <f>'United Kingdom (O)'!Z22*(1+Toeslagen!$Q$10)</f>
        <v>842.27925684696231</v>
      </c>
      <c r="AA22" s="249"/>
      <c r="AB22" s="249">
        <f>'United Kingdom (O)'!AB22*(1+Toeslagen!$Q$10)</f>
        <v>1135.2459548806883</v>
      </c>
      <c r="AC22" s="249">
        <f>'United Kingdom (O)'!AC22*(1+Toeslagen!$Q$10)</f>
        <v>805.65841959274644</v>
      </c>
      <c r="AD22" s="249">
        <f>'United Kingdom (O)'!AD22*(1+Toeslagen!$Q$10)</f>
        <v>1135.2459548806883</v>
      </c>
      <c r="AE22" s="249">
        <f>'United Kingdom (O)'!AE22*(1+Toeslagen!$Q$10)</f>
        <v>988.76260586382523</v>
      </c>
      <c r="AF22" s="249">
        <f>'United Kingdom (O)'!AF22*(1+Toeslagen!$Q$10)</f>
        <v>805.65841959274644</v>
      </c>
      <c r="AG22" s="249">
        <f>'United Kingdom (O)'!AG22*(1+Toeslagen!$Q$10)</f>
        <v>805.65841959274644</v>
      </c>
      <c r="AH22" s="249">
        <f>'United Kingdom (O)'!AH22*(1+Toeslagen!$Q$10)</f>
        <v>805.65841959274644</v>
      </c>
      <c r="AI22" s="249">
        <f>'United Kingdom (O)'!AI22*(1+Toeslagen!$Q$10)</f>
        <v>805.65841959274644</v>
      </c>
      <c r="AJ22" s="249">
        <f>'United Kingdom (O)'!AJ22*(1+Toeslagen!$Q$10)</f>
        <v>842.27925684696231</v>
      </c>
      <c r="AK22" s="249">
        <f>'United Kingdom (O)'!AK22*(1+Toeslagen!$Q$10)</f>
        <v>988.76260586382523</v>
      </c>
      <c r="AL22" s="249">
        <f>'United Kingdom (O)'!AL22*(1+Toeslagen!$Q$10)</f>
        <v>805.65841959274644</v>
      </c>
      <c r="AM22" s="249"/>
      <c r="AN22" s="249">
        <f>'United Kingdom (O)'!AN22*(1+Toeslagen!$Q$10)</f>
        <v>842.27925684696231</v>
      </c>
      <c r="AO22" s="249">
        <f>'United Kingdom (O)'!AO22*(1+Toeslagen!$Q$10)</f>
        <v>1320.2320404000002</v>
      </c>
      <c r="AP22" s="249">
        <f>'United Kingdom (O)'!AP22*(1+Toeslagen!$Q$10)</f>
        <v>1135.2459548806883</v>
      </c>
      <c r="AQ22" s="249">
        <f>'United Kingdom (O)'!AQ22*(1+Toeslagen!$Q$10)</f>
        <v>1135.2459548806883</v>
      </c>
      <c r="AR22" s="249">
        <f>'United Kingdom (O)'!AR22*(1+Toeslagen!$Q$10)</f>
        <v>842.27925684696231</v>
      </c>
      <c r="AS22" s="249">
        <f>'United Kingdom (O)'!AS22*(1+Toeslagen!$Q$10)</f>
        <v>988.76260586382523</v>
      </c>
      <c r="AT22" s="249">
        <f>'United Kingdom (O)'!AT22*(1+Toeslagen!$Q$10)</f>
        <v>842.27925684696231</v>
      </c>
      <c r="AU22" s="249">
        <f>'United Kingdom (O)'!AU22*(1+Toeslagen!$Q$10)</f>
        <v>805.65841959274644</v>
      </c>
      <c r="AV22" s="249">
        <f>'United Kingdom (O)'!AV22*(1+Toeslagen!$Q$10)</f>
        <v>805.65841959274644</v>
      </c>
      <c r="AW22" s="249">
        <f>'United Kingdom (O)'!AW22*(1+Toeslagen!$Q$10)</f>
        <v>1320.2320404000002</v>
      </c>
      <c r="AX22" s="249">
        <f>'United Kingdom (O)'!AX22*(1+Toeslagen!$Q$10)</f>
        <v>805.65841959274644</v>
      </c>
      <c r="AY22" s="249">
        <f>'United Kingdom (O)'!AY22*(1+Toeslagen!$Q$10)</f>
        <v>1135.2459548806883</v>
      </c>
      <c r="AZ22" s="249"/>
      <c r="BA22" s="249">
        <f>'United Kingdom (O)'!BA22*(1+Toeslagen!$Q$10)</f>
        <v>988.76260586382523</v>
      </c>
      <c r="BB22" s="249">
        <f>'United Kingdom (O)'!BB22*(1+Toeslagen!$Q$10)</f>
        <v>1320.2320404000002</v>
      </c>
      <c r="BC22" s="249">
        <f>'United Kingdom (O)'!BC22*(1+Toeslagen!$Q$10)</f>
        <v>842.27925684696231</v>
      </c>
      <c r="BD22" s="249">
        <f>'United Kingdom (O)'!BD22*(1+Toeslagen!$Q$10)</f>
        <v>805.65841959274644</v>
      </c>
      <c r="BE22" s="249">
        <f>'United Kingdom (O)'!BE22*(1+Toeslagen!$Q$10)</f>
        <v>805.65841959274644</v>
      </c>
      <c r="BF22" s="249">
        <f>'United Kingdom (O)'!BF22*(1+Toeslagen!$Q$10)</f>
        <v>988.76260586382523</v>
      </c>
      <c r="BG22" s="249">
        <f>'United Kingdom (O)'!BG22*(1+Toeslagen!$Q$10)</f>
        <v>988.76260586382523</v>
      </c>
      <c r="BH22" s="249">
        <f>'United Kingdom (O)'!BH22*(1+Toeslagen!$Q$10)</f>
        <v>805.65841959274644</v>
      </c>
      <c r="BI22" s="249">
        <f>'United Kingdom (O)'!BI22*(1+Toeslagen!$Q$10)</f>
        <v>988.76260586382523</v>
      </c>
      <c r="BJ22" s="249"/>
      <c r="BK22" s="249">
        <f>'United Kingdom (O)'!BK22*(1+Toeslagen!$Q$10)</f>
        <v>988.76260586382523</v>
      </c>
      <c r="BL22" s="249">
        <f>'United Kingdom (O)'!BL22*(1+Toeslagen!$Q$10)</f>
        <v>988.76260586382523</v>
      </c>
      <c r="BM22" s="249">
        <f>'United Kingdom (O)'!BM22*(1+Toeslagen!$Q$10)</f>
        <v>805.65841959274644</v>
      </c>
      <c r="BN22" s="249">
        <f>'United Kingdom (O)'!BN22*(1+Toeslagen!$Q$10)</f>
        <v>805.65841959274644</v>
      </c>
      <c r="BO22" s="249"/>
      <c r="BP22" s="249">
        <f>'United Kingdom (O)'!BP22*(1+Toeslagen!$Q$10)</f>
        <v>1320.2320404000002</v>
      </c>
      <c r="BQ22" s="249">
        <f>'United Kingdom (O)'!BQ22*(1+Toeslagen!$Q$10)</f>
        <v>805.65841959274644</v>
      </c>
      <c r="BR22" s="249"/>
      <c r="BS22" s="249"/>
      <c r="BT22" s="249">
        <f>'United Kingdom (O)'!BT22*(1+Toeslagen!$Q$10)</f>
        <v>988.76260586382523</v>
      </c>
      <c r="BU22" s="249">
        <f>'United Kingdom (O)'!BU22*(1+Toeslagen!$Q$10)</f>
        <v>1135.2459548806883</v>
      </c>
      <c r="BV22" s="249">
        <f>'United Kingdom (O)'!BV22*(1+Toeslagen!$Q$10)</f>
        <v>1320.2320404000002</v>
      </c>
      <c r="BW22" s="249">
        <f>'United Kingdom (O)'!BW22*(1+Toeslagen!$Q$10)</f>
        <v>842.27925684696231</v>
      </c>
      <c r="BX22" s="249">
        <f>'United Kingdom (O)'!BX22*(1+Toeslagen!$Q$10)</f>
        <v>1320.2320404000002</v>
      </c>
      <c r="BY22" s="249">
        <f>'United Kingdom (O)'!BY22*(1+Toeslagen!$Q$10)</f>
        <v>842.27925684696231</v>
      </c>
      <c r="BZ22" s="249">
        <f>'United Kingdom (O)'!BZ22*(1+Toeslagen!$Q$10)</f>
        <v>988.76260586382523</v>
      </c>
      <c r="CA22" s="249">
        <f>'United Kingdom (O)'!CA22*(1+Toeslagen!$Q$10)</f>
        <v>805.65841959274644</v>
      </c>
      <c r="CB22" s="249">
        <f>'United Kingdom (O)'!CB22*(1+Toeslagen!$Q$10)</f>
        <v>988.76260586382523</v>
      </c>
      <c r="CC22" s="249">
        <f>'United Kingdom (O)'!CC22*(1+Toeslagen!$Q$10)</f>
        <v>805.65841959274644</v>
      </c>
      <c r="CD22" s="249">
        <f>'United Kingdom (O)'!CD22*(1+Toeslagen!$Q$10)</f>
        <v>805.65841959274644</v>
      </c>
      <c r="CE22" s="249">
        <f>'United Kingdom (O)'!CE22*(1+Toeslagen!$Q$10)</f>
        <v>1320.2320404000002</v>
      </c>
      <c r="CF22" s="249">
        <f>'United Kingdom (O)'!CF22*(1+Toeslagen!$Q$10)</f>
        <v>805.65841959274644</v>
      </c>
      <c r="CG22" s="249">
        <f>'United Kingdom (O)'!CG22*(1+Toeslagen!$Q$10)</f>
        <v>1135.2459548806883</v>
      </c>
      <c r="CH22" s="249">
        <f>'United Kingdom (O)'!CH22*(1+Toeslagen!$Q$10)</f>
        <v>842.27925684696231</v>
      </c>
      <c r="CI22" s="249">
        <f>'United Kingdom (O)'!CI22*(1+Toeslagen!$Q$10)</f>
        <v>805.65841959274644</v>
      </c>
      <c r="CJ22" s="249">
        <f>'United Kingdom (O)'!CJ22*(1+Toeslagen!$Q$10)</f>
        <v>1135.2459548806883</v>
      </c>
      <c r="CK22" s="249">
        <f>'United Kingdom (O)'!CK22*(1+Toeslagen!$Q$10)</f>
        <v>805.65841959274644</v>
      </c>
      <c r="CL22" s="249">
        <f>'United Kingdom (O)'!CL22*(1+Toeslagen!$Q$10)</f>
        <v>805.65841959274644</v>
      </c>
      <c r="CM22" s="249">
        <f>'United Kingdom (O)'!CM22*(1+Toeslagen!$Q$10)</f>
        <v>988.76260586382523</v>
      </c>
      <c r="CN22" s="249">
        <f>'United Kingdom (O)'!CN22*(1+Toeslagen!$Q$10)</f>
        <v>805.65841959274644</v>
      </c>
      <c r="CO22" s="249"/>
      <c r="CP22" s="249">
        <f>'United Kingdom (O)'!CP22*(1+Toeslagen!$Q$10)</f>
        <v>805.65841959274644</v>
      </c>
      <c r="CQ22" s="249"/>
      <c r="CR22" s="249">
        <f>'United Kingdom (O)'!CR22*(1+Toeslagen!$Q$10)</f>
        <v>1135.2459548806883</v>
      </c>
      <c r="CS22" s="249">
        <f>'United Kingdom (O)'!CS22*(1+Toeslagen!$Q$10)</f>
        <v>842.27925684696231</v>
      </c>
      <c r="CT22" s="249">
        <f>'United Kingdom (O)'!CT22*(1+Toeslagen!$Q$10)</f>
        <v>988.76260586382523</v>
      </c>
      <c r="CU22" s="249">
        <f>'United Kingdom (O)'!CU22*(1+Toeslagen!$Q$10)</f>
        <v>805.65841959274644</v>
      </c>
      <c r="CV22" s="249">
        <f>'United Kingdom (O)'!CV22*(1+Toeslagen!$Q$10)</f>
        <v>805.65841959274644</v>
      </c>
      <c r="CW22" s="249">
        <f>'United Kingdom (O)'!CW22*(1+Toeslagen!$Q$10)</f>
        <v>805.65841959274644</v>
      </c>
      <c r="CX22" s="249">
        <f>'United Kingdom (O)'!CX22*(1+Toeslagen!$Q$10)</f>
        <v>842.27925684696231</v>
      </c>
      <c r="CY22" s="249">
        <f>'United Kingdom (O)'!CY22*(1+Toeslagen!$Q$10)</f>
        <v>1320.2320404000002</v>
      </c>
      <c r="CZ22" s="249">
        <f>'United Kingdom (O)'!CZ22*(1+Toeslagen!$Q$10)</f>
        <v>805.65841959274644</v>
      </c>
      <c r="DA22" s="249">
        <f>'United Kingdom (O)'!DA22*(1+Toeslagen!$Q$10)</f>
        <v>805.65841959274644</v>
      </c>
      <c r="DB22" s="249">
        <f>'United Kingdom (O)'!DB22*(1+Toeslagen!$Q$10)</f>
        <v>988.76260586382523</v>
      </c>
      <c r="DC22" s="249">
        <f>'United Kingdom (O)'!DC22*(1+Toeslagen!$Q$10)</f>
        <v>805.65841959274644</v>
      </c>
      <c r="DD22" s="249">
        <f>'United Kingdom (O)'!DD22*(1+Toeslagen!$Q$10)</f>
        <v>805.65841959274644</v>
      </c>
      <c r="DE22" s="249">
        <f>'United Kingdom (O)'!DE22*(1+Toeslagen!$Q$10)</f>
        <v>842.27925684696231</v>
      </c>
      <c r="DF22" s="249">
        <f>'United Kingdom (O)'!DF22*(1+Toeslagen!$Q$10)</f>
        <v>842.27925684696231</v>
      </c>
      <c r="DG22" s="249">
        <f>'United Kingdom (O)'!DG22*(1+Toeslagen!$Q$10)</f>
        <v>842.27925684696231</v>
      </c>
      <c r="DH22" s="249">
        <f>'United Kingdom (O)'!DH22*(1+Toeslagen!$Q$10)</f>
        <v>1135.2459548806883</v>
      </c>
      <c r="DI22" s="249">
        <f>'United Kingdom (O)'!DI22*(1+Toeslagen!$Q$10)</f>
        <v>805.65841959274644</v>
      </c>
      <c r="DJ22" s="249">
        <f>'United Kingdom (O)'!DJ22*(1+Toeslagen!$Q$10)</f>
        <v>842.27925684696231</v>
      </c>
      <c r="DK22" s="249">
        <f>'United Kingdom (O)'!DK22*(1+Toeslagen!$Q$10)</f>
        <v>805.65841959274644</v>
      </c>
      <c r="DL22" s="249">
        <f>'United Kingdom (O)'!DL22*(1+Toeslagen!$Q$10)</f>
        <v>1320.2320404000002</v>
      </c>
      <c r="DM22" s="249">
        <f>'United Kingdom (O)'!DM22*(1+Toeslagen!$Q$10)</f>
        <v>1135.2459548806883</v>
      </c>
      <c r="DN22" s="249">
        <f>'United Kingdom (O)'!DN22*(1+Toeslagen!$Q$10)</f>
        <v>1320.2320404000002</v>
      </c>
      <c r="DO22" s="249">
        <f>'United Kingdom (O)'!DO22*(1+Toeslagen!$Q$10)</f>
        <v>842.27925684696231</v>
      </c>
      <c r="DP22" s="249">
        <f>'United Kingdom (O)'!DP22*(1+Toeslagen!$Q$10)</f>
        <v>805.65841959274644</v>
      </c>
      <c r="DQ22" s="249">
        <f>'United Kingdom (O)'!DQ22*(1+Toeslagen!$Q$10)</f>
        <v>1135.2459548806883</v>
      </c>
      <c r="DR22" s="249">
        <f>'United Kingdom (O)'!DR22*(1+Toeslagen!$Q$10)</f>
        <v>1320.2320404000002</v>
      </c>
      <c r="DS22" s="249">
        <f>'United Kingdom (O)'!DS22*(1+Toeslagen!$Q$10)</f>
        <v>1135.2459548806883</v>
      </c>
      <c r="DT22" s="249">
        <f>'United Kingdom (O)'!DT22*(1+Toeslagen!$Q$10)</f>
        <v>805.65841959274644</v>
      </c>
      <c r="DU22" s="249">
        <f>'United Kingdom (O)'!DU22*(1+Toeslagen!$Q$10)</f>
        <v>805.65841959274644</v>
      </c>
      <c r="DV22" s="249">
        <f>'United Kingdom (O)'!DV22*(1+Toeslagen!$Q$10)</f>
        <v>805.65841959274644</v>
      </c>
      <c r="DW22" s="249">
        <f>'United Kingdom (O)'!DW22*(1+Toeslagen!$Q$10)</f>
        <v>988.76260586382523</v>
      </c>
      <c r="DX22" s="249">
        <f>'United Kingdom (O)'!DX22*(1+Toeslagen!$Q$10)</f>
        <v>805.65841959274644</v>
      </c>
      <c r="DY22" s="249">
        <f>'United Kingdom (O)'!DY22*(1+Toeslagen!$Q$10)</f>
        <v>805.65841959274644</v>
      </c>
      <c r="DZ22" s="249">
        <f>'United Kingdom (O)'!DZ22*(1+Toeslagen!$Q$10)</f>
        <v>988.76260586382523</v>
      </c>
      <c r="EA22" s="249">
        <f>'United Kingdom (O)'!EA22*(1+Toeslagen!$Q$10)</f>
        <v>988.76260586382523</v>
      </c>
      <c r="EB22" s="249">
        <f>'United Kingdom (O)'!EB22*(1+Toeslagen!$Q$10)</f>
        <v>842.27925684696231</v>
      </c>
      <c r="EC22" s="249">
        <f>'United Kingdom (O)'!EC22*(1+Toeslagen!$Q$10)</f>
        <v>842.27925684696231</v>
      </c>
      <c r="ED22" s="249">
        <f>'United Kingdom (O)'!ED22*(1+Toeslagen!$Q$10)</f>
        <v>842.27925684696231</v>
      </c>
      <c r="EE22" s="249">
        <f>'United Kingdom (O)'!EE22*(1+Toeslagen!$Q$10)</f>
        <v>988.76260586382523</v>
      </c>
      <c r="EF22" s="249"/>
    </row>
    <row r="23" spans="1:136" ht="15.75" thickBot="1">
      <c r="A23" s="48" t="s">
        <v>53</v>
      </c>
      <c r="B23" s="2">
        <v>18</v>
      </c>
      <c r="C23" s="2"/>
      <c r="D23" s="2">
        <v>5</v>
      </c>
      <c r="F23" t="s">
        <v>17</v>
      </c>
      <c r="G23" t="s">
        <v>15</v>
      </c>
      <c r="H23" t="s">
        <v>15</v>
      </c>
      <c r="I23" t="s">
        <v>15</v>
      </c>
      <c r="J23" t="s">
        <v>15</v>
      </c>
      <c r="N23" s="7">
        <v>4.4000000000000004</v>
      </c>
      <c r="O23" s="8">
        <v>7700</v>
      </c>
      <c r="P23" s="249"/>
      <c r="Q23" s="249">
        <f>'United Kingdom (O)'!Q23*(1+Toeslagen!$Q$10)</f>
        <v>834.95508939611909</v>
      </c>
      <c r="R23" s="249">
        <f>'United Kingdom (O)'!R23*(1+Toeslagen!$Q$10)</f>
        <v>878.90009410117796</v>
      </c>
      <c r="S23" s="249">
        <f>'United Kingdom (O)'!S23*(1+Toeslagen!$Q$10)</f>
        <v>878.90009410117796</v>
      </c>
      <c r="T23" s="249">
        <f>'United Kingdom (O)'!T23*(1+Toeslagen!$Q$10)</f>
        <v>1032.7076105688843</v>
      </c>
      <c r="U23" s="249">
        <f>'United Kingdom (O)'!U23*(1+Toeslagen!$Q$10)</f>
        <v>1032.7076105688843</v>
      </c>
      <c r="V23" s="249">
        <f>'United Kingdom (O)'!V23*(1+Toeslagen!$Q$10)</f>
        <v>1032.7076105688843</v>
      </c>
      <c r="W23" s="249">
        <f>'United Kingdom (O)'!W23*(1+Toeslagen!$Q$10)</f>
        <v>1032.7076105688843</v>
      </c>
      <c r="X23" s="249">
        <f>'United Kingdom (O)'!X23*(1+Toeslagen!$Q$10)</f>
        <v>834.95508939611909</v>
      </c>
      <c r="Y23" s="249">
        <f>'United Kingdom (O)'!Y23*(1+Toeslagen!$Q$10)</f>
        <v>834.95508939611909</v>
      </c>
      <c r="Z23" s="249">
        <f>'United Kingdom (O)'!Z23*(1+Toeslagen!$Q$10)</f>
        <v>878.90009410117796</v>
      </c>
      <c r="AA23" s="249"/>
      <c r="AB23" s="249">
        <f>'United Kingdom (O)'!AB23*(1+Toeslagen!$Q$10)</f>
        <v>1186.51512703659</v>
      </c>
      <c r="AC23" s="249">
        <f>'United Kingdom (O)'!AC23*(1+Toeslagen!$Q$10)</f>
        <v>834.95508939611909</v>
      </c>
      <c r="AD23" s="249">
        <f>'United Kingdom (O)'!AD23*(1+Toeslagen!$Q$10)</f>
        <v>1186.51512703659</v>
      </c>
      <c r="AE23" s="249">
        <f>'United Kingdom (O)'!AE23*(1+Toeslagen!$Q$10)</f>
        <v>1032.7076105688843</v>
      </c>
      <c r="AF23" s="249">
        <f>'United Kingdom (O)'!AF23*(1+Toeslagen!$Q$10)</f>
        <v>834.95508939611909</v>
      </c>
      <c r="AG23" s="249">
        <f>'United Kingdom (O)'!AG23*(1+Toeslagen!$Q$10)</f>
        <v>834.95508939611909</v>
      </c>
      <c r="AH23" s="249">
        <f>'United Kingdom (O)'!AH23*(1+Toeslagen!$Q$10)</f>
        <v>834.95508939611909</v>
      </c>
      <c r="AI23" s="249">
        <f>'United Kingdom (O)'!AI23*(1+Toeslagen!$Q$10)</f>
        <v>834.95508939611909</v>
      </c>
      <c r="AJ23" s="249">
        <f>'United Kingdom (O)'!AJ23*(1+Toeslagen!$Q$10)</f>
        <v>878.90009410117796</v>
      </c>
      <c r="AK23" s="249">
        <f>'United Kingdom (O)'!AK23*(1+Toeslagen!$Q$10)</f>
        <v>1032.7076105688843</v>
      </c>
      <c r="AL23" s="249">
        <f>'United Kingdom (O)'!AL23*(1+Toeslagen!$Q$10)</f>
        <v>834.95508939611909</v>
      </c>
      <c r="AM23" s="249"/>
      <c r="AN23" s="249">
        <f>'United Kingdom (O)'!AN23*(1+Toeslagen!$Q$10)</f>
        <v>878.90009410117796</v>
      </c>
      <c r="AO23" s="249">
        <f>'United Kingdom (O)'!AO23*(1+Toeslagen!$Q$10)</f>
        <v>1364.7612887999999</v>
      </c>
      <c r="AP23" s="249">
        <f>'United Kingdom (O)'!AP23*(1+Toeslagen!$Q$10)</f>
        <v>1186.51512703659</v>
      </c>
      <c r="AQ23" s="249">
        <f>'United Kingdom (O)'!AQ23*(1+Toeslagen!$Q$10)</f>
        <v>1186.51512703659</v>
      </c>
      <c r="AR23" s="249">
        <f>'United Kingdom (O)'!AR23*(1+Toeslagen!$Q$10)</f>
        <v>878.90009410117796</v>
      </c>
      <c r="AS23" s="249">
        <f>'United Kingdom (O)'!AS23*(1+Toeslagen!$Q$10)</f>
        <v>1032.7076105688843</v>
      </c>
      <c r="AT23" s="249">
        <f>'United Kingdom (O)'!AT23*(1+Toeslagen!$Q$10)</f>
        <v>878.90009410117796</v>
      </c>
      <c r="AU23" s="249">
        <f>'United Kingdom (O)'!AU23*(1+Toeslagen!$Q$10)</f>
        <v>834.95508939611909</v>
      </c>
      <c r="AV23" s="249">
        <f>'United Kingdom (O)'!AV23*(1+Toeslagen!$Q$10)</f>
        <v>834.95508939611909</v>
      </c>
      <c r="AW23" s="249">
        <f>'United Kingdom (O)'!AW23*(1+Toeslagen!$Q$10)</f>
        <v>1364.7612887999999</v>
      </c>
      <c r="AX23" s="249">
        <f>'United Kingdom (O)'!AX23*(1+Toeslagen!$Q$10)</f>
        <v>834.95508939611909</v>
      </c>
      <c r="AY23" s="249">
        <f>'United Kingdom (O)'!AY23*(1+Toeslagen!$Q$10)</f>
        <v>1186.51512703659</v>
      </c>
      <c r="AZ23" s="249"/>
      <c r="BA23" s="249">
        <f>'United Kingdom (O)'!BA23*(1+Toeslagen!$Q$10)</f>
        <v>1032.7076105688843</v>
      </c>
      <c r="BB23" s="249">
        <f>'United Kingdom (O)'!BB23*(1+Toeslagen!$Q$10)</f>
        <v>1364.7612887999999</v>
      </c>
      <c r="BC23" s="249">
        <f>'United Kingdom (O)'!BC23*(1+Toeslagen!$Q$10)</f>
        <v>878.90009410117796</v>
      </c>
      <c r="BD23" s="249">
        <f>'United Kingdom (O)'!BD23*(1+Toeslagen!$Q$10)</f>
        <v>834.95508939611909</v>
      </c>
      <c r="BE23" s="249">
        <f>'United Kingdom (O)'!BE23*(1+Toeslagen!$Q$10)</f>
        <v>834.95508939611909</v>
      </c>
      <c r="BF23" s="249">
        <f>'United Kingdom (O)'!BF23*(1+Toeslagen!$Q$10)</f>
        <v>1032.7076105688843</v>
      </c>
      <c r="BG23" s="249">
        <f>'United Kingdom (O)'!BG23*(1+Toeslagen!$Q$10)</f>
        <v>1032.7076105688843</v>
      </c>
      <c r="BH23" s="249">
        <f>'United Kingdom (O)'!BH23*(1+Toeslagen!$Q$10)</f>
        <v>834.95508939611909</v>
      </c>
      <c r="BI23" s="249">
        <f>'United Kingdom (O)'!BI23*(1+Toeslagen!$Q$10)</f>
        <v>1032.7076105688843</v>
      </c>
      <c r="BJ23" s="249"/>
      <c r="BK23" s="249">
        <f>'United Kingdom (O)'!BK23*(1+Toeslagen!$Q$10)</f>
        <v>1032.7076105688843</v>
      </c>
      <c r="BL23" s="249">
        <f>'United Kingdom (O)'!BL23*(1+Toeslagen!$Q$10)</f>
        <v>1032.7076105688843</v>
      </c>
      <c r="BM23" s="249">
        <f>'United Kingdom (O)'!BM23*(1+Toeslagen!$Q$10)</f>
        <v>834.95508939611909</v>
      </c>
      <c r="BN23" s="249">
        <f>'United Kingdom (O)'!BN23*(1+Toeslagen!$Q$10)</f>
        <v>834.95508939611909</v>
      </c>
      <c r="BO23" s="249"/>
      <c r="BP23" s="249">
        <f>'United Kingdom (O)'!BP23*(1+Toeslagen!$Q$10)</f>
        <v>1364.7612887999999</v>
      </c>
      <c r="BQ23" s="249">
        <f>'United Kingdom (O)'!BQ23*(1+Toeslagen!$Q$10)</f>
        <v>834.95508939611909</v>
      </c>
      <c r="BR23" s="249"/>
      <c r="BS23" s="249"/>
      <c r="BT23" s="249">
        <f>'United Kingdom (O)'!BT23*(1+Toeslagen!$Q$10)</f>
        <v>1032.7076105688843</v>
      </c>
      <c r="BU23" s="249">
        <f>'United Kingdom (O)'!BU23*(1+Toeslagen!$Q$10)</f>
        <v>1186.51512703659</v>
      </c>
      <c r="BV23" s="249">
        <f>'United Kingdom (O)'!BV23*(1+Toeslagen!$Q$10)</f>
        <v>1364.7612887999999</v>
      </c>
      <c r="BW23" s="249">
        <f>'United Kingdom (O)'!BW23*(1+Toeslagen!$Q$10)</f>
        <v>878.90009410117796</v>
      </c>
      <c r="BX23" s="249">
        <f>'United Kingdom (O)'!BX23*(1+Toeslagen!$Q$10)</f>
        <v>1364.7612887999999</v>
      </c>
      <c r="BY23" s="249">
        <f>'United Kingdom (O)'!BY23*(1+Toeslagen!$Q$10)</f>
        <v>878.90009410117796</v>
      </c>
      <c r="BZ23" s="249">
        <f>'United Kingdom (O)'!BZ23*(1+Toeslagen!$Q$10)</f>
        <v>1032.7076105688843</v>
      </c>
      <c r="CA23" s="249">
        <f>'United Kingdom (O)'!CA23*(1+Toeslagen!$Q$10)</f>
        <v>834.95508939611909</v>
      </c>
      <c r="CB23" s="249">
        <f>'United Kingdom (O)'!CB23*(1+Toeslagen!$Q$10)</f>
        <v>1032.7076105688843</v>
      </c>
      <c r="CC23" s="249">
        <f>'United Kingdom (O)'!CC23*(1+Toeslagen!$Q$10)</f>
        <v>834.95508939611909</v>
      </c>
      <c r="CD23" s="249">
        <f>'United Kingdom (O)'!CD23*(1+Toeslagen!$Q$10)</f>
        <v>834.95508939611909</v>
      </c>
      <c r="CE23" s="249">
        <f>'United Kingdom (O)'!CE23*(1+Toeslagen!$Q$10)</f>
        <v>1364.7612887999999</v>
      </c>
      <c r="CF23" s="249">
        <f>'United Kingdom (O)'!CF23*(1+Toeslagen!$Q$10)</f>
        <v>834.95508939611909</v>
      </c>
      <c r="CG23" s="249">
        <f>'United Kingdom (O)'!CG23*(1+Toeslagen!$Q$10)</f>
        <v>1186.51512703659</v>
      </c>
      <c r="CH23" s="249">
        <f>'United Kingdom (O)'!CH23*(1+Toeslagen!$Q$10)</f>
        <v>878.90009410117796</v>
      </c>
      <c r="CI23" s="249">
        <f>'United Kingdom (O)'!CI23*(1+Toeslagen!$Q$10)</f>
        <v>834.95508939611909</v>
      </c>
      <c r="CJ23" s="249">
        <f>'United Kingdom (O)'!CJ23*(1+Toeslagen!$Q$10)</f>
        <v>1186.51512703659</v>
      </c>
      <c r="CK23" s="249">
        <f>'United Kingdom (O)'!CK23*(1+Toeslagen!$Q$10)</f>
        <v>834.95508939611909</v>
      </c>
      <c r="CL23" s="249">
        <f>'United Kingdom (O)'!CL23*(1+Toeslagen!$Q$10)</f>
        <v>834.95508939611909</v>
      </c>
      <c r="CM23" s="249">
        <f>'United Kingdom (O)'!CM23*(1+Toeslagen!$Q$10)</f>
        <v>1032.7076105688843</v>
      </c>
      <c r="CN23" s="249">
        <f>'United Kingdom (O)'!CN23*(1+Toeslagen!$Q$10)</f>
        <v>834.95508939611909</v>
      </c>
      <c r="CO23" s="249"/>
      <c r="CP23" s="249">
        <f>'United Kingdom (O)'!CP23*(1+Toeslagen!$Q$10)</f>
        <v>834.95508939611909</v>
      </c>
      <c r="CQ23" s="249"/>
      <c r="CR23" s="249">
        <f>'United Kingdom (O)'!CR23*(1+Toeslagen!$Q$10)</f>
        <v>1186.51512703659</v>
      </c>
      <c r="CS23" s="249">
        <f>'United Kingdom (O)'!CS23*(1+Toeslagen!$Q$10)</f>
        <v>878.90009410117796</v>
      </c>
      <c r="CT23" s="249">
        <f>'United Kingdom (O)'!CT23*(1+Toeslagen!$Q$10)</f>
        <v>1032.7076105688843</v>
      </c>
      <c r="CU23" s="249">
        <f>'United Kingdom (O)'!CU23*(1+Toeslagen!$Q$10)</f>
        <v>834.95508939611909</v>
      </c>
      <c r="CV23" s="249">
        <f>'United Kingdom (O)'!CV23*(1+Toeslagen!$Q$10)</f>
        <v>834.95508939611909</v>
      </c>
      <c r="CW23" s="249">
        <f>'United Kingdom (O)'!CW23*(1+Toeslagen!$Q$10)</f>
        <v>834.95508939611909</v>
      </c>
      <c r="CX23" s="249">
        <f>'United Kingdom (O)'!CX23*(1+Toeslagen!$Q$10)</f>
        <v>878.90009410117796</v>
      </c>
      <c r="CY23" s="249">
        <f>'United Kingdom (O)'!CY23*(1+Toeslagen!$Q$10)</f>
        <v>1364.7612887999999</v>
      </c>
      <c r="CZ23" s="249">
        <f>'United Kingdom (O)'!CZ23*(1+Toeslagen!$Q$10)</f>
        <v>834.95508939611909</v>
      </c>
      <c r="DA23" s="249">
        <f>'United Kingdom (O)'!DA23*(1+Toeslagen!$Q$10)</f>
        <v>834.95508939611909</v>
      </c>
      <c r="DB23" s="249">
        <f>'United Kingdom (O)'!DB23*(1+Toeslagen!$Q$10)</f>
        <v>1032.7076105688843</v>
      </c>
      <c r="DC23" s="249">
        <f>'United Kingdom (O)'!DC23*(1+Toeslagen!$Q$10)</f>
        <v>834.95508939611909</v>
      </c>
      <c r="DD23" s="249">
        <f>'United Kingdom (O)'!DD23*(1+Toeslagen!$Q$10)</f>
        <v>834.95508939611909</v>
      </c>
      <c r="DE23" s="249">
        <f>'United Kingdom (O)'!DE23*(1+Toeslagen!$Q$10)</f>
        <v>878.90009410117796</v>
      </c>
      <c r="DF23" s="249">
        <f>'United Kingdom (O)'!DF23*(1+Toeslagen!$Q$10)</f>
        <v>878.90009410117796</v>
      </c>
      <c r="DG23" s="249">
        <f>'United Kingdom (O)'!DG23*(1+Toeslagen!$Q$10)</f>
        <v>878.90009410117796</v>
      </c>
      <c r="DH23" s="249">
        <f>'United Kingdom (O)'!DH23*(1+Toeslagen!$Q$10)</f>
        <v>1186.51512703659</v>
      </c>
      <c r="DI23" s="249">
        <f>'United Kingdom (O)'!DI23*(1+Toeslagen!$Q$10)</f>
        <v>834.95508939611909</v>
      </c>
      <c r="DJ23" s="249">
        <f>'United Kingdom (O)'!DJ23*(1+Toeslagen!$Q$10)</f>
        <v>878.90009410117796</v>
      </c>
      <c r="DK23" s="249">
        <f>'United Kingdom (O)'!DK23*(1+Toeslagen!$Q$10)</f>
        <v>834.95508939611909</v>
      </c>
      <c r="DL23" s="249">
        <f>'United Kingdom (O)'!DL23*(1+Toeslagen!$Q$10)</f>
        <v>1364.7612887999999</v>
      </c>
      <c r="DM23" s="249">
        <f>'United Kingdom (O)'!DM23*(1+Toeslagen!$Q$10)</f>
        <v>1186.51512703659</v>
      </c>
      <c r="DN23" s="249">
        <f>'United Kingdom (O)'!DN23*(1+Toeslagen!$Q$10)</f>
        <v>1364.7612887999999</v>
      </c>
      <c r="DO23" s="249">
        <f>'United Kingdom (O)'!DO23*(1+Toeslagen!$Q$10)</f>
        <v>878.90009410117796</v>
      </c>
      <c r="DP23" s="249">
        <f>'United Kingdom (O)'!DP23*(1+Toeslagen!$Q$10)</f>
        <v>834.95508939611909</v>
      </c>
      <c r="DQ23" s="249">
        <f>'United Kingdom (O)'!DQ23*(1+Toeslagen!$Q$10)</f>
        <v>1186.51512703659</v>
      </c>
      <c r="DR23" s="249">
        <f>'United Kingdom (O)'!DR23*(1+Toeslagen!$Q$10)</f>
        <v>1364.7612887999999</v>
      </c>
      <c r="DS23" s="249">
        <f>'United Kingdom (O)'!DS23*(1+Toeslagen!$Q$10)</f>
        <v>1186.51512703659</v>
      </c>
      <c r="DT23" s="249">
        <f>'United Kingdom (O)'!DT23*(1+Toeslagen!$Q$10)</f>
        <v>834.95508939611909</v>
      </c>
      <c r="DU23" s="249">
        <f>'United Kingdom (O)'!DU23*(1+Toeslagen!$Q$10)</f>
        <v>834.95508939611909</v>
      </c>
      <c r="DV23" s="249">
        <f>'United Kingdom (O)'!DV23*(1+Toeslagen!$Q$10)</f>
        <v>834.95508939611909</v>
      </c>
      <c r="DW23" s="249">
        <f>'United Kingdom (O)'!DW23*(1+Toeslagen!$Q$10)</f>
        <v>1032.7076105688843</v>
      </c>
      <c r="DX23" s="249">
        <f>'United Kingdom (O)'!DX23*(1+Toeslagen!$Q$10)</f>
        <v>834.95508939611909</v>
      </c>
      <c r="DY23" s="249">
        <f>'United Kingdom (O)'!DY23*(1+Toeslagen!$Q$10)</f>
        <v>834.95508939611909</v>
      </c>
      <c r="DZ23" s="249">
        <f>'United Kingdom (O)'!DZ23*(1+Toeslagen!$Q$10)</f>
        <v>1032.7076105688843</v>
      </c>
      <c r="EA23" s="249">
        <f>'United Kingdom (O)'!EA23*(1+Toeslagen!$Q$10)</f>
        <v>1032.7076105688843</v>
      </c>
      <c r="EB23" s="249">
        <f>'United Kingdom (O)'!EB23*(1+Toeslagen!$Q$10)</f>
        <v>878.90009410117796</v>
      </c>
      <c r="EC23" s="249">
        <f>'United Kingdom (O)'!EC23*(1+Toeslagen!$Q$10)</f>
        <v>878.90009410117796</v>
      </c>
      <c r="ED23" s="249">
        <f>'United Kingdom (O)'!ED23*(1+Toeslagen!$Q$10)</f>
        <v>878.90009410117796</v>
      </c>
      <c r="EE23" s="249">
        <f>'United Kingdom (O)'!EE23*(1+Toeslagen!$Q$10)</f>
        <v>1032.7076105688843</v>
      </c>
      <c r="EF23" s="249"/>
    </row>
    <row r="24" spans="1:136" ht="15.75" thickBot="1">
      <c r="A24" s="48" t="s">
        <v>55</v>
      </c>
      <c r="B24" s="2">
        <v>19</v>
      </c>
      <c r="C24" s="2"/>
      <c r="D24" s="2">
        <v>5</v>
      </c>
      <c r="F24" t="s">
        <v>17</v>
      </c>
      <c r="G24" t="s">
        <v>15</v>
      </c>
      <c r="H24" t="s">
        <v>15</v>
      </c>
      <c r="I24" t="s">
        <v>15</v>
      </c>
      <c r="J24" t="s">
        <v>15</v>
      </c>
      <c r="N24" s="7">
        <v>4.5</v>
      </c>
      <c r="O24" s="8">
        <v>7875</v>
      </c>
      <c r="P24" s="249"/>
      <c r="Q24" s="249">
        <f>'United Kingdom (O)'!Q24*(1+Toeslagen!$Q$10)</f>
        <v>864.25175919949186</v>
      </c>
      <c r="R24" s="249">
        <f>'United Kingdom (O)'!R24*(1+Toeslagen!$Q$10)</f>
        <v>915.52093135539371</v>
      </c>
      <c r="S24" s="249">
        <f>'United Kingdom (O)'!S24*(1+Toeslagen!$Q$10)</f>
        <v>915.52093135539371</v>
      </c>
      <c r="T24" s="249">
        <f>'United Kingdom (O)'!T24*(1+Toeslagen!$Q$10)</f>
        <v>1076.652615273943</v>
      </c>
      <c r="U24" s="249">
        <f>'United Kingdom (O)'!U24*(1+Toeslagen!$Q$10)</f>
        <v>1076.652615273943</v>
      </c>
      <c r="V24" s="249">
        <f>'United Kingdom (O)'!V24*(1+Toeslagen!$Q$10)</f>
        <v>1076.652615273943</v>
      </c>
      <c r="W24" s="249">
        <f>'United Kingdom (O)'!W24*(1+Toeslagen!$Q$10)</f>
        <v>1076.652615273943</v>
      </c>
      <c r="X24" s="249">
        <f>'United Kingdom (O)'!X24*(1+Toeslagen!$Q$10)</f>
        <v>864.25175919949186</v>
      </c>
      <c r="Y24" s="249">
        <f>'United Kingdom (O)'!Y24*(1+Toeslagen!$Q$10)</f>
        <v>864.25175919949186</v>
      </c>
      <c r="Z24" s="249">
        <f>'United Kingdom (O)'!Z24*(1+Toeslagen!$Q$10)</f>
        <v>915.52093135539371</v>
      </c>
      <c r="AA24" s="249"/>
      <c r="AB24" s="249">
        <f>'United Kingdom (O)'!AB24*(1+Toeslagen!$Q$10)</f>
        <v>1237.7842991924922</v>
      </c>
      <c r="AC24" s="249">
        <f>'United Kingdom (O)'!AC24*(1+Toeslagen!$Q$10)</f>
        <v>864.25175919949186</v>
      </c>
      <c r="AD24" s="249">
        <f>'United Kingdom (O)'!AD24*(1+Toeslagen!$Q$10)</f>
        <v>1237.7842991924922</v>
      </c>
      <c r="AE24" s="249">
        <f>'United Kingdom (O)'!AE24*(1+Toeslagen!$Q$10)</f>
        <v>1076.652615273943</v>
      </c>
      <c r="AF24" s="249">
        <f>'United Kingdom (O)'!AF24*(1+Toeslagen!$Q$10)</f>
        <v>864.25175919949186</v>
      </c>
      <c r="AG24" s="249">
        <f>'United Kingdom (O)'!AG24*(1+Toeslagen!$Q$10)</f>
        <v>864.25175919949186</v>
      </c>
      <c r="AH24" s="249">
        <f>'United Kingdom (O)'!AH24*(1+Toeslagen!$Q$10)</f>
        <v>864.25175919949186</v>
      </c>
      <c r="AI24" s="249">
        <f>'United Kingdom (O)'!AI24*(1+Toeslagen!$Q$10)</f>
        <v>864.25175919949186</v>
      </c>
      <c r="AJ24" s="249">
        <f>'United Kingdom (O)'!AJ24*(1+Toeslagen!$Q$10)</f>
        <v>915.52093135539371</v>
      </c>
      <c r="AK24" s="249">
        <f>'United Kingdom (O)'!AK24*(1+Toeslagen!$Q$10)</f>
        <v>1076.652615273943</v>
      </c>
      <c r="AL24" s="249">
        <f>'United Kingdom (O)'!AL24*(1+Toeslagen!$Q$10)</f>
        <v>864.25175919949186</v>
      </c>
      <c r="AM24" s="249"/>
      <c r="AN24" s="249">
        <f>'United Kingdom (O)'!AN24*(1+Toeslagen!$Q$10)</f>
        <v>915.52093135539371</v>
      </c>
      <c r="AO24" s="249">
        <f>'United Kingdom (O)'!AO24*(1+Toeslagen!$Q$10)</f>
        <v>1403.2730712</v>
      </c>
      <c r="AP24" s="249">
        <f>'United Kingdom (O)'!AP24*(1+Toeslagen!$Q$10)</f>
        <v>1237.7842991924922</v>
      </c>
      <c r="AQ24" s="249">
        <f>'United Kingdom (O)'!AQ24*(1+Toeslagen!$Q$10)</f>
        <v>1237.7842991924922</v>
      </c>
      <c r="AR24" s="249">
        <f>'United Kingdom (O)'!AR24*(1+Toeslagen!$Q$10)</f>
        <v>915.52093135539371</v>
      </c>
      <c r="AS24" s="249">
        <f>'United Kingdom (O)'!AS24*(1+Toeslagen!$Q$10)</f>
        <v>1076.652615273943</v>
      </c>
      <c r="AT24" s="249">
        <f>'United Kingdom (O)'!AT24*(1+Toeslagen!$Q$10)</f>
        <v>915.52093135539371</v>
      </c>
      <c r="AU24" s="249">
        <f>'United Kingdom (O)'!AU24*(1+Toeslagen!$Q$10)</f>
        <v>864.25175919949186</v>
      </c>
      <c r="AV24" s="249">
        <f>'United Kingdom (O)'!AV24*(1+Toeslagen!$Q$10)</f>
        <v>864.25175919949186</v>
      </c>
      <c r="AW24" s="249">
        <f>'United Kingdom (O)'!AW24*(1+Toeslagen!$Q$10)</f>
        <v>1403.2730712</v>
      </c>
      <c r="AX24" s="249">
        <f>'United Kingdom (O)'!AX24*(1+Toeslagen!$Q$10)</f>
        <v>864.25175919949186</v>
      </c>
      <c r="AY24" s="249">
        <f>'United Kingdom (O)'!AY24*(1+Toeslagen!$Q$10)</f>
        <v>1237.7842991924922</v>
      </c>
      <c r="AZ24" s="249"/>
      <c r="BA24" s="249">
        <f>'United Kingdom (O)'!BA24*(1+Toeslagen!$Q$10)</f>
        <v>1076.652615273943</v>
      </c>
      <c r="BB24" s="249">
        <f>'United Kingdom (O)'!BB24*(1+Toeslagen!$Q$10)</f>
        <v>1403.2730712</v>
      </c>
      <c r="BC24" s="249">
        <f>'United Kingdom (O)'!BC24*(1+Toeslagen!$Q$10)</f>
        <v>915.52093135539371</v>
      </c>
      <c r="BD24" s="249">
        <f>'United Kingdom (O)'!BD24*(1+Toeslagen!$Q$10)</f>
        <v>864.25175919949186</v>
      </c>
      <c r="BE24" s="249">
        <f>'United Kingdom (O)'!BE24*(1+Toeslagen!$Q$10)</f>
        <v>864.25175919949186</v>
      </c>
      <c r="BF24" s="249">
        <f>'United Kingdom (O)'!BF24*(1+Toeslagen!$Q$10)</f>
        <v>1076.652615273943</v>
      </c>
      <c r="BG24" s="249">
        <f>'United Kingdom (O)'!BG24*(1+Toeslagen!$Q$10)</f>
        <v>1076.652615273943</v>
      </c>
      <c r="BH24" s="249">
        <f>'United Kingdom (O)'!BH24*(1+Toeslagen!$Q$10)</f>
        <v>864.25175919949186</v>
      </c>
      <c r="BI24" s="249">
        <f>'United Kingdom (O)'!BI24*(1+Toeslagen!$Q$10)</f>
        <v>1076.652615273943</v>
      </c>
      <c r="BJ24" s="249"/>
      <c r="BK24" s="249">
        <f>'United Kingdom (O)'!BK24*(1+Toeslagen!$Q$10)</f>
        <v>1076.652615273943</v>
      </c>
      <c r="BL24" s="249">
        <f>'United Kingdom (O)'!BL24*(1+Toeslagen!$Q$10)</f>
        <v>1076.652615273943</v>
      </c>
      <c r="BM24" s="249">
        <f>'United Kingdom (O)'!BM24*(1+Toeslagen!$Q$10)</f>
        <v>864.25175919949186</v>
      </c>
      <c r="BN24" s="249">
        <f>'United Kingdom (O)'!BN24*(1+Toeslagen!$Q$10)</f>
        <v>864.25175919949186</v>
      </c>
      <c r="BO24" s="249"/>
      <c r="BP24" s="249">
        <f>'United Kingdom (O)'!BP24*(1+Toeslagen!$Q$10)</f>
        <v>1403.2730712</v>
      </c>
      <c r="BQ24" s="249">
        <f>'United Kingdom (O)'!BQ24*(1+Toeslagen!$Q$10)</f>
        <v>864.25175919949186</v>
      </c>
      <c r="BR24" s="249"/>
      <c r="BS24" s="249"/>
      <c r="BT24" s="249">
        <f>'United Kingdom (O)'!BT24*(1+Toeslagen!$Q$10)</f>
        <v>1076.652615273943</v>
      </c>
      <c r="BU24" s="249">
        <f>'United Kingdom (O)'!BU24*(1+Toeslagen!$Q$10)</f>
        <v>1237.7842991924922</v>
      </c>
      <c r="BV24" s="249">
        <f>'United Kingdom (O)'!BV24*(1+Toeslagen!$Q$10)</f>
        <v>1403.2730712</v>
      </c>
      <c r="BW24" s="249">
        <f>'United Kingdom (O)'!BW24*(1+Toeslagen!$Q$10)</f>
        <v>915.52093135539371</v>
      </c>
      <c r="BX24" s="249">
        <f>'United Kingdom (O)'!BX24*(1+Toeslagen!$Q$10)</f>
        <v>1403.2730712</v>
      </c>
      <c r="BY24" s="249">
        <f>'United Kingdom (O)'!BY24*(1+Toeslagen!$Q$10)</f>
        <v>915.52093135539371</v>
      </c>
      <c r="BZ24" s="249">
        <f>'United Kingdom (O)'!BZ24*(1+Toeslagen!$Q$10)</f>
        <v>1076.652615273943</v>
      </c>
      <c r="CA24" s="249">
        <f>'United Kingdom (O)'!CA24*(1+Toeslagen!$Q$10)</f>
        <v>864.25175919949186</v>
      </c>
      <c r="CB24" s="249">
        <f>'United Kingdom (O)'!CB24*(1+Toeslagen!$Q$10)</f>
        <v>1076.652615273943</v>
      </c>
      <c r="CC24" s="249">
        <f>'United Kingdom (O)'!CC24*(1+Toeslagen!$Q$10)</f>
        <v>864.25175919949186</v>
      </c>
      <c r="CD24" s="249">
        <f>'United Kingdom (O)'!CD24*(1+Toeslagen!$Q$10)</f>
        <v>864.25175919949186</v>
      </c>
      <c r="CE24" s="249">
        <f>'United Kingdom (O)'!CE24*(1+Toeslagen!$Q$10)</f>
        <v>1403.2730712</v>
      </c>
      <c r="CF24" s="249">
        <f>'United Kingdom (O)'!CF24*(1+Toeslagen!$Q$10)</f>
        <v>864.25175919949186</v>
      </c>
      <c r="CG24" s="249">
        <f>'United Kingdom (O)'!CG24*(1+Toeslagen!$Q$10)</f>
        <v>1237.7842991924922</v>
      </c>
      <c r="CH24" s="249">
        <f>'United Kingdom (O)'!CH24*(1+Toeslagen!$Q$10)</f>
        <v>915.52093135539371</v>
      </c>
      <c r="CI24" s="249">
        <f>'United Kingdom (O)'!CI24*(1+Toeslagen!$Q$10)</f>
        <v>864.25175919949186</v>
      </c>
      <c r="CJ24" s="249">
        <f>'United Kingdom (O)'!CJ24*(1+Toeslagen!$Q$10)</f>
        <v>1237.7842991924922</v>
      </c>
      <c r="CK24" s="249">
        <f>'United Kingdom (O)'!CK24*(1+Toeslagen!$Q$10)</f>
        <v>864.25175919949186</v>
      </c>
      <c r="CL24" s="249">
        <f>'United Kingdom (O)'!CL24*(1+Toeslagen!$Q$10)</f>
        <v>864.25175919949186</v>
      </c>
      <c r="CM24" s="249">
        <f>'United Kingdom (O)'!CM24*(1+Toeslagen!$Q$10)</f>
        <v>1076.652615273943</v>
      </c>
      <c r="CN24" s="249">
        <f>'United Kingdom (O)'!CN24*(1+Toeslagen!$Q$10)</f>
        <v>864.25175919949186</v>
      </c>
      <c r="CO24" s="249"/>
      <c r="CP24" s="249">
        <f>'United Kingdom (O)'!CP24*(1+Toeslagen!$Q$10)</f>
        <v>864.25175919949186</v>
      </c>
      <c r="CQ24" s="249"/>
      <c r="CR24" s="249">
        <f>'United Kingdom (O)'!CR24*(1+Toeslagen!$Q$10)</f>
        <v>1237.7842991924922</v>
      </c>
      <c r="CS24" s="249">
        <f>'United Kingdom (O)'!CS24*(1+Toeslagen!$Q$10)</f>
        <v>915.52093135539371</v>
      </c>
      <c r="CT24" s="249">
        <f>'United Kingdom (O)'!CT24*(1+Toeslagen!$Q$10)</f>
        <v>1076.652615273943</v>
      </c>
      <c r="CU24" s="249">
        <f>'United Kingdom (O)'!CU24*(1+Toeslagen!$Q$10)</f>
        <v>864.25175919949186</v>
      </c>
      <c r="CV24" s="249">
        <f>'United Kingdom (O)'!CV24*(1+Toeslagen!$Q$10)</f>
        <v>864.25175919949186</v>
      </c>
      <c r="CW24" s="249">
        <f>'United Kingdom (O)'!CW24*(1+Toeslagen!$Q$10)</f>
        <v>864.25175919949186</v>
      </c>
      <c r="CX24" s="249">
        <f>'United Kingdom (O)'!CX24*(1+Toeslagen!$Q$10)</f>
        <v>915.52093135539371</v>
      </c>
      <c r="CY24" s="249">
        <f>'United Kingdom (O)'!CY24*(1+Toeslagen!$Q$10)</f>
        <v>1403.2730712</v>
      </c>
      <c r="CZ24" s="249">
        <f>'United Kingdom (O)'!CZ24*(1+Toeslagen!$Q$10)</f>
        <v>864.25175919949186</v>
      </c>
      <c r="DA24" s="249">
        <f>'United Kingdom (O)'!DA24*(1+Toeslagen!$Q$10)</f>
        <v>864.25175919949186</v>
      </c>
      <c r="DB24" s="249">
        <f>'United Kingdom (O)'!DB24*(1+Toeslagen!$Q$10)</f>
        <v>1076.652615273943</v>
      </c>
      <c r="DC24" s="249">
        <f>'United Kingdom (O)'!DC24*(1+Toeslagen!$Q$10)</f>
        <v>864.25175919949186</v>
      </c>
      <c r="DD24" s="249">
        <f>'United Kingdom (O)'!DD24*(1+Toeslagen!$Q$10)</f>
        <v>864.25175919949186</v>
      </c>
      <c r="DE24" s="249">
        <f>'United Kingdom (O)'!DE24*(1+Toeslagen!$Q$10)</f>
        <v>915.52093135539371</v>
      </c>
      <c r="DF24" s="249">
        <f>'United Kingdom (O)'!DF24*(1+Toeslagen!$Q$10)</f>
        <v>915.52093135539371</v>
      </c>
      <c r="DG24" s="249">
        <f>'United Kingdom (O)'!DG24*(1+Toeslagen!$Q$10)</f>
        <v>915.52093135539371</v>
      </c>
      <c r="DH24" s="249">
        <f>'United Kingdom (O)'!DH24*(1+Toeslagen!$Q$10)</f>
        <v>1237.7842991924922</v>
      </c>
      <c r="DI24" s="249">
        <f>'United Kingdom (O)'!DI24*(1+Toeslagen!$Q$10)</f>
        <v>864.25175919949186</v>
      </c>
      <c r="DJ24" s="249">
        <f>'United Kingdom (O)'!DJ24*(1+Toeslagen!$Q$10)</f>
        <v>915.52093135539371</v>
      </c>
      <c r="DK24" s="249">
        <f>'United Kingdom (O)'!DK24*(1+Toeslagen!$Q$10)</f>
        <v>864.25175919949186</v>
      </c>
      <c r="DL24" s="249">
        <f>'United Kingdom (O)'!DL24*(1+Toeslagen!$Q$10)</f>
        <v>1403.2730712</v>
      </c>
      <c r="DM24" s="249">
        <f>'United Kingdom (O)'!DM24*(1+Toeslagen!$Q$10)</f>
        <v>1237.7842991924922</v>
      </c>
      <c r="DN24" s="249">
        <f>'United Kingdom (O)'!DN24*(1+Toeslagen!$Q$10)</f>
        <v>1403.2730712</v>
      </c>
      <c r="DO24" s="249">
        <f>'United Kingdom (O)'!DO24*(1+Toeslagen!$Q$10)</f>
        <v>915.52093135539371</v>
      </c>
      <c r="DP24" s="249">
        <f>'United Kingdom (O)'!DP24*(1+Toeslagen!$Q$10)</f>
        <v>864.25175919949186</v>
      </c>
      <c r="DQ24" s="249">
        <f>'United Kingdom (O)'!DQ24*(1+Toeslagen!$Q$10)</f>
        <v>1237.7842991924922</v>
      </c>
      <c r="DR24" s="249">
        <f>'United Kingdom (O)'!DR24*(1+Toeslagen!$Q$10)</f>
        <v>1403.2730712</v>
      </c>
      <c r="DS24" s="249">
        <f>'United Kingdom (O)'!DS24*(1+Toeslagen!$Q$10)</f>
        <v>1237.7842991924922</v>
      </c>
      <c r="DT24" s="249">
        <f>'United Kingdom (O)'!DT24*(1+Toeslagen!$Q$10)</f>
        <v>864.25175919949186</v>
      </c>
      <c r="DU24" s="249">
        <f>'United Kingdom (O)'!DU24*(1+Toeslagen!$Q$10)</f>
        <v>864.25175919949186</v>
      </c>
      <c r="DV24" s="249">
        <f>'United Kingdom (O)'!DV24*(1+Toeslagen!$Q$10)</f>
        <v>864.25175919949186</v>
      </c>
      <c r="DW24" s="249">
        <f>'United Kingdom (O)'!DW24*(1+Toeslagen!$Q$10)</f>
        <v>1076.652615273943</v>
      </c>
      <c r="DX24" s="249">
        <f>'United Kingdom (O)'!DX24*(1+Toeslagen!$Q$10)</f>
        <v>864.25175919949186</v>
      </c>
      <c r="DY24" s="249">
        <f>'United Kingdom (O)'!DY24*(1+Toeslagen!$Q$10)</f>
        <v>864.25175919949186</v>
      </c>
      <c r="DZ24" s="249">
        <f>'United Kingdom (O)'!DZ24*(1+Toeslagen!$Q$10)</f>
        <v>1076.652615273943</v>
      </c>
      <c r="EA24" s="249">
        <f>'United Kingdom (O)'!EA24*(1+Toeslagen!$Q$10)</f>
        <v>1076.652615273943</v>
      </c>
      <c r="EB24" s="249">
        <f>'United Kingdom (O)'!EB24*(1+Toeslagen!$Q$10)</f>
        <v>915.52093135539371</v>
      </c>
      <c r="EC24" s="249">
        <f>'United Kingdom (O)'!EC24*(1+Toeslagen!$Q$10)</f>
        <v>915.52093135539371</v>
      </c>
      <c r="ED24" s="249">
        <f>'United Kingdom (O)'!ED24*(1+Toeslagen!$Q$10)</f>
        <v>915.52093135539371</v>
      </c>
      <c r="EE24" s="249">
        <f>'United Kingdom (O)'!EE24*(1+Toeslagen!$Q$10)</f>
        <v>1076.652615273943</v>
      </c>
      <c r="EF24" s="249"/>
    </row>
    <row r="25" spans="1:136" ht="15.75" thickBot="1">
      <c r="A25" s="48" t="s">
        <v>56</v>
      </c>
      <c r="B25" s="2">
        <v>20</v>
      </c>
      <c r="C25" s="2"/>
      <c r="D25" s="2">
        <v>5</v>
      </c>
      <c r="F25" t="s">
        <v>17</v>
      </c>
      <c r="G25" t="s">
        <v>15</v>
      </c>
      <c r="H25" t="s">
        <v>15</v>
      </c>
      <c r="I25" t="s">
        <v>15</v>
      </c>
      <c r="J25" t="s">
        <v>15</v>
      </c>
      <c r="N25" s="7">
        <v>4.8</v>
      </c>
      <c r="O25" s="8">
        <v>8400</v>
      </c>
      <c r="P25" s="249"/>
      <c r="Q25" s="249">
        <f>'United Kingdom (O)'!Q25*(1+Toeslagen!$Q$10)</f>
        <v>893.54842900286428</v>
      </c>
      <c r="R25" s="249">
        <f>'United Kingdom (O)'!R25*(1+Toeslagen!$Q$10)</f>
        <v>952.14176860960936</v>
      </c>
      <c r="S25" s="249">
        <f>'United Kingdom (O)'!S25*(1+Toeslagen!$Q$10)</f>
        <v>952.14176860960936</v>
      </c>
      <c r="T25" s="249">
        <f>'United Kingdom (O)'!T25*(1+Toeslagen!$Q$10)</f>
        <v>1120.5976199790016</v>
      </c>
      <c r="U25" s="249">
        <f>'United Kingdom (O)'!U25*(1+Toeslagen!$Q$10)</f>
        <v>1120.5976199790016</v>
      </c>
      <c r="V25" s="249">
        <f>'United Kingdom (O)'!V25*(1+Toeslagen!$Q$10)</f>
        <v>1120.5976199790016</v>
      </c>
      <c r="W25" s="249">
        <f>'United Kingdom (O)'!W25*(1+Toeslagen!$Q$10)</f>
        <v>1120.5976199790016</v>
      </c>
      <c r="X25" s="249">
        <f>'United Kingdom (O)'!X25*(1+Toeslagen!$Q$10)</f>
        <v>893.54842900286428</v>
      </c>
      <c r="Y25" s="249">
        <f>'United Kingdom (O)'!Y25*(1+Toeslagen!$Q$10)</f>
        <v>893.54842900286428</v>
      </c>
      <c r="Z25" s="249">
        <f>'United Kingdom (O)'!Z25*(1+Toeslagen!$Q$10)</f>
        <v>952.14176860960936</v>
      </c>
      <c r="AA25" s="249"/>
      <c r="AB25" s="249">
        <f>'United Kingdom (O)'!AB25*(1+Toeslagen!$Q$10)</f>
        <v>1289.0534713483942</v>
      </c>
      <c r="AC25" s="249">
        <f>'United Kingdom (O)'!AC25*(1+Toeslagen!$Q$10)</f>
        <v>893.54842900286428</v>
      </c>
      <c r="AD25" s="249">
        <f>'United Kingdom (O)'!AD25*(1+Toeslagen!$Q$10)</f>
        <v>1289.0534713483942</v>
      </c>
      <c r="AE25" s="249">
        <f>'United Kingdom (O)'!AE25*(1+Toeslagen!$Q$10)</f>
        <v>1120.5976199790016</v>
      </c>
      <c r="AF25" s="249">
        <f>'United Kingdom (O)'!AF25*(1+Toeslagen!$Q$10)</f>
        <v>893.54842900286428</v>
      </c>
      <c r="AG25" s="249">
        <f>'United Kingdom (O)'!AG25*(1+Toeslagen!$Q$10)</f>
        <v>893.54842900286428</v>
      </c>
      <c r="AH25" s="249">
        <f>'United Kingdom (O)'!AH25*(1+Toeslagen!$Q$10)</f>
        <v>893.54842900286428</v>
      </c>
      <c r="AI25" s="249">
        <f>'United Kingdom (O)'!AI25*(1+Toeslagen!$Q$10)</f>
        <v>893.54842900286428</v>
      </c>
      <c r="AJ25" s="249">
        <f>'United Kingdom (O)'!AJ25*(1+Toeslagen!$Q$10)</f>
        <v>952.14176860960936</v>
      </c>
      <c r="AK25" s="249">
        <f>'United Kingdom (O)'!AK25*(1+Toeslagen!$Q$10)</f>
        <v>1120.5976199790016</v>
      </c>
      <c r="AL25" s="249">
        <f>'United Kingdom (O)'!AL25*(1+Toeslagen!$Q$10)</f>
        <v>893.54842900286428</v>
      </c>
      <c r="AM25" s="249"/>
      <c r="AN25" s="249">
        <f>'United Kingdom (O)'!AN25*(1+Toeslagen!$Q$10)</f>
        <v>952.14176860960936</v>
      </c>
      <c r="AO25" s="249">
        <f>'United Kingdom (O)'!AO25*(1+Toeslagen!$Q$10)</f>
        <v>1445.3953332000001</v>
      </c>
      <c r="AP25" s="249">
        <f>'United Kingdom (O)'!AP25*(1+Toeslagen!$Q$10)</f>
        <v>1289.0534713483942</v>
      </c>
      <c r="AQ25" s="249">
        <f>'United Kingdom (O)'!AQ25*(1+Toeslagen!$Q$10)</f>
        <v>1289.0534713483942</v>
      </c>
      <c r="AR25" s="249">
        <f>'United Kingdom (O)'!AR25*(1+Toeslagen!$Q$10)</f>
        <v>952.14176860960936</v>
      </c>
      <c r="AS25" s="249">
        <f>'United Kingdom (O)'!AS25*(1+Toeslagen!$Q$10)</f>
        <v>1120.5976199790016</v>
      </c>
      <c r="AT25" s="249">
        <f>'United Kingdom (O)'!AT25*(1+Toeslagen!$Q$10)</f>
        <v>952.14176860960936</v>
      </c>
      <c r="AU25" s="249">
        <f>'United Kingdom (O)'!AU25*(1+Toeslagen!$Q$10)</f>
        <v>893.54842900286428</v>
      </c>
      <c r="AV25" s="249">
        <f>'United Kingdom (O)'!AV25*(1+Toeslagen!$Q$10)</f>
        <v>893.54842900286428</v>
      </c>
      <c r="AW25" s="249">
        <f>'United Kingdom (O)'!AW25*(1+Toeslagen!$Q$10)</f>
        <v>1445.3953332000001</v>
      </c>
      <c r="AX25" s="249">
        <f>'United Kingdom (O)'!AX25*(1+Toeslagen!$Q$10)</f>
        <v>893.54842900286428</v>
      </c>
      <c r="AY25" s="249">
        <f>'United Kingdom (O)'!AY25*(1+Toeslagen!$Q$10)</f>
        <v>1289.0534713483942</v>
      </c>
      <c r="AZ25" s="249"/>
      <c r="BA25" s="249">
        <f>'United Kingdom (O)'!BA25*(1+Toeslagen!$Q$10)</f>
        <v>1120.5976199790016</v>
      </c>
      <c r="BB25" s="249">
        <f>'United Kingdom (O)'!BB25*(1+Toeslagen!$Q$10)</f>
        <v>1445.3953332000001</v>
      </c>
      <c r="BC25" s="249">
        <f>'United Kingdom (O)'!BC25*(1+Toeslagen!$Q$10)</f>
        <v>952.14176860960936</v>
      </c>
      <c r="BD25" s="249">
        <f>'United Kingdom (O)'!BD25*(1+Toeslagen!$Q$10)</f>
        <v>893.54842900286428</v>
      </c>
      <c r="BE25" s="249">
        <f>'United Kingdom (O)'!BE25*(1+Toeslagen!$Q$10)</f>
        <v>893.54842900286428</v>
      </c>
      <c r="BF25" s="249">
        <f>'United Kingdom (O)'!BF25*(1+Toeslagen!$Q$10)</f>
        <v>1120.5976199790016</v>
      </c>
      <c r="BG25" s="249">
        <f>'United Kingdom (O)'!BG25*(1+Toeslagen!$Q$10)</f>
        <v>1120.5976199790016</v>
      </c>
      <c r="BH25" s="249">
        <f>'United Kingdom (O)'!BH25*(1+Toeslagen!$Q$10)</f>
        <v>893.54842900286428</v>
      </c>
      <c r="BI25" s="249">
        <f>'United Kingdom (O)'!BI25*(1+Toeslagen!$Q$10)</f>
        <v>1120.5976199790016</v>
      </c>
      <c r="BJ25" s="249"/>
      <c r="BK25" s="249">
        <f>'United Kingdom (O)'!BK25*(1+Toeslagen!$Q$10)</f>
        <v>1120.5976199790016</v>
      </c>
      <c r="BL25" s="249">
        <f>'United Kingdom (O)'!BL25*(1+Toeslagen!$Q$10)</f>
        <v>1120.5976199790016</v>
      </c>
      <c r="BM25" s="249">
        <f>'United Kingdom (O)'!BM25*(1+Toeslagen!$Q$10)</f>
        <v>893.54842900286428</v>
      </c>
      <c r="BN25" s="249">
        <f>'United Kingdom (O)'!BN25*(1+Toeslagen!$Q$10)</f>
        <v>893.54842900286428</v>
      </c>
      <c r="BO25" s="249"/>
      <c r="BP25" s="249">
        <f>'United Kingdom (O)'!BP25*(1+Toeslagen!$Q$10)</f>
        <v>1445.3953332000001</v>
      </c>
      <c r="BQ25" s="249">
        <f>'United Kingdom (O)'!BQ25*(1+Toeslagen!$Q$10)</f>
        <v>893.54842900286428</v>
      </c>
      <c r="BR25" s="249"/>
      <c r="BS25" s="249"/>
      <c r="BT25" s="249">
        <f>'United Kingdom (O)'!BT25*(1+Toeslagen!$Q$10)</f>
        <v>1120.5976199790016</v>
      </c>
      <c r="BU25" s="249">
        <f>'United Kingdom (O)'!BU25*(1+Toeslagen!$Q$10)</f>
        <v>1289.0534713483942</v>
      </c>
      <c r="BV25" s="249">
        <f>'United Kingdom (O)'!BV25*(1+Toeslagen!$Q$10)</f>
        <v>1445.3953332000001</v>
      </c>
      <c r="BW25" s="249">
        <f>'United Kingdom (O)'!BW25*(1+Toeslagen!$Q$10)</f>
        <v>952.14176860960936</v>
      </c>
      <c r="BX25" s="249">
        <f>'United Kingdom (O)'!BX25*(1+Toeslagen!$Q$10)</f>
        <v>1445.3953332000001</v>
      </c>
      <c r="BY25" s="249">
        <f>'United Kingdom (O)'!BY25*(1+Toeslagen!$Q$10)</f>
        <v>952.14176860960936</v>
      </c>
      <c r="BZ25" s="249">
        <f>'United Kingdom (O)'!BZ25*(1+Toeslagen!$Q$10)</f>
        <v>1120.5976199790016</v>
      </c>
      <c r="CA25" s="249">
        <f>'United Kingdom (O)'!CA25*(1+Toeslagen!$Q$10)</f>
        <v>893.54842900286428</v>
      </c>
      <c r="CB25" s="249">
        <f>'United Kingdom (O)'!CB25*(1+Toeslagen!$Q$10)</f>
        <v>1120.5976199790016</v>
      </c>
      <c r="CC25" s="249">
        <f>'United Kingdom (O)'!CC25*(1+Toeslagen!$Q$10)</f>
        <v>893.54842900286428</v>
      </c>
      <c r="CD25" s="249">
        <f>'United Kingdom (O)'!CD25*(1+Toeslagen!$Q$10)</f>
        <v>893.54842900286428</v>
      </c>
      <c r="CE25" s="249">
        <f>'United Kingdom (O)'!CE25*(1+Toeslagen!$Q$10)</f>
        <v>1445.3953332000001</v>
      </c>
      <c r="CF25" s="249">
        <f>'United Kingdom (O)'!CF25*(1+Toeslagen!$Q$10)</f>
        <v>893.54842900286428</v>
      </c>
      <c r="CG25" s="249">
        <f>'United Kingdom (O)'!CG25*(1+Toeslagen!$Q$10)</f>
        <v>1289.0534713483942</v>
      </c>
      <c r="CH25" s="249">
        <f>'United Kingdom (O)'!CH25*(1+Toeslagen!$Q$10)</f>
        <v>952.14176860960936</v>
      </c>
      <c r="CI25" s="249">
        <f>'United Kingdom (O)'!CI25*(1+Toeslagen!$Q$10)</f>
        <v>893.54842900286428</v>
      </c>
      <c r="CJ25" s="249">
        <f>'United Kingdom (O)'!CJ25*(1+Toeslagen!$Q$10)</f>
        <v>1289.0534713483942</v>
      </c>
      <c r="CK25" s="249">
        <f>'United Kingdom (O)'!CK25*(1+Toeslagen!$Q$10)</f>
        <v>893.54842900286428</v>
      </c>
      <c r="CL25" s="249">
        <f>'United Kingdom (O)'!CL25*(1+Toeslagen!$Q$10)</f>
        <v>893.54842900286428</v>
      </c>
      <c r="CM25" s="249">
        <f>'United Kingdom (O)'!CM25*(1+Toeslagen!$Q$10)</f>
        <v>1120.5976199790016</v>
      </c>
      <c r="CN25" s="249">
        <f>'United Kingdom (O)'!CN25*(1+Toeslagen!$Q$10)</f>
        <v>893.54842900286428</v>
      </c>
      <c r="CO25" s="249"/>
      <c r="CP25" s="249">
        <f>'United Kingdom (O)'!CP25*(1+Toeslagen!$Q$10)</f>
        <v>893.54842900286428</v>
      </c>
      <c r="CQ25" s="249"/>
      <c r="CR25" s="249">
        <f>'United Kingdom (O)'!CR25*(1+Toeslagen!$Q$10)</f>
        <v>1289.0534713483942</v>
      </c>
      <c r="CS25" s="249">
        <f>'United Kingdom (O)'!CS25*(1+Toeslagen!$Q$10)</f>
        <v>952.14176860960936</v>
      </c>
      <c r="CT25" s="249">
        <f>'United Kingdom (O)'!CT25*(1+Toeslagen!$Q$10)</f>
        <v>1120.5976199790016</v>
      </c>
      <c r="CU25" s="249">
        <f>'United Kingdom (O)'!CU25*(1+Toeslagen!$Q$10)</f>
        <v>893.54842900286428</v>
      </c>
      <c r="CV25" s="249">
        <f>'United Kingdom (O)'!CV25*(1+Toeslagen!$Q$10)</f>
        <v>893.54842900286428</v>
      </c>
      <c r="CW25" s="249">
        <f>'United Kingdom (O)'!CW25*(1+Toeslagen!$Q$10)</f>
        <v>893.54842900286428</v>
      </c>
      <c r="CX25" s="249">
        <f>'United Kingdom (O)'!CX25*(1+Toeslagen!$Q$10)</f>
        <v>952.14176860960936</v>
      </c>
      <c r="CY25" s="249">
        <f>'United Kingdom (O)'!CY25*(1+Toeslagen!$Q$10)</f>
        <v>1445.3953332000001</v>
      </c>
      <c r="CZ25" s="249">
        <f>'United Kingdom (O)'!CZ25*(1+Toeslagen!$Q$10)</f>
        <v>893.54842900286428</v>
      </c>
      <c r="DA25" s="249">
        <f>'United Kingdom (O)'!DA25*(1+Toeslagen!$Q$10)</f>
        <v>893.54842900286428</v>
      </c>
      <c r="DB25" s="249">
        <f>'United Kingdom (O)'!DB25*(1+Toeslagen!$Q$10)</f>
        <v>1120.5976199790016</v>
      </c>
      <c r="DC25" s="249">
        <f>'United Kingdom (O)'!DC25*(1+Toeslagen!$Q$10)</f>
        <v>893.54842900286428</v>
      </c>
      <c r="DD25" s="249">
        <f>'United Kingdom (O)'!DD25*(1+Toeslagen!$Q$10)</f>
        <v>893.54842900286428</v>
      </c>
      <c r="DE25" s="249">
        <f>'United Kingdom (O)'!DE25*(1+Toeslagen!$Q$10)</f>
        <v>952.14176860960936</v>
      </c>
      <c r="DF25" s="249">
        <f>'United Kingdom (O)'!DF25*(1+Toeslagen!$Q$10)</f>
        <v>952.14176860960936</v>
      </c>
      <c r="DG25" s="249">
        <f>'United Kingdom (O)'!DG25*(1+Toeslagen!$Q$10)</f>
        <v>952.14176860960936</v>
      </c>
      <c r="DH25" s="249">
        <f>'United Kingdom (O)'!DH25*(1+Toeslagen!$Q$10)</f>
        <v>1289.0534713483942</v>
      </c>
      <c r="DI25" s="249">
        <f>'United Kingdom (O)'!DI25*(1+Toeslagen!$Q$10)</f>
        <v>893.54842900286428</v>
      </c>
      <c r="DJ25" s="249">
        <f>'United Kingdom (O)'!DJ25*(1+Toeslagen!$Q$10)</f>
        <v>952.14176860960936</v>
      </c>
      <c r="DK25" s="249">
        <f>'United Kingdom (O)'!DK25*(1+Toeslagen!$Q$10)</f>
        <v>893.54842900286428</v>
      </c>
      <c r="DL25" s="249">
        <f>'United Kingdom (O)'!DL25*(1+Toeslagen!$Q$10)</f>
        <v>1445.3953332000001</v>
      </c>
      <c r="DM25" s="249">
        <f>'United Kingdom (O)'!DM25*(1+Toeslagen!$Q$10)</f>
        <v>1289.0534713483942</v>
      </c>
      <c r="DN25" s="249">
        <f>'United Kingdom (O)'!DN25*(1+Toeslagen!$Q$10)</f>
        <v>1445.3953332000001</v>
      </c>
      <c r="DO25" s="249">
        <f>'United Kingdom (O)'!DO25*(1+Toeslagen!$Q$10)</f>
        <v>952.14176860960936</v>
      </c>
      <c r="DP25" s="249">
        <f>'United Kingdom (O)'!DP25*(1+Toeslagen!$Q$10)</f>
        <v>893.54842900286428</v>
      </c>
      <c r="DQ25" s="249">
        <f>'United Kingdom (O)'!DQ25*(1+Toeslagen!$Q$10)</f>
        <v>1289.0534713483942</v>
      </c>
      <c r="DR25" s="249">
        <f>'United Kingdom (O)'!DR25*(1+Toeslagen!$Q$10)</f>
        <v>1445.3953332000001</v>
      </c>
      <c r="DS25" s="249">
        <f>'United Kingdom (O)'!DS25*(1+Toeslagen!$Q$10)</f>
        <v>1289.0534713483942</v>
      </c>
      <c r="DT25" s="249">
        <f>'United Kingdom (O)'!DT25*(1+Toeslagen!$Q$10)</f>
        <v>893.54842900286428</v>
      </c>
      <c r="DU25" s="249">
        <f>'United Kingdom (O)'!DU25*(1+Toeslagen!$Q$10)</f>
        <v>893.54842900286428</v>
      </c>
      <c r="DV25" s="249">
        <f>'United Kingdom (O)'!DV25*(1+Toeslagen!$Q$10)</f>
        <v>893.54842900286428</v>
      </c>
      <c r="DW25" s="249">
        <f>'United Kingdom (O)'!DW25*(1+Toeslagen!$Q$10)</f>
        <v>1120.5976199790016</v>
      </c>
      <c r="DX25" s="249">
        <f>'United Kingdom (O)'!DX25*(1+Toeslagen!$Q$10)</f>
        <v>893.54842900286428</v>
      </c>
      <c r="DY25" s="249">
        <f>'United Kingdom (O)'!DY25*(1+Toeslagen!$Q$10)</f>
        <v>893.54842900286428</v>
      </c>
      <c r="DZ25" s="249">
        <f>'United Kingdom (O)'!DZ25*(1+Toeslagen!$Q$10)</f>
        <v>1120.5976199790016</v>
      </c>
      <c r="EA25" s="249">
        <f>'United Kingdom (O)'!EA25*(1+Toeslagen!$Q$10)</f>
        <v>1120.5976199790016</v>
      </c>
      <c r="EB25" s="249">
        <f>'United Kingdom (O)'!EB25*(1+Toeslagen!$Q$10)</f>
        <v>952.14176860960936</v>
      </c>
      <c r="EC25" s="249">
        <f>'United Kingdom (O)'!EC25*(1+Toeslagen!$Q$10)</f>
        <v>952.14176860960936</v>
      </c>
      <c r="ED25" s="249">
        <f>'United Kingdom (O)'!ED25*(1+Toeslagen!$Q$10)</f>
        <v>952.14176860960936</v>
      </c>
      <c r="EE25" s="249">
        <f>'United Kingdom (O)'!EE25*(1+Toeslagen!$Q$10)</f>
        <v>1120.5976199790016</v>
      </c>
      <c r="EF25" s="249"/>
    </row>
    <row r="26" spans="1:136" ht="15.75" thickBot="1">
      <c r="A26" s="48" t="s">
        <v>92</v>
      </c>
      <c r="B26" s="2">
        <v>21</v>
      </c>
      <c r="C26" s="2"/>
      <c r="D26" s="2">
        <v>5</v>
      </c>
      <c r="F26" t="s">
        <v>17</v>
      </c>
      <c r="G26" t="s">
        <v>15</v>
      </c>
      <c r="H26" t="s">
        <v>15</v>
      </c>
      <c r="I26" t="s">
        <v>15</v>
      </c>
      <c r="J26" t="s">
        <v>15</v>
      </c>
      <c r="N26" s="7">
        <v>5</v>
      </c>
      <c r="O26" s="8">
        <v>8750</v>
      </c>
      <c r="P26" s="249"/>
      <c r="Q26" s="249">
        <f>'United Kingdom (O)'!Q26*(1+Toeslagen!$Q$10)</f>
        <v>922.84509880623705</v>
      </c>
      <c r="R26" s="249">
        <f>'United Kingdom (O)'!R26*(1+Toeslagen!$Q$10)</f>
        <v>988.76260586382523</v>
      </c>
      <c r="S26" s="249">
        <f>'United Kingdom (O)'!S26*(1+Toeslagen!$Q$10)</f>
        <v>988.76260586382523</v>
      </c>
      <c r="T26" s="249">
        <f>'United Kingdom (O)'!T26*(1+Toeslagen!$Q$10)</f>
        <v>1164.5426246840609</v>
      </c>
      <c r="U26" s="249">
        <f>'United Kingdom (O)'!U26*(1+Toeslagen!$Q$10)</f>
        <v>1164.5426246840609</v>
      </c>
      <c r="V26" s="249">
        <f>'United Kingdom (O)'!V26*(1+Toeslagen!$Q$10)</f>
        <v>1164.5426246840609</v>
      </c>
      <c r="W26" s="249">
        <f>'United Kingdom (O)'!W26*(1+Toeslagen!$Q$10)</f>
        <v>1164.5426246840609</v>
      </c>
      <c r="X26" s="249">
        <f>'United Kingdom (O)'!X26*(1+Toeslagen!$Q$10)</f>
        <v>922.84509880623705</v>
      </c>
      <c r="Y26" s="249">
        <f>'United Kingdom (O)'!Y26*(1+Toeslagen!$Q$10)</f>
        <v>922.84509880623705</v>
      </c>
      <c r="Z26" s="249">
        <f>'United Kingdom (O)'!Z26*(1+Toeslagen!$Q$10)</f>
        <v>988.76260586382523</v>
      </c>
      <c r="AA26" s="249"/>
      <c r="AB26" s="249">
        <f>'United Kingdom (O)'!AB26*(1+Toeslagen!$Q$10)</f>
        <v>1340.3226435042966</v>
      </c>
      <c r="AC26" s="249">
        <f>'United Kingdom (O)'!AC26*(1+Toeslagen!$Q$10)</f>
        <v>922.84509880623705</v>
      </c>
      <c r="AD26" s="249">
        <f>'United Kingdom (O)'!AD26*(1+Toeslagen!$Q$10)</f>
        <v>1340.3226435042966</v>
      </c>
      <c r="AE26" s="249">
        <f>'United Kingdom (O)'!AE26*(1+Toeslagen!$Q$10)</f>
        <v>1164.5426246840609</v>
      </c>
      <c r="AF26" s="249">
        <f>'United Kingdom (O)'!AF26*(1+Toeslagen!$Q$10)</f>
        <v>922.84509880623705</v>
      </c>
      <c r="AG26" s="249">
        <f>'United Kingdom (O)'!AG26*(1+Toeslagen!$Q$10)</f>
        <v>922.84509880623705</v>
      </c>
      <c r="AH26" s="249">
        <f>'United Kingdom (O)'!AH26*(1+Toeslagen!$Q$10)</f>
        <v>922.84509880623705</v>
      </c>
      <c r="AI26" s="249">
        <f>'United Kingdom (O)'!AI26*(1+Toeslagen!$Q$10)</f>
        <v>922.84509880623705</v>
      </c>
      <c r="AJ26" s="249">
        <f>'United Kingdom (O)'!AJ26*(1+Toeslagen!$Q$10)</f>
        <v>988.76260586382523</v>
      </c>
      <c r="AK26" s="249">
        <f>'United Kingdom (O)'!AK26*(1+Toeslagen!$Q$10)</f>
        <v>1164.5426246840609</v>
      </c>
      <c r="AL26" s="249">
        <f>'United Kingdom (O)'!AL26*(1+Toeslagen!$Q$10)</f>
        <v>922.84509880623705</v>
      </c>
      <c r="AM26" s="249"/>
      <c r="AN26" s="249">
        <f>'United Kingdom (O)'!AN26*(1+Toeslagen!$Q$10)</f>
        <v>988.76260586382523</v>
      </c>
      <c r="AO26" s="249">
        <f>'United Kingdom (O)'!AO26*(1+Toeslagen!$Q$10)</f>
        <v>1489.9245816000002</v>
      </c>
      <c r="AP26" s="249">
        <f>'United Kingdom (O)'!AP26*(1+Toeslagen!$Q$10)</f>
        <v>1340.3226435042966</v>
      </c>
      <c r="AQ26" s="249">
        <f>'United Kingdom (O)'!AQ26*(1+Toeslagen!$Q$10)</f>
        <v>1340.3226435042966</v>
      </c>
      <c r="AR26" s="249">
        <f>'United Kingdom (O)'!AR26*(1+Toeslagen!$Q$10)</f>
        <v>988.76260586382523</v>
      </c>
      <c r="AS26" s="249">
        <f>'United Kingdom (O)'!AS26*(1+Toeslagen!$Q$10)</f>
        <v>1164.5426246840609</v>
      </c>
      <c r="AT26" s="249">
        <f>'United Kingdom (O)'!AT26*(1+Toeslagen!$Q$10)</f>
        <v>988.76260586382523</v>
      </c>
      <c r="AU26" s="249">
        <f>'United Kingdom (O)'!AU26*(1+Toeslagen!$Q$10)</f>
        <v>922.84509880623705</v>
      </c>
      <c r="AV26" s="249">
        <f>'United Kingdom (O)'!AV26*(1+Toeslagen!$Q$10)</f>
        <v>922.84509880623705</v>
      </c>
      <c r="AW26" s="249">
        <f>'United Kingdom (O)'!AW26*(1+Toeslagen!$Q$10)</f>
        <v>1489.9245816000002</v>
      </c>
      <c r="AX26" s="249">
        <f>'United Kingdom (O)'!AX26*(1+Toeslagen!$Q$10)</f>
        <v>922.84509880623705</v>
      </c>
      <c r="AY26" s="249">
        <f>'United Kingdom (O)'!AY26*(1+Toeslagen!$Q$10)</f>
        <v>1340.3226435042966</v>
      </c>
      <c r="AZ26" s="249"/>
      <c r="BA26" s="249">
        <f>'United Kingdom (O)'!BA26*(1+Toeslagen!$Q$10)</f>
        <v>1164.5426246840609</v>
      </c>
      <c r="BB26" s="249">
        <f>'United Kingdom (O)'!BB26*(1+Toeslagen!$Q$10)</f>
        <v>1489.9245816000002</v>
      </c>
      <c r="BC26" s="249">
        <f>'United Kingdom (O)'!BC26*(1+Toeslagen!$Q$10)</f>
        <v>988.76260586382523</v>
      </c>
      <c r="BD26" s="249">
        <f>'United Kingdom (O)'!BD26*(1+Toeslagen!$Q$10)</f>
        <v>922.84509880623705</v>
      </c>
      <c r="BE26" s="249">
        <f>'United Kingdom (O)'!BE26*(1+Toeslagen!$Q$10)</f>
        <v>922.84509880623705</v>
      </c>
      <c r="BF26" s="249">
        <f>'United Kingdom (O)'!BF26*(1+Toeslagen!$Q$10)</f>
        <v>1164.5426246840609</v>
      </c>
      <c r="BG26" s="249">
        <f>'United Kingdom (O)'!BG26*(1+Toeslagen!$Q$10)</f>
        <v>1164.5426246840609</v>
      </c>
      <c r="BH26" s="249">
        <f>'United Kingdom (O)'!BH26*(1+Toeslagen!$Q$10)</f>
        <v>922.84509880623705</v>
      </c>
      <c r="BI26" s="249">
        <f>'United Kingdom (O)'!BI26*(1+Toeslagen!$Q$10)</f>
        <v>1164.5426246840609</v>
      </c>
      <c r="BJ26" s="249"/>
      <c r="BK26" s="249">
        <f>'United Kingdom (O)'!BK26*(1+Toeslagen!$Q$10)</f>
        <v>1164.5426246840609</v>
      </c>
      <c r="BL26" s="249">
        <f>'United Kingdom (O)'!BL26*(1+Toeslagen!$Q$10)</f>
        <v>1164.5426246840609</v>
      </c>
      <c r="BM26" s="249">
        <f>'United Kingdom (O)'!BM26*(1+Toeslagen!$Q$10)</f>
        <v>922.84509880623705</v>
      </c>
      <c r="BN26" s="249">
        <f>'United Kingdom (O)'!BN26*(1+Toeslagen!$Q$10)</f>
        <v>922.84509880623705</v>
      </c>
      <c r="BO26" s="249"/>
      <c r="BP26" s="249">
        <f>'United Kingdom (O)'!BP26*(1+Toeslagen!$Q$10)</f>
        <v>1489.9245816000002</v>
      </c>
      <c r="BQ26" s="249">
        <f>'United Kingdom (O)'!BQ26*(1+Toeslagen!$Q$10)</f>
        <v>922.84509880623705</v>
      </c>
      <c r="BR26" s="249"/>
      <c r="BS26" s="249"/>
      <c r="BT26" s="249">
        <f>'United Kingdom (O)'!BT26*(1+Toeslagen!$Q$10)</f>
        <v>1164.5426246840609</v>
      </c>
      <c r="BU26" s="249">
        <f>'United Kingdom (O)'!BU26*(1+Toeslagen!$Q$10)</f>
        <v>1340.3226435042966</v>
      </c>
      <c r="BV26" s="249">
        <f>'United Kingdom (O)'!BV26*(1+Toeslagen!$Q$10)</f>
        <v>1489.9245816000002</v>
      </c>
      <c r="BW26" s="249">
        <f>'United Kingdom (O)'!BW26*(1+Toeslagen!$Q$10)</f>
        <v>988.76260586382523</v>
      </c>
      <c r="BX26" s="249">
        <f>'United Kingdom (O)'!BX26*(1+Toeslagen!$Q$10)</f>
        <v>1489.9245816000002</v>
      </c>
      <c r="BY26" s="249">
        <f>'United Kingdom (O)'!BY26*(1+Toeslagen!$Q$10)</f>
        <v>988.76260586382523</v>
      </c>
      <c r="BZ26" s="249">
        <f>'United Kingdom (O)'!BZ26*(1+Toeslagen!$Q$10)</f>
        <v>1164.5426246840609</v>
      </c>
      <c r="CA26" s="249">
        <f>'United Kingdom (O)'!CA26*(1+Toeslagen!$Q$10)</f>
        <v>922.84509880623705</v>
      </c>
      <c r="CB26" s="249">
        <f>'United Kingdom (O)'!CB26*(1+Toeslagen!$Q$10)</f>
        <v>1164.5426246840609</v>
      </c>
      <c r="CC26" s="249">
        <f>'United Kingdom (O)'!CC26*(1+Toeslagen!$Q$10)</f>
        <v>922.84509880623705</v>
      </c>
      <c r="CD26" s="249">
        <f>'United Kingdom (O)'!CD26*(1+Toeslagen!$Q$10)</f>
        <v>922.84509880623705</v>
      </c>
      <c r="CE26" s="249">
        <f>'United Kingdom (O)'!CE26*(1+Toeslagen!$Q$10)</f>
        <v>1489.9245816000002</v>
      </c>
      <c r="CF26" s="249">
        <f>'United Kingdom (O)'!CF26*(1+Toeslagen!$Q$10)</f>
        <v>922.84509880623705</v>
      </c>
      <c r="CG26" s="249">
        <f>'United Kingdom (O)'!CG26*(1+Toeslagen!$Q$10)</f>
        <v>1340.3226435042966</v>
      </c>
      <c r="CH26" s="249">
        <f>'United Kingdom (O)'!CH26*(1+Toeslagen!$Q$10)</f>
        <v>988.76260586382523</v>
      </c>
      <c r="CI26" s="249">
        <f>'United Kingdom (O)'!CI26*(1+Toeslagen!$Q$10)</f>
        <v>922.84509880623705</v>
      </c>
      <c r="CJ26" s="249">
        <f>'United Kingdom (O)'!CJ26*(1+Toeslagen!$Q$10)</f>
        <v>1340.3226435042966</v>
      </c>
      <c r="CK26" s="249">
        <f>'United Kingdom (O)'!CK26*(1+Toeslagen!$Q$10)</f>
        <v>922.84509880623705</v>
      </c>
      <c r="CL26" s="249">
        <f>'United Kingdom (O)'!CL26*(1+Toeslagen!$Q$10)</f>
        <v>922.84509880623705</v>
      </c>
      <c r="CM26" s="249">
        <f>'United Kingdom (O)'!CM26*(1+Toeslagen!$Q$10)</f>
        <v>1164.5426246840609</v>
      </c>
      <c r="CN26" s="249">
        <f>'United Kingdom (O)'!CN26*(1+Toeslagen!$Q$10)</f>
        <v>922.84509880623705</v>
      </c>
      <c r="CO26" s="249"/>
      <c r="CP26" s="249">
        <f>'United Kingdom (O)'!CP26*(1+Toeslagen!$Q$10)</f>
        <v>922.84509880623705</v>
      </c>
      <c r="CQ26" s="249"/>
      <c r="CR26" s="249">
        <f>'United Kingdom (O)'!CR26*(1+Toeslagen!$Q$10)</f>
        <v>1340.3226435042966</v>
      </c>
      <c r="CS26" s="249">
        <f>'United Kingdom (O)'!CS26*(1+Toeslagen!$Q$10)</f>
        <v>988.76260586382523</v>
      </c>
      <c r="CT26" s="249">
        <f>'United Kingdom (O)'!CT26*(1+Toeslagen!$Q$10)</f>
        <v>1164.5426246840609</v>
      </c>
      <c r="CU26" s="249">
        <f>'United Kingdom (O)'!CU26*(1+Toeslagen!$Q$10)</f>
        <v>922.84509880623705</v>
      </c>
      <c r="CV26" s="249">
        <f>'United Kingdom (O)'!CV26*(1+Toeslagen!$Q$10)</f>
        <v>922.84509880623705</v>
      </c>
      <c r="CW26" s="249">
        <f>'United Kingdom (O)'!CW26*(1+Toeslagen!$Q$10)</f>
        <v>922.84509880623705</v>
      </c>
      <c r="CX26" s="249">
        <f>'United Kingdom (O)'!CX26*(1+Toeslagen!$Q$10)</f>
        <v>988.76260586382523</v>
      </c>
      <c r="CY26" s="249">
        <f>'United Kingdom (O)'!CY26*(1+Toeslagen!$Q$10)</f>
        <v>1489.9245816000002</v>
      </c>
      <c r="CZ26" s="249">
        <f>'United Kingdom (O)'!CZ26*(1+Toeslagen!$Q$10)</f>
        <v>922.84509880623705</v>
      </c>
      <c r="DA26" s="249">
        <f>'United Kingdom (O)'!DA26*(1+Toeslagen!$Q$10)</f>
        <v>922.84509880623705</v>
      </c>
      <c r="DB26" s="249">
        <f>'United Kingdom (O)'!DB26*(1+Toeslagen!$Q$10)</f>
        <v>1164.5426246840609</v>
      </c>
      <c r="DC26" s="249">
        <f>'United Kingdom (O)'!DC26*(1+Toeslagen!$Q$10)</f>
        <v>922.84509880623705</v>
      </c>
      <c r="DD26" s="249">
        <f>'United Kingdom (O)'!DD26*(1+Toeslagen!$Q$10)</f>
        <v>922.84509880623705</v>
      </c>
      <c r="DE26" s="249">
        <f>'United Kingdom (O)'!DE26*(1+Toeslagen!$Q$10)</f>
        <v>988.76260586382523</v>
      </c>
      <c r="DF26" s="249">
        <f>'United Kingdom (O)'!DF26*(1+Toeslagen!$Q$10)</f>
        <v>988.76260586382523</v>
      </c>
      <c r="DG26" s="249">
        <f>'United Kingdom (O)'!DG26*(1+Toeslagen!$Q$10)</f>
        <v>988.76260586382523</v>
      </c>
      <c r="DH26" s="249">
        <f>'United Kingdom (O)'!DH26*(1+Toeslagen!$Q$10)</f>
        <v>1340.3226435042966</v>
      </c>
      <c r="DI26" s="249">
        <f>'United Kingdom (O)'!DI26*(1+Toeslagen!$Q$10)</f>
        <v>922.84509880623705</v>
      </c>
      <c r="DJ26" s="249">
        <f>'United Kingdom (O)'!DJ26*(1+Toeslagen!$Q$10)</f>
        <v>988.76260586382523</v>
      </c>
      <c r="DK26" s="249">
        <f>'United Kingdom (O)'!DK26*(1+Toeslagen!$Q$10)</f>
        <v>922.84509880623705</v>
      </c>
      <c r="DL26" s="249">
        <f>'United Kingdom (O)'!DL26*(1+Toeslagen!$Q$10)</f>
        <v>1489.9245816000002</v>
      </c>
      <c r="DM26" s="249">
        <f>'United Kingdom (O)'!DM26*(1+Toeslagen!$Q$10)</f>
        <v>1340.3226435042966</v>
      </c>
      <c r="DN26" s="249">
        <f>'United Kingdom (O)'!DN26*(1+Toeslagen!$Q$10)</f>
        <v>1489.9245816000002</v>
      </c>
      <c r="DO26" s="249">
        <f>'United Kingdom (O)'!DO26*(1+Toeslagen!$Q$10)</f>
        <v>988.76260586382523</v>
      </c>
      <c r="DP26" s="249">
        <f>'United Kingdom (O)'!DP26*(1+Toeslagen!$Q$10)</f>
        <v>922.84509880623705</v>
      </c>
      <c r="DQ26" s="249">
        <f>'United Kingdom (O)'!DQ26*(1+Toeslagen!$Q$10)</f>
        <v>1340.3226435042966</v>
      </c>
      <c r="DR26" s="249">
        <f>'United Kingdom (O)'!DR26*(1+Toeslagen!$Q$10)</f>
        <v>1489.9245816000002</v>
      </c>
      <c r="DS26" s="249">
        <f>'United Kingdom (O)'!DS26*(1+Toeslagen!$Q$10)</f>
        <v>1340.3226435042966</v>
      </c>
      <c r="DT26" s="249">
        <f>'United Kingdom (O)'!DT26*(1+Toeslagen!$Q$10)</f>
        <v>922.84509880623705</v>
      </c>
      <c r="DU26" s="249">
        <f>'United Kingdom (O)'!DU26*(1+Toeslagen!$Q$10)</f>
        <v>922.84509880623705</v>
      </c>
      <c r="DV26" s="249">
        <f>'United Kingdom (O)'!DV26*(1+Toeslagen!$Q$10)</f>
        <v>922.84509880623705</v>
      </c>
      <c r="DW26" s="249">
        <f>'United Kingdom (O)'!DW26*(1+Toeslagen!$Q$10)</f>
        <v>1164.5426246840609</v>
      </c>
      <c r="DX26" s="249">
        <f>'United Kingdom (O)'!DX26*(1+Toeslagen!$Q$10)</f>
        <v>922.84509880623705</v>
      </c>
      <c r="DY26" s="249">
        <f>'United Kingdom (O)'!DY26*(1+Toeslagen!$Q$10)</f>
        <v>922.84509880623705</v>
      </c>
      <c r="DZ26" s="249">
        <f>'United Kingdom (O)'!DZ26*(1+Toeslagen!$Q$10)</f>
        <v>1164.5426246840609</v>
      </c>
      <c r="EA26" s="249">
        <f>'United Kingdom (O)'!EA26*(1+Toeslagen!$Q$10)</f>
        <v>1164.5426246840609</v>
      </c>
      <c r="EB26" s="249">
        <f>'United Kingdom (O)'!EB26*(1+Toeslagen!$Q$10)</f>
        <v>988.76260586382523</v>
      </c>
      <c r="EC26" s="249">
        <f>'United Kingdom (O)'!EC26*(1+Toeslagen!$Q$10)</f>
        <v>988.76260586382523</v>
      </c>
      <c r="ED26" s="249">
        <f>'United Kingdom (O)'!ED26*(1+Toeslagen!$Q$10)</f>
        <v>988.76260586382523</v>
      </c>
      <c r="EE26" s="249">
        <f>'United Kingdom (O)'!EE26*(1+Toeslagen!$Q$10)</f>
        <v>1164.5426246840609</v>
      </c>
      <c r="EF26" s="249"/>
    </row>
    <row r="27" spans="1:136" ht="15.75" thickBot="1">
      <c r="A27" s="48" t="s">
        <v>113</v>
      </c>
      <c r="B27" s="2">
        <v>22</v>
      </c>
      <c r="C27" s="2"/>
      <c r="D27" s="2">
        <v>5</v>
      </c>
      <c r="F27" t="s">
        <v>17</v>
      </c>
      <c r="G27" t="s">
        <v>15</v>
      </c>
      <c r="H27" t="s">
        <v>15</v>
      </c>
      <c r="I27" t="s">
        <v>15</v>
      </c>
      <c r="J27" t="s">
        <v>15</v>
      </c>
      <c r="N27" s="7">
        <v>5.2</v>
      </c>
      <c r="O27" s="8">
        <v>9100</v>
      </c>
      <c r="P27" s="249"/>
      <c r="Q27" s="249">
        <f>'United Kingdom (O)'!Q27*(1+Toeslagen!$Q$10)</f>
        <v>952.14176860960936</v>
      </c>
      <c r="R27" s="249">
        <f>'United Kingdom (O)'!R27*(1+Toeslagen!$Q$10)</f>
        <v>1025.383443118041</v>
      </c>
      <c r="S27" s="249">
        <f>'United Kingdom (O)'!S27*(1+Toeslagen!$Q$10)</f>
        <v>1025.383443118041</v>
      </c>
      <c r="T27" s="249">
        <f>'United Kingdom (O)'!T27*(1+Toeslagen!$Q$10)</f>
        <v>1208.4876293891193</v>
      </c>
      <c r="U27" s="249">
        <f>'United Kingdom (O)'!U27*(1+Toeslagen!$Q$10)</f>
        <v>1208.4876293891193</v>
      </c>
      <c r="V27" s="249">
        <f>'United Kingdom (O)'!V27*(1+Toeslagen!$Q$10)</f>
        <v>1208.4876293891193</v>
      </c>
      <c r="W27" s="249">
        <f>'United Kingdom (O)'!W27*(1+Toeslagen!$Q$10)</f>
        <v>1208.4876293891193</v>
      </c>
      <c r="X27" s="249">
        <f>'United Kingdom (O)'!X27*(1+Toeslagen!$Q$10)</f>
        <v>952.14176860960936</v>
      </c>
      <c r="Y27" s="249">
        <f>'United Kingdom (O)'!Y27*(1+Toeslagen!$Q$10)</f>
        <v>952.14176860960936</v>
      </c>
      <c r="Z27" s="249">
        <f>'United Kingdom (O)'!Z27*(1+Toeslagen!$Q$10)</f>
        <v>1025.383443118041</v>
      </c>
      <c r="AA27" s="249"/>
      <c r="AB27" s="249">
        <f>'United Kingdom (O)'!AB27*(1+Toeslagen!$Q$10)</f>
        <v>1391.5918156601988</v>
      </c>
      <c r="AC27" s="249">
        <f>'United Kingdom (O)'!AC27*(1+Toeslagen!$Q$10)</f>
        <v>952.14176860960936</v>
      </c>
      <c r="AD27" s="249">
        <f>'United Kingdom (O)'!AD27*(1+Toeslagen!$Q$10)</f>
        <v>1391.5918156601988</v>
      </c>
      <c r="AE27" s="249">
        <f>'United Kingdom (O)'!AE27*(1+Toeslagen!$Q$10)</f>
        <v>1208.4876293891193</v>
      </c>
      <c r="AF27" s="249">
        <f>'United Kingdom (O)'!AF27*(1+Toeslagen!$Q$10)</f>
        <v>952.14176860960936</v>
      </c>
      <c r="AG27" s="249">
        <f>'United Kingdom (O)'!AG27*(1+Toeslagen!$Q$10)</f>
        <v>952.14176860960936</v>
      </c>
      <c r="AH27" s="249">
        <f>'United Kingdom (O)'!AH27*(1+Toeslagen!$Q$10)</f>
        <v>952.14176860960936</v>
      </c>
      <c r="AI27" s="249">
        <f>'United Kingdom (O)'!AI27*(1+Toeslagen!$Q$10)</f>
        <v>952.14176860960936</v>
      </c>
      <c r="AJ27" s="249">
        <f>'United Kingdom (O)'!AJ27*(1+Toeslagen!$Q$10)</f>
        <v>1025.383443118041</v>
      </c>
      <c r="AK27" s="249">
        <f>'United Kingdom (O)'!AK27*(1+Toeslagen!$Q$10)</f>
        <v>1208.4876293891193</v>
      </c>
      <c r="AL27" s="249">
        <f>'United Kingdom (O)'!AL27*(1+Toeslagen!$Q$10)</f>
        <v>952.14176860960936</v>
      </c>
      <c r="AM27" s="249"/>
      <c r="AN27" s="249">
        <f>'United Kingdom (O)'!AN27*(1+Toeslagen!$Q$10)</f>
        <v>1025.383443118041</v>
      </c>
      <c r="AO27" s="249">
        <f>'United Kingdom (O)'!AO27*(1+Toeslagen!$Q$10)</f>
        <v>1565.7446532000001</v>
      </c>
      <c r="AP27" s="249">
        <f>'United Kingdom (O)'!AP27*(1+Toeslagen!$Q$10)</f>
        <v>1391.5918156601988</v>
      </c>
      <c r="AQ27" s="249">
        <f>'United Kingdom (O)'!AQ27*(1+Toeslagen!$Q$10)</f>
        <v>1391.5918156601988</v>
      </c>
      <c r="AR27" s="249">
        <f>'United Kingdom (O)'!AR27*(1+Toeslagen!$Q$10)</f>
        <v>1025.383443118041</v>
      </c>
      <c r="AS27" s="249">
        <f>'United Kingdom (O)'!AS27*(1+Toeslagen!$Q$10)</f>
        <v>1208.4876293891193</v>
      </c>
      <c r="AT27" s="249">
        <f>'United Kingdom (O)'!AT27*(1+Toeslagen!$Q$10)</f>
        <v>1025.383443118041</v>
      </c>
      <c r="AU27" s="249">
        <f>'United Kingdom (O)'!AU27*(1+Toeslagen!$Q$10)</f>
        <v>952.14176860960936</v>
      </c>
      <c r="AV27" s="249">
        <f>'United Kingdom (O)'!AV27*(1+Toeslagen!$Q$10)</f>
        <v>952.14176860960936</v>
      </c>
      <c r="AW27" s="249">
        <f>'United Kingdom (O)'!AW27*(1+Toeslagen!$Q$10)</f>
        <v>1565.7446532000001</v>
      </c>
      <c r="AX27" s="249">
        <f>'United Kingdom (O)'!AX27*(1+Toeslagen!$Q$10)</f>
        <v>952.14176860960936</v>
      </c>
      <c r="AY27" s="249">
        <f>'United Kingdom (O)'!AY27*(1+Toeslagen!$Q$10)</f>
        <v>1391.5918156601988</v>
      </c>
      <c r="AZ27" s="249"/>
      <c r="BA27" s="249">
        <f>'United Kingdom (O)'!BA27*(1+Toeslagen!$Q$10)</f>
        <v>1208.4876293891193</v>
      </c>
      <c r="BB27" s="249">
        <f>'United Kingdom (O)'!BB27*(1+Toeslagen!$Q$10)</f>
        <v>1565.7446532000001</v>
      </c>
      <c r="BC27" s="249">
        <f>'United Kingdom (O)'!BC27*(1+Toeslagen!$Q$10)</f>
        <v>1025.383443118041</v>
      </c>
      <c r="BD27" s="249">
        <f>'United Kingdom (O)'!BD27*(1+Toeslagen!$Q$10)</f>
        <v>952.14176860960936</v>
      </c>
      <c r="BE27" s="249">
        <f>'United Kingdom (O)'!BE27*(1+Toeslagen!$Q$10)</f>
        <v>952.14176860960936</v>
      </c>
      <c r="BF27" s="249">
        <f>'United Kingdom (O)'!BF27*(1+Toeslagen!$Q$10)</f>
        <v>1208.4876293891193</v>
      </c>
      <c r="BG27" s="249">
        <f>'United Kingdom (O)'!BG27*(1+Toeslagen!$Q$10)</f>
        <v>1208.4876293891193</v>
      </c>
      <c r="BH27" s="249">
        <f>'United Kingdom (O)'!BH27*(1+Toeslagen!$Q$10)</f>
        <v>952.14176860960936</v>
      </c>
      <c r="BI27" s="249">
        <f>'United Kingdom (O)'!BI27*(1+Toeslagen!$Q$10)</f>
        <v>1208.4876293891193</v>
      </c>
      <c r="BJ27" s="249"/>
      <c r="BK27" s="249">
        <f>'United Kingdom (O)'!BK27*(1+Toeslagen!$Q$10)</f>
        <v>1208.4876293891193</v>
      </c>
      <c r="BL27" s="249">
        <f>'United Kingdom (O)'!BL27*(1+Toeslagen!$Q$10)</f>
        <v>1208.4876293891193</v>
      </c>
      <c r="BM27" s="249">
        <f>'United Kingdom (O)'!BM27*(1+Toeslagen!$Q$10)</f>
        <v>952.14176860960936</v>
      </c>
      <c r="BN27" s="249">
        <f>'United Kingdom (O)'!BN27*(1+Toeslagen!$Q$10)</f>
        <v>952.14176860960936</v>
      </c>
      <c r="BO27" s="249"/>
      <c r="BP27" s="249">
        <f>'United Kingdom (O)'!BP27*(1+Toeslagen!$Q$10)</f>
        <v>1565.7446532000001</v>
      </c>
      <c r="BQ27" s="249">
        <f>'United Kingdom (O)'!BQ27*(1+Toeslagen!$Q$10)</f>
        <v>952.14176860960936</v>
      </c>
      <c r="BR27" s="249"/>
      <c r="BS27" s="249"/>
      <c r="BT27" s="249">
        <f>'United Kingdom (O)'!BT27*(1+Toeslagen!$Q$10)</f>
        <v>1208.4876293891193</v>
      </c>
      <c r="BU27" s="249">
        <f>'United Kingdom (O)'!BU27*(1+Toeslagen!$Q$10)</f>
        <v>1391.5918156601988</v>
      </c>
      <c r="BV27" s="249">
        <f>'United Kingdom (O)'!BV27*(1+Toeslagen!$Q$10)</f>
        <v>1565.7446532000001</v>
      </c>
      <c r="BW27" s="249">
        <f>'United Kingdom (O)'!BW27*(1+Toeslagen!$Q$10)</f>
        <v>1025.383443118041</v>
      </c>
      <c r="BX27" s="249">
        <f>'United Kingdom (O)'!BX27*(1+Toeslagen!$Q$10)</f>
        <v>1565.7446532000001</v>
      </c>
      <c r="BY27" s="249">
        <f>'United Kingdom (O)'!BY27*(1+Toeslagen!$Q$10)</f>
        <v>1025.383443118041</v>
      </c>
      <c r="BZ27" s="249">
        <f>'United Kingdom (O)'!BZ27*(1+Toeslagen!$Q$10)</f>
        <v>1208.4876293891193</v>
      </c>
      <c r="CA27" s="249">
        <f>'United Kingdom (O)'!CA27*(1+Toeslagen!$Q$10)</f>
        <v>952.14176860960936</v>
      </c>
      <c r="CB27" s="249">
        <f>'United Kingdom (O)'!CB27*(1+Toeslagen!$Q$10)</f>
        <v>1208.4876293891193</v>
      </c>
      <c r="CC27" s="249">
        <f>'United Kingdom (O)'!CC27*(1+Toeslagen!$Q$10)</f>
        <v>952.14176860960936</v>
      </c>
      <c r="CD27" s="249">
        <f>'United Kingdom (O)'!CD27*(1+Toeslagen!$Q$10)</f>
        <v>952.14176860960936</v>
      </c>
      <c r="CE27" s="249">
        <f>'United Kingdom (O)'!CE27*(1+Toeslagen!$Q$10)</f>
        <v>1565.7446532000001</v>
      </c>
      <c r="CF27" s="249">
        <f>'United Kingdom (O)'!CF27*(1+Toeslagen!$Q$10)</f>
        <v>952.14176860960936</v>
      </c>
      <c r="CG27" s="249">
        <f>'United Kingdom (O)'!CG27*(1+Toeslagen!$Q$10)</f>
        <v>1391.5918156601988</v>
      </c>
      <c r="CH27" s="249">
        <f>'United Kingdom (O)'!CH27*(1+Toeslagen!$Q$10)</f>
        <v>1025.383443118041</v>
      </c>
      <c r="CI27" s="249">
        <f>'United Kingdom (O)'!CI27*(1+Toeslagen!$Q$10)</f>
        <v>952.14176860960936</v>
      </c>
      <c r="CJ27" s="249">
        <f>'United Kingdom (O)'!CJ27*(1+Toeslagen!$Q$10)</f>
        <v>1391.5918156601988</v>
      </c>
      <c r="CK27" s="249">
        <f>'United Kingdom (O)'!CK27*(1+Toeslagen!$Q$10)</f>
        <v>952.14176860960936</v>
      </c>
      <c r="CL27" s="249">
        <f>'United Kingdom (O)'!CL27*(1+Toeslagen!$Q$10)</f>
        <v>952.14176860960936</v>
      </c>
      <c r="CM27" s="249">
        <f>'United Kingdom (O)'!CM27*(1+Toeslagen!$Q$10)</f>
        <v>1208.4876293891193</v>
      </c>
      <c r="CN27" s="249">
        <f>'United Kingdom (O)'!CN27*(1+Toeslagen!$Q$10)</f>
        <v>952.14176860960936</v>
      </c>
      <c r="CO27" s="249"/>
      <c r="CP27" s="249">
        <f>'United Kingdom (O)'!CP27*(1+Toeslagen!$Q$10)</f>
        <v>952.14176860960936</v>
      </c>
      <c r="CQ27" s="249"/>
      <c r="CR27" s="249">
        <f>'United Kingdom (O)'!CR27*(1+Toeslagen!$Q$10)</f>
        <v>1391.5918156601988</v>
      </c>
      <c r="CS27" s="249">
        <f>'United Kingdom (O)'!CS27*(1+Toeslagen!$Q$10)</f>
        <v>1025.383443118041</v>
      </c>
      <c r="CT27" s="249">
        <f>'United Kingdom (O)'!CT27*(1+Toeslagen!$Q$10)</f>
        <v>1208.4876293891193</v>
      </c>
      <c r="CU27" s="249">
        <f>'United Kingdom (O)'!CU27*(1+Toeslagen!$Q$10)</f>
        <v>952.14176860960936</v>
      </c>
      <c r="CV27" s="249">
        <f>'United Kingdom (O)'!CV27*(1+Toeslagen!$Q$10)</f>
        <v>952.14176860960936</v>
      </c>
      <c r="CW27" s="249">
        <f>'United Kingdom (O)'!CW27*(1+Toeslagen!$Q$10)</f>
        <v>952.14176860960936</v>
      </c>
      <c r="CX27" s="249">
        <f>'United Kingdom (O)'!CX27*(1+Toeslagen!$Q$10)</f>
        <v>1025.383443118041</v>
      </c>
      <c r="CY27" s="249">
        <f>'United Kingdom (O)'!CY27*(1+Toeslagen!$Q$10)</f>
        <v>1565.7446532000001</v>
      </c>
      <c r="CZ27" s="249">
        <f>'United Kingdom (O)'!CZ27*(1+Toeslagen!$Q$10)</f>
        <v>952.14176860960936</v>
      </c>
      <c r="DA27" s="249">
        <f>'United Kingdom (O)'!DA27*(1+Toeslagen!$Q$10)</f>
        <v>952.14176860960936</v>
      </c>
      <c r="DB27" s="249">
        <f>'United Kingdom (O)'!DB27*(1+Toeslagen!$Q$10)</f>
        <v>1208.4876293891193</v>
      </c>
      <c r="DC27" s="249">
        <f>'United Kingdom (O)'!DC27*(1+Toeslagen!$Q$10)</f>
        <v>952.14176860960936</v>
      </c>
      <c r="DD27" s="249">
        <f>'United Kingdom (O)'!DD27*(1+Toeslagen!$Q$10)</f>
        <v>952.14176860960936</v>
      </c>
      <c r="DE27" s="249">
        <f>'United Kingdom (O)'!DE27*(1+Toeslagen!$Q$10)</f>
        <v>1025.383443118041</v>
      </c>
      <c r="DF27" s="249">
        <f>'United Kingdom (O)'!DF27*(1+Toeslagen!$Q$10)</f>
        <v>1025.383443118041</v>
      </c>
      <c r="DG27" s="249">
        <f>'United Kingdom (O)'!DG27*(1+Toeslagen!$Q$10)</f>
        <v>1025.383443118041</v>
      </c>
      <c r="DH27" s="249">
        <f>'United Kingdom (O)'!DH27*(1+Toeslagen!$Q$10)</f>
        <v>1391.5918156601988</v>
      </c>
      <c r="DI27" s="249">
        <f>'United Kingdom (O)'!DI27*(1+Toeslagen!$Q$10)</f>
        <v>952.14176860960936</v>
      </c>
      <c r="DJ27" s="249">
        <f>'United Kingdom (O)'!DJ27*(1+Toeslagen!$Q$10)</f>
        <v>1025.383443118041</v>
      </c>
      <c r="DK27" s="249">
        <f>'United Kingdom (O)'!DK27*(1+Toeslagen!$Q$10)</f>
        <v>952.14176860960936</v>
      </c>
      <c r="DL27" s="249">
        <f>'United Kingdom (O)'!DL27*(1+Toeslagen!$Q$10)</f>
        <v>1565.7446532000001</v>
      </c>
      <c r="DM27" s="249">
        <f>'United Kingdom (O)'!DM27*(1+Toeslagen!$Q$10)</f>
        <v>1391.5918156601988</v>
      </c>
      <c r="DN27" s="249">
        <f>'United Kingdom (O)'!DN27*(1+Toeslagen!$Q$10)</f>
        <v>1565.7446532000001</v>
      </c>
      <c r="DO27" s="249">
        <f>'United Kingdom (O)'!DO27*(1+Toeslagen!$Q$10)</f>
        <v>1025.383443118041</v>
      </c>
      <c r="DP27" s="249">
        <f>'United Kingdom (O)'!DP27*(1+Toeslagen!$Q$10)</f>
        <v>952.14176860960936</v>
      </c>
      <c r="DQ27" s="249">
        <f>'United Kingdom (O)'!DQ27*(1+Toeslagen!$Q$10)</f>
        <v>1391.5918156601988</v>
      </c>
      <c r="DR27" s="249">
        <f>'United Kingdom (O)'!DR27*(1+Toeslagen!$Q$10)</f>
        <v>1565.7446532000001</v>
      </c>
      <c r="DS27" s="249">
        <f>'United Kingdom (O)'!DS27*(1+Toeslagen!$Q$10)</f>
        <v>1391.5918156601988</v>
      </c>
      <c r="DT27" s="249">
        <f>'United Kingdom (O)'!DT27*(1+Toeslagen!$Q$10)</f>
        <v>952.14176860960936</v>
      </c>
      <c r="DU27" s="249">
        <f>'United Kingdom (O)'!DU27*(1+Toeslagen!$Q$10)</f>
        <v>952.14176860960936</v>
      </c>
      <c r="DV27" s="249">
        <f>'United Kingdom (O)'!DV27*(1+Toeslagen!$Q$10)</f>
        <v>952.14176860960936</v>
      </c>
      <c r="DW27" s="249">
        <f>'United Kingdom (O)'!DW27*(1+Toeslagen!$Q$10)</f>
        <v>1208.4876293891193</v>
      </c>
      <c r="DX27" s="249">
        <f>'United Kingdom (O)'!DX27*(1+Toeslagen!$Q$10)</f>
        <v>952.14176860960936</v>
      </c>
      <c r="DY27" s="249">
        <f>'United Kingdom (O)'!DY27*(1+Toeslagen!$Q$10)</f>
        <v>952.14176860960936</v>
      </c>
      <c r="DZ27" s="249">
        <f>'United Kingdom (O)'!DZ27*(1+Toeslagen!$Q$10)</f>
        <v>1208.4876293891193</v>
      </c>
      <c r="EA27" s="249">
        <f>'United Kingdom (O)'!EA27*(1+Toeslagen!$Q$10)</f>
        <v>1208.4876293891193</v>
      </c>
      <c r="EB27" s="249">
        <f>'United Kingdom (O)'!EB27*(1+Toeslagen!$Q$10)</f>
        <v>1025.383443118041</v>
      </c>
      <c r="EC27" s="249">
        <f>'United Kingdom (O)'!EC27*(1+Toeslagen!$Q$10)</f>
        <v>1025.383443118041</v>
      </c>
      <c r="ED27" s="249">
        <f>'United Kingdom (O)'!ED27*(1+Toeslagen!$Q$10)</f>
        <v>1025.383443118041</v>
      </c>
      <c r="EE27" s="249">
        <f>'United Kingdom (O)'!EE27*(1+Toeslagen!$Q$10)</f>
        <v>1208.4876293891193</v>
      </c>
      <c r="EF27" s="249"/>
    </row>
    <row r="28" spans="1:136" ht="15.75" thickBot="1">
      <c r="A28" s="48" t="s">
        <v>57</v>
      </c>
      <c r="B28" s="2">
        <v>23</v>
      </c>
      <c r="C28" s="2"/>
      <c r="D28" s="2">
        <v>5</v>
      </c>
      <c r="F28" t="s">
        <v>17</v>
      </c>
      <c r="G28" t="s">
        <v>15</v>
      </c>
      <c r="H28" t="s">
        <v>15</v>
      </c>
      <c r="I28" t="s">
        <v>15</v>
      </c>
      <c r="J28" t="s">
        <v>15</v>
      </c>
      <c r="N28" s="7">
        <v>5.5</v>
      </c>
      <c r="O28" s="8">
        <v>9625</v>
      </c>
      <c r="P28" s="249"/>
      <c r="Q28" s="249">
        <f>'United Kingdom (O)'!Q28*(1+Toeslagen!$Q$10)</f>
        <v>981.43843841298212</v>
      </c>
      <c r="R28" s="249">
        <f>'United Kingdom (O)'!R28*(1+Toeslagen!$Q$10)</f>
        <v>1062.0042803722567</v>
      </c>
      <c r="S28" s="249">
        <f>'United Kingdom (O)'!S28*(1+Toeslagen!$Q$10)</f>
        <v>1062.0042803722567</v>
      </c>
      <c r="T28" s="249">
        <f>'United Kingdom (O)'!T28*(1+Toeslagen!$Q$10)</f>
        <v>1252.4326340941789</v>
      </c>
      <c r="U28" s="249">
        <f>'United Kingdom (O)'!U28*(1+Toeslagen!$Q$10)</f>
        <v>1252.4326340941789</v>
      </c>
      <c r="V28" s="249">
        <f>'United Kingdom (O)'!V28*(1+Toeslagen!$Q$10)</f>
        <v>1252.4326340941789</v>
      </c>
      <c r="W28" s="249">
        <f>'United Kingdom (O)'!W28*(1+Toeslagen!$Q$10)</f>
        <v>1252.4326340941789</v>
      </c>
      <c r="X28" s="249">
        <f>'United Kingdom (O)'!X28*(1+Toeslagen!$Q$10)</f>
        <v>981.43843841298212</v>
      </c>
      <c r="Y28" s="249">
        <f>'United Kingdom (O)'!Y28*(1+Toeslagen!$Q$10)</f>
        <v>981.43843841298212</v>
      </c>
      <c r="Z28" s="249">
        <f>'United Kingdom (O)'!Z28*(1+Toeslagen!$Q$10)</f>
        <v>1062.0042803722567</v>
      </c>
      <c r="AA28" s="249"/>
      <c r="AB28" s="249">
        <f>'United Kingdom (O)'!AB28*(1+Toeslagen!$Q$10)</f>
        <v>1442.8609878161001</v>
      </c>
      <c r="AC28" s="249">
        <f>'United Kingdom (O)'!AC28*(1+Toeslagen!$Q$10)</f>
        <v>981.43843841298212</v>
      </c>
      <c r="AD28" s="249">
        <f>'United Kingdom (O)'!AD28*(1+Toeslagen!$Q$10)</f>
        <v>1442.8609878161001</v>
      </c>
      <c r="AE28" s="249">
        <f>'United Kingdom (O)'!AE28*(1+Toeslagen!$Q$10)</f>
        <v>1252.4326340941789</v>
      </c>
      <c r="AF28" s="249">
        <f>'United Kingdom (O)'!AF28*(1+Toeslagen!$Q$10)</f>
        <v>981.43843841298212</v>
      </c>
      <c r="AG28" s="249">
        <f>'United Kingdom (O)'!AG28*(1+Toeslagen!$Q$10)</f>
        <v>981.43843841298212</v>
      </c>
      <c r="AH28" s="249">
        <f>'United Kingdom (O)'!AH28*(1+Toeslagen!$Q$10)</f>
        <v>981.43843841298212</v>
      </c>
      <c r="AI28" s="249">
        <f>'United Kingdom (O)'!AI28*(1+Toeslagen!$Q$10)</f>
        <v>981.43843841298212</v>
      </c>
      <c r="AJ28" s="249">
        <f>'United Kingdom (O)'!AJ28*(1+Toeslagen!$Q$10)</f>
        <v>1062.0042803722567</v>
      </c>
      <c r="AK28" s="249">
        <f>'United Kingdom (O)'!AK28*(1+Toeslagen!$Q$10)</f>
        <v>1252.4326340941789</v>
      </c>
      <c r="AL28" s="249">
        <f>'United Kingdom (O)'!AL28*(1+Toeslagen!$Q$10)</f>
        <v>981.43843841298212</v>
      </c>
      <c r="AM28" s="249"/>
      <c r="AN28" s="249">
        <f>'United Kingdom (O)'!AN28*(1+Toeslagen!$Q$10)</f>
        <v>1062.0042803722567</v>
      </c>
      <c r="AO28" s="249">
        <f>'United Kingdom (O)'!AO28*(1+Toeslagen!$Q$10)</f>
        <v>1646.3786976000001</v>
      </c>
      <c r="AP28" s="249">
        <f>'United Kingdom (O)'!AP28*(1+Toeslagen!$Q$10)</f>
        <v>1442.8609878161001</v>
      </c>
      <c r="AQ28" s="249">
        <f>'United Kingdom (O)'!AQ28*(1+Toeslagen!$Q$10)</f>
        <v>1442.8609878161001</v>
      </c>
      <c r="AR28" s="249">
        <f>'United Kingdom (O)'!AR28*(1+Toeslagen!$Q$10)</f>
        <v>1062.0042803722567</v>
      </c>
      <c r="AS28" s="249">
        <f>'United Kingdom (O)'!AS28*(1+Toeslagen!$Q$10)</f>
        <v>1252.4326340941789</v>
      </c>
      <c r="AT28" s="249">
        <f>'United Kingdom (O)'!AT28*(1+Toeslagen!$Q$10)</f>
        <v>1062.0042803722567</v>
      </c>
      <c r="AU28" s="249">
        <f>'United Kingdom (O)'!AU28*(1+Toeslagen!$Q$10)</f>
        <v>981.43843841298212</v>
      </c>
      <c r="AV28" s="249">
        <f>'United Kingdom (O)'!AV28*(1+Toeslagen!$Q$10)</f>
        <v>981.43843841298212</v>
      </c>
      <c r="AW28" s="249">
        <f>'United Kingdom (O)'!AW28*(1+Toeslagen!$Q$10)</f>
        <v>1646.3786976000001</v>
      </c>
      <c r="AX28" s="249">
        <f>'United Kingdom (O)'!AX28*(1+Toeslagen!$Q$10)</f>
        <v>981.43843841298212</v>
      </c>
      <c r="AY28" s="249">
        <f>'United Kingdom (O)'!AY28*(1+Toeslagen!$Q$10)</f>
        <v>1442.8609878161001</v>
      </c>
      <c r="AZ28" s="249"/>
      <c r="BA28" s="249">
        <f>'United Kingdom (O)'!BA28*(1+Toeslagen!$Q$10)</f>
        <v>1252.4326340941789</v>
      </c>
      <c r="BB28" s="249">
        <f>'United Kingdom (O)'!BB28*(1+Toeslagen!$Q$10)</f>
        <v>1646.3786976000001</v>
      </c>
      <c r="BC28" s="249">
        <f>'United Kingdom (O)'!BC28*(1+Toeslagen!$Q$10)</f>
        <v>1062.0042803722567</v>
      </c>
      <c r="BD28" s="249">
        <f>'United Kingdom (O)'!BD28*(1+Toeslagen!$Q$10)</f>
        <v>981.43843841298212</v>
      </c>
      <c r="BE28" s="249">
        <f>'United Kingdom (O)'!BE28*(1+Toeslagen!$Q$10)</f>
        <v>981.43843841298212</v>
      </c>
      <c r="BF28" s="249">
        <f>'United Kingdom (O)'!BF28*(1+Toeslagen!$Q$10)</f>
        <v>1252.4326340941789</v>
      </c>
      <c r="BG28" s="249">
        <f>'United Kingdom (O)'!BG28*(1+Toeslagen!$Q$10)</f>
        <v>1252.4326340941789</v>
      </c>
      <c r="BH28" s="249">
        <f>'United Kingdom (O)'!BH28*(1+Toeslagen!$Q$10)</f>
        <v>981.43843841298212</v>
      </c>
      <c r="BI28" s="249">
        <f>'United Kingdom (O)'!BI28*(1+Toeslagen!$Q$10)</f>
        <v>1252.4326340941789</v>
      </c>
      <c r="BJ28" s="249"/>
      <c r="BK28" s="249">
        <f>'United Kingdom (O)'!BK28*(1+Toeslagen!$Q$10)</f>
        <v>1252.4326340941789</v>
      </c>
      <c r="BL28" s="249">
        <f>'United Kingdom (O)'!BL28*(1+Toeslagen!$Q$10)</f>
        <v>1252.4326340941789</v>
      </c>
      <c r="BM28" s="249">
        <f>'United Kingdom (O)'!BM28*(1+Toeslagen!$Q$10)</f>
        <v>981.43843841298212</v>
      </c>
      <c r="BN28" s="249">
        <f>'United Kingdom (O)'!BN28*(1+Toeslagen!$Q$10)</f>
        <v>981.43843841298212</v>
      </c>
      <c r="BO28" s="249"/>
      <c r="BP28" s="249">
        <f>'United Kingdom (O)'!BP28*(1+Toeslagen!$Q$10)</f>
        <v>1646.3786976000001</v>
      </c>
      <c r="BQ28" s="249">
        <f>'United Kingdom (O)'!BQ28*(1+Toeslagen!$Q$10)</f>
        <v>981.43843841298212</v>
      </c>
      <c r="BR28" s="249"/>
      <c r="BS28" s="249"/>
      <c r="BT28" s="249">
        <f>'United Kingdom (O)'!BT28*(1+Toeslagen!$Q$10)</f>
        <v>1252.4326340941789</v>
      </c>
      <c r="BU28" s="249">
        <f>'United Kingdom (O)'!BU28*(1+Toeslagen!$Q$10)</f>
        <v>1442.8609878161001</v>
      </c>
      <c r="BV28" s="249">
        <f>'United Kingdom (O)'!BV28*(1+Toeslagen!$Q$10)</f>
        <v>1646.3786976000001</v>
      </c>
      <c r="BW28" s="249">
        <f>'United Kingdom (O)'!BW28*(1+Toeslagen!$Q$10)</f>
        <v>1062.0042803722567</v>
      </c>
      <c r="BX28" s="249">
        <f>'United Kingdom (O)'!BX28*(1+Toeslagen!$Q$10)</f>
        <v>1646.3786976000001</v>
      </c>
      <c r="BY28" s="249">
        <f>'United Kingdom (O)'!BY28*(1+Toeslagen!$Q$10)</f>
        <v>1062.0042803722567</v>
      </c>
      <c r="BZ28" s="249">
        <f>'United Kingdom (O)'!BZ28*(1+Toeslagen!$Q$10)</f>
        <v>1252.4326340941789</v>
      </c>
      <c r="CA28" s="249">
        <f>'United Kingdom (O)'!CA28*(1+Toeslagen!$Q$10)</f>
        <v>981.43843841298212</v>
      </c>
      <c r="CB28" s="249">
        <f>'United Kingdom (O)'!CB28*(1+Toeslagen!$Q$10)</f>
        <v>1252.4326340941789</v>
      </c>
      <c r="CC28" s="249">
        <f>'United Kingdom (O)'!CC28*(1+Toeslagen!$Q$10)</f>
        <v>981.43843841298212</v>
      </c>
      <c r="CD28" s="249">
        <f>'United Kingdom (O)'!CD28*(1+Toeslagen!$Q$10)</f>
        <v>981.43843841298212</v>
      </c>
      <c r="CE28" s="249">
        <f>'United Kingdom (O)'!CE28*(1+Toeslagen!$Q$10)</f>
        <v>1646.3786976000001</v>
      </c>
      <c r="CF28" s="249">
        <f>'United Kingdom (O)'!CF28*(1+Toeslagen!$Q$10)</f>
        <v>981.43843841298212</v>
      </c>
      <c r="CG28" s="249">
        <f>'United Kingdom (O)'!CG28*(1+Toeslagen!$Q$10)</f>
        <v>1442.8609878161001</v>
      </c>
      <c r="CH28" s="249">
        <f>'United Kingdom (O)'!CH28*(1+Toeslagen!$Q$10)</f>
        <v>1062.0042803722567</v>
      </c>
      <c r="CI28" s="249">
        <f>'United Kingdom (O)'!CI28*(1+Toeslagen!$Q$10)</f>
        <v>981.43843841298212</v>
      </c>
      <c r="CJ28" s="249">
        <f>'United Kingdom (O)'!CJ28*(1+Toeslagen!$Q$10)</f>
        <v>1442.8609878161001</v>
      </c>
      <c r="CK28" s="249">
        <f>'United Kingdom (O)'!CK28*(1+Toeslagen!$Q$10)</f>
        <v>981.43843841298212</v>
      </c>
      <c r="CL28" s="249">
        <f>'United Kingdom (O)'!CL28*(1+Toeslagen!$Q$10)</f>
        <v>981.43843841298212</v>
      </c>
      <c r="CM28" s="249">
        <f>'United Kingdom (O)'!CM28*(1+Toeslagen!$Q$10)</f>
        <v>1252.4326340941789</v>
      </c>
      <c r="CN28" s="249">
        <f>'United Kingdom (O)'!CN28*(1+Toeslagen!$Q$10)</f>
        <v>981.43843841298212</v>
      </c>
      <c r="CO28" s="249"/>
      <c r="CP28" s="249">
        <f>'United Kingdom (O)'!CP28*(1+Toeslagen!$Q$10)</f>
        <v>981.43843841298212</v>
      </c>
      <c r="CQ28" s="249"/>
      <c r="CR28" s="249">
        <f>'United Kingdom (O)'!CR28*(1+Toeslagen!$Q$10)</f>
        <v>1442.8609878161001</v>
      </c>
      <c r="CS28" s="249">
        <f>'United Kingdom (O)'!CS28*(1+Toeslagen!$Q$10)</f>
        <v>1062.0042803722567</v>
      </c>
      <c r="CT28" s="249">
        <f>'United Kingdom (O)'!CT28*(1+Toeslagen!$Q$10)</f>
        <v>1252.4326340941789</v>
      </c>
      <c r="CU28" s="249">
        <f>'United Kingdom (O)'!CU28*(1+Toeslagen!$Q$10)</f>
        <v>981.43843841298212</v>
      </c>
      <c r="CV28" s="249">
        <f>'United Kingdom (O)'!CV28*(1+Toeslagen!$Q$10)</f>
        <v>981.43843841298212</v>
      </c>
      <c r="CW28" s="249">
        <f>'United Kingdom (O)'!CW28*(1+Toeslagen!$Q$10)</f>
        <v>981.43843841298212</v>
      </c>
      <c r="CX28" s="249">
        <f>'United Kingdom (O)'!CX28*(1+Toeslagen!$Q$10)</f>
        <v>1062.0042803722567</v>
      </c>
      <c r="CY28" s="249">
        <f>'United Kingdom (O)'!CY28*(1+Toeslagen!$Q$10)</f>
        <v>1646.3786976000001</v>
      </c>
      <c r="CZ28" s="249">
        <f>'United Kingdom (O)'!CZ28*(1+Toeslagen!$Q$10)</f>
        <v>981.43843841298212</v>
      </c>
      <c r="DA28" s="249">
        <f>'United Kingdom (O)'!DA28*(1+Toeslagen!$Q$10)</f>
        <v>981.43843841298212</v>
      </c>
      <c r="DB28" s="249">
        <f>'United Kingdom (O)'!DB28*(1+Toeslagen!$Q$10)</f>
        <v>1252.4326340941789</v>
      </c>
      <c r="DC28" s="249">
        <f>'United Kingdom (O)'!DC28*(1+Toeslagen!$Q$10)</f>
        <v>981.43843841298212</v>
      </c>
      <c r="DD28" s="249">
        <f>'United Kingdom (O)'!DD28*(1+Toeslagen!$Q$10)</f>
        <v>981.43843841298212</v>
      </c>
      <c r="DE28" s="249">
        <f>'United Kingdom (O)'!DE28*(1+Toeslagen!$Q$10)</f>
        <v>1062.0042803722567</v>
      </c>
      <c r="DF28" s="249">
        <f>'United Kingdom (O)'!DF28*(1+Toeslagen!$Q$10)</f>
        <v>1062.0042803722567</v>
      </c>
      <c r="DG28" s="249">
        <f>'United Kingdom (O)'!DG28*(1+Toeslagen!$Q$10)</f>
        <v>1062.0042803722567</v>
      </c>
      <c r="DH28" s="249">
        <f>'United Kingdom (O)'!DH28*(1+Toeslagen!$Q$10)</f>
        <v>1442.8609878161001</v>
      </c>
      <c r="DI28" s="249">
        <f>'United Kingdom (O)'!DI28*(1+Toeslagen!$Q$10)</f>
        <v>981.43843841298212</v>
      </c>
      <c r="DJ28" s="249">
        <f>'United Kingdom (O)'!DJ28*(1+Toeslagen!$Q$10)</f>
        <v>1062.0042803722567</v>
      </c>
      <c r="DK28" s="249">
        <f>'United Kingdom (O)'!DK28*(1+Toeslagen!$Q$10)</f>
        <v>981.43843841298212</v>
      </c>
      <c r="DL28" s="249">
        <f>'United Kingdom (O)'!DL28*(1+Toeslagen!$Q$10)</f>
        <v>1646.3786976000001</v>
      </c>
      <c r="DM28" s="249">
        <f>'United Kingdom (O)'!DM28*(1+Toeslagen!$Q$10)</f>
        <v>1442.8609878161001</v>
      </c>
      <c r="DN28" s="249">
        <f>'United Kingdom (O)'!DN28*(1+Toeslagen!$Q$10)</f>
        <v>1646.3786976000001</v>
      </c>
      <c r="DO28" s="249">
        <f>'United Kingdom (O)'!DO28*(1+Toeslagen!$Q$10)</f>
        <v>1062.0042803722567</v>
      </c>
      <c r="DP28" s="249">
        <f>'United Kingdom (O)'!DP28*(1+Toeslagen!$Q$10)</f>
        <v>981.43843841298212</v>
      </c>
      <c r="DQ28" s="249">
        <f>'United Kingdom (O)'!DQ28*(1+Toeslagen!$Q$10)</f>
        <v>1442.8609878161001</v>
      </c>
      <c r="DR28" s="249">
        <f>'United Kingdom (O)'!DR28*(1+Toeslagen!$Q$10)</f>
        <v>1646.3786976000001</v>
      </c>
      <c r="DS28" s="249">
        <f>'United Kingdom (O)'!DS28*(1+Toeslagen!$Q$10)</f>
        <v>1442.8609878161001</v>
      </c>
      <c r="DT28" s="249">
        <f>'United Kingdom (O)'!DT28*(1+Toeslagen!$Q$10)</f>
        <v>981.43843841298212</v>
      </c>
      <c r="DU28" s="249">
        <f>'United Kingdom (O)'!DU28*(1+Toeslagen!$Q$10)</f>
        <v>981.43843841298212</v>
      </c>
      <c r="DV28" s="249">
        <f>'United Kingdom (O)'!DV28*(1+Toeslagen!$Q$10)</f>
        <v>981.43843841298212</v>
      </c>
      <c r="DW28" s="249">
        <f>'United Kingdom (O)'!DW28*(1+Toeslagen!$Q$10)</f>
        <v>1252.4326340941789</v>
      </c>
      <c r="DX28" s="249">
        <f>'United Kingdom (O)'!DX28*(1+Toeslagen!$Q$10)</f>
        <v>981.43843841298212</v>
      </c>
      <c r="DY28" s="249">
        <f>'United Kingdom (O)'!DY28*(1+Toeslagen!$Q$10)</f>
        <v>981.43843841298212</v>
      </c>
      <c r="DZ28" s="249">
        <f>'United Kingdom (O)'!DZ28*(1+Toeslagen!$Q$10)</f>
        <v>1252.4326340941789</v>
      </c>
      <c r="EA28" s="249">
        <f>'United Kingdom (O)'!EA28*(1+Toeslagen!$Q$10)</f>
        <v>1252.4326340941789</v>
      </c>
      <c r="EB28" s="249">
        <f>'United Kingdom (O)'!EB28*(1+Toeslagen!$Q$10)</f>
        <v>1062.0042803722567</v>
      </c>
      <c r="EC28" s="249">
        <f>'United Kingdom (O)'!EC28*(1+Toeslagen!$Q$10)</f>
        <v>1062.0042803722567</v>
      </c>
      <c r="ED28" s="249">
        <f>'United Kingdom (O)'!ED28*(1+Toeslagen!$Q$10)</f>
        <v>1062.0042803722567</v>
      </c>
      <c r="EE28" s="249">
        <f>'United Kingdom (O)'!EE28*(1+Toeslagen!$Q$10)</f>
        <v>1252.4326340941789</v>
      </c>
      <c r="EF28" s="249"/>
    </row>
    <row r="29" spans="1:136" ht="15.75" thickBot="1">
      <c r="A29" s="48" t="s">
        <v>152</v>
      </c>
      <c r="B29" s="2">
        <v>24</v>
      </c>
      <c r="C29" s="2"/>
      <c r="D29" s="2">
        <v>5</v>
      </c>
      <c r="F29" t="s">
        <v>17</v>
      </c>
      <c r="G29" t="s">
        <v>15</v>
      </c>
      <c r="H29" t="s">
        <v>15</v>
      </c>
      <c r="I29" t="s">
        <v>15</v>
      </c>
      <c r="J29" t="s">
        <v>15</v>
      </c>
      <c r="N29" s="7">
        <v>5.6</v>
      </c>
      <c r="O29" s="8">
        <v>9800</v>
      </c>
      <c r="P29" s="249"/>
      <c r="Q29" s="249">
        <f>'United Kingdom (O)'!Q29*(1+Toeslagen!$Q$10)</f>
        <v>1010.7351082163549</v>
      </c>
      <c r="R29" s="249">
        <f>'United Kingdom (O)'!R29*(1+Toeslagen!$Q$10)</f>
        <v>1098.6251176264723</v>
      </c>
      <c r="S29" s="249">
        <f>'United Kingdom (O)'!S29*(1+Toeslagen!$Q$10)</f>
        <v>1098.6251176264723</v>
      </c>
      <c r="T29" s="249">
        <f>'United Kingdom (O)'!T29*(1+Toeslagen!$Q$10)</f>
        <v>1296.3776387992373</v>
      </c>
      <c r="U29" s="249">
        <f>'United Kingdom (O)'!U29*(1+Toeslagen!$Q$10)</f>
        <v>1296.3776387992373</v>
      </c>
      <c r="V29" s="249">
        <f>'United Kingdom (O)'!V29*(1+Toeslagen!$Q$10)</f>
        <v>1296.3776387992373</v>
      </c>
      <c r="W29" s="249">
        <f>'United Kingdom (O)'!W29*(1+Toeslagen!$Q$10)</f>
        <v>1296.3776387992373</v>
      </c>
      <c r="X29" s="249">
        <f>'United Kingdom (O)'!X29*(1+Toeslagen!$Q$10)</f>
        <v>1010.7351082163549</v>
      </c>
      <c r="Y29" s="249">
        <f>'United Kingdom (O)'!Y29*(1+Toeslagen!$Q$10)</f>
        <v>1010.7351082163549</v>
      </c>
      <c r="Z29" s="249">
        <f>'United Kingdom (O)'!Z29*(1+Toeslagen!$Q$10)</f>
        <v>1098.6251176264723</v>
      </c>
      <c r="AA29" s="249"/>
      <c r="AB29" s="249">
        <f>'United Kingdom (O)'!AB29*(1+Toeslagen!$Q$10)</f>
        <v>1494.1301599720023</v>
      </c>
      <c r="AC29" s="249">
        <f>'United Kingdom (O)'!AC29*(1+Toeslagen!$Q$10)</f>
        <v>1010.7351082163549</v>
      </c>
      <c r="AD29" s="249">
        <f>'United Kingdom (O)'!AD29*(1+Toeslagen!$Q$10)</f>
        <v>1494.1301599720023</v>
      </c>
      <c r="AE29" s="249">
        <f>'United Kingdom (O)'!AE29*(1+Toeslagen!$Q$10)</f>
        <v>1296.3776387992373</v>
      </c>
      <c r="AF29" s="249">
        <f>'United Kingdom (O)'!AF29*(1+Toeslagen!$Q$10)</f>
        <v>1010.7351082163549</v>
      </c>
      <c r="AG29" s="249">
        <f>'United Kingdom (O)'!AG29*(1+Toeslagen!$Q$10)</f>
        <v>1010.7351082163549</v>
      </c>
      <c r="AH29" s="249">
        <f>'United Kingdom (O)'!AH29*(1+Toeslagen!$Q$10)</f>
        <v>1010.7351082163549</v>
      </c>
      <c r="AI29" s="249">
        <f>'United Kingdom (O)'!AI29*(1+Toeslagen!$Q$10)</f>
        <v>1010.7351082163549</v>
      </c>
      <c r="AJ29" s="249">
        <f>'United Kingdom (O)'!AJ29*(1+Toeslagen!$Q$10)</f>
        <v>1098.6251176264723</v>
      </c>
      <c r="AK29" s="249">
        <f>'United Kingdom (O)'!AK29*(1+Toeslagen!$Q$10)</f>
        <v>1296.3776387992373</v>
      </c>
      <c r="AL29" s="249">
        <f>'United Kingdom (O)'!AL29*(1+Toeslagen!$Q$10)</f>
        <v>1010.7351082163549</v>
      </c>
      <c r="AM29" s="249"/>
      <c r="AN29" s="249">
        <f>'United Kingdom (O)'!AN29*(1+Toeslagen!$Q$10)</f>
        <v>1098.6251176264723</v>
      </c>
      <c r="AO29" s="249">
        <f>'United Kingdom (O)'!AO29*(1+Toeslagen!$Q$10)</f>
        <v>1687.2974664000003</v>
      </c>
      <c r="AP29" s="249">
        <f>'United Kingdom (O)'!AP29*(1+Toeslagen!$Q$10)</f>
        <v>1494.1301599720023</v>
      </c>
      <c r="AQ29" s="249">
        <f>'United Kingdom (O)'!AQ29*(1+Toeslagen!$Q$10)</f>
        <v>1494.1301599720023</v>
      </c>
      <c r="AR29" s="249">
        <f>'United Kingdom (O)'!AR29*(1+Toeslagen!$Q$10)</f>
        <v>1098.6251176264723</v>
      </c>
      <c r="AS29" s="249">
        <f>'United Kingdom (O)'!AS29*(1+Toeslagen!$Q$10)</f>
        <v>1296.3776387992373</v>
      </c>
      <c r="AT29" s="249">
        <f>'United Kingdom (O)'!AT29*(1+Toeslagen!$Q$10)</f>
        <v>1098.6251176264723</v>
      </c>
      <c r="AU29" s="249">
        <f>'United Kingdom (O)'!AU29*(1+Toeslagen!$Q$10)</f>
        <v>1010.7351082163549</v>
      </c>
      <c r="AV29" s="249">
        <f>'United Kingdom (O)'!AV29*(1+Toeslagen!$Q$10)</f>
        <v>1010.7351082163549</v>
      </c>
      <c r="AW29" s="249">
        <f>'United Kingdom (O)'!AW29*(1+Toeslagen!$Q$10)</f>
        <v>1687.2974664000003</v>
      </c>
      <c r="AX29" s="249">
        <f>'United Kingdom (O)'!AX29*(1+Toeslagen!$Q$10)</f>
        <v>1010.7351082163549</v>
      </c>
      <c r="AY29" s="249">
        <f>'United Kingdom (O)'!AY29*(1+Toeslagen!$Q$10)</f>
        <v>1494.1301599720023</v>
      </c>
      <c r="AZ29" s="249"/>
      <c r="BA29" s="249">
        <f>'United Kingdom (O)'!BA29*(1+Toeslagen!$Q$10)</f>
        <v>1296.3776387992373</v>
      </c>
      <c r="BB29" s="249">
        <f>'United Kingdom (O)'!BB29*(1+Toeslagen!$Q$10)</f>
        <v>1687.2974664000003</v>
      </c>
      <c r="BC29" s="249">
        <f>'United Kingdom (O)'!BC29*(1+Toeslagen!$Q$10)</f>
        <v>1098.6251176264723</v>
      </c>
      <c r="BD29" s="249">
        <f>'United Kingdom (O)'!BD29*(1+Toeslagen!$Q$10)</f>
        <v>1010.7351082163549</v>
      </c>
      <c r="BE29" s="249">
        <f>'United Kingdom (O)'!BE29*(1+Toeslagen!$Q$10)</f>
        <v>1010.7351082163549</v>
      </c>
      <c r="BF29" s="249">
        <f>'United Kingdom (O)'!BF29*(1+Toeslagen!$Q$10)</f>
        <v>1296.3776387992373</v>
      </c>
      <c r="BG29" s="249">
        <f>'United Kingdom (O)'!BG29*(1+Toeslagen!$Q$10)</f>
        <v>1296.3776387992373</v>
      </c>
      <c r="BH29" s="249">
        <f>'United Kingdom (O)'!BH29*(1+Toeslagen!$Q$10)</f>
        <v>1010.7351082163549</v>
      </c>
      <c r="BI29" s="249">
        <f>'United Kingdom (O)'!BI29*(1+Toeslagen!$Q$10)</f>
        <v>1296.3776387992373</v>
      </c>
      <c r="BJ29" s="249"/>
      <c r="BK29" s="249">
        <f>'United Kingdom (O)'!BK29*(1+Toeslagen!$Q$10)</f>
        <v>1296.3776387992373</v>
      </c>
      <c r="BL29" s="249">
        <f>'United Kingdom (O)'!BL29*(1+Toeslagen!$Q$10)</f>
        <v>1296.3776387992373</v>
      </c>
      <c r="BM29" s="249">
        <f>'United Kingdom (O)'!BM29*(1+Toeslagen!$Q$10)</f>
        <v>1010.7351082163549</v>
      </c>
      <c r="BN29" s="249">
        <f>'United Kingdom (O)'!BN29*(1+Toeslagen!$Q$10)</f>
        <v>1010.7351082163549</v>
      </c>
      <c r="BO29" s="249"/>
      <c r="BP29" s="249">
        <f>'United Kingdom (O)'!BP29*(1+Toeslagen!$Q$10)</f>
        <v>1687.2974664000003</v>
      </c>
      <c r="BQ29" s="249">
        <f>'United Kingdom (O)'!BQ29*(1+Toeslagen!$Q$10)</f>
        <v>1010.7351082163549</v>
      </c>
      <c r="BR29" s="249"/>
      <c r="BS29" s="249"/>
      <c r="BT29" s="249">
        <f>'United Kingdom (O)'!BT29*(1+Toeslagen!$Q$10)</f>
        <v>1296.3776387992373</v>
      </c>
      <c r="BU29" s="249">
        <f>'United Kingdom (O)'!BU29*(1+Toeslagen!$Q$10)</f>
        <v>1494.1301599720023</v>
      </c>
      <c r="BV29" s="249">
        <f>'United Kingdom (O)'!BV29*(1+Toeslagen!$Q$10)</f>
        <v>1687.2974664000003</v>
      </c>
      <c r="BW29" s="249">
        <f>'United Kingdom (O)'!BW29*(1+Toeslagen!$Q$10)</f>
        <v>1098.6251176264723</v>
      </c>
      <c r="BX29" s="249">
        <f>'United Kingdom (O)'!BX29*(1+Toeslagen!$Q$10)</f>
        <v>1687.2974664000003</v>
      </c>
      <c r="BY29" s="249">
        <f>'United Kingdom (O)'!BY29*(1+Toeslagen!$Q$10)</f>
        <v>1098.6251176264723</v>
      </c>
      <c r="BZ29" s="249">
        <f>'United Kingdom (O)'!BZ29*(1+Toeslagen!$Q$10)</f>
        <v>1296.3776387992373</v>
      </c>
      <c r="CA29" s="249">
        <f>'United Kingdom (O)'!CA29*(1+Toeslagen!$Q$10)</f>
        <v>1010.7351082163549</v>
      </c>
      <c r="CB29" s="249">
        <f>'United Kingdom (O)'!CB29*(1+Toeslagen!$Q$10)</f>
        <v>1296.3776387992373</v>
      </c>
      <c r="CC29" s="249">
        <f>'United Kingdom (O)'!CC29*(1+Toeslagen!$Q$10)</f>
        <v>1010.7351082163549</v>
      </c>
      <c r="CD29" s="249">
        <f>'United Kingdom (O)'!CD29*(1+Toeslagen!$Q$10)</f>
        <v>1010.7351082163549</v>
      </c>
      <c r="CE29" s="249">
        <f>'United Kingdom (O)'!CE29*(1+Toeslagen!$Q$10)</f>
        <v>1687.2974664000003</v>
      </c>
      <c r="CF29" s="249">
        <f>'United Kingdom (O)'!CF29*(1+Toeslagen!$Q$10)</f>
        <v>1010.7351082163549</v>
      </c>
      <c r="CG29" s="249">
        <f>'United Kingdom (O)'!CG29*(1+Toeslagen!$Q$10)</f>
        <v>1494.1301599720023</v>
      </c>
      <c r="CH29" s="249">
        <f>'United Kingdom (O)'!CH29*(1+Toeslagen!$Q$10)</f>
        <v>1098.6251176264723</v>
      </c>
      <c r="CI29" s="249">
        <f>'United Kingdom (O)'!CI29*(1+Toeslagen!$Q$10)</f>
        <v>1010.7351082163549</v>
      </c>
      <c r="CJ29" s="249">
        <f>'United Kingdom (O)'!CJ29*(1+Toeslagen!$Q$10)</f>
        <v>1494.1301599720023</v>
      </c>
      <c r="CK29" s="249">
        <f>'United Kingdom (O)'!CK29*(1+Toeslagen!$Q$10)</f>
        <v>1010.7351082163549</v>
      </c>
      <c r="CL29" s="249">
        <f>'United Kingdom (O)'!CL29*(1+Toeslagen!$Q$10)</f>
        <v>1010.7351082163549</v>
      </c>
      <c r="CM29" s="249">
        <f>'United Kingdom (O)'!CM29*(1+Toeslagen!$Q$10)</f>
        <v>1296.3776387992373</v>
      </c>
      <c r="CN29" s="249">
        <f>'United Kingdom (O)'!CN29*(1+Toeslagen!$Q$10)</f>
        <v>1010.7351082163549</v>
      </c>
      <c r="CO29" s="249"/>
      <c r="CP29" s="249">
        <f>'United Kingdom (O)'!CP29*(1+Toeslagen!$Q$10)</f>
        <v>1010.7351082163549</v>
      </c>
      <c r="CQ29" s="249"/>
      <c r="CR29" s="249">
        <f>'United Kingdom (O)'!CR29*(1+Toeslagen!$Q$10)</f>
        <v>1494.1301599720023</v>
      </c>
      <c r="CS29" s="249">
        <f>'United Kingdom (O)'!CS29*(1+Toeslagen!$Q$10)</f>
        <v>1098.6251176264723</v>
      </c>
      <c r="CT29" s="249">
        <f>'United Kingdom (O)'!CT29*(1+Toeslagen!$Q$10)</f>
        <v>1296.3776387992373</v>
      </c>
      <c r="CU29" s="249">
        <f>'United Kingdom (O)'!CU29*(1+Toeslagen!$Q$10)</f>
        <v>1010.7351082163549</v>
      </c>
      <c r="CV29" s="249">
        <f>'United Kingdom (O)'!CV29*(1+Toeslagen!$Q$10)</f>
        <v>1010.7351082163549</v>
      </c>
      <c r="CW29" s="249">
        <f>'United Kingdom (O)'!CW29*(1+Toeslagen!$Q$10)</f>
        <v>1010.7351082163549</v>
      </c>
      <c r="CX29" s="249">
        <f>'United Kingdom (O)'!CX29*(1+Toeslagen!$Q$10)</f>
        <v>1098.6251176264723</v>
      </c>
      <c r="CY29" s="249">
        <f>'United Kingdom (O)'!CY29*(1+Toeslagen!$Q$10)</f>
        <v>1687.2974664000003</v>
      </c>
      <c r="CZ29" s="249">
        <f>'United Kingdom (O)'!CZ29*(1+Toeslagen!$Q$10)</f>
        <v>1010.7351082163549</v>
      </c>
      <c r="DA29" s="249">
        <f>'United Kingdom (O)'!DA29*(1+Toeslagen!$Q$10)</f>
        <v>1010.7351082163549</v>
      </c>
      <c r="DB29" s="249">
        <f>'United Kingdom (O)'!DB29*(1+Toeslagen!$Q$10)</f>
        <v>1296.3776387992373</v>
      </c>
      <c r="DC29" s="249">
        <f>'United Kingdom (O)'!DC29*(1+Toeslagen!$Q$10)</f>
        <v>1010.7351082163549</v>
      </c>
      <c r="DD29" s="249">
        <f>'United Kingdom (O)'!DD29*(1+Toeslagen!$Q$10)</f>
        <v>1010.7351082163549</v>
      </c>
      <c r="DE29" s="249">
        <f>'United Kingdom (O)'!DE29*(1+Toeslagen!$Q$10)</f>
        <v>1098.6251176264723</v>
      </c>
      <c r="DF29" s="249">
        <f>'United Kingdom (O)'!DF29*(1+Toeslagen!$Q$10)</f>
        <v>1098.6251176264723</v>
      </c>
      <c r="DG29" s="249">
        <f>'United Kingdom (O)'!DG29*(1+Toeslagen!$Q$10)</f>
        <v>1098.6251176264723</v>
      </c>
      <c r="DH29" s="249">
        <f>'United Kingdom (O)'!DH29*(1+Toeslagen!$Q$10)</f>
        <v>1494.1301599720023</v>
      </c>
      <c r="DI29" s="249">
        <f>'United Kingdom (O)'!DI29*(1+Toeslagen!$Q$10)</f>
        <v>1010.7351082163549</v>
      </c>
      <c r="DJ29" s="249">
        <f>'United Kingdom (O)'!DJ29*(1+Toeslagen!$Q$10)</f>
        <v>1098.6251176264723</v>
      </c>
      <c r="DK29" s="249">
        <f>'United Kingdom (O)'!DK29*(1+Toeslagen!$Q$10)</f>
        <v>1010.7351082163549</v>
      </c>
      <c r="DL29" s="249">
        <f>'United Kingdom (O)'!DL29*(1+Toeslagen!$Q$10)</f>
        <v>1687.2974664000003</v>
      </c>
      <c r="DM29" s="249">
        <f>'United Kingdom (O)'!DM29*(1+Toeslagen!$Q$10)</f>
        <v>1494.1301599720023</v>
      </c>
      <c r="DN29" s="249">
        <f>'United Kingdom (O)'!DN29*(1+Toeslagen!$Q$10)</f>
        <v>1687.2974664000003</v>
      </c>
      <c r="DO29" s="249">
        <f>'United Kingdom (O)'!DO29*(1+Toeslagen!$Q$10)</f>
        <v>1098.6251176264723</v>
      </c>
      <c r="DP29" s="249">
        <f>'United Kingdom (O)'!DP29*(1+Toeslagen!$Q$10)</f>
        <v>1010.7351082163549</v>
      </c>
      <c r="DQ29" s="249">
        <f>'United Kingdom (O)'!DQ29*(1+Toeslagen!$Q$10)</f>
        <v>1494.1301599720023</v>
      </c>
      <c r="DR29" s="249">
        <f>'United Kingdom (O)'!DR29*(1+Toeslagen!$Q$10)</f>
        <v>1687.2974664000003</v>
      </c>
      <c r="DS29" s="249">
        <f>'United Kingdom (O)'!DS29*(1+Toeslagen!$Q$10)</f>
        <v>1494.1301599720023</v>
      </c>
      <c r="DT29" s="249">
        <f>'United Kingdom (O)'!DT29*(1+Toeslagen!$Q$10)</f>
        <v>1010.7351082163549</v>
      </c>
      <c r="DU29" s="249">
        <f>'United Kingdom (O)'!DU29*(1+Toeslagen!$Q$10)</f>
        <v>1010.7351082163549</v>
      </c>
      <c r="DV29" s="249">
        <f>'United Kingdom (O)'!DV29*(1+Toeslagen!$Q$10)</f>
        <v>1010.7351082163549</v>
      </c>
      <c r="DW29" s="249">
        <f>'United Kingdom (O)'!DW29*(1+Toeslagen!$Q$10)</f>
        <v>1296.3776387992373</v>
      </c>
      <c r="DX29" s="249">
        <f>'United Kingdom (O)'!DX29*(1+Toeslagen!$Q$10)</f>
        <v>1010.7351082163549</v>
      </c>
      <c r="DY29" s="249">
        <f>'United Kingdom (O)'!DY29*(1+Toeslagen!$Q$10)</f>
        <v>1010.7351082163549</v>
      </c>
      <c r="DZ29" s="249">
        <f>'United Kingdom (O)'!DZ29*(1+Toeslagen!$Q$10)</f>
        <v>1296.3776387992373</v>
      </c>
      <c r="EA29" s="249">
        <f>'United Kingdom (O)'!EA29*(1+Toeslagen!$Q$10)</f>
        <v>1296.3776387992373</v>
      </c>
      <c r="EB29" s="249">
        <f>'United Kingdom (O)'!EB29*(1+Toeslagen!$Q$10)</f>
        <v>1098.6251176264723</v>
      </c>
      <c r="EC29" s="249">
        <f>'United Kingdom (O)'!EC29*(1+Toeslagen!$Q$10)</f>
        <v>1098.6251176264723</v>
      </c>
      <c r="ED29" s="249">
        <f>'United Kingdom (O)'!ED29*(1+Toeslagen!$Q$10)</f>
        <v>1098.6251176264723</v>
      </c>
      <c r="EE29" s="249">
        <f>'United Kingdom (O)'!EE29*(1+Toeslagen!$Q$10)</f>
        <v>1296.3776387992373</v>
      </c>
      <c r="EF29" s="249"/>
    </row>
    <row r="30" spans="1:136" ht="15.75" thickBot="1">
      <c r="A30" s="48" t="s">
        <v>33</v>
      </c>
      <c r="B30" s="2">
        <v>25</v>
      </c>
      <c r="C30" s="2"/>
      <c r="D30" s="2">
        <v>5</v>
      </c>
      <c r="F30" t="s">
        <v>17</v>
      </c>
      <c r="G30" t="s">
        <v>15</v>
      </c>
      <c r="H30" t="s">
        <v>15</v>
      </c>
      <c r="I30" t="s">
        <v>15</v>
      </c>
      <c r="J30" t="s">
        <v>15</v>
      </c>
      <c r="N30" s="7">
        <v>6</v>
      </c>
      <c r="O30" s="8">
        <v>10500</v>
      </c>
      <c r="P30" s="249"/>
      <c r="Q30" s="249">
        <f>'United Kingdom (O)'!Q30*(1+Toeslagen!$Q$10)</f>
        <v>1040.0317780197272</v>
      </c>
      <c r="R30" s="249">
        <f>'United Kingdom (O)'!R30*(1+Toeslagen!$Q$10)</f>
        <v>1135.2459548806883</v>
      </c>
      <c r="S30" s="249">
        <f>'United Kingdom (O)'!S30*(1+Toeslagen!$Q$10)</f>
        <v>1135.2459548806883</v>
      </c>
      <c r="T30" s="249">
        <f>'United Kingdom (O)'!T30*(1+Toeslagen!$Q$10)</f>
        <v>1340.3226435042966</v>
      </c>
      <c r="U30" s="249">
        <f>'United Kingdom (O)'!U30*(1+Toeslagen!$Q$10)</f>
        <v>1340.3226435042966</v>
      </c>
      <c r="V30" s="249">
        <f>'United Kingdom (O)'!V30*(1+Toeslagen!$Q$10)</f>
        <v>1340.3226435042966</v>
      </c>
      <c r="W30" s="249">
        <f>'United Kingdom (O)'!W30*(1+Toeslagen!$Q$10)</f>
        <v>1340.3226435042966</v>
      </c>
      <c r="X30" s="249">
        <f>'United Kingdom (O)'!X30*(1+Toeslagen!$Q$10)</f>
        <v>1040.0317780197272</v>
      </c>
      <c r="Y30" s="249">
        <f>'United Kingdom (O)'!Y30*(1+Toeslagen!$Q$10)</f>
        <v>1040.0317780197272</v>
      </c>
      <c r="Z30" s="249">
        <f>'United Kingdom (O)'!Z30*(1+Toeslagen!$Q$10)</f>
        <v>1135.2459548806883</v>
      </c>
      <c r="AA30" s="249"/>
      <c r="AB30" s="249">
        <f>'United Kingdom (O)'!AB30*(1+Toeslagen!$Q$10)</f>
        <v>1545.3993321279049</v>
      </c>
      <c r="AC30" s="249">
        <f>'United Kingdom (O)'!AC30*(1+Toeslagen!$Q$10)</f>
        <v>1040.0317780197272</v>
      </c>
      <c r="AD30" s="249">
        <f>'United Kingdom (O)'!AD30*(1+Toeslagen!$Q$10)</f>
        <v>1545.3993321279049</v>
      </c>
      <c r="AE30" s="249">
        <f>'United Kingdom (O)'!AE30*(1+Toeslagen!$Q$10)</f>
        <v>1340.3226435042966</v>
      </c>
      <c r="AF30" s="249">
        <f>'United Kingdom (O)'!AF30*(1+Toeslagen!$Q$10)</f>
        <v>1040.0317780197272</v>
      </c>
      <c r="AG30" s="249">
        <f>'United Kingdom (O)'!AG30*(1+Toeslagen!$Q$10)</f>
        <v>1040.0317780197272</v>
      </c>
      <c r="AH30" s="249">
        <f>'United Kingdom (O)'!AH30*(1+Toeslagen!$Q$10)</f>
        <v>1040.0317780197272</v>
      </c>
      <c r="AI30" s="249">
        <f>'United Kingdom (O)'!AI30*(1+Toeslagen!$Q$10)</f>
        <v>1040.0317780197272</v>
      </c>
      <c r="AJ30" s="249">
        <f>'United Kingdom (O)'!AJ30*(1+Toeslagen!$Q$10)</f>
        <v>1135.2459548806883</v>
      </c>
      <c r="AK30" s="249">
        <f>'United Kingdom (O)'!AK30*(1+Toeslagen!$Q$10)</f>
        <v>1340.3226435042966</v>
      </c>
      <c r="AL30" s="249">
        <f>'United Kingdom (O)'!AL30*(1+Toeslagen!$Q$10)</f>
        <v>1040.0317780197272</v>
      </c>
      <c r="AM30" s="249"/>
      <c r="AN30" s="249">
        <f>'United Kingdom (O)'!AN30*(1+Toeslagen!$Q$10)</f>
        <v>1135.2459548806883</v>
      </c>
      <c r="AO30" s="249">
        <f>'United Kingdom (O)'!AO30*(1+Toeslagen!$Q$10)</f>
        <v>1760.7105516000001</v>
      </c>
      <c r="AP30" s="249">
        <f>'United Kingdom (O)'!AP30*(1+Toeslagen!$Q$10)</f>
        <v>1545.3993321279049</v>
      </c>
      <c r="AQ30" s="249">
        <f>'United Kingdom (O)'!AQ30*(1+Toeslagen!$Q$10)</f>
        <v>1545.3993321279049</v>
      </c>
      <c r="AR30" s="249">
        <f>'United Kingdom (O)'!AR30*(1+Toeslagen!$Q$10)</f>
        <v>1135.2459548806883</v>
      </c>
      <c r="AS30" s="249">
        <f>'United Kingdom (O)'!AS30*(1+Toeslagen!$Q$10)</f>
        <v>1340.3226435042966</v>
      </c>
      <c r="AT30" s="249">
        <f>'United Kingdom (O)'!AT30*(1+Toeslagen!$Q$10)</f>
        <v>1135.2459548806883</v>
      </c>
      <c r="AU30" s="249">
        <f>'United Kingdom (O)'!AU30*(1+Toeslagen!$Q$10)</f>
        <v>1040.0317780197272</v>
      </c>
      <c r="AV30" s="249">
        <f>'United Kingdom (O)'!AV30*(1+Toeslagen!$Q$10)</f>
        <v>1040.0317780197272</v>
      </c>
      <c r="AW30" s="249">
        <f>'United Kingdom (O)'!AW30*(1+Toeslagen!$Q$10)</f>
        <v>1760.7105516000001</v>
      </c>
      <c r="AX30" s="249">
        <f>'United Kingdom (O)'!AX30*(1+Toeslagen!$Q$10)</f>
        <v>1040.0317780197272</v>
      </c>
      <c r="AY30" s="249">
        <f>'United Kingdom (O)'!AY30*(1+Toeslagen!$Q$10)</f>
        <v>1545.3993321279049</v>
      </c>
      <c r="AZ30" s="249"/>
      <c r="BA30" s="249">
        <f>'United Kingdom (O)'!BA30*(1+Toeslagen!$Q$10)</f>
        <v>1340.3226435042966</v>
      </c>
      <c r="BB30" s="249">
        <f>'United Kingdom (O)'!BB30*(1+Toeslagen!$Q$10)</f>
        <v>1760.7105516000001</v>
      </c>
      <c r="BC30" s="249">
        <f>'United Kingdom (O)'!BC30*(1+Toeslagen!$Q$10)</f>
        <v>1135.2459548806883</v>
      </c>
      <c r="BD30" s="249">
        <f>'United Kingdom (O)'!BD30*(1+Toeslagen!$Q$10)</f>
        <v>1040.0317780197272</v>
      </c>
      <c r="BE30" s="249">
        <f>'United Kingdom (O)'!BE30*(1+Toeslagen!$Q$10)</f>
        <v>1040.0317780197272</v>
      </c>
      <c r="BF30" s="249">
        <f>'United Kingdom (O)'!BF30*(1+Toeslagen!$Q$10)</f>
        <v>1340.3226435042966</v>
      </c>
      <c r="BG30" s="249">
        <f>'United Kingdom (O)'!BG30*(1+Toeslagen!$Q$10)</f>
        <v>1340.3226435042966</v>
      </c>
      <c r="BH30" s="249">
        <f>'United Kingdom (O)'!BH30*(1+Toeslagen!$Q$10)</f>
        <v>1040.0317780197272</v>
      </c>
      <c r="BI30" s="249">
        <f>'United Kingdom (O)'!BI30*(1+Toeslagen!$Q$10)</f>
        <v>1340.3226435042966</v>
      </c>
      <c r="BJ30" s="249"/>
      <c r="BK30" s="249">
        <f>'United Kingdom (O)'!BK30*(1+Toeslagen!$Q$10)</f>
        <v>1340.3226435042966</v>
      </c>
      <c r="BL30" s="249">
        <f>'United Kingdom (O)'!BL30*(1+Toeslagen!$Q$10)</f>
        <v>1340.3226435042966</v>
      </c>
      <c r="BM30" s="249">
        <f>'United Kingdom (O)'!BM30*(1+Toeslagen!$Q$10)</f>
        <v>1040.0317780197272</v>
      </c>
      <c r="BN30" s="249">
        <f>'United Kingdom (O)'!BN30*(1+Toeslagen!$Q$10)</f>
        <v>1040.0317780197272</v>
      </c>
      <c r="BO30" s="249"/>
      <c r="BP30" s="249">
        <f>'United Kingdom (O)'!BP30*(1+Toeslagen!$Q$10)</f>
        <v>1760.7105516000001</v>
      </c>
      <c r="BQ30" s="249">
        <f>'United Kingdom (O)'!BQ30*(1+Toeslagen!$Q$10)</f>
        <v>1040.0317780197272</v>
      </c>
      <c r="BR30" s="249"/>
      <c r="BS30" s="249"/>
      <c r="BT30" s="249">
        <f>'United Kingdom (O)'!BT30*(1+Toeslagen!$Q$10)</f>
        <v>1340.3226435042966</v>
      </c>
      <c r="BU30" s="249">
        <f>'United Kingdom (O)'!BU30*(1+Toeslagen!$Q$10)</f>
        <v>1545.3993321279049</v>
      </c>
      <c r="BV30" s="249">
        <f>'United Kingdom (O)'!BV30*(1+Toeslagen!$Q$10)</f>
        <v>1760.7105516000001</v>
      </c>
      <c r="BW30" s="249">
        <f>'United Kingdom (O)'!BW30*(1+Toeslagen!$Q$10)</f>
        <v>1135.2459548806883</v>
      </c>
      <c r="BX30" s="249">
        <f>'United Kingdom (O)'!BX30*(1+Toeslagen!$Q$10)</f>
        <v>1760.7105516000001</v>
      </c>
      <c r="BY30" s="249">
        <f>'United Kingdom (O)'!BY30*(1+Toeslagen!$Q$10)</f>
        <v>1135.2459548806883</v>
      </c>
      <c r="BZ30" s="249">
        <f>'United Kingdom (O)'!BZ30*(1+Toeslagen!$Q$10)</f>
        <v>1340.3226435042966</v>
      </c>
      <c r="CA30" s="249">
        <f>'United Kingdom (O)'!CA30*(1+Toeslagen!$Q$10)</f>
        <v>1040.0317780197272</v>
      </c>
      <c r="CB30" s="249">
        <f>'United Kingdom (O)'!CB30*(1+Toeslagen!$Q$10)</f>
        <v>1340.3226435042966</v>
      </c>
      <c r="CC30" s="249">
        <f>'United Kingdom (O)'!CC30*(1+Toeslagen!$Q$10)</f>
        <v>1040.0317780197272</v>
      </c>
      <c r="CD30" s="249">
        <f>'United Kingdom (O)'!CD30*(1+Toeslagen!$Q$10)</f>
        <v>1040.0317780197272</v>
      </c>
      <c r="CE30" s="249">
        <f>'United Kingdom (O)'!CE30*(1+Toeslagen!$Q$10)</f>
        <v>1760.7105516000001</v>
      </c>
      <c r="CF30" s="249">
        <f>'United Kingdom (O)'!CF30*(1+Toeslagen!$Q$10)</f>
        <v>1040.0317780197272</v>
      </c>
      <c r="CG30" s="249">
        <f>'United Kingdom (O)'!CG30*(1+Toeslagen!$Q$10)</f>
        <v>1545.3993321279049</v>
      </c>
      <c r="CH30" s="249">
        <f>'United Kingdom (O)'!CH30*(1+Toeslagen!$Q$10)</f>
        <v>1135.2459548806883</v>
      </c>
      <c r="CI30" s="249">
        <f>'United Kingdom (O)'!CI30*(1+Toeslagen!$Q$10)</f>
        <v>1040.0317780197272</v>
      </c>
      <c r="CJ30" s="249">
        <f>'United Kingdom (O)'!CJ30*(1+Toeslagen!$Q$10)</f>
        <v>1545.3993321279049</v>
      </c>
      <c r="CK30" s="249">
        <f>'United Kingdom (O)'!CK30*(1+Toeslagen!$Q$10)</f>
        <v>1040.0317780197272</v>
      </c>
      <c r="CL30" s="249">
        <f>'United Kingdom (O)'!CL30*(1+Toeslagen!$Q$10)</f>
        <v>1040.0317780197272</v>
      </c>
      <c r="CM30" s="249">
        <f>'United Kingdom (O)'!CM30*(1+Toeslagen!$Q$10)</f>
        <v>1340.3226435042966</v>
      </c>
      <c r="CN30" s="249">
        <f>'United Kingdom (O)'!CN30*(1+Toeslagen!$Q$10)</f>
        <v>1040.0317780197272</v>
      </c>
      <c r="CO30" s="249"/>
      <c r="CP30" s="249">
        <f>'United Kingdom (O)'!CP30*(1+Toeslagen!$Q$10)</f>
        <v>1040.0317780197272</v>
      </c>
      <c r="CQ30" s="249"/>
      <c r="CR30" s="249">
        <f>'United Kingdom (O)'!CR30*(1+Toeslagen!$Q$10)</f>
        <v>1545.3993321279049</v>
      </c>
      <c r="CS30" s="249">
        <f>'United Kingdom (O)'!CS30*(1+Toeslagen!$Q$10)</f>
        <v>1135.2459548806883</v>
      </c>
      <c r="CT30" s="249">
        <f>'United Kingdom (O)'!CT30*(1+Toeslagen!$Q$10)</f>
        <v>1340.3226435042966</v>
      </c>
      <c r="CU30" s="249">
        <f>'United Kingdom (O)'!CU30*(1+Toeslagen!$Q$10)</f>
        <v>1040.0317780197272</v>
      </c>
      <c r="CV30" s="249">
        <f>'United Kingdom (O)'!CV30*(1+Toeslagen!$Q$10)</f>
        <v>1040.0317780197272</v>
      </c>
      <c r="CW30" s="249">
        <f>'United Kingdom (O)'!CW30*(1+Toeslagen!$Q$10)</f>
        <v>1040.0317780197272</v>
      </c>
      <c r="CX30" s="249">
        <f>'United Kingdom (O)'!CX30*(1+Toeslagen!$Q$10)</f>
        <v>1135.2459548806883</v>
      </c>
      <c r="CY30" s="249">
        <f>'United Kingdom (O)'!CY30*(1+Toeslagen!$Q$10)</f>
        <v>1760.7105516000001</v>
      </c>
      <c r="CZ30" s="249">
        <f>'United Kingdom (O)'!CZ30*(1+Toeslagen!$Q$10)</f>
        <v>1040.0317780197272</v>
      </c>
      <c r="DA30" s="249">
        <f>'United Kingdom (O)'!DA30*(1+Toeslagen!$Q$10)</f>
        <v>1040.0317780197272</v>
      </c>
      <c r="DB30" s="249">
        <f>'United Kingdom (O)'!DB30*(1+Toeslagen!$Q$10)</f>
        <v>1340.3226435042966</v>
      </c>
      <c r="DC30" s="249">
        <f>'United Kingdom (O)'!DC30*(1+Toeslagen!$Q$10)</f>
        <v>1040.0317780197272</v>
      </c>
      <c r="DD30" s="249">
        <f>'United Kingdom (O)'!DD30*(1+Toeslagen!$Q$10)</f>
        <v>1040.0317780197272</v>
      </c>
      <c r="DE30" s="249">
        <f>'United Kingdom (O)'!DE30*(1+Toeslagen!$Q$10)</f>
        <v>1135.2459548806883</v>
      </c>
      <c r="DF30" s="249">
        <f>'United Kingdom (O)'!DF30*(1+Toeslagen!$Q$10)</f>
        <v>1135.2459548806883</v>
      </c>
      <c r="DG30" s="249">
        <f>'United Kingdom (O)'!DG30*(1+Toeslagen!$Q$10)</f>
        <v>1135.2459548806883</v>
      </c>
      <c r="DH30" s="249">
        <f>'United Kingdom (O)'!DH30*(1+Toeslagen!$Q$10)</f>
        <v>1545.3993321279049</v>
      </c>
      <c r="DI30" s="249">
        <f>'United Kingdom (O)'!DI30*(1+Toeslagen!$Q$10)</f>
        <v>1040.0317780197272</v>
      </c>
      <c r="DJ30" s="249">
        <f>'United Kingdom (O)'!DJ30*(1+Toeslagen!$Q$10)</f>
        <v>1135.2459548806883</v>
      </c>
      <c r="DK30" s="249">
        <f>'United Kingdom (O)'!DK30*(1+Toeslagen!$Q$10)</f>
        <v>1040.0317780197272</v>
      </c>
      <c r="DL30" s="249">
        <f>'United Kingdom (O)'!DL30*(1+Toeslagen!$Q$10)</f>
        <v>1760.7105516000001</v>
      </c>
      <c r="DM30" s="249">
        <f>'United Kingdom (O)'!DM30*(1+Toeslagen!$Q$10)</f>
        <v>1545.3993321279049</v>
      </c>
      <c r="DN30" s="249">
        <f>'United Kingdom (O)'!DN30*(1+Toeslagen!$Q$10)</f>
        <v>1760.7105516000001</v>
      </c>
      <c r="DO30" s="249">
        <f>'United Kingdom (O)'!DO30*(1+Toeslagen!$Q$10)</f>
        <v>1135.2459548806883</v>
      </c>
      <c r="DP30" s="249">
        <f>'United Kingdom (O)'!DP30*(1+Toeslagen!$Q$10)</f>
        <v>1040.0317780197272</v>
      </c>
      <c r="DQ30" s="249">
        <f>'United Kingdom (O)'!DQ30*(1+Toeslagen!$Q$10)</f>
        <v>1545.3993321279049</v>
      </c>
      <c r="DR30" s="249">
        <f>'United Kingdom (O)'!DR30*(1+Toeslagen!$Q$10)</f>
        <v>1760.7105516000001</v>
      </c>
      <c r="DS30" s="249">
        <f>'United Kingdom (O)'!DS30*(1+Toeslagen!$Q$10)</f>
        <v>1545.3993321279049</v>
      </c>
      <c r="DT30" s="249">
        <f>'United Kingdom (O)'!DT30*(1+Toeslagen!$Q$10)</f>
        <v>1040.0317780197272</v>
      </c>
      <c r="DU30" s="249">
        <f>'United Kingdom (O)'!DU30*(1+Toeslagen!$Q$10)</f>
        <v>1040.0317780197272</v>
      </c>
      <c r="DV30" s="249">
        <f>'United Kingdom (O)'!DV30*(1+Toeslagen!$Q$10)</f>
        <v>1040.0317780197272</v>
      </c>
      <c r="DW30" s="249">
        <f>'United Kingdom (O)'!DW30*(1+Toeslagen!$Q$10)</f>
        <v>1340.3226435042966</v>
      </c>
      <c r="DX30" s="249">
        <f>'United Kingdom (O)'!DX30*(1+Toeslagen!$Q$10)</f>
        <v>1040.0317780197272</v>
      </c>
      <c r="DY30" s="249">
        <f>'United Kingdom (O)'!DY30*(1+Toeslagen!$Q$10)</f>
        <v>1040.0317780197272</v>
      </c>
      <c r="DZ30" s="249">
        <f>'United Kingdom (O)'!DZ30*(1+Toeslagen!$Q$10)</f>
        <v>1340.3226435042966</v>
      </c>
      <c r="EA30" s="249">
        <f>'United Kingdom (O)'!EA30*(1+Toeslagen!$Q$10)</f>
        <v>1340.3226435042966</v>
      </c>
      <c r="EB30" s="249">
        <f>'United Kingdom (O)'!EB30*(1+Toeslagen!$Q$10)</f>
        <v>1135.2459548806883</v>
      </c>
      <c r="EC30" s="249">
        <f>'United Kingdom (O)'!EC30*(1+Toeslagen!$Q$10)</f>
        <v>1135.2459548806883</v>
      </c>
      <c r="ED30" s="249">
        <f>'United Kingdom (O)'!ED30*(1+Toeslagen!$Q$10)</f>
        <v>1135.2459548806883</v>
      </c>
      <c r="EE30" s="249">
        <f>'United Kingdom (O)'!EE30*(1+Toeslagen!$Q$10)</f>
        <v>1340.3226435042966</v>
      </c>
      <c r="EF30" s="249"/>
    </row>
    <row r="31" spans="1:136" ht="15.75" thickBot="1">
      <c r="A31" s="48" t="s">
        <v>142</v>
      </c>
      <c r="B31" s="2">
        <v>26</v>
      </c>
      <c r="C31" s="2"/>
      <c r="D31" s="2">
        <v>5</v>
      </c>
      <c r="F31" t="s">
        <v>17</v>
      </c>
      <c r="G31" t="s">
        <v>15</v>
      </c>
      <c r="H31" t="s">
        <v>15</v>
      </c>
      <c r="I31" t="s">
        <v>15</v>
      </c>
      <c r="J31" t="s">
        <v>15</v>
      </c>
      <c r="N31" s="7">
        <v>6.4</v>
      </c>
      <c r="O31" s="8">
        <v>11200</v>
      </c>
      <c r="P31" s="249"/>
      <c r="Q31" s="249">
        <f>'United Kingdom (O)'!Q31*(1+Toeslagen!$Q$10)</f>
        <v>1069.3284478230999</v>
      </c>
      <c r="R31" s="249">
        <f>'United Kingdom (O)'!R31*(1+Toeslagen!$Q$10)</f>
        <v>1171.8667921349042</v>
      </c>
      <c r="S31" s="249">
        <f>'United Kingdom (O)'!S31*(1+Toeslagen!$Q$10)</f>
        <v>1171.8667921349042</v>
      </c>
      <c r="T31" s="249">
        <f>'United Kingdom (O)'!T31*(1+Toeslagen!$Q$10)</f>
        <v>1384.2676482093557</v>
      </c>
      <c r="U31" s="249">
        <f>'United Kingdom (O)'!U31*(1+Toeslagen!$Q$10)</f>
        <v>1384.2676482093557</v>
      </c>
      <c r="V31" s="249">
        <f>'United Kingdom (O)'!V31*(1+Toeslagen!$Q$10)</f>
        <v>1384.2676482093557</v>
      </c>
      <c r="W31" s="249">
        <f>'United Kingdom (O)'!W31*(1+Toeslagen!$Q$10)</f>
        <v>1384.2676482093557</v>
      </c>
      <c r="X31" s="249">
        <f>'United Kingdom (O)'!X31*(1+Toeslagen!$Q$10)</f>
        <v>1069.3284478230999</v>
      </c>
      <c r="Y31" s="249">
        <f>'United Kingdom (O)'!Y31*(1+Toeslagen!$Q$10)</f>
        <v>1069.3284478230999</v>
      </c>
      <c r="Z31" s="249">
        <f>'United Kingdom (O)'!Z31*(1+Toeslagen!$Q$10)</f>
        <v>1171.8667921349042</v>
      </c>
      <c r="AA31" s="249"/>
      <c r="AB31" s="249">
        <f>'United Kingdom (O)'!AB31*(1+Toeslagen!$Q$10)</f>
        <v>1596.6685042838067</v>
      </c>
      <c r="AC31" s="249">
        <f>'United Kingdom (O)'!AC31*(1+Toeslagen!$Q$10)</f>
        <v>1069.3284478230999</v>
      </c>
      <c r="AD31" s="249">
        <f>'United Kingdom (O)'!AD31*(1+Toeslagen!$Q$10)</f>
        <v>1596.6685042838067</v>
      </c>
      <c r="AE31" s="249">
        <f>'United Kingdom (O)'!AE31*(1+Toeslagen!$Q$10)</f>
        <v>1384.2676482093557</v>
      </c>
      <c r="AF31" s="249">
        <f>'United Kingdom (O)'!AF31*(1+Toeslagen!$Q$10)</f>
        <v>1069.3284478230999</v>
      </c>
      <c r="AG31" s="249">
        <f>'United Kingdom (O)'!AG31*(1+Toeslagen!$Q$10)</f>
        <v>1069.3284478230999</v>
      </c>
      <c r="AH31" s="249">
        <f>'United Kingdom (O)'!AH31*(1+Toeslagen!$Q$10)</f>
        <v>1069.3284478230999</v>
      </c>
      <c r="AI31" s="249">
        <f>'United Kingdom (O)'!AI31*(1+Toeslagen!$Q$10)</f>
        <v>1069.3284478230999</v>
      </c>
      <c r="AJ31" s="249">
        <f>'United Kingdom (O)'!AJ31*(1+Toeslagen!$Q$10)</f>
        <v>1171.8667921349042</v>
      </c>
      <c r="AK31" s="249">
        <f>'United Kingdom (O)'!AK31*(1+Toeslagen!$Q$10)</f>
        <v>1384.2676482093557</v>
      </c>
      <c r="AL31" s="249">
        <f>'United Kingdom (O)'!AL31*(1+Toeslagen!$Q$10)</f>
        <v>1069.3284478230999</v>
      </c>
      <c r="AM31" s="249"/>
      <c r="AN31" s="249">
        <f>'United Kingdom (O)'!AN31*(1+Toeslagen!$Q$10)</f>
        <v>1171.8667921349042</v>
      </c>
      <c r="AO31" s="249">
        <f>'United Kingdom (O)'!AO31*(1+Toeslagen!$Q$10)</f>
        <v>1847.3620620000002</v>
      </c>
      <c r="AP31" s="249">
        <f>'United Kingdom (O)'!AP31*(1+Toeslagen!$Q$10)</f>
        <v>1596.6685042838067</v>
      </c>
      <c r="AQ31" s="249">
        <f>'United Kingdom (O)'!AQ31*(1+Toeslagen!$Q$10)</f>
        <v>1596.6685042838067</v>
      </c>
      <c r="AR31" s="249">
        <f>'United Kingdom (O)'!AR31*(1+Toeslagen!$Q$10)</f>
        <v>1171.8667921349042</v>
      </c>
      <c r="AS31" s="249">
        <f>'United Kingdom (O)'!AS31*(1+Toeslagen!$Q$10)</f>
        <v>1384.2676482093557</v>
      </c>
      <c r="AT31" s="249">
        <f>'United Kingdom (O)'!AT31*(1+Toeslagen!$Q$10)</f>
        <v>1171.8667921349042</v>
      </c>
      <c r="AU31" s="249">
        <f>'United Kingdom (O)'!AU31*(1+Toeslagen!$Q$10)</f>
        <v>1069.3284478230999</v>
      </c>
      <c r="AV31" s="249">
        <f>'United Kingdom (O)'!AV31*(1+Toeslagen!$Q$10)</f>
        <v>1069.3284478230999</v>
      </c>
      <c r="AW31" s="249">
        <f>'United Kingdom (O)'!AW31*(1+Toeslagen!$Q$10)</f>
        <v>1847.3620620000002</v>
      </c>
      <c r="AX31" s="249">
        <f>'United Kingdom (O)'!AX31*(1+Toeslagen!$Q$10)</f>
        <v>1069.3284478230999</v>
      </c>
      <c r="AY31" s="249">
        <f>'United Kingdom (O)'!AY31*(1+Toeslagen!$Q$10)</f>
        <v>1596.6685042838067</v>
      </c>
      <c r="AZ31" s="249"/>
      <c r="BA31" s="249">
        <f>'United Kingdom (O)'!BA31*(1+Toeslagen!$Q$10)</f>
        <v>1384.2676482093557</v>
      </c>
      <c r="BB31" s="249">
        <f>'United Kingdom (O)'!BB31*(1+Toeslagen!$Q$10)</f>
        <v>1847.3620620000002</v>
      </c>
      <c r="BC31" s="249">
        <f>'United Kingdom (O)'!BC31*(1+Toeslagen!$Q$10)</f>
        <v>1171.8667921349042</v>
      </c>
      <c r="BD31" s="249">
        <f>'United Kingdom (O)'!BD31*(1+Toeslagen!$Q$10)</f>
        <v>1069.3284478230999</v>
      </c>
      <c r="BE31" s="249">
        <f>'United Kingdom (O)'!BE31*(1+Toeslagen!$Q$10)</f>
        <v>1069.3284478230999</v>
      </c>
      <c r="BF31" s="249">
        <f>'United Kingdom (O)'!BF31*(1+Toeslagen!$Q$10)</f>
        <v>1384.2676482093557</v>
      </c>
      <c r="BG31" s="249">
        <f>'United Kingdom (O)'!BG31*(1+Toeslagen!$Q$10)</f>
        <v>1384.2676482093557</v>
      </c>
      <c r="BH31" s="249">
        <f>'United Kingdom (O)'!BH31*(1+Toeslagen!$Q$10)</f>
        <v>1069.3284478230999</v>
      </c>
      <c r="BI31" s="249">
        <f>'United Kingdom (O)'!BI31*(1+Toeslagen!$Q$10)</f>
        <v>1384.2676482093557</v>
      </c>
      <c r="BJ31" s="249"/>
      <c r="BK31" s="249">
        <f>'United Kingdom (O)'!BK31*(1+Toeslagen!$Q$10)</f>
        <v>1384.2676482093557</v>
      </c>
      <c r="BL31" s="249">
        <f>'United Kingdom (O)'!BL31*(1+Toeslagen!$Q$10)</f>
        <v>1384.2676482093557</v>
      </c>
      <c r="BM31" s="249">
        <f>'United Kingdom (O)'!BM31*(1+Toeslagen!$Q$10)</f>
        <v>1069.3284478230999</v>
      </c>
      <c r="BN31" s="249">
        <f>'United Kingdom (O)'!BN31*(1+Toeslagen!$Q$10)</f>
        <v>1069.3284478230999</v>
      </c>
      <c r="BO31" s="249"/>
      <c r="BP31" s="249">
        <f>'United Kingdom (O)'!BP31*(1+Toeslagen!$Q$10)</f>
        <v>1847.3620620000002</v>
      </c>
      <c r="BQ31" s="249">
        <f>'United Kingdom (O)'!BQ31*(1+Toeslagen!$Q$10)</f>
        <v>1069.3284478230999</v>
      </c>
      <c r="BR31" s="249"/>
      <c r="BS31" s="249"/>
      <c r="BT31" s="249">
        <f>'United Kingdom (O)'!BT31*(1+Toeslagen!$Q$10)</f>
        <v>1384.2676482093557</v>
      </c>
      <c r="BU31" s="249">
        <f>'United Kingdom (O)'!BU31*(1+Toeslagen!$Q$10)</f>
        <v>1596.6685042838067</v>
      </c>
      <c r="BV31" s="249">
        <f>'United Kingdom (O)'!BV31*(1+Toeslagen!$Q$10)</f>
        <v>1847.3620620000002</v>
      </c>
      <c r="BW31" s="249">
        <f>'United Kingdom (O)'!BW31*(1+Toeslagen!$Q$10)</f>
        <v>1171.8667921349042</v>
      </c>
      <c r="BX31" s="249">
        <f>'United Kingdom (O)'!BX31*(1+Toeslagen!$Q$10)</f>
        <v>1847.3620620000002</v>
      </c>
      <c r="BY31" s="249">
        <f>'United Kingdom (O)'!BY31*(1+Toeslagen!$Q$10)</f>
        <v>1171.8667921349042</v>
      </c>
      <c r="BZ31" s="249">
        <f>'United Kingdom (O)'!BZ31*(1+Toeslagen!$Q$10)</f>
        <v>1384.2676482093557</v>
      </c>
      <c r="CA31" s="249">
        <f>'United Kingdom (O)'!CA31*(1+Toeslagen!$Q$10)</f>
        <v>1069.3284478230999</v>
      </c>
      <c r="CB31" s="249">
        <f>'United Kingdom (O)'!CB31*(1+Toeslagen!$Q$10)</f>
        <v>1384.2676482093557</v>
      </c>
      <c r="CC31" s="249">
        <f>'United Kingdom (O)'!CC31*(1+Toeslagen!$Q$10)</f>
        <v>1069.3284478230999</v>
      </c>
      <c r="CD31" s="249">
        <f>'United Kingdom (O)'!CD31*(1+Toeslagen!$Q$10)</f>
        <v>1069.3284478230999</v>
      </c>
      <c r="CE31" s="249">
        <f>'United Kingdom (O)'!CE31*(1+Toeslagen!$Q$10)</f>
        <v>1847.3620620000002</v>
      </c>
      <c r="CF31" s="249">
        <f>'United Kingdom (O)'!CF31*(1+Toeslagen!$Q$10)</f>
        <v>1069.3284478230999</v>
      </c>
      <c r="CG31" s="249">
        <f>'United Kingdom (O)'!CG31*(1+Toeslagen!$Q$10)</f>
        <v>1596.6685042838067</v>
      </c>
      <c r="CH31" s="249">
        <f>'United Kingdom (O)'!CH31*(1+Toeslagen!$Q$10)</f>
        <v>1171.8667921349042</v>
      </c>
      <c r="CI31" s="249">
        <f>'United Kingdom (O)'!CI31*(1+Toeslagen!$Q$10)</f>
        <v>1069.3284478230999</v>
      </c>
      <c r="CJ31" s="249">
        <f>'United Kingdom (O)'!CJ31*(1+Toeslagen!$Q$10)</f>
        <v>1596.6685042838067</v>
      </c>
      <c r="CK31" s="249">
        <f>'United Kingdom (O)'!CK31*(1+Toeslagen!$Q$10)</f>
        <v>1069.3284478230999</v>
      </c>
      <c r="CL31" s="249">
        <f>'United Kingdom (O)'!CL31*(1+Toeslagen!$Q$10)</f>
        <v>1069.3284478230999</v>
      </c>
      <c r="CM31" s="249">
        <f>'United Kingdom (O)'!CM31*(1+Toeslagen!$Q$10)</f>
        <v>1384.2676482093557</v>
      </c>
      <c r="CN31" s="249">
        <f>'United Kingdom (O)'!CN31*(1+Toeslagen!$Q$10)</f>
        <v>1069.3284478230999</v>
      </c>
      <c r="CO31" s="249"/>
      <c r="CP31" s="249">
        <f>'United Kingdom (O)'!CP31*(1+Toeslagen!$Q$10)</f>
        <v>1069.3284478230999</v>
      </c>
      <c r="CQ31" s="249"/>
      <c r="CR31" s="249">
        <f>'United Kingdom (O)'!CR31*(1+Toeslagen!$Q$10)</f>
        <v>1596.6685042838067</v>
      </c>
      <c r="CS31" s="249">
        <f>'United Kingdom (O)'!CS31*(1+Toeslagen!$Q$10)</f>
        <v>1171.8667921349042</v>
      </c>
      <c r="CT31" s="249">
        <f>'United Kingdom (O)'!CT31*(1+Toeslagen!$Q$10)</f>
        <v>1384.2676482093557</v>
      </c>
      <c r="CU31" s="249">
        <f>'United Kingdom (O)'!CU31*(1+Toeslagen!$Q$10)</f>
        <v>1069.3284478230999</v>
      </c>
      <c r="CV31" s="249">
        <f>'United Kingdom (O)'!CV31*(1+Toeslagen!$Q$10)</f>
        <v>1069.3284478230999</v>
      </c>
      <c r="CW31" s="249">
        <f>'United Kingdom (O)'!CW31*(1+Toeslagen!$Q$10)</f>
        <v>1069.3284478230999</v>
      </c>
      <c r="CX31" s="249">
        <f>'United Kingdom (O)'!CX31*(1+Toeslagen!$Q$10)</f>
        <v>1171.8667921349042</v>
      </c>
      <c r="CY31" s="249">
        <f>'United Kingdom (O)'!CY31*(1+Toeslagen!$Q$10)</f>
        <v>1847.3620620000002</v>
      </c>
      <c r="CZ31" s="249">
        <f>'United Kingdom (O)'!CZ31*(1+Toeslagen!$Q$10)</f>
        <v>1069.3284478230999</v>
      </c>
      <c r="DA31" s="249">
        <f>'United Kingdom (O)'!DA31*(1+Toeslagen!$Q$10)</f>
        <v>1069.3284478230999</v>
      </c>
      <c r="DB31" s="249">
        <f>'United Kingdom (O)'!DB31*(1+Toeslagen!$Q$10)</f>
        <v>1384.2676482093557</v>
      </c>
      <c r="DC31" s="249">
        <f>'United Kingdom (O)'!DC31*(1+Toeslagen!$Q$10)</f>
        <v>1069.3284478230999</v>
      </c>
      <c r="DD31" s="249">
        <f>'United Kingdom (O)'!DD31*(1+Toeslagen!$Q$10)</f>
        <v>1069.3284478230999</v>
      </c>
      <c r="DE31" s="249">
        <f>'United Kingdom (O)'!DE31*(1+Toeslagen!$Q$10)</f>
        <v>1171.8667921349042</v>
      </c>
      <c r="DF31" s="249">
        <f>'United Kingdom (O)'!DF31*(1+Toeslagen!$Q$10)</f>
        <v>1171.8667921349042</v>
      </c>
      <c r="DG31" s="249">
        <f>'United Kingdom (O)'!DG31*(1+Toeslagen!$Q$10)</f>
        <v>1171.8667921349042</v>
      </c>
      <c r="DH31" s="249">
        <f>'United Kingdom (O)'!DH31*(1+Toeslagen!$Q$10)</f>
        <v>1596.6685042838067</v>
      </c>
      <c r="DI31" s="249">
        <f>'United Kingdom (O)'!DI31*(1+Toeslagen!$Q$10)</f>
        <v>1069.3284478230999</v>
      </c>
      <c r="DJ31" s="249">
        <f>'United Kingdom (O)'!DJ31*(1+Toeslagen!$Q$10)</f>
        <v>1171.8667921349042</v>
      </c>
      <c r="DK31" s="249">
        <f>'United Kingdom (O)'!DK31*(1+Toeslagen!$Q$10)</f>
        <v>1069.3284478230999</v>
      </c>
      <c r="DL31" s="249">
        <f>'United Kingdom (O)'!DL31*(1+Toeslagen!$Q$10)</f>
        <v>1847.3620620000002</v>
      </c>
      <c r="DM31" s="249">
        <f>'United Kingdom (O)'!DM31*(1+Toeslagen!$Q$10)</f>
        <v>1596.6685042838067</v>
      </c>
      <c r="DN31" s="249">
        <f>'United Kingdom (O)'!DN31*(1+Toeslagen!$Q$10)</f>
        <v>1847.3620620000002</v>
      </c>
      <c r="DO31" s="249">
        <f>'United Kingdom (O)'!DO31*(1+Toeslagen!$Q$10)</f>
        <v>1171.8667921349042</v>
      </c>
      <c r="DP31" s="249">
        <f>'United Kingdom (O)'!DP31*(1+Toeslagen!$Q$10)</f>
        <v>1069.3284478230999</v>
      </c>
      <c r="DQ31" s="249">
        <f>'United Kingdom (O)'!DQ31*(1+Toeslagen!$Q$10)</f>
        <v>1596.6685042838067</v>
      </c>
      <c r="DR31" s="249">
        <f>'United Kingdom (O)'!DR31*(1+Toeslagen!$Q$10)</f>
        <v>1847.3620620000002</v>
      </c>
      <c r="DS31" s="249">
        <f>'United Kingdom (O)'!DS31*(1+Toeslagen!$Q$10)</f>
        <v>1596.6685042838067</v>
      </c>
      <c r="DT31" s="249">
        <f>'United Kingdom (O)'!DT31*(1+Toeslagen!$Q$10)</f>
        <v>1069.3284478230999</v>
      </c>
      <c r="DU31" s="249">
        <f>'United Kingdom (O)'!DU31*(1+Toeslagen!$Q$10)</f>
        <v>1069.3284478230999</v>
      </c>
      <c r="DV31" s="249">
        <f>'United Kingdom (O)'!DV31*(1+Toeslagen!$Q$10)</f>
        <v>1069.3284478230999</v>
      </c>
      <c r="DW31" s="249">
        <f>'United Kingdom (O)'!DW31*(1+Toeslagen!$Q$10)</f>
        <v>1384.2676482093557</v>
      </c>
      <c r="DX31" s="249">
        <f>'United Kingdom (O)'!DX31*(1+Toeslagen!$Q$10)</f>
        <v>1069.3284478230999</v>
      </c>
      <c r="DY31" s="249">
        <f>'United Kingdom (O)'!DY31*(1+Toeslagen!$Q$10)</f>
        <v>1069.3284478230999</v>
      </c>
      <c r="DZ31" s="249">
        <f>'United Kingdom (O)'!DZ31*(1+Toeslagen!$Q$10)</f>
        <v>1384.2676482093557</v>
      </c>
      <c r="EA31" s="249">
        <f>'United Kingdom (O)'!EA31*(1+Toeslagen!$Q$10)</f>
        <v>1384.2676482093557</v>
      </c>
      <c r="EB31" s="249">
        <f>'United Kingdom (O)'!EB31*(1+Toeslagen!$Q$10)</f>
        <v>1171.8667921349042</v>
      </c>
      <c r="EC31" s="249">
        <f>'United Kingdom (O)'!EC31*(1+Toeslagen!$Q$10)</f>
        <v>1171.8667921349042</v>
      </c>
      <c r="ED31" s="249">
        <f>'United Kingdom (O)'!ED31*(1+Toeslagen!$Q$10)</f>
        <v>1171.8667921349042</v>
      </c>
      <c r="EE31" s="249">
        <f>'United Kingdom (O)'!EE31*(1+Toeslagen!$Q$10)</f>
        <v>1384.2676482093557</v>
      </c>
      <c r="EF31" s="249"/>
    </row>
    <row r="32" spans="1:136" ht="15.75" thickBot="1">
      <c r="A32" s="48" t="s">
        <v>133</v>
      </c>
      <c r="B32" s="2">
        <v>27</v>
      </c>
      <c r="C32" s="2"/>
      <c r="D32" s="2">
        <v>5</v>
      </c>
      <c r="F32" t="s">
        <v>17</v>
      </c>
      <c r="G32" t="s">
        <v>15</v>
      </c>
      <c r="H32" t="s">
        <v>15</v>
      </c>
      <c r="I32" t="s">
        <v>15</v>
      </c>
      <c r="J32" t="s">
        <v>15</v>
      </c>
      <c r="N32" s="7">
        <v>6.5</v>
      </c>
      <c r="O32" s="8">
        <v>11375</v>
      </c>
      <c r="P32" s="249"/>
      <c r="Q32" s="249">
        <f>'United Kingdom (O)'!Q32*(1+Toeslagen!$Q$10)</f>
        <v>1098.6251176264723</v>
      </c>
      <c r="R32" s="249">
        <f>'United Kingdom (O)'!R32*(1+Toeslagen!$Q$10)</f>
        <v>1208.4876293891193</v>
      </c>
      <c r="S32" s="249">
        <f>'United Kingdom (O)'!S32*(1+Toeslagen!$Q$10)</f>
        <v>1208.4876293891193</v>
      </c>
      <c r="T32" s="249">
        <f>'United Kingdom (O)'!T32*(1+Toeslagen!$Q$10)</f>
        <v>1428.2126529144143</v>
      </c>
      <c r="U32" s="249">
        <f>'United Kingdom (O)'!U32*(1+Toeslagen!$Q$10)</f>
        <v>1428.2126529144143</v>
      </c>
      <c r="V32" s="249">
        <f>'United Kingdom (O)'!V32*(1+Toeslagen!$Q$10)</f>
        <v>1428.2126529144143</v>
      </c>
      <c r="W32" s="249">
        <f>'United Kingdom (O)'!W32*(1+Toeslagen!$Q$10)</f>
        <v>1428.2126529144143</v>
      </c>
      <c r="X32" s="249">
        <f>'United Kingdom (O)'!X32*(1+Toeslagen!$Q$10)</f>
        <v>1098.6251176264723</v>
      </c>
      <c r="Y32" s="249">
        <f>'United Kingdom (O)'!Y32*(1+Toeslagen!$Q$10)</f>
        <v>1098.6251176264723</v>
      </c>
      <c r="Z32" s="249">
        <f>'United Kingdom (O)'!Z32*(1+Toeslagen!$Q$10)</f>
        <v>1208.4876293891193</v>
      </c>
      <c r="AA32" s="249"/>
      <c r="AB32" s="249">
        <f>'United Kingdom (O)'!AB32*(1+Toeslagen!$Q$10)</f>
        <v>1647.9376764397089</v>
      </c>
      <c r="AC32" s="249">
        <f>'United Kingdom (O)'!AC32*(1+Toeslagen!$Q$10)</f>
        <v>1098.6251176264723</v>
      </c>
      <c r="AD32" s="249">
        <f>'United Kingdom (O)'!AD32*(1+Toeslagen!$Q$10)</f>
        <v>1647.9376764397089</v>
      </c>
      <c r="AE32" s="249">
        <f>'United Kingdom (O)'!AE32*(1+Toeslagen!$Q$10)</f>
        <v>1428.2126529144143</v>
      </c>
      <c r="AF32" s="249">
        <f>'United Kingdom (O)'!AF32*(1+Toeslagen!$Q$10)</f>
        <v>1098.6251176264723</v>
      </c>
      <c r="AG32" s="249">
        <f>'United Kingdom (O)'!AG32*(1+Toeslagen!$Q$10)</f>
        <v>1098.6251176264723</v>
      </c>
      <c r="AH32" s="249">
        <f>'United Kingdom (O)'!AH32*(1+Toeslagen!$Q$10)</f>
        <v>1098.6251176264723</v>
      </c>
      <c r="AI32" s="249">
        <f>'United Kingdom (O)'!AI32*(1+Toeslagen!$Q$10)</f>
        <v>1098.6251176264723</v>
      </c>
      <c r="AJ32" s="249">
        <f>'United Kingdom (O)'!AJ32*(1+Toeslagen!$Q$10)</f>
        <v>1208.4876293891193</v>
      </c>
      <c r="AK32" s="249">
        <f>'United Kingdom (O)'!AK32*(1+Toeslagen!$Q$10)</f>
        <v>1428.2126529144143</v>
      </c>
      <c r="AL32" s="249">
        <f>'United Kingdom (O)'!AL32*(1+Toeslagen!$Q$10)</f>
        <v>1098.6251176264723</v>
      </c>
      <c r="AM32" s="249"/>
      <c r="AN32" s="249">
        <f>'United Kingdom (O)'!AN32*(1+Toeslagen!$Q$10)</f>
        <v>1208.4876293891193</v>
      </c>
      <c r="AO32" s="249">
        <f>'United Kingdom (O)'!AO32*(1+Toeslagen!$Q$10)</f>
        <v>1899.1122696000002</v>
      </c>
      <c r="AP32" s="249">
        <f>'United Kingdom (O)'!AP32*(1+Toeslagen!$Q$10)</f>
        <v>1647.9376764397089</v>
      </c>
      <c r="AQ32" s="249">
        <f>'United Kingdom (O)'!AQ32*(1+Toeslagen!$Q$10)</f>
        <v>1647.9376764397089</v>
      </c>
      <c r="AR32" s="249">
        <f>'United Kingdom (O)'!AR32*(1+Toeslagen!$Q$10)</f>
        <v>1208.4876293891193</v>
      </c>
      <c r="AS32" s="249">
        <f>'United Kingdom (O)'!AS32*(1+Toeslagen!$Q$10)</f>
        <v>1428.2126529144143</v>
      </c>
      <c r="AT32" s="249">
        <f>'United Kingdom (O)'!AT32*(1+Toeslagen!$Q$10)</f>
        <v>1208.4876293891193</v>
      </c>
      <c r="AU32" s="249">
        <f>'United Kingdom (O)'!AU32*(1+Toeslagen!$Q$10)</f>
        <v>1098.6251176264723</v>
      </c>
      <c r="AV32" s="249">
        <f>'United Kingdom (O)'!AV32*(1+Toeslagen!$Q$10)</f>
        <v>1098.6251176264723</v>
      </c>
      <c r="AW32" s="249">
        <f>'United Kingdom (O)'!AW32*(1+Toeslagen!$Q$10)</f>
        <v>1899.1122696000002</v>
      </c>
      <c r="AX32" s="249">
        <f>'United Kingdom (O)'!AX32*(1+Toeslagen!$Q$10)</f>
        <v>1098.6251176264723</v>
      </c>
      <c r="AY32" s="249">
        <f>'United Kingdom (O)'!AY32*(1+Toeslagen!$Q$10)</f>
        <v>1647.9376764397089</v>
      </c>
      <c r="AZ32" s="249"/>
      <c r="BA32" s="249">
        <f>'United Kingdom (O)'!BA32*(1+Toeslagen!$Q$10)</f>
        <v>1428.2126529144143</v>
      </c>
      <c r="BB32" s="249">
        <f>'United Kingdom (O)'!BB32*(1+Toeslagen!$Q$10)</f>
        <v>1899.1122696000002</v>
      </c>
      <c r="BC32" s="249">
        <f>'United Kingdom (O)'!BC32*(1+Toeslagen!$Q$10)</f>
        <v>1208.4876293891193</v>
      </c>
      <c r="BD32" s="249">
        <f>'United Kingdom (O)'!BD32*(1+Toeslagen!$Q$10)</f>
        <v>1098.6251176264723</v>
      </c>
      <c r="BE32" s="249">
        <f>'United Kingdom (O)'!BE32*(1+Toeslagen!$Q$10)</f>
        <v>1098.6251176264723</v>
      </c>
      <c r="BF32" s="249">
        <f>'United Kingdom (O)'!BF32*(1+Toeslagen!$Q$10)</f>
        <v>1428.2126529144143</v>
      </c>
      <c r="BG32" s="249">
        <f>'United Kingdom (O)'!BG32*(1+Toeslagen!$Q$10)</f>
        <v>1428.2126529144143</v>
      </c>
      <c r="BH32" s="249">
        <f>'United Kingdom (O)'!BH32*(1+Toeslagen!$Q$10)</f>
        <v>1098.6251176264723</v>
      </c>
      <c r="BI32" s="249">
        <f>'United Kingdom (O)'!BI32*(1+Toeslagen!$Q$10)</f>
        <v>1428.2126529144143</v>
      </c>
      <c r="BJ32" s="249"/>
      <c r="BK32" s="249">
        <f>'United Kingdom (O)'!BK32*(1+Toeslagen!$Q$10)</f>
        <v>1428.2126529144143</v>
      </c>
      <c r="BL32" s="249">
        <f>'United Kingdom (O)'!BL32*(1+Toeslagen!$Q$10)</f>
        <v>1428.2126529144143</v>
      </c>
      <c r="BM32" s="249">
        <f>'United Kingdom (O)'!BM32*(1+Toeslagen!$Q$10)</f>
        <v>1098.6251176264723</v>
      </c>
      <c r="BN32" s="249">
        <f>'United Kingdom (O)'!BN32*(1+Toeslagen!$Q$10)</f>
        <v>1098.6251176264723</v>
      </c>
      <c r="BO32" s="249"/>
      <c r="BP32" s="249">
        <f>'United Kingdom (O)'!BP32*(1+Toeslagen!$Q$10)</f>
        <v>1899.1122696000002</v>
      </c>
      <c r="BQ32" s="249">
        <f>'United Kingdom (O)'!BQ32*(1+Toeslagen!$Q$10)</f>
        <v>1098.6251176264723</v>
      </c>
      <c r="BR32" s="249"/>
      <c r="BS32" s="249"/>
      <c r="BT32" s="249">
        <f>'United Kingdom (O)'!BT32*(1+Toeslagen!$Q$10)</f>
        <v>1428.2126529144143</v>
      </c>
      <c r="BU32" s="249">
        <f>'United Kingdom (O)'!BU32*(1+Toeslagen!$Q$10)</f>
        <v>1647.9376764397089</v>
      </c>
      <c r="BV32" s="249">
        <f>'United Kingdom (O)'!BV32*(1+Toeslagen!$Q$10)</f>
        <v>1899.1122696000002</v>
      </c>
      <c r="BW32" s="249">
        <f>'United Kingdom (O)'!BW32*(1+Toeslagen!$Q$10)</f>
        <v>1208.4876293891193</v>
      </c>
      <c r="BX32" s="249">
        <f>'United Kingdom (O)'!BX32*(1+Toeslagen!$Q$10)</f>
        <v>1899.1122696000002</v>
      </c>
      <c r="BY32" s="249">
        <f>'United Kingdom (O)'!BY32*(1+Toeslagen!$Q$10)</f>
        <v>1208.4876293891193</v>
      </c>
      <c r="BZ32" s="249">
        <f>'United Kingdom (O)'!BZ32*(1+Toeslagen!$Q$10)</f>
        <v>1428.2126529144143</v>
      </c>
      <c r="CA32" s="249">
        <f>'United Kingdom (O)'!CA32*(1+Toeslagen!$Q$10)</f>
        <v>1098.6251176264723</v>
      </c>
      <c r="CB32" s="249">
        <f>'United Kingdom (O)'!CB32*(1+Toeslagen!$Q$10)</f>
        <v>1428.2126529144143</v>
      </c>
      <c r="CC32" s="249">
        <f>'United Kingdom (O)'!CC32*(1+Toeslagen!$Q$10)</f>
        <v>1098.6251176264723</v>
      </c>
      <c r="CD32" s="249">
        <f>'United Kingdom (O)'!CD32*(1+Toeslagen!$Q$10)</f>
        <v>1098.6251176264723</v>
      </c>
      <c r="CE32" s="249">
        <f>'United Kingdom (O)'!CE32*(1+Toeslagen!$Q$10)</f>
        <v>1899.1122696000002</v>
      </c>
      <c r="CF32" s="249">
        <f>'United Kingdom (O)'!CF32*(1+Toeslagen!$Q$10)</f>
        <v>1098.6251176264723</v>
      </c>
      <c r="CG32" s="249">
        <f>'United Kingdom (O)'!CG32*(1+Toeslagen!$Q$10)</f>
        <v>1647.9376764397089</v>
      </c>
      <c r="CH32" s="249">
        <f>'United Kingdom (O)'!CH32*(1+Toeslagen!$Q$10)</f>
        <v>1208.4876293891193</v>
      </c>
      <c r="CI32" s="249">
        <f>'United Kingdom (O)'!CI32*(1+Toeslagen!$Q$10)</f>
        <v>1098.6251176264723</v>
      </c>
      <c r="CJ32" s="249">
        <f>'United Kingdom (O)'!CJ32*(1+Toeslagen!$Q$10)</f>
        <v>1647.9376764397089</v>
      </c>
      <c r="CK32" s="249">
        <f>'United Kingdom (O)'!CK32*(1+Toeslagen!$Q$10)</f>
        <v>1098.6251176264723</v>
      </c>
      <c r="CL32" s="249">
        <f>'United Kingdom (O)'!CL32*(1+Toeslagen!$Q$10)</f>
        <v>1098.6251176264723</v>
      </c>
      <c r="CM32" s="249">
        <f>'United Kingdom (O)'!CM32*(1+Toeslagen!$Q$10)</f>
        <v>1428.2126529144143</v>
      </c>
      <c r="CN32" s="249">
        <f>'United Kingdom (O)'!CN32*(1+Toeslagen!$Q$10)</f>
        <v>1098.6251176264723</v>
      </c>
      <c r="CO32" s="249"/>
      <c r="CP32" s="249">
        <f>'United Kingdom (O)'!CP32*(1+Toeslagen!$Q$10)</f>
        <v>1098.6251176264723</v>
      </c>
      <c r="CQ32" s="249"/>
      <c r="CR32" s="249">
        <f>'United Kingdom (O)'!CR32*(1+Toeslagen!$Q$10)</f>
        <v>1647.9376764397089</v>
      </c>
      <c r="CS32" s="249">
        <f>'United Kingdom (O)'!CS32*(1+Toeslagen!$Q$10)</f>
        <v>1208.4876293891193</v>
      </c>
      <c r="CT32" s="249">
        <f>'United Kingdom (O)'!CT32*(1+Toeslagen!$Q$10)</f>
        <v>1428.2126529144143</v>
      </c>
      <c r="CU32" s="249">
        <f>'United Kingdom (O)'!CU32*(1+Toeslagen!$Q$10)</f>
        <v>1098.6251176264723</v>
      </c>
      <c r="CV32" s="249">
        <f>'United Kingdom (O)'!CV32*(1+Toeslagen!$Q$10)</f>
        <v>1098.6251176264723</v>
      </c>
      <c r="CW32" s="249">
        <f>'United Kingdom (O)'!CW32*(1+Toeslagen!$Q$10)</f>
        <v>1098.6251176264723</v>
      </c>
      <c r="CX32" s="249">
        <f>'United Kingdom (O)'!CX32*(1+Toeslagen!$Q$10)</f>
        <v>1208.4876293891193</v>
      </c>
      <c r="CY32" s="249">
        <f>'United Kingdom (O)'!CY32*(1+Toeslagen!$Q$10)</f>
        <v>1899.1122696000002</v>
      </c>
      <c r="CZ32" s="249">
        <f>'United Kingdom (O)'!CZ32*(1+Toeslagen!$Q$10)</f>
        <v>1098.6251176264723</v>
      </c>
      <c r="DA32" s="249">
        <f>'United Kingdom (O)'!DA32*(1+Toeslagen!$Q$10)</f>
        <v>1098.6251176264723</v>
      </c>
      <c r="DB32" s="249">
        <f>'United Kingdom (O)'!DB32*(1+Toeslagen!$Q$10)</f>
        <v>1428.2126529144143</v>
      </c>
      <c r="DC32" s="249">
        <f>'United Kingdom (O)'!DC32*(1+Toeslagen!$Q$10)</f>
        <v>1098.6251176264723</v>
      </c>
      <c r="DD32" s="249">
        <f>'United Kingdom (O)'!DD32*(1+Toeslagen!$Q$10)</f>
        <v>1098.6251176264723</v>
      </c>
      <c r="DE32" s="249">
        <f>'United Kingdom (O)'!DE32*(1+Toeslagen!$Q$10)</f>
        <v>1208.4876293891193</v>
      </c>
      <c r="DF32" s="249">
        <f>'United Kingdom (O)'!DF32*(1+Toeslagen!$Q$10)</f>
        <v>1208.4876293891193</v>
      </c>
      <c r="DG32" s="249">
        <f>'United Kingdom (O)'!DG32*(1+Toeslagen!$Q$10)</f>
        <v>1208.4876293891193</v>
      </c>
      <c r="DH32" s="249">
        <f>'United Kingdom (O)'!DH32*(1+Toeslagen!$Q$10)</f>
        <v>1647.9376764397089</v>
      </c>
      <c r="DI32" s="249">
        <f>'United Kingdom (O)'!DI32*(1+Toeslagen!$Q$10)</f>
        <v>1098.6251176264723</v>
      </c>
      <c r="DJ32" s="249">
        <f>'United Kingdom (O)'!DJ32*(1+Toeslagen!$Q$10)</f>
        <v>1208.4876293891193</v>
      </c>
      <c r="DK32" s="249">
        <f>'United Kingdom (O)'!DK32*(1+Toeslagen!$Q$10)</f>
        <v>1098.6251176264723</v>
      </c>
      <c r="DL32" s="249">
        <f>'United Kingdom (O)'!DL32*(1+Toeslagen!$Q$10)</f>
        <v>1899.1122696000002</v>
      </c>
      <c r="DM32" s="249">
        <f>'United Kingdom (O)'!DM32*(1+Toeslagen!$Q$10)</f>
        <v>1647.9376764397089</v>
      </c>
      <c r="DN32" s="249">
        <f>'United Kingdom (O)'!DN32*(1+Toeslagen!$Q$10)</f>
        <v>1899.1122696000002</v>
      </c>
      <c r="DO32" s="249">
        <f>'United Kingdom (O)'!DO32*(1+Toeslagen!$Q$10)</f>
        <v>1208.4876293891193</v>
      </c>
      <c r="DP32" s="249">
        <f>'United Kingdom (O)'!DP32*(1+Toeslagen!$Q$10)</f>
        <v>1098.6251176264723</v>
      </c>
      <c r="DQ32" s="249">
        <f>'United Kingdom (O)'!DQ32*(1+Toeslagen!$Q$10)</f>
        <v>1647.9376764397089</v>
      </c>
      <c r="DR32" s="249">
        <f>'United Kingdom (O)'!DR32*(1+Toeslagen!$Q$10)</f>
        <v>1899.1122696000002</v>
      </c>
      <c r="DS32" s="249">
        <f>'United Kingdom (O)'!DS32*(1+Toeslagen!$Q$10)</f>
        <v>1647.9376764397089</v>
      </c>
      <c r="DT32" s="249">
        <f>'United Kingdom (O)'!DT32*(1+Toeslagen!$Q$10)</f>
        <v>1098.6251176264723</v>
      </c>
      <c r="DU32" s="249">
        <f>'United Kingdom (O)'!DU32*(1+Toeslagen!$Q$10)</f>
        <v>1098.6251176264723</v>
      </c>
      <c r="DV32" s="249">
        <f>'United Kingdom (O)'!DV32*(1+Toeslagen!$Q$10)</f>
        <v>1098.6251176264723</v>
      </c>
      <c r="DW32" s="249">
        <f>'United Kingdom (O)'!DW32*(1+Toeslagen!$Q$10)</f>
        <v>1428.2126529144143</v>
      </c>
      <c r="DX32" s="249">
        <f>'United Kingdom (O)'!DX32*(1+Toeslagen!$Q$10)</f>
        <v>1098.6251176264723</v>
      </c>
      <c r="DY32" s="249">
        <f>'United Kingdom (O)'!DY32*(1+Toeslagen!$Q$10)</f>
        <v>1098.6251176264723</v>
      </c>
      <c r="DZ32" s="249">
        <f>'United Kingdom (O)'!DZ32*(1+Toeslagen!$Q$10)</f>
        <v>1428.2126529144143</v>
      </c>
      <c r="EA32" s="249">
        <f>'United Kingdom (O)'!EA32*(1+Toeslagen!$Q$10)</f>
        <v>1428.2126529144143</v>
      </c>
      <c r="EB32" s="249">
        <f>'United Kingdom (O)'!EB32*(1+Toeslagen!$Q$10)</f>
        <v>1208.4876293891193</v>
      </c>
      <c r="EC32" s="249">
        <f>'United Kingdom (O)'!EC32*(1+Toeslagen!$Q$10)</f>
        <v>1208.4876293891193</v>
      </c>
      <c r="ED32" s="249">
        <f>'United Kingdom (O)'!ED32*(1+Toeslagen!$Q$10)</f>
        <v>1208.4876293891193</v>
      </c>
      <c r="EE32" s="249">
        <f>'United Kingdom (O)'!EE32*(1+Toeslagen!$Q$10)</f>
        <v>1428.2126529144143</v>
      </c>
      <c r="EF32" s="249"/>
    </row>
    <row r="33" spans="1:136" ht="15.75" thickBot="1">
      <c r="A33" s="48" t="s">
        <v>134</v>
      </c>
      <c r="B33" s="2">
        <v>28</v>
      </c>
      <c r="C33" s="2"/>
      <c r="D33" s="2">
        <v>5</v>
      </c>
      <c r="F33" t="s">
        <v>17</v>
      </c>
      <c r="G33" t="s">
        <v>15</v>
      </c>
      <c r="H33" t="s">
        <v>15</v>
      </c>
      <c r="I33" t="s">
        <v>15</v>
      </c>
      <c r="J33" t="s">
        <v>15</v>
      </c>
      <c r="N33" s="7">
        <v>6.8</v>
      </c>
      <c r="O33" s="8">
        <v>11900</v>
      </c>
      <c r="P33" s="249"/>
      <c r="Q33" s="249">
        <f>'United Kingdom (O)'!Q33*(1+Toeslagen!$Q$10)</f>
        <v>1133.7811213905197</v>
      </c>
      <c r="R33" s="249">
        <f>'United Kingdom (O)'!R33*(1+Toeslagen!$Q$10)</f>
        <v>1245.1084666433353</v>
      </c>
      <c r="S33" s="249">
        <f>'United Kingdom (O)'!S33*(1+Toeslagen!$Q$10)</f>
        <v>1245.1084666433353</v>
      </c>
      <c r="T33" s="249">
        <f>'United Kingdom (O)'!T33*(1+Toeslagen!$Q$10)</f>
        <v>1472.1576576194732</v>
      </c>
      <c r="U33" s="249">
        <f>'United Kingdom (O)'!U33*(1+Toeslagen!$Q$10)</f>
        <v>1472.1576576194732</v>
      </c>
      <c r="V33" s="249">
        <f>'United Kingdom (O)'!V33*(1+Toeslagen!$Q$10)</f>
        <v>1472.1576576194732</v>
      </c>
      <c r="W33" s="249">
        <f>'United Kingdom (O)'!W33*(1+Toeslagen!$Q$10)</f>
        <v>1472.1576576194732</v>
      </c>
      <c r="X33" s="249">
        <f>'United Kingdom (O)'!X33*(1+Toeslagen!$Q$10)</f>
        <v>1133.7811213905197</v>
      </c>
      <c r="Y33" s="249">
        <f>'United Kingdom (O)'!Y33*(1+Toeslagen!$Q$10)</f>
        <v>1133.7811213905197</v>
      </c>
      <c r="Z33" s="249">
        <f>'United Kingdom (O)'!Z33*(1+Toeslagen!$Q$10)</f>
        <v>1245.1084666433353</v>
      </c>
      <c r="AA33" s="249"/>
      <c r="AB33" s="249">
        <f>'United Kingdom (O)'!AB33*(1+Toeslagen!$Q$10)</f>
        <v>1699.2068485956108</v>
      </c>
      <c r="AC33" s="249">
        <f>'United Kingdom (O)'!AC33*(1+Toeslagen!$Q$10)</f>
        <v>1133.7811213905197</v>
      </c>
      <c r="AD33" s="249">
        <f>'United Kingdom (O)'!AD33*(1+Toeslagen!$Q$10)</f>
        <v>1699.2068485956108</v>
      </c>
      <c r="AE33" s="249">
        <f>'United Kingdom (O)'!AE33*(1+Toeslagen!$Q$10)</f>
        <v>1472.1576576194732</v>
      </c>
      <c r="AF33" s="249">
        <f>'United Kingdom (O)'!AF33*(1+Toeslagen!$Q$10)</f>
        <v>1133.7811213905197</v>
      </c>
      <c r="AG33" s="249">
        <f>'United Kingdom (O)'!AG33*(1+Toeslagen!$Q$10)</f>
        <v>1133.7811213905197</v>
      </c>
      <c r="AH33" s="249">
        <f>'United Kingdom (O)'!AH33*(1+Toeslagen!$Q$10)</f>
        <v>1133.7811213905197</v>
      </c>
      <c r="AI33" s="249">
        <f>'United Kingdom (O)'!AI33*(1+Toeslagen!$Q$10)</f>
        <v>1133.7811213905197</v>
      </c>
      <c r="AJ33" s="249">
        <f>'United Kingdom (O)'!AJ33*(1+Toeslagen!$Q$10)</f>
        <v>1245.1084666433353</v>
      </c>
      <c r="AK33" s="249">
        <f>'United Kingdom (O)'!AK33*(1+Toeslagen!$Q$10)</f>
        <v>1472.1576576194732</v>
      </c>
      <c r="AL33" s="249">
        <f>'United Kingdom (O)'!AL33*(1+Toeslagen!$Q$10)</f>
        <v>1133.7811213905197</v>
      </c>
      <c r="AM33" s="249"/>
      <c r="AN33" s="249">
        <f>'United Kingdom (O)'!AN33*(1+Toeslagen!$Q$10)</f>
        <v>1245.1084666433353</v>
      </c>
      <c r="AO33" s="249">
        <f>'United Kingdom (O)'!AO33*(1+Toeslagen!$Q$10)</f>
        <v>1926.7926132000002</v>
      </c>
      <c r="AP33" s="249">
        <f>'United Kingdom (O)'!AP33*(1+Toeslagen!$Q$10)</f>
        <v>1699.2068485956108</v>
      </c>
      <c r="AQ33" s="249">
        <f>'United Kingdom (O)'!AQ33*(1+Toeslagen!$Q$10)</f>
        <v>1699.2068485956108</v>
      </c>
      <c r="AR33" s="249">
        <f>'United Kingdom (O)'!AR33*(1+Toeslagen!$Q$10)</f>
        <v>1245.1084666433353</v>
      </c>
      <c r="AS33" s="249">
        <f>'United Kingdom (O)'!AS33*(1+Toeslagen!$Q$10)</f>
        <v>1472.1576576194732</v>
      </c>
      <c r="AT33" s="249">
        <f>'United Kingdom (O)'!AT33*(1+Toeslagen!$Q$10)</f>
        <v>1245.1084666433353</v>
      </c>
      <c r="AU33" s="249">
        <f>'United Kingdom (O)'!AU33*(1+Toeslagen!$Q$10)</f>
        <v>1133.7811213905197</v>
      </c>
      <c r="AV33" s="249">
        <f>'United Kingdom (O)'!AV33*(1+Toeslagen!$Q$10)</f>
        <v>1133.7811213905197</v>
      </c>
      <c r="AW33" s="249">
        <f>'United Kingdom (O)'!AW33*(1+Toeslagen!$Q$10)</f>
        <v>1926.7926132000002</v>
      </c>
      <c r="AX33" s="249">
        <f>'United Kingdom (O)'!AX33*(1+Toeslagen!$Q$10)</f>
        <v>1133.7811213905197</v>
      </c>
      <c r="AY33" s="249">
        <f>'United Kingdom (O)'!AY33*(1+Toeslagen!$Q$10)</f>
        <v>1699.2068485956108</v>
      </c>
      <c r="AZ33" s="249"/>
      <c r="BA33" s="249">
        <f>'United Kingdom (O)'!BA33*(1+Toeslagen!$Q$10)</f>
        <v>1472.1576576194732</v>
      </c>
      <c r="BB33" s="249">
        <f>'United Kingdom (O)'!BB33*(1+Toeslagen!$Q$10)</f>
        <v>1926.7926132000002</v>
      </c>
      <c r="BC33" s="249">
        <f>'United Kingdom (O)'!BC33*(1+Toeslagen!$Q$10)</f>
        <v>1245.1084666433353</v>
      </c>
      <c r="BD33" s="249">
        <f>'United Kingdom (O)'!BD33*(1+Toeslagen!$Q$10)</f>
        <v>1133.7811213905197</v>
      </c>
      <c r="BE33" s="249">
        <f>'United Kingdom (O)'!BE33*(1+Toeslagen!$Q$10)</f>
        <v>1133.7811213905197</v>
      </c>
      <c r="BF33" s="249">
        <f>'United Kingdom (O)'!BF33*(1+Toeslagen!$Q$10)</f>
        <v>1472.1576576194732</v>
      </c>
      <c r="BG33" s="249">
        <f>'United Kingdom (O)'!BG33*(1+Toeslagen!$Q$10)</f>
        <v>1472.1576576194732</v>
      </c>
      <c r="BH33" s="249">
        <f>'United Kingdom (O)'!BH33*(1+Toeslagen!$Q$10)</f>
        <v>1133.7811213905197</v>
      </c>
      <c r="BI33" s="249">
        <f>'United Kingdom (O)'!BI33*(1+Toeslagen!$Q$10)</f>
        <v>1472.1576576194732</v>
      </c>
      <c r="BJ33" s="249"/>
      <c r="BK33" s="249">
        <f>'United Kingdom (O)'!BK33*(1+Toeslagen!$Q$10)</f>
        <v>1472.1576576194732</v>
      </c>
      <c r="BL33" s="249">
        <f>'United Kingdom (O)'!BL33*(1+Toeslagen!$Q$10)</f>
        <v>1472.1576576194732</v>
      </c>
      <c r="BM33" s="249">
        <f>'United Kingdom (O)'!BM33*(1+Toeslagen!$Q$10)</f>
        <v>1133.7811213905197</v>
      </c>
      <c r="BN33" s="249">
        <f>'United Kingdom (O)'!BN33*(1+Toeslagen!$Q$10)</f>
        <v>1133.7811213905197</v>
      </c>
      <c r="BO33" s="249"/>
      <c r="BP33" s="249">
        <f>'United Kingdom (O)'!BP33*(1+Toeslagen!$Q$10)</f>
        <v>1926.7926132000002</v>
      </c>
      <c r="BQ33" s="249">
        <f>'United Kingdom (O)'!BQ33*(1+Toeslagen!$Q$10)</f>
        <v>1133.7811213905197</v>
      </c>
      <c r="BR33" s="249"/>
      <c r="BS33" s="249"/>
      <c r="BT33" s="249">
        <f>'United Kingdom (O)'!BT33*(1+Toeslagen!$Q$10)</f>
        <v>1472.1576576194732</v>
      </c>
      <c r="BU33" s="249">
        <f>'United Kingdom (O)'!BU33*(1+Toeslagen!$Q$10)</f>
        <v>1699.2068485956108</v>
      </c>
      <c r="BV33" s="249">
        <f>'United Kingdom (O)'!BV33*(1+Toeslagen!$Q$10)</f>
        <v>1926.7926132000002</v>
      </c>
      <c r="BW33" s="249">
        <f>'United Kingdom (O)'!BW33*(1+Toeslagen!$Q$10)</f>
        <v>1245.1084666433353</v>
      </c>
      <c r="BX33" s="249">
        <f>'United Kingdom (O)'!BX33*(1+Toeslagen!$Q$10)</f>
        <v>1926.7926132000002</v>
      </c>
      <c r="BY33" s="249">
        <f>'United Kingdom (O)'!BY33*(1+Toeslagen!$Q$10)</f>
        <v>1245.1084666433353</v>
      </c>
      <c r="BZ33" s="249">
        <f>'United Kingdom (O)'!BZ33*(1+Toeslagen!$Q$10)</f>
        <v>1472.1576576194732</v>
      </c>
      <c r="CA33" s="249">
        <f>'United Kingdom (O)'!CA33*(1+Toeslagen!$Q$10)</f>
        <v>1133.7811213905197</v>
      </c>
      <c r="CB33" s="249">
        <f>'United Kingdom (O)'!CB33*(1+Toeslagen!$Q$10)</f>
        <v>1472.1576576194732</v>
      </c>
      <c r="CC33" s="249">
        <f>'United Kingdom (O)'!CC33*(1+Toeslagen!$Q$10)</f>
        <v>1133.7811213905197</v>
      </c>
      <c r="CD33" s="249">
        <f>'United Kingdom (O)'!CD33*(1+Toeslagen!$Q$10)</f>
        <v>1133.7811213905197</v>
      </c>
      <c r="CE33" s="249">
        <f>'United Kingdom (O)'!CE33*(1+Toeslagen!$Q$10)</f>
        <v>1926.7926132000002</v>
      </c>
      <c r="CF33" s="249">
        <f>'United Kingdom (O)'!CF33*(1+Toeslagen!$Q$10)</f>
        <v>1133.7811213905197</v>
      </c>
      <c r="CG33" s="249">
        <f>'United Kingdom (O)'!CG33*(1+Toeslagen!$Q$10)</f>
        <v>1699.2068485956108</v>
      </c>
      <c r="CH33" s="249">
        <f>'United Kingdom (O)'!CH33*(1+Toeslagen!$Q$10)</f>
        <v>1245.1084666433353</v>
      </c>
      <c r="CI33" s="249">
        <f>'United Kingdom (O)'!CI33*(1+Toeslagen!$Q$10)</f>
        <v>1133.7811213905197</v>
      </c>
      <c r="CJ33" s="249">
        <f>'United Kingdom (O)'!CJ33*(1+Toeslagen!$Q$10)</f>
        <v>1699.2068485956108</v>
      </c>
      <c r="CK33" s="249">
        <f>'United Kingdom (O)'!CK33*(1+Toeslagen!$Q$10)</f>
        <v>1133.7811213905197</v>
      </c>
      <c r="CL33" s="249">
        <f>'United Kingdom (O)'!CL33*(1+Toeslagen!$Q$10)</f>
        <v>1133.7811213905197</v>
      </c>
      <c r="CM33" s="249">
        <f>'United Kingdom (O)'!CM33*(1+Toeslagen!$Q$10)</f>
        <v>1472.1576576194732</v>
      </c>
      <c r="CN33" s="249">
        <f>'United Kingdom (O)'!CN33*(1+Toeslagen!$Q$10)</f>
        <v>1133.7811213905197</v>
      </c>
      <c r="CO33" s="249"/>
      <c r="CP33" s="249">
        <f>'United Kingdom (O)'!CP33*(1+Toeslagen!$Q$10)</f>
        <v>1133.7811213905197</v>
      </c>
      <c r="CQ33" s="249"/>
      <c r="CR33" s="249">
        <f>'United Kingdom (O)'!CR33*(1+Toeslagen!$Q$10)</f>
        <v>1699.2068485956108</v>
      </c>
      <c r="CS33" s="249">
        <f>'United Kingdom (O)'!CS33*(1+Toeslagen!$Q$10)</f>
        <v>1245.1084666433353</v>
      </c>
      <c r="CT33" s="249">
        <f>'United Kingdom (O)'!CT33*(1+Toeslagen!$Q$10)</f>
        <v>1472.1576576194732</v>
      </c>
      <c r="CU33" s="249">
        <f>'United Kingdom (O)'!CU33*(1+Toeslagen!$Q$10)</f>
        <v>1133.7811213905197</v>
      </c>
      <c r="CV33" s="249">
        <f>'United Kingdom (O)'!CV33*(1+Toeslagen!$Q$10)</f>
        <v>1133.7811213905197</v>
      </c>
      <c r="CW33" s="249">
        <f>'United Kingdom (O)'!CW33*(1+Toeslagen!$Q$10)</f>
        <v>1133.7811213905197</v>
      </c>
      <c r="CX33" s="249">
        <f>'United Kingdom (O)'!CX33*(1+Toeslagen!$Q$10)</f>
        <v>1245.1084666433353</v>
      </c>
      <c r="CY33" s="249">
        <f>'United Kingdom (O)'!CY33*(1+Toeslagen!$Q$10)</f>
        <v>1926.7926132000002</v>
      </c>
      <c r="CZ33" s="249">
        <f>'United Kingdom (O)'!CZ33*(1+Toeslagen!$Q$10)</f>
        <v>1133.7811213905197</v>
      </c>
      <c r="DA33" s="249">
        <f>'United Kingdom (O)'!DA33*(1+Toeslagen!$Q$10)</f>
        <v>1133.7811213905197</v>
      </c>
      <c r="DB33" s="249">
        <f>'United Kingdom (O)'!DB33*(1+Toeslagen!$Q$10)</f>
        <v>1472.1576576194732</v>
      </c>
      <c r="DC33" s="249">
        <f>'United Kingdom (O)'!DC33*(1+Toeslagen!$Q$10)</f>
        <v>1133.7811213905197</v>
      </c>
      <c r="DD33" s="249">
        <f>'United Kingdom (O)'!DD33*(1+Toeslagen!$Q$10)</f>
        <v>1133.7811213905197</v>
      </c>
      <c r="DE33" s="249">
        <f>'United Kingdom (O)'!DE33*(1+Toeslagen!$Q$10)</f>
        <v>1245.1084666433353</v>
      </c>
      <c r="DF33" s="249">
        <f>'United Kingdom (O)'!DF33*(1+Toeslagen!$Q$10)</f>
        <v>1245.1084666433353</v>
      </c>
      <c r="DG33" s="249">
        <f>'United Kingdom (O)'!DG33*(1+Toeslagen!$Q$10)</f>
        <v>1245.1084666433353</v>
      </c>
      <c r="DH33" s="249">
        <f>'United Kingdom (O)'!DH33*(1+Toeslagen!$Q$10)</f>
        <v>1699.2068485956108</v>
      </c>
      <c r="DI33" s="249">
        <f>'United Kingdom (O)'!DI33*(1+Toeslagen!$Q$10)</f>
        <v>1133.7811213905197</v>
      </c>
      <c r="DJ33" s="249">
        <f>'United Kingdom (O)'!DJ33*(1+Toeslagen!$Q$10)</f>
        <v>1245.1084666433353</v>
      </c>
      <c r="DK33" s="249">
        <f>'United Kingdom (O)'!DK33*(1+Toeslagen!$Q$10)</f>
        <v>1133.7811213905197</v>
      </c>
      <c r="DL33" s="249">
        <f>'United Kingdom (O)'!DL33*(1+Toeslagen!$Q$10)</f>
        <v>1926.7926132000002</v>
      </c>
      <c r="DM33" s="249">
        <f>'United Kingdom (O)'!DM33*(1+Toeslagen!$Q$10)</f>
        <v>1699.2068485956108</v>
      </c>
      <c r="DN33" s="249">
        <f>'United Kingdom (O)'!DN33*(1+Toeslagen!$Q$10)</f>
        <v>1926.7926132000002</v>
      </c>
      <c r="DO33" s="249">
        <f>'United Kingdom (O)'!DO33*(1+Toeslagen!$Q$10)</f>
        <v>1245.1084666433353</v>
      </c>
      <c r="DP33" s="249">
        <f>'United Kingdom (O)'!DP33*(1+Toeslagen!$Q$10)</f>
        <v>1133.7811213905197</v>
      </c>
      <c r="DQ33" s="249">
        <f>'United Kingdom (O)'!DQ33*(1+Toeslagen!$Q$10)</f>
        <v>1699.2068485956108</v>
      </c>
      <c r="DR33" s="249">
        <f>'United Kingdom (O)'!DR33*(1+Toeslagen!$Q$10)</f>
        <v>1926.7926132000002</v>
      </c>
      <c r="DS33" s="249">
        <f>'United Kingdom (O)'!DS33*(1+Toeslagen!$Q$10)</f>
        <v>1699.2068485956108</v>
      </c>
      <c r="DT33" s="249">
        <f>'United Kingdom (O)'!DT33*(1+Toeslagen!$Q$10)</f>
        <v>1133.7811213905197</v>
      </c>
      <c r="DU33" s="249">
        <f>'United Kingdom (O)'!DU33*(1+Toeslagen!$Q$10)</f>
        <v>1133.7811213905197</v>
      </c>
      <c r="DV33" s="249">
        <f>'United Kingdom (O)'!DV33*(1+Toeslagen!$Q$10)</f>
        <v>1133.7811213905197</v>
      </c>
      <c r="DW33" s="249">
        <f>'United Kingdom (O)'!DW33*(1+Toeslagen!$Q$10)</f>
        <v>1472.1576576194732</v>
      </c>
      <c r="DX33" s="249">
        <f>'United Kingdom (O)'!DX33*(1+Toeslagen!$Q$10)</f>
        <v>1133.7811213905197</v>
      </c>
      <c r="DY33" s="249">
        <f>'United Kingdom (O)'!DY33*(1+Toeslagen!$Q$10)</f>
        <v>1133.7811213905197</v>
      </c>
      <c r="DZ33" s="249">
        <f>'United Kingdom (O)'!DZ33*(1+Toeslagen!$Q$10)</f>
        <v>1472.1576576194732</v>
      </c>
      <c r="EA33" s="249">
        <f>'United Kingdom (O)'!EA33*(1+Toeslagen!$Q$10)</f>
        <v>1472.1576576194732</v>
      </c>
      <c r="EB33" s="249">
        <f>'United Kingdom (O)'!EB33*(1+Toeslagen!$Q$10)</f>
        <v>1245.1084666433353</v>
      </c>
      <c r="EC33" s="249">
        <f>'United Kingdom (O)'!EC33*(1+Toeslagen!$Q$10)</f>
        <v>1245.1084666433353</v>
      </c>
      <c r="ED33" s="249">
        <f>'United Kingdom (O)'!ED33*(1+Toeslagen!$Q$10)</f>
        <v>1245.1084666433353</v>
      </c>
      <c r="EE33" s="249">
        <f>'United Kingdom (O)'!EE33*(1+Toeslagen!$Q$10)</f>
        <v>1472.1576576194732</v>
      </c>
      <c r="EF33" s="249"/>
    </row>
    <row r="34" spans="1:136" ht="15.75" thickBot="1">
      <c r="A34" s="48" t="s">
        <v>93</v>
      </c>
      <c r="B34" s="2">
        <v>29</v>
      </c>
      <c r="C34" s="2"/>
      <c r="D34" s="2">
        <v>5</v>
      </c>
      <c r="F34" t="s">
        <v>17</v>
      </c>
      <c r="G34" t="s">
        <v>15</v>
      </c>
      <c r="H34" t="s">
        <v>15</v>
      </c>
      <c r="I34" t="s">
        <v>15</v>
      </c>
      <c r="J34" t="s">
        <v>15</v>
      </c>
      <c r="N34" s="7">
        <v>7</v>
      </c>
      <c r="O34" s="8">
        <v>12250</v>
      </c>
      <c r="P34" s="249"/>
      <c r="Q34" s="249">
        <f>'United Kingdom (O)'!Q34*(1+Toeslagen!$Q$10)</f>
        <v>1168.937125154567</v>
      </c>
      <c r="R34" s="249">
        <f>'United Kingdom (O)'!R34*(1+Toeslagen!$Q$10)</f>
        <v>1281.7293038975511</v>
      </c>
      <c r="S34" s="249">
        <f>'United Kingdom (O)'!S34*(1+Toeslagen!$Q$10)</f>
        <v>1281.7293038975511</v>
      </c>
      <c r="T34" s="249">
        <f>'United Kingdom (O)'!T34*(1+Toeslagen!$Q$10)</f>
        <v>1516.102662324532</v>
      </c>
      <c r="U34" s="249">
        <f>'United Kingdom (O)'!U34*(1+Toeslagen!$Q$10)</f>
        <v>1516.102662324532</v>
      </c>
      <c r="V34" s="249">
        <f>'United Kingdom (O)'!V34*(1+Toeslagen!$Q$10)</f>
        <v>1516.102662324532</v>
      </c>
      <c r="W34" s="249">
        <f>'United Kingdom (O)'!W34*(1+Toeslagen!$Q$10)</f>
        <v>1516.102662324532</v>
      </c>
      <c r="X34" s="249">
        <f>'United Kingdom (O)'!X34*(1+Toeslagen!$Q$10)</f>
        <v>1168.937125154567</v>
      </c>
      <c r="Y34" s="249">
        <f>'United Kingdom (O)'!Y34*(1+Toeslagen!$Q$10)</f>
        <v>1168.937125154567</v>
      </c>
      <c r="Z34" s="249">
        <f>'United Kingdom (O)'!Z34*(1+Toeslagen!$Q$10)</f>
        <v>1281.7293038975511</v>
      </c>
      <c r="AA34" s="249"/>
      <c r="AB34" s="249">
        <f>'United Kingdom (O)'!AB34*(1+Toeslagen!$Q$10)</f>
        <v>1750.4760207515126</v>
      </c>
      <c r="AC34" s="249">
        <f>'United Kingdom (O)'!AC34*(1+Toeslagen!$Q$10)</f>
        <v>1168.937125154567</v>
      </c>
      <c r="AD34" s="249">
        <f>'United Kingdom (O)'!AD34*(1+Toeslagen!$Q$10)</f>
        <v>1750.4760207515126</v>
      </c>
      <c r="AE34" s="249">
        <f>'United Kingdom (O)'!AE34*(1+Toeslagen!$Q$10)</f>
        <v>1516.102662324532</v>
      </c>
      <c r="AF34" s="249">
        <f>'United Kingdom (O)'!AF34*(1+Toeslagen!$Q$10)</f>
        <v>1168.937125154567</v>
      </c>
      <c r="AG34" s="249">
        <f>'United Kingdom (O)'!AG34*(1+Toeslagen!$Q$10)</f>
        <v>1168.937125154567</v>
      </c>
      <c r="AH34" s="249">
        <f>'United Kingdom (O)'!AH34*(1+Toeslagen!$Q$10)</f>
        <v>1168.937125154567</v>
      </c>
      <c r="AI34" s="249">
        <f>'United Kingdom (O)'!AI34*(1+Toeslagen!$Q$10)</f>
        <v>1168.937125154567</v>
      </c>
      <c r="AJ34" s="249">
        <f>'United Kingdom (O)'!AJ34*(1+Toeslagen!$Q$10)</f>
        <v>1281.7293038975511</v>
      </c>
      <c r="AK34" s="249">
        <f>'United Kingdom (O)'!AK34*(1+Toeslagen!$Q$10)</f>
        <v>1516.102662324532</v>
      </c>
      <c r="AL34" s="249">
        <f>'United Kingdom (O)'!AL34*(1+Toeslagen!$Q$10)</f>
        <v>1168.937125154567</v>
      </c>
      <c r="AM34" s="249"/>
      <c r="AN34" s="249">
        <f>'United Kingdom (O)'!AN34*(1+Toeslagen!$Q$10)</f>
        <v>1281.7293038975511</v>
      </c>
      <c r="AO34" s="249">
        <f>'United Kingdom (O)'!AO34*(1+Toeslagen!$Q$10)</f>
        <v>1964.1009024000002</v>
      </c>
      <c r="AP34" s="249">
        <f>'United Kingdom (O)'!AP34*(1+Toeslagen!$Q$10)</f>
        <v>1750.4760207515126</v>
      </c>
      <c r="AQ34" s="249">
        <f>'United Kingdom (O)'!AQ34*(1+Toeslagen!$Q$10)</f>
        <v>1750.4760207515126</v>
      </c>
      <c r="AR34" s="249">
        <f>'United Kingdom (O)'!AR34*(1+Toeslagen!$Q$10)</f>
        <v>1281.7293038975511</v>
      </c>
      <c r="AS34" s="249">
        <f>'United Kingdom (O)'!AS34*(1+Toeslagen!$Q$10)</f>
        <v>1516.102662324532</v>
      </c>
      <c r="AT34" s="249">
        <f>'United Kingdom (O)'!AT34*(1+Toeslagen!$Q$10)</f>
        <v>1281.7293038975511</v>
      </c>
      <c r="AU34" s="249">
        <f>'United Kingdom (O)'!AU34*(1+Toeslagen!$Q$10)</f>
        <v>1168.937125154567</v>
      </c>
      <c r="AV34" s="249">
        <f>'United Kingdom (O)'!AV34*(1+Toeslagen!$Q$10)</f>
        <v>1168.937125154567</v>
      </c>
      <c r="AW34" s="249">
        <f>'United Kingdom (O)'!AW34*(1+Toeslagen!$Q$10)</f>
        <v>1964.1009024000002</v>
      </c>
      <c r="AX34" s="249">
        <f>'United Kingdom (O)'!AX34*(1+Toeslagen!$Q$10)</f>
        <v>1168.937125154567</v>
      </c>
      <c r="AY34" s="249">
        <f>'United Kingdom (O)'!AY34*(1+Toeslagen!$Q$10)</f>
        <v>1750.4760207515126</v>
      </c>
      <c r="AZ34" s="249"/>
      <c r="BA34" s="249">
        <f>'United Kingdom (O)'!BA34*(1+Toeslagen!$Q$10)</f>
        <v>1516.102662324532</v>
      </c>
      <c r="BB34" s="249">
        <f>'United Kingdom (O)'!BB34*(1+Toeslagen!$Q$10)</f>
        <v>1964.1009024000002</v>
      </c>
      <c r="BC34" s="249">
        <f>'United Kingdom (O)'!BC34*(1+Toeslagen!$Q$10)</f>
        <v>1281.7293038975511</v>
      </c>
      <c r="BD34" s="249">
        <f>'United Kingdom (O)'!BD34*(1+Toeslagen!$Q$10)</f>
        <v>1168.937125154567</v>
      </c>
      <c r="BE34" s="249">
        <f>'United Kingdom (O)'!BE34*(1+Toeslagen!$Q$10)</f>
        <v>1168.937125154567</v>
      </c>
      <c r="BF34" s="249">
        <f>'United Kingdom (O)'!BF34*(1+Toeslagen!$Q$10)</f>
        <v>1516.102662324532</v>
      </c>
      <c r="BG34" s="249">
        <f>'United Kingdom (O)'!BG34*(1+Toeslagen!$Q$10)</f>
        <v>1516.102662324532</v>
      </c>
      <c r="BH34" s="249">
        <f>'United Kingdom (O)'!BH34*(1+Toeslagen!$Q$10)</f>
        <v>1168.937125154567</v>
      </c>
      <c r="BI34" s="249">
        <f>'United Kingdom (O)'!BI34*(1+Toeslagen!$Q$10)</f>
        <v>1516.102662324532</v>
      </c>
      <c r="BJ34" s="249"/>
      <c r="BK34" s="249">
        <f>'United Kingdom (O)'!BK34*(1+Toeslagen!$Q$10)</f>
        <v>1516.102662324532</v>
      </c>
      <c r="BL34" s="249">
        <f>'United Kingdom (O)'!BL34*(1+Toeslagen!$Q$10)</f>
        <v>1516.102662324532</v>
      </c>
      <c r="BM34" s="249">
        <f>'United Kingdom (O)'!BM34*(1+Toeslagen!$Q$10)</f>
        <v>1168.937125154567</v>
      </c>
      <c r="BN34" s="249">
        <f>'United Kingdom (O)'!BN34*(1+Toeslagen!$Q$10)</f>
        <v>1168.937125154567</v>
      </c>
      <c r="BO34" s="249"/>
      <c r="BP34" s="249">
        <f>'United Kingdom (O)'!BP34*(1+Toeslagen!$Q$10)</f>
        <v>1964.1009024000002</v>
      </c>
      <c r="BQ34" s="249">
        <f>'United Kingdom (O)'!BQ34*(1+Toeslagen!$Q$10)</f>
        <v>1168.937125154567</v>
      </c>
      <c r="BR34" s="249"/>
      <c r="BS34" s="249"/>
      <c r="BT34" s="249">
        <f>'United Kingdom (O)'!BT34*(1+Toeslagen!$Q$10)</f>
        <v>1516.102662324532</v>
      </c>
      <c r="BU34" s="249">
        <f>'United Kingdom (O)'!BU34*(1+Toeslagen!$Q$10)</f>
        <v>1750.4760207515126</v>
      </c>
      <c r="BV34" s="249">
        <f>'United Kingdom (O)'!BV34*(1+Toeslagen!$Q$10)</f>
        <v>1964.1009024000002</v>
      </c>
      <c r="BW34" s="249">
        <f>'United Kingdom (O)'!BW34*(1+Toeslagen!$Q$10)</f>
        <v>1281.7293038975511</v>
      </c>
      <c r="BX34" s="249">
        <f>'United Kingdom (O)'!BX34*(1+Toeslagen!$Q$10)</f>
        <v>1964.1009024000002</v>
      </c>
      <c r="BY34" s="249">
        <f>'United Kingdom (O)'!BY34*(1+Toeslagen!$Q$10)</f>
        <v>1281.7293038975511</v>
      </c>
      <c r="BZ34" s="249">
        <f>'United Kingdom (O)'!BZ34*(1+Toeslagen!$Q$10)</f>
        <v>1516.102662324532</v>
      </c>
      <c r="CA34" s="249">
        <f>'United Kingdom (O)'!CA34*(1+Toeslagen!$Q$10)</f>
        <v>1168.937125154567</v>
      </c>
      <c r="CB34" s="249">
        <f>'United Kingdom (O)'!CB34*(1+Toeslagen!$Q$10)</f>
        <v>1516.102662324532</v>
      </c>
      <c r="CC34" s="249">
        <f>'United Kingdom (O)'!CC34*(1+Toeslagen!$Q$10)</f>
        <v>1168.937125154567</v>
      </c>
      <c r="CD34" s="249">
        <f>'United Kingdom (O)'!CD34*(1+Toeslagen!$Q$10)</f>
        <v>1168.937125154567</v>
      </c>
      <c r="CE34" s="249">
        <f>'United Kingdom (O)'!CE34*(1+Toeslagen!$Q$10)</f>
        <v>1964.1009024000002</v>
      </c>
      <c r="CF34" s="249">
        <f>'United Kingdom (O)'!CF34*(1+Toeslagen!$Q$10)</f>
        <v>1168.937125154567</v>
      </c>
      <c r="CG34" s="249">
        <f>'United Kingdom (O)'!CG34*(1+Toeslagen!$Q$10)</f>
        <v>1750.4760207515126</v>
      </c>
      <c r="CH34" s="249">
        <f>'United Kingdom (O)'!CH34*(1+Toeslagen!$Q$10)</f>
        <v>1281.7293038975511</v>
      </c>
      <c r="CI34" s="249">
        <f>'United Kingdom (O)'!CI34*(1+Toeslagen!$Q$10)</f>
        <v>1168.937125154567</v>
      </c>
      <c r="CJ34" s="249">
        <f>'United Kingdom (O)'!CJ34*(1+Toeslagen!$Q$10)</f>
        <v>1750.4760207515126</v>
      </c>
      <c r="CK34" s="249">
        <f>'United Kingdom (O)'!CK34*(1+Toeslagen!$Q$10)</f>
        <v>1168.937125154567</v>
      </c>
      <c r="CL34" s="249">
        <f>'United Kingdom (O)'!CL34*(1+Toeslagen!$Q$10)</f>
        <v>1168.937125154567</v>
      </c>
      <c r="CM34" s="249">
        <f>'United Kingdom (O)'!CM34*(1+Toeslagen!$Q$10)</f>
        <v>1516.102662324532</v>
      </c>
      <c r="CN34" s="249">
        <f>'United Kingdom (O)'!CN34*(1+Toeslagen!$Q$10)</f>
        <v>1168.937125154567</v>
      </c>
      <c r="CO34" s="249"/>
      <c r="CP34" s="249">
        <f>'United Kingdom (O)'!CP34*(1+Toeslagen!$Q$10)</f>
        <v>1168.937125154567</v>
      </c>
      <c r="CQ34" s="249"/>
      <c r="CR34" s="249">
        <f>'United Kingdom (O)'!CR34*(1+Toeslagen!$Q$10)</f>
        <v>1750.4760207515126</v>
      </c>
      <c r="CS34" s="249">
        <f>'United Kingdom (O)'!CS34*(1+Toeslagen!$Q$10)</f>
        <v>1281.7293038975511</v>
      </c>
      <c r="CT34" s="249">
        <f>'United Kingdom (O)'!CT34*(1+Toeslagen!$Q$10)</f>
        <v>1516.102662324532</v>
      </c>
      <c r="CU34" s="249">
        <f>'United Kingdom (O)'!CU34*(1+Toeslagen!$Q$10)</f>
        <v>1168.937125154567</v>
      </c>
      <c r="CV34" s="249">
        <f>'United Kingdom (O)'!CV34*(1+Toeslagen!$Q$10)</f>
        <v>1168.937125154567</v>
      </c>
      <c r="CW34" s="249">
        <f>'United Kingdom (O)'!CW34*(1+Toeslagen!$Q$10)</f>
        <v>1168.937125154567</v>
      </c>
      <c r="CX34" s="249">
        <f>'United Kingdom (O)'!CX34*(1+Toeslagen!$Q$10)</f>
        <v>1281.7293038975511</v>
      </c>
      <c r="CY34" s="249">
        <f>'United Kingdom (O)'!CY34*(1+Toeslagen!$Q$10)</f>
        <v>1964.1009024000002</v>
      </c>
      <c r="CZ34" s="249">
        <f>'United Kingdom (O)'!CZ34*(1+Toeslagen!$Q$10)</f>
        <v>1168.937125154567</v>
      </c>
      <c r="DA34" s="249">
        <f>'United Kingdom (O)'!DA34*(1+Toeslagen!$Q$10)</f>
        <v>1168.937125154567</v>
      </c>
      <c r="DB34" s="249">
        <f>'United Kingdom (O)'!DB34*(1+Toeslagen!$Q$10)</f>
        <v>1516.102662324532</v>
      </c>
      <c r="DC34" s="249">
        <f>'United Kingdom (O)'!DC34*(1+Toeslagen!$Q$10)</f>
        <v>1168.937125154567</v>
      </c>
      <c r="DD34" s="249">
        <f>'United Kingdom (O)'!DD34*(1+Toeslagen!$Q$10)</f>
        <v>1168.937125154567</v>
      </c>
      <c r="DE34" s="249">
        <f>'United Kingdom (O)'!DE34*(1+Toeslagen!$Q$10)</f>
        <v>1281.7293038975511</v>
      </c>
      <c r="DF34" s="249">
        <f>'United Kingdom (O)'!DF34*(1+Toeslagen!$Q$10)</f>
        <v>1281.7293038975511</v>
      </c>
      <c r="DG34" s="249">
        <f>'United Kingdom (O)'!DG34*(1+Toeslagen!$Q$10)</f>
        <v>1281.7293038975511</v>
      </c>
      <c r="DH34" s="249">
        <f>'United Kingdom (O)'!DH34*(1+Toeslagen!$Q$10)</f>
        <v>1750.4760207515126</v>
      </c>
      <c r="DI34" s="249">
        <f>'United Kingdom (O)'!DI34*(1+Toeslagen!$Q$10)</f>
        <v>1168.937125154567</v>
      </c>
      <c r="DJ34" s="249">
        <f>'United Kingdom (O)'!DJ34*(1+Toeslagen!$Q$10)</f>
        <v>1281.7293038975511</v>
      </c>
      <c r="DK34" s="249">
        <f>'United Kingdom (O)'!DK34*(1+Toeslagen!$Q$10)</f>
        <v>1168.937125154567</v>
      </c>
      <c r="DL34" s="249">
        <f>'United Kingdom (O)'!DL34*(1+Toeslagen!$Q$10)</f>
        <v>1964.1009024000002</v>
      </c>
      <c r="DM34" s="249">
        <f>'United Kingdom (O)'!DM34*(1+Toeslagen!$Q$10)</f>
        <v>1750.4760207515126</v>
      </c>
      <c r="DN34" s="249">
        <f>'United Kingdom (O)'!DN34*(1+Toeslagen!$Q$10)</f>
        <v>1964.1009024000002</v>
      </c>
      <c r="DO34" s="249">
        <f>'United Kingdom (O)'!DO34*(1+Toeslagen!$Q$10)</f>
        <v>1281.7293038975511</v>
      </c>
      <c r="DP34" s="249">
        <f>'United Kingdom (O)'!DP34*(1+Toeslagen!$Q$10)</f>
        <v>1168.937125154567</v>
      </c>
      <c r="DQ34" s="249">
        <f>'United Kingdom (O)'!DQ34*(1+Toeslagen!$Q$10)</f>
        <v>1750.4760207515126</v>
      </c>
      <c r="DR34" s="249">
        <f>'United Kingdom (O)'!DR34*(1+Toeslagen!$Q$10)</f>
        <v>1964.1009024000002</v>
      </c>
      <c r="DS34" s="249">
        <f>'United Kingdom (O)'!DS34*(1+Toeslagen!$Q$10)</f>
        <v>1750.4760207515126</v>
      </c>
      <c r="DT34" s="249">
        <f>'United Kingdom (O)'!DT34*(1+Toeslagen!$Q$10)</f>
        <v>1168.937125154567</v>
      </c>
      <c r="DU34" s="249">
        <f>'United Kingdom (O)'!DU34*(1+Toeslagen!$Q$10)</f>
        <v>1168.937125154567</v>
      </c>
      <c r="DV34" s="249">
        <f>'United Kingdom (O)'!DV34*(1+Toeslagen!$Q$10)</f>
        <v>1168.937125154567</v>
      </c>
      <c r="DW34" s="249">
        <f>'United Kingdom (O)'!DW34*(1+Toeslagen!$Q$10)</f>
        <v>1516.102662324532</v>
      </c>
      <c r="DX34" s="249">
        <f>'United Kingdom (O)'!DX34*(1+Toeslagen!$Q$10)</f>
        <v>1168.937125154567</v>
      </c>
      <c r="DY34" s="249">
        <f>'United Kingdom (O)'!DY34*(1+Toeslagen!$Q$10)</f>
        <v>1168.937125154567</v>
      </c>
      <c r="DZ34" s="249">
        <f>'United Kingdom (O)'!DZ34*(1+Toeslagen!$Q$10)</f>
        <v>1516.102662324532</v>
      </c>
      <c r="EA34" s="249">
        <f>'United Kingdom (O)'!EA34*(1+Toeslagen!$Q$10)</f>
        <v>1516.102662324532</v>
      </c>
      <c r="EB34" s="249">
        <f>'United Kingdom (O)'!EB34*(1+Toeslagen!$Q$10)</f>
        <v>1281.7293038975511</v>
      </c>
      <c r="EC34" s="249">
        <f>'United Kingdom (O)'!EC34*(1+Toeslagen!$Q$10)</f>
        <v>1281.7293038975511</v>
      </c>
      <c r="ED34" s="249">
        <f>'United Kingdom (O)'!ED34*(1+Toeslagen!$Q$10)</f>
        <v>1281.7293038975511</v>
      </c>
      <c r="EE34" s="249">
        <f>'United Kingdom (O)'!EE34*(1+Toeslagen!$Q$10)</f>
        <v>1516.102662324532</v>
      </c>
      <c r="EF34" s="249"/>
    </row>
    <row r="35" spans="1:136" ht="15.75" thickBot="1">
      <c r="A35" s="48" t="s">
        <v>114</v>
      </c>
      <c r="B35" s="2">
        <v>30</v>
      </c>
      <c r="C35" s="2"/>
      <c r="D35" s="2">
        <v>5</v>
      </c>
      <c r="F35" t="s">
        <v>17</v>
      </c>
      <c r="G35" t="s">
        <v>15</v>
      </c>
      <c r="H35" t="s">
        <v>15</v>
      </c>
      <c r="I35" t="s">
        <v>15</v>
      </c>
      <c r="J35" t="s">
        <v>15</v>
      </c>
      <c r="N35" s="7">
        <v>7.2</v>
      </c>
      <c r="O35" s="8">
        <v>12600</v>
      </c>
      <c r="P35" s="249"/>
      <c r="Q35" s="249">
        <f>'United Kingdom (O)'!Q35*(1+Toeslagen!$Q$10)</f>
        <v>1204.0931289186137</v>
      </c>
      <c r="R35" s="249">
        <f>'United Kingdom (O)'!R35*(1+Toeslagen!$Q$10)</f>
        <v>1318.3501411517668</v>
      </c>
      <c r="S35" s="249">
        <f>'United Kingdom (O)'!S35*(1+Toeslagen!$Q$10)</f>
        <v>1318.3501411517668</v>
      </c>
      <c r="T35" s="249">
        <f>'United Kingdom (O)'!T35*(1+Toeslagen!$Q$10)</f>
        <v>1560.0476670295907</v>
      </c>
      <c r="U35" s="249">
        <f>'United Kingdom (O)'!U35*(1+Toeslagen!$Q$10)</f>
        <v>1560.0476670295907</v>
      </c>
      <c r="V35" s="249">
        <f>'United Kingdom (O)'!V35*(1+Toeslagen!$Q$10)</f>
        <v>1560.0476670295907</v>
      </c>
      <c r="W35" s="249">
        <f>'United Kingdom (O)'!W35*(1+Toeslagen!$Q$10)</f>
        <v>1560.0476670295907</v>
      </c>
      <c r="X35" s="249">
        <f>'United Kingdom (O)'!X35*(1+Toeslagen!$Q$10)</f>
        <v>1204.0931289186137</v>
      </c>
      <c r="Y35" s="249">
        <f>'United Kingdom (O)'!Y35*(1+Toeslagen!$Q$10)</f>
        <v>1204.0931289186137</v>
      </c>
      <c r="Z35" s="249">
        <f>'United Kingdom (O)'!Z35*(1+Toeslagen!$Q$10)</f>
        <v>1318.3501411517668</v>
      </c>
      <c r="AA35" s="249"/>
      <c r="AB35" s="249">
        <f>'United Kingdom (O)'!AB35*(1+Toeslagen!$Q$10)</f>
        <v>1801.7451929074141</v>
      </c>
      <c r="AC35" s="249">
        <f>'United Kingdom (O)'!AC35*(1+Toeslagen!$Q$10)</f>
        <v>1204.0931289186137</v>
      </c>
      <c r="AD35" s="249">
        <f>'United Kingdom (O)'!AD35*(1+Toeslagen!$Q$10)</f>
        <v>1801.7451929074141</v>
      </c>
      <c r="AE35" s="249">
        <f>'United Kingdom (O)'!AE35*(1+Toeslagen!$Q$10)</f>
        <v>1560.0476670295907</v>
      </c>
      <c r="AF35" s="249">
        <f>'United Kingdom (O)'!AF35*(1+Toeslagen!$Q$10)</f>
        <v>1204.0931289186137</v>
      </c>
      <c r="AG35" s="249">
        <f>'United Kingdom (O)'!AG35*(1+Toeslagen!$Q$10)</f>
        <v>1204.0931289186137</v>
      </c>
      <c r="AH35" s="249">
        <f>'United Kingdom (O)'!AH35*(1+Toeslagen!$Q$10)</f>
        <v>1204.0931289186137</v>
      </c>
      <c r="AI35" s="249">
        <f>'United Kingdom (O)'!AI35*(1+Toeslagen!$Q$10)</f>
        <v>1204.0931289186137</v>
      </c>
      <c r="AJ35" s="249">
        <f>'United Kingdom (O)'!AJ35*(1+Toeslagen!$Q$10)</f>
        <v>1318.3501411517668</v>
      </c>
      <c r="AK35" s="249">
        <f>'United Kingdom (O)'!AK35*(1+Toeslagen!$Q$10)</f>
        <v>1560.0476670295907</v>
      </c>
      <c r="AL35" s="249">
        <f>'United Kingdom (O)'!AL35*(1+Toeslagen!$Q$10)</f>
        <v>1204.0931289186137</v>
      </c>
      <c r="AM35" s="249"/>
      <c r="AN35" s="249">
        <f>'United Kingdom (O)'!AN35*(1+Toeslagen!$Q$10)</f>
        <v>1318.3501411517668</v>
      </c>
      <c r="AO35" s="249">
        <f>'United Kingdom (O)'!AO35*(1+Toeslagen!$Q$10)</f>
        <v>2055.5663856000001</v>
      </c>
      <c r="AP35" s="249">
        <f>'United Kingdom (O)'!AP35*(1+Toeslagen!$Q$10)</f>
        <v>1801.7451929074141</v>
      </c>
      <c r="AQ35" s="249">
        <f>'United Kingdom (O)'!AQ35*(1+Toeslagen!$Q$10)</f>
        <v>1801.7451929074141</v>
      </c>
      <c r="AR35" s="249">
        <f>'United Kingdom (O)'!AR35*(1+Toeslagen!$Q$10)</f>
        <v>1318.3501411517668</v>
      </c>
      <c r="AS35" s="249">
        <f>'United Kingdom (O)'!AS35*(1+Toeslagen!$Q$10)</f>
        <v>1560.0476670295907</v>
      </c>
      <c r="AT35" s="249">
        <f>'United Kingdom (O)'!AT35*(1+Toeslagen!$Q$10)</f>
        <v>1318.3501411517668</v>
      </c>
      <c r="AU35" s="249">
        <f>'United Kingdom (O)'!AU35*(1+Toeslagen!$Q$10)</f>
        <v>1204.0931289186137</v>
      </c>
      <c r="AV35" s="249">
        <f>'United Kingdom (O)'!AV35*(1+Toeslagen!$Q$10)</f>
        <v>1204.0931289186137</v>
      </c>
      <c r="AW35" s="249">
        <f>'United Kingdom (O)'!AW35*(1+Toeslagen!$Q$10)</f>
        <v>2055.5663856000001</v>
      </c>
      <c r="AX35" s="249">
        <f>'United Kingdom (O)'!AX35*(1+Toeslagen!$Q$10)</f>
        <v>1204.0931289186137</v>
      </c>
      <c r="AY35" s="249">
        <f>'United Kingdom (O)'!AY35*(1+Toeslagen!$Q$10)</f>
        <v>1801.7451929074141</v>
      </c>
      <c r="AZ35" s="249"/>
      <c r="BA35" s="249">
        <f>'United Kingdom (O)'!BA35*(1+Toeslagen!$Q$10)</f>
        <v>1560.0476670295907</v>
      </c>
      <c r="BB35" s="249">
        <f>'United Kingdom (O)'!BB35*(1+Toeslagen!$Q$10)</f>
        <v>2055.5663856000001</v>
      </c>
      <c r="BC35" s="249">
        <f>'United Kingdom (O)'!BC35*(1+Toeslagen!$Q$10)</f>
        <v>1318.3501411517668</v>
      </c>
      <c r="BD35" s="249">
        <f>'United Kingdom (O)'!BD35*(1+Toeslagen!$Q$10)</f>
        <v>1204.0931289186137</v>
      </c>
      <c r="BE35" s="249">
        <f>'United Kingdom (O)'!BE35*(1+Toeslagen!$Q$10)</f>
        <v>1204.0931289186137</v>
      </c>
      <c r="BF35" s="249">
        <f>'United Kingdom (O)'!BF35*(1+Toeslagen!$Q$10)</f>
        <v>1560.0476670295907</v>
      </c>
      <c r="BG35" s="249">
        <f>'United Kingdom (O)'!BG35*(1+Toeslagen!$Q$10)</f>
        <v>1560.0476670295907</v>
      </c>
      <c r="BH35" s="249">
        <f>'United Kingdom (O)'!BH35*(1+Toeslagen!$Q$10)</f>
        <v>1204.0931289186137</v>
      </c>
      <c r="BI35" s="249">
        <f>'United Kingdom (O)'!BI35*(1+Toeslagen!$Q$10)</f>
        <v>1560.0476670295907</v>
      </c>
      <c r="BJ35" s="249"/>
      <c r="BK35" s="249">
        <f>'United Kingdom (O)'!BK35*(1+Toeslagen!$Q$10)</f>
        <v>1560.0476670295907</v>
      </c>
      <c r="BL35" s="249">
        <f>'United Kingdom (O)'!BL35*(1+Toeslagen!$Q$10)</f>
        <v>1560.0476670295907</v>
      </c>
      <c r="BM35" s="249">
        <f>'United Kingdom (O)'!BM35*(1+Toeslagen!$Q$10)</f>
        <v>1204.0931289186137</v>
      </c>
      <c r="BN35" s="249">
        <f>'United Kingdom (O)'!BN35*(1+Toeslagen!$Q$10)</f>
        <v>1204.0931289186137</v>
      </c>
      <c r="BO35" s="249"/>
      <c r="BP35" s="249">
        <f>'United Kingdom (O)'!BP35*(1+Toeslagen!$Q$10)</f>
        <v>2055.5663856000001</v>
      </c>
      <c r="BQ35" s="249">
        <f>'United Kingdom (O)'!BQ35*(1+Toeslagen!$Q$10)</f>
        <v>1204.0931289186137</v>
      </c>
      <c r="BR35" s="249"/>
      <c r="BS35" s="249"/>
      <c r="BT35" s="249">
        <f>'United Kingdom (O)'!BT35*(1+Toeslagen!$Q$10)</f>
        <v>1560.0476670295907</v>
      </c>
      <c r="BU35" s="249">
        <f>'United Kingdom (O)'!BU35*(1+Toeslagen!$Q$10)</f>
        <v>1801.7451929074141</v>
      </c>
      <c r="BV35" s="249">
        <f>'United Kingdom (O)'!BV35*(1+Toeslagen!$Q$10)</f>
        <v>2055.5663856000001</v>
      </c>
      <c r="BW35" s="249">
        <f>'United Kingdom (O)'!BW35*(1+Toeslagen!$Q$10)</f>
        <v>1318.3501411517668</v>
      </c>
      <c r="BX35" s="249">
        <f>'United Kingdom (O)'!BX35*(1+Toeslagen!$Q$10)</f>
        <v>2055.5663856000001</v>
      </c>
      <c r="BY35" s="249">
        <f>'United Kingdom (O)'!BY35*(1+Toeslagen!$Q$10)</f>
        <v>1318.3501411517668</v>
      </c>
      <c r="BZ35" s="249">
        <f>'United Kingdom (O)'!BZ35*(1+Toeslagen!$Q$10)</f>
        <v>1560.0476670295907</v>
      </c>
      <c r="CA35" s="249">
        <f>'United Kingdom (O)'!CA35*(1+Toeslagen!$Q$10)</f>
        <v>1204.0931289186137</v>
      </c>
      <c r="CB35" s="249">
        <f>'United Kingdom (O)'!CB35*(1+Toeslagen!$Q$10)</f>
        <v>1560.0476670295907</v>
      </c>
      <c r="CC35" s="249">
        <f>'United Kingdom (O)'!CC35*(1+Toeslagen!$Q$10)</f>
        <v>1204.0931289186137</v>
      </c>
      <c r="CD35" s="249">
        <f>'United Kingdom (O)'!CD35*(1+Toeslagen!$Q$10)</f>
        <v>1204.0931289186137</v>
      </c>
      <c r="CE35" s="249">
        <f>'United Kingdom (O)'!CE35*(1+Toeslagen!$Q$10)</f>
        <v>2055.5663856000001</v>
      </c>
      <c r="CF35" s="249">
        <f>'United Kingdom (O)'!CF35*(1+Toeslagen!$Q$10)</f>
        <v>1204.0931289186137</v>
      </c>
      <c r="CG35" s="249">
        <f>'United Kingdom (O)'!CG35*(1+Toeslagen!$Q$10)</f>
        <v>1801.7451929074141</v>
      </c>
      <c r="CH35" s="249">
        <f>'United Kingdom (O)'!CH35*(1+Toeslagen!$Q$10)</f>
        <v>1318.3501411517668</v>
      </c>
      <c r="CI35" s="249">
        <f>'United Kingdom (O)'!CI35*(1+Toeslagen!$Q$10)</f>
        <v>1204.0931289186137</v>
      </c>
      <c r="CJ35" s="249">
        <f>'United Kingdom (O)'!CJ35*(1+Toeslagen!$Q$10)</f>
        <v>1801.7451929074141</v>
      </c>
      <c r="CK35" s="249">
        <f>'United Kingdom (O)'!CK35*(1+Toeslagen!$Q$10)</f>
        <v>1204.0931289186137</v>
      </c>
      <c r="CL35" s="249">
        <f>'United Kingdom (O)'!CL35*(1+Toeslagen!$Q$10)</f>
        <v>1204.0931289186137</v>
      </c>
      <c r="CM35" s="249">
        <f>'United Kingdom (O)'!CM35*(1+Toeslagen!$Q$10)</f>
        <v>1560.0476670295907</v>
      </c>
      <c r="CN35" s="249">
        <f>'United Kingdom (O)'!CN35*(1+Toeslagen!$Q$10)</f>
        <v>1204.0931289186137</v>
      </c>
      <c r="CO35" s="249"/>
      <c r="CP35" s="249">
        <f>'United Kingdom (O)'!CP35*(1+Toeslagen!$Q$10)</f>
        <v>1204.0931289186137</v>
      </c>
      <c r="CQ35" s="249"/>
      <c r="CR35" s="249">
        <f>'United Kingdom (O)'!CR35*(1+Toeslagen!$Q$10)</f>
        <v>1801.7451929074141</v>
      </c>
      <c r="CS35" s="249">
        <f>'United Kingdom (O)'!CS35*(1+Toeslagen!$Q$10)</f>
        <v>1318.3501411517668</v>
      </c>
      <c r="CT35" s="249">
        <f>'United Kingdom (O)'!CT35*(1+Toeslagen!$Q$10)</f>
        <v>1560.0476670295907</v>
      </c>
      <c r="CU35" s="249">
        <f>'United Kingdom (O)'!CU35*(1+Toeslagen!$Q$10)</f>
        <v>1204.0931289186137</v>
      </c>
      <c r="CV35" s="249">
        <f>'United Kingdom (O)'!CV35*(1+Toeslagen!$Q$10)</f>
        <v>1204.0931289186137</v>
      </c>
      <c r="CW35" s="249">
        <f>'United Kingdom (O)'!CW35*(1+Toeslagen!$Q$10)</f>
        <v>1204.0931289186137</v>
      </c>
      <c r="CX35" s="249">
        <f>'United Kingdom (O)'!CX35*(1+Toeslagen!$Q$10)</f>
        <v>1318.3501411517668</v>
      </c>
      <c r="CY35" s="249">
        <f>'United Kingdom (O)'!CY35*(1+Toeslagen!$Q$10)</f>
        <v>2055.5663856000001</v>
      </c>
      <c r="CZ35" s="249">
        <f>'United Kingdom (O)'!CZ35*(1+Toeslagen!$Q$10)</f>
        <v>1204.0931289186137</v>
      </c>
      <c r="DA35" s="249">
        <f>'United Kingdom (O)'!DA35*(1+Toeslagen!$Q$10)</f>
        <v>1204.0931289186137</v>
      </c>
      <c r="DB35" s="249">
        <f>'United Kingdom (O)'!DB35*(1+Toeslagen!$Q$10)</f>
        <v>1560.0476670295907</v>
      </c>
      <c r="DC35" s="249">
        <f>'United Kingdom (O)'!DC35*(1+Toeslagen!$Q$10)</f>
        <v>1204.0931289186137</v>
      </c>
      <c r="DD35" s="249">
        <f>'United Kingdom (O)'!DD35*(1+Toeslagen!$Q$10)</f>
        <v>1204.0931289186137</v>
      </c>
      <c r="DE35" s="249">
        <f>'United Kingdom (O)'!DE35*(1+Toeslagen!$Q$10)</f>
        <v>1318.3501411517668</v>
      </c>
      <c r="DF35" s="249">
        <f>'United Kingdom (O)'!DF35*(1+Toeslagen!$Q$10)</f>
        <v>1318.3501411517668</v>
      </c>
      <c r="DG35" s="249">
        <f>'United Kingdom (O)'!DG35*(1+Toeslagen!$Q$10)</f>
        <v>1318.3501411517668</v>
      </c>
      <c r="DH35" s="249">
        <f>'United Kingdom (O)'!DH35*(1+Toeslagen!$Q$10)</f>
        <v>1801.7451929074141</v>
      </c>
      <c r="DI35" s="249">
        <f>'United Kingdom (O)'!DI35*(1+Toeslagen!$Q$10)</f>
        <v>1204.0931289186137</v>
      </c>
      <c r="DJ35" s="249">
        <f>'United Kingdom (O)'!DJ35*(1+Toeslagen!$Q$10)</f>
        <v>1318.3501411517668</v>
      </c>
      <c r="DK35" s="249">
        <f>'United Kingdom (O)'!DK35*(1+Toeslagen!$Q$10)</f>
        <v>1204.0931289186137</v>
      </c>
      <c r="DL35" s="249">
        <f>'United Kingdom (O)'!DL35*(1+Toeslagen!$Q$10)</f>
        <v>2055.5663856000001</v>
      </c>
      <c r="DM35" s="249">
        <f>'United Kingdom (O)'!DM35*(1+Toeslagen!$Q$10)</f>
        <v>1801.7451929074141</v>
      </c>
      <c r="DN35" s="249">
        <f>'United Kingdom (O)'!DN35*(1+Toeslagen!$Q$10)</f>
        <v>2055.5663856000001</v>
      </c>
      <c r="DO35" s="249">
        <f>'United Kingdom (O)'!DO35*(1+Toeslagen!$Q$10)</f>
        <v>1318.3501411517668</v>
      </c>
      <c r="DP35" s="249">
        <f>'United Kingdom (O)'!DP35*(1+Toeslagen!$Q$10)</f>
        <v>1204.0931289186137</v>
      </c>
      <c r="DQ35" s="249">
        <f>'United Kingdom (O)'!DQ35*(1+Toeslagen!$Q$10)</f>
        <v>1801.7451929074141</v>
      </c>
      <c r="DR35" s="249">
        <f>'United Kingdom (O)'!DR35*(1+Toeslagen!$Q$10)</f>
        <v>2055.5663856000001</v>
      </c>
      <c r="DS35" s="249">
        <f>'United Kingdom (O)'!DS35*(1+Toeslagen!$Q$10)</f>
        <v>1801.7451929074141</v>
      </c>
      <c r="DT35" s="249">
        <f>'United Kingdom (O)'!DT35*(1+Toeslagen!$Q$10)</f>
        <v>1204.0931289186137</v>
      </c>
      <c r="DU35" s="249">
        <f>'United Kingdom (O)'!DU35*(1+Toeslagen!$Q$10)</f>
        <v>1204.0931289186137</v>
      </c>
      <c r="DV35" s="249">
        <f>'United Kingdom (O)'!DV35*(1+Toeslagen!$Q$10)</f>
        <v>1204.0931289186137</v>
      </c>
      <c r="DW35" s="249">
        <f>'United Kingdom (O)'!DW35*(1+Toeslagen!$Q$10)</f>
        <v>1560.0476670295907</v>
      </c>
      <c r="DX35" s="249">
        <f>'United Kingdom (O)'!DX35*(1+Toeslagen!$Q$10)</f>
        <v>1204.0931289186137</v>
      </c>
      <c r="DY35" s="249">
        <f>'United Kingdom (O)'!DY35*(1+Toeslagen!$Q$10)</f>
        <v>1204.0931289186137</v>
      </c>
      <c r="DZ35" s="249">
        <f>'United Kingdom (O)'!DZ35*(1+Toeslagen!$Q$10)</f>
        <v>1560.0476670295907</v>
      </c>
      <c r="EA35" s="249">
        <f>'United Kingdom (O)'!EA35*(1+Toeslagen!$Q$10)</f>
        <v>1560.0476670295907</v>
      </c>
      <c r="EB35" s="249">
        <f>'United Kingdom (O)'!EB35*(1+Toeslagen!$Q$10)</f>
        <v>1318.3501411517668</v>
      </c>
      <c r="EC35" s="249">
        <f>'United Kingdom (O)'!EC35*(1+Toeslagen!$Q$10)</f>
        <v>1318.3501411517668</v>
      </c>
      <c r="ED35" s="249">
        <f>'United Kingdom (O)'!ED35*(1+Toeslagen!$Q$10)</f>
        <v>1318.3501411517668</v>
      </c>
      <c r="EE35" s="249">
        <f>'United Kingdom (O)'!EE35*(1+Toeslagen!$Q$10)</f>
        <v>1560.0476670295907</v>
      </c>
      <c r="EF35" s="249"/>
    </row>
    <row r="36" spans="1:136" ht="15.75" thickBot="1">
      <c r="A36" s="48" t="s">
        <v>94</v>
      </c>
      <c r="B36" s="2">
        <v>31</v>
      </c>
      <c r="C36" s="2"/>
      <c r="D36" s="2">
        <v>5</v>
      </c>
      <c r="F36" t="s">
        <v>17</v>
      </c>
      <c r="G36" t="s">
        <v>15</v>
      </c>
      <c r="H36" t="s">
        <v>15</v>
      </c>
      <c r="I36" t="s">
        <v>15</v>
      </c>
      <c r="J36" t="s">
        <v>15</v>
      </c>
      <c r="N36" s="7">
        <v>7.5</v>
      </c>
      <c r="O36" s="8">
        <v>13125</v>
      </c>
      <c r="P36" s="249"/>
      <c r="Q36" s="249">
        <f>'United Kingdom (O)'!Q36*(1+Toeslagen!$Q$10)</f>
        <v>1239.2491326826607</v>
      </c>
      <c r="R36" s="249">
        <f>'United Kingdom (O)'!R36*(1+Toeslagen!$Q$10)</f>
        <v>1354.9709784059828</v>
      </c>
      <c r="S36" s="249">
        <f>'United Kingdom (O)'!S36*(1+Toeslagen!$Q$10)</f>
        <v>1354.9709784059828</v>
      </c>
      <c r="T36" s="249">
        <f>'United Kingdom (O)'!T36*(1+Toeslagen!$Q$10)</f>
        <v>1603.99267173465</v>
      </c>
      <c r="U36" s="249">
        <f>'United Kingdom (O)'!U36*(1+Toeslagen!$Q$10)</f>
        <v>1603.99267173465</v>
      </c>
      <c r="V36" s="249">
        <f>'United Kingdom (O)'!V36*(1+Toeslagen!$Q$10)</f>
        <v>1603.99267173465</v>
      </c>
      <c r="W36" s="249">
        <f>'United Kingdom (O)'!W36*(1+Toeslagen!$Q$10)</f>
        <v>1603.99267173465</v>
      </c>
      <c r="X36" s="249">
        <f>'United Kingdom (O)'!X36*(1+Toeslagen!$Q$10)</f>
        <v>1239.2491326826607</v>
      </c>
      <c r="Y36" s="249">
        <f>'United Kingdom (O)'!Y36*(1+Toeslagen!$Q$10)</f>
        <v>1239.2491326826607</v>
      </c>
      <c r="Z36" s="249">
        <f>'United Kingdom (O)'!Z36*(1+Toeslagen!$Q$10)</f>
        <v>1354.9709784059828</v>
      </c>
      <c r="AA36" s="249"/>
      <c r="AB36" s="249">
        <f>'United Kingdom (O)'!AB36*(1+Toeslagen!$Q$10)</f>
        <v>1853.0143650633174</v>
      </c>
      <c r="AC36" s="249">
        <f>'United Kingdom (O)'!AC36*(1+Toeslagen!$Q$10)</f>
        <v>1239.2491326826607</v>
      </c>
      <c r="AD36" s="249">
        <f>'United Kingdom (O)'!AD36*(1+Toeslagen!$Q$10)</f>
        <v>1853.0143650633174</v>
      </c>
      <c r="AE36" s="249">
        <f>'United Kingdom (O)'!AE36*(1+Toeslagen!$Q$10)</f>
        <v>1603.99267173465</v>
      </c>
      <c r="AF36" s="249">
        <f>'United Kingdom (O)'!AF36*(1+Toeslagen!$Q$10)</f>
        <v>1239.2491326826607</v>
      </c>
      <c r="AG36" s="249">
        <f>'United Kingdom (O)'!AG36*(1+Toeslagen!$Q$10)</f>
        <v>1239.2491326826607</v>
      </c>
      <c r="AH36" s="249">
        <f>'United Kingdom (O)'!AH36*(1+Toeslagen!$Q$10)</f>
        <v>1239.2491326826607</v>
      </c>
      <c r="AI36" s="249">
        <f>'United Kingdom (O)'!AI36*(1+Toeslagen!$Q$10)</f>
        <v>1239.2491326826607</v>
      </c>
      <c r="AJ36" s="249">
        <f>'United Kingdom (O)'!AJ36*(1+Toeslagen!$Q$10)</f>
        <v>1354.9709784059828</v>
      </c>
      <c r="AK36" s="249">
        <f>'United Kingdom (O)'!AK36*(1+Toeslagen!$Q$10)</f>
        <v>1603.99267173465</v>
      </c>
      <c r="AL36" s="249">
        <f>'United Kingdom (O)'!AL36*(1+Toeslagen!$Q$10)</f>
        <v>1239.2491326826607</v>
      </c>
      <c r="AM36" s="249"/>
      <c r="AN36" s="249">
        <f>'United Kingdom (O)'!AN36*(1+Toeslagen!$Q$10)</f>
        <v>1354.9709784059828</v>
      </c>
      <c r="AO36" s="249">
        <f>'United Kingdom (O)'!AO36*(1+Toeslagen!$Q$10)</f>
        <v>2127.7759776000003</v>
      </c>
      <c r="AP36" s="249">
        <f>'United Kingdom (O)'!AP36*(1+Toeslagen!$Q$10)</f>
        <v>1853.0143650633174</v>
      </c>
      <c r="AQ36" s="249">
        <f>'United Kingdom (O)'!AQ36*(1+Toeslagen!$Q$10)</f>
        <v>1853.0143650633174</v>
      </c>
      <c r="AR36" s="249">
        <f>'United Kingdom (O)'!AR36*(1+Toeslagen!$Q$10)</f>
        <v>1354.9709784059828</v>
      </c>
      <c r="AS36" s="249">
        <f>'United Kingdom (O)'!AS36*(1+Toeslagen!$Q$10)</f>
        <v>1603.99267173465</v>
      </c>
      <c r="AT36" s="249">
        <f>'United Kingdom (O)'!AT36*(1+Toeslagen!$Q$10)</f>
        <v>1354.9709784059828</v>
      </c>
      <c r="AU36" s="249">
        <f>'United Kingdom (O)'!AU36*(1+Toeslagen!$Q$10)</f>
        <v>1239.2491326826607</v>
      </c>
      <c r="AV36" s="249">
        <f>'United Kingdom (O)'!AV36*(1+Toeslagen!$Q$10)</f>
        <v>1239.2491326826607</v>
      </c>
      <c r="AW36" s="249">
        <f>'United Kingdom (O)'!AW36*(1+Toeslagen!$Q$10)</f>
        <v>2127.7759776000003</v>
      </c>
      <c r="AX36" s="249">
        <f>'United Kingdom (O)'!AX36*(1+Toeslagen!$Q$10)</f>
        <v>1239.2491326826607</v>
      </c>
      <c r="AY36" s="249">
        <f>'United Kingdom (O)'!AY36*(1+Toeslagen!$Q$10)</f>
        <v>1853.0143650633174</v>
      </c>
      <c r="AZ36" s="249"/>
      <c r="BA36" s="249">
        <f>'United Kingdom (O)'!BA36*(1+Toeslagen!$Q$10)</f>
        <v>1603.99267173465</v>
      </c>
      <c r="BB36" s="249">
        <f>'United Kingdom (O)'!BB36*(1+Toeslagen!$Q$10)</f>
        <v>2127.7759776000003</v>
      </c>
      <c r="BC36" s="249">
        <f>'United Kingdom (O)'!BC36*(1+Toeslagen!$Q$10)</f>
        <v>1354.9709784059828</v>
      </c>
      <c r="BD36" s="249">
        <f>'United Kingdom (O)'!BD36*(1+Toeslagen!$Q$10)</f>
        <v>1239.2491326826607</v>
      </c>
      <c r="BE36" s="249">
        <f>'United Kingdom (O)'!BE36*(1+Toeslagen!$Q$10)</f>
        <v>1239.2491326826607</v>
      </c>
      <c r="BF36" s="249">
        <f>'United Kingdom (O)'!BF36*(1+Toeslagen!$Q$10)</f>
        <v>1603.99267173465</v>
      </c>
      <c r="BG36" s="249">
        <f>'United Kingdom (O)'!BG36*(1+Toeslagen!$Q$10)</f>
        <v>1603.99267173465</v>
      </c>
      <c r="BH36" s="249">
        <f>'United Kingdom (O)'!BH36*(1+Toeslagen!$Q$10)</f>
        <v>1239.2491326826607</v>
      </c>
      <c r="BI36" s="249">
        <f>'United Kingdom (O)'!BI36*(1+Toeslagen!$Q$10)</f>
        <v>1603.99267173465</v>
      </c>
      <c r="BJ36" s="249"/>
      <c r="BK36" s="249">
        <f>'United Kingdom (O)'!BK36*(1+Toeslagen!$Q$10)</f>
        <v>1603.99267173465</v>
      </c>
      <c r="BL36" s="249">
        <f>'United Kingdom (O)'!BL36*(1+Toeslagen!$Q$10)</f>
        <v>1603.99267173465</v>
      </c>
      <c r="BM36" s="249">
        <f>'United Kingdom (O)'!BM36*(1+Toeslagen!$Q$10)</f>
        <v>1239.2491326826607</v>
      </c>
      <c r="BN36" s="249">
        <f>'United Kingdom (O)'!BN36*(1+Toeslagen!$Q$10)</f>
        <v>1239.2491326826607</v>
      </c>
      <c r="BO36" s="249"/>
      <c r="BP36" s="249">
        <f>'United Kingdom (O)'!BP36*(1+Toeslagen!$Q$10)</f>
        <v>2127.7759776000003</v>
      </c>
      <c r="BQ36" s="249">
        <f>'United Kingdom (O)'!BQ36*(1+Toeslagen!$Q$10)</f>
        <v>1239.2491326826607</v>
      </c>
      <c r="BR36" s="249"/>
      <c r="BS36" s="249"/>
      <c r="BT36" s="249">
        <f>'United Kingdom (O)'!BT36*(1+Toeslagen!$Q$10)</f>
        <v>1603.99267173465</v>
      </c>
      <c r="BU36" s="249">
        <f>'United Kingdom (O)'!BU36*(1+Toeslagen!$Q$10)</f>
        <v>1853.0143650633174</v>
      </c>
      <c r="BV36" s="249">
        <f>'United Kingdom (O)'!BV36*(1+Toeslagen!$Q$10)</f>
        <v>2127.7759776000003</v>
      </c>
      <c r="BW36" s="249">
        <f>'United Kingdom (O)'!BW36*(1+Toeslagen!$Q$10)</f>
        <v>1354.9709784059828</v>
      </c>
      <c r="BX36" s="249">
        <f>'United Kingdom (O)'!BX36*(1+Toeslagen!$Q$10)</f>
        <v>2127.7759776000003</v>
      </c>
      <c r="BY36" s="249">
        <f>'United Kingdom (O)'!BY36*(1+Toeslagen!$Q$10)</f>
        <v>1354.9709784059828</v>
      </c>
      <c r="BZ36" s="249">
        <f>'United Kingdom (O)'!BZ36*(1+Toeslagen!$Q$10)</f>
        <v>1603.99267173465</v>
      </c>
      <c r="CA36" s="249">
        <f>'United Kingdom (O)'!CA36*(1+Toeslagen!$Q$10)</f>
        <v>1239.2491326826607</v>
      </c>
      <c r="CB36" s="249">
        <f>'United Kingdom (O)'!CB36*(1+Toeslagen!$Q$10)</f>
        <v>1603.99267173465</v>
      </c>
      <c r="CC36" s="249">
        <f>'United Kingdom (O)'!CC36*(1+Toeslagen!$Q$10)</f>
        <v>1239.2491326826607</v>
      </c>
      <c r="CD36" s="249">
        <f>'United Kingdom (O)'!CD36*(1+Toeslagen!$Q$10)</f>
        <v>1239.2491326826607</v>
      </c>
      <c r="CE36" s="249">
        <f>'United Kingdom (O)'!CE36*(1+Toeslagen!$Q$10)</f>
        <v>2127.7759776000003</v>
      </c>
      <c r="CF36" s="249">
        <f>'United Kingdom (O)'!CF36*(1+Toeslagen!$Q$10)</f>
        <v>1239.2491326826607</v>
      </c>
      <c r="CG36" s="249">
        <f>'United Kingdom (O)'!CG36*(1+Toeslagen!$Q$10)</f>
        <v>1853.0143650633174</v>
      </c>
      <c r="CH36" s="249">
        <f>'United Kingdom (O)'!CH36*(1+Toeslagen!$Q$10)</f>
        <v>1354.9709784059828</v>
      </c>
      <c r="CI36" s="249">
        <f>'United Kingdom (O)'!CI36*(1+Toeslagen!$Q$10)</f>
        <v>1239.2491326826607</v>
      </c>
      <c r="CJ36" s="249">
        <f>'United Kingdom (O)'!CJ36*(1+Toeslagen!$Q$10)</f>
        <v>1853.0143650633174</v>
      </c>
      <c r="CK36" s="249">
        <f>'United Kingdom (O)'!CK36*(1+Toeslagen!$Q$10)</f>
        <v>1239.2491326826607</v>
      </c>
      <c r="CL36" s="249">
        <f>'United Kingdom (O)'!CL36*(1+Toeslagen!$Q$10)</f>
        <v>1239.2491326826607</v>
      </c>
      <c r="CM36" s="249">
        <f>'United Kingdom (O)'!CM36*(1+Toeslagen!$Q$10)</f>
        <v>1603.99267173465</v>
      </c>
      <c r="CN36" s="249">
        <f>'United Kingdom (O)'!CN36*(1+Toeslagen!$Q$10)</f>
        <v>1239.2491326826607</v>
      </c>
      <c r="CO36" s="249"/>
      <c r="CP36" s="249">
        <f>'United Kingdom (O)'!CP36*(1+Toeslagen!$Q$10)</f>
        <v>1239.2491326826607</v>
      </c>
      <c r="CQ36" s="249"/>
      <c r="CR36" s="249">
        <f>'United Kingdom (O)'!CR36*(1+Toeslagen!$Q$10)</f>
        <v>1853.0143650633174</v>
      </c>
      <c r="CS36" s="249">
        <f>'United Kingdom (O)'!CS36*(1+Toeslagen!$Q$10)</f>
        <v>1354.9709784059828</v>
      </c>
      <c r="CT36" s="249">
        <f>'United Kingdom (O)'!CT36*(1+Toeslagen!$Q$10)</f>
        <v>1603.99267173465</v>
      </c>
      <c r="CU36" s="249">
        <f>'United Kingdom (O)'!CU36*(1+Toeslagen!$Q$10)</f>
        <v>1239.2491326826607</v>
      </c>
      <c r="CV36" s="249">
        <f>'United Kingdom (O)'!CV36*(1+Toeslagen!$Q$10)</f>
        <v>1239.2491326826607</v>
      </c>
      <c r="CW36" s="249">
        <f>'United Kingdom (O)'!CW36*(1+Toeslagen!$Q$10)</f>
        <v>1239.2491326826607</v>
      </c>
      <c r="CX36" s="249">
        <f>'United Kingdom (O)'!CX36*(1+Toeslagen!$Q$10)</f>
        <v>1354.9709784059828</v>
      </c>
      <c r="CY36" s="249">
        <f>'United Kingdom (O)'!CY36*(1+Toeslagen!$Q$10)</f>
        <v>2127.7759776000003</v>
      </c>
      <c r="CZ36" s="249">
        <f>'United Kingdom (O)'!CZ36*(1+Toeslagen!$Q$10)</f>
        <v>1239.2491326826607</v>
      </c>
      <c r="DA36" s="249">
        <f>'United Kingdom (O)'!DA36*(1+Toeslagen!$Q$10)</f>
        <v>1239.2491326826607</v>
      </c>
      <c r="DB36" s="249">
        <f>'United Kingdom (O)'!DB36*(1+Toeslagen!$Q$10)</f>
        <v>1603.99267173465</v>
      </c>
      <c r="DC36" s="249">
        <f>'United Kingdom (O)'!DC36*(1+Toeslagen!$Q$10)</f>
        <v>1239.2491326826607</v>
      </c>
      <c r="DD36" s="249">
        <f>'United Kingdom (O)'!DD36*(1+Toeslagen!$Q$10)</f>
        <v>1239.2491326826607</v>
      </c>
      <c r="DE36" s="249">
        <f>'United Kingdom (O)'!DE36*(1+Toeslagen!$Q$10)</f>
        <v>1354.9709784059828</v>
      </c>
      <c r="DF36" s="249">
        <f>'United Kingdom (O)'!DF36*(1+Toeslagen!$Q$10)</f>
        <v>1354.9709784059828</v>
      </c>
      <c r="DG36" s="249">
        <f>'United Kingdom (O)'!DG36*(1+Toeslagen!$Q$10)</f>
        <v>1354.9709784059828</v>
      </c>
      <c r="DH36" s="249">
        <f>'United Kingdom (O)'!DH36*(1+Toeslagen!$Q$10)</f>
        <v>1853.0143650633174</v>
      </c>
      <c r="DI36" s="249">
        <f>'United Kingdom (O)'!DI36*(1+Toeslagen!$Q$10)</f>
        <v>1239.2491326826607</v>
      </c>
      <c r="DJ36" s="249">
        <f>'United Kingdom (O)'!DJ36*(1+Toeslagen!$Q$10)</f>
        <v>1354.9709784059828</v>
      </c>
      <c r="DK36" s="249">
        <f>'United Kingdom (O)'!DK36*(1+Toeslagen!$Q$10)</f>
        <v>1239.2491326826607</v>
      </c>
      <c r="DL36" s="249">
        <f>'United Kingdom (O)'!DL36*(1+Toeslagen!$Q$10)</f>
        <v>2127.7759776000003</v>
      </c>
      <c r="DM36" s="249">
        <f>'United Kingdom (O)'!DM36*(1+Toeslagen!$Q$10)</f>
        <v>1853.0143650633174</v>
      </c>
      <c r="DN36" s="249">
        <f>'United Kingdom (O)'!DN36*(1+Toeslagen!$Q$10)</f>
        <v>2127.7759776000003</v>
      </c>
      <c r="DO36" s="249">
        <f>'United Kingdom (O)'!DO36*(1+Toeslagen!$Q$10)</f>
        <v>1354.9709784059828</v>
      </c>
      <c r="DP36" s="249">
        <f>'United Kingdom (O)'!DP36*(1+Toeslagen!$Q$10)</f>
        <v>1239.2491326826607</v>
      </c>
      <c r="DQ36" s="249">
        <f>'United Kingdom (O)'!DQ36*(1+Toeslagen!$Q$10)</f>
        <v>1853.0143650633174</v>
      </c>
      <c r="DR36" s="249">
        <f>'United Kingdom (O)'!DR36*(1+Toeslagen!$Q$10)</f>
        <v>2127.7759776000003</v>
      </c>
      <c r="DS36" s="249">
        <f>'United Kingdom (O)'!DS36*(1+Toeslagen!$Q$10)</f>
        <v>1853.0143650633174</v>
      </c>
      <c r="DT36" s="249">
        <f>'United Kingdom (O)'!DT36*(1+Toeslagen!$Q$10)</f>
        <v>1239.2491326826607</v>
      </c>
      <c r="DU36" s="249">
        <f>'United Kingdom (O)'!DU36*(1+Toeslagen!$Q$10)</f>
        <v>1239.2491326826607</v>
      </c>
      <c r="DV36" s="249">
        <f>'United Kingdom (O)'!DV36*(1+Toeslagen!$Q$10)</f>
        <v>1239.2491326826607</v>
      </c>
      <c r="DW36" s="249">
        <f>'United Kingdom (O)'!DW36*(1+Toeslagen!$Q$10)</f>
        <v>1603.99267173465</v>
      </c>
      <c r="DX36" s="249">
        <f>'United Kingdom (O)'!DX36*(1+Toeslagen!$Q$10)</f>
        <v>1239.2491326826607</v>
      </c>
      <c r="DY36" s="249">
        <f>'United Kingdom (O)'!DY36*(1+Toeslagen!$Q$10)</f>
        <v>1239.2491326826607</v>
      </c>
      <c r="DZ36" s="249">
        <f>'United Kingdom (O)'!DZ36*(1+Toeslagen!$Q$10)</f>
        <v>1603.99267173465</v>
      </c>
      <c r="EA36" s="249">
        <f>'United Kingdom (O)'!EA36*(1+Toeslagen!$Q$10)</f>
        <v>1603.99267173465</v>
      </c>
      <c r="EB36" s="249">
        <f>'United Kingdom (O)'!EB36*(1+Toeslagen!$Q$10)</f>
        <v>1354.9709784059828</v>
      </c>
      <c r="EC36" s="249">
        <f>'United Kingdom (O)'!EC36*(1+Toeslagen!$Q$10)</f>
        <v>1354.9709784059828</v>
      </c>
      <c r="ED36" s="249">
        <f>'United Kingdom (O)'!ED36*(1+Toeslagen!$Q$10)</f>
        <v>1354.9709784059828</v>
      </c>
      <c r="EE36" s="249">
        <f>'United Kingdom (O)'!EE36*(1+Toeslagen!$Q$10)</f>
        <v>1603.99267173465</v>
      </c>
      <c r="EF36" s="249"/>
    </row>
    <row r="37" spans="1:136" ht="15.75" thickBot="1">
      <c r="A37" s="48" t="s">
        <v>58</v>
      </c>
      <c r="B37" s="2">
        <v>32</v>
      </c>
      <c r="C37" s="2"/>
      <c r="D37" s="2">
        <v>5</v>
      </c>
      <c r="F37" t="s">
        <v>17</v>
      </c>
      <c r="G37" t="s">
        <v>15</v>
      </c>
      <c r="H37" t="s">
        <v>15</v>
      </c>
      <c r="I37" t="s">
        <v>15</v>
      </c>
      <c r="J37" t="s">
        <v>15</v>
      </c>
      <c r="N37" s="7">
        <v>7.6</v>
      </c>
      <c r="O37" s="8">
        <v>13300</v>
      </c>
      <c r="P37" s="249"/>
      <c r="Q37" s="249">
        <f>'United Kingdom (O)'!Q37*(1+Toeslagen!$Q$10)</f>
        <v>1274.405136446708</v>
      </c>
      <c r="R37" s="249">
        <f>'United Kingdom (O)'!R37*(1+Toeslagen!$Q$10)</f>
        <v>1391.5918156601988</v>
      </c>
      <c r="S37" s="249">
        <f>'United Kingdom (O)'!S37*(1+Toeslagen!$Q$10)</f>
        <v>1391.5918156601988</v>
      </c>
      <c r="T37" s="249">
        <f>'United Kingdom (O)'!T37*(1+Toeslagen!$Q$10)</f>
        <v>1647.9376764397089</v>
      </c>
      <c r="U37" s="249">
        <f>'United Kingdom (O)'!U37*(1+Toeslagen!$Q$10)</f>
        <v>1647.9376764397089</v>
      </c>
      <c r="V37" s="249">
        <f>'United Kingdom (O)'!V37*(1+Toeslagen!$Q$10)</f>
        <v>1647.9376764397089</v>
      </c>
      <c r="W37" s="249">
        <f>'United Kingdom (O)'!W37*(1+Toeslagen!$Q$10)</f>
        <v>1647.9376764397089</v>
      </c>
      <c r="X37" s="249">
        <f>'United Kingdom (O)'!X37*(1+Toeslagen!$Q$10)</f>
        <v>1274.405136446708</v>
      </c>
      <c r="Y37" s="249">
        <f>'United Kingdom (O)'!Y37*(1+Toeslagen!$Q$10)</f>
        <v>1274.405136446708</v>
      </c>
      <c r="Z37" s="249">
        <f>'United Kingdom (O)'!Z37*(1+Toeslagen!$Q$10)</f>
        <v>1391.5918156601988</v>
      </c>
      <c r="AA37" s="249"/>
      <c r="AB37" s="249">
        <f>'United Kingdom (O)'!AB37*(1+Toeslagen!$Q$10)</f>
        <v>1904.2835372192189</v>
      </c>
      <c r="AC37" s="249">
        <f>'United Kingdom (O)'!AC37*(1+Toeslagen!$Q$10)</f>
        <v>1274.405136446708</v>
      </c>
      <c r="AD37" s="249">
        <f>'United Kingdom (O)'!AD37*(1+Toeslagen!$Q$10)</f>
        <v>1904.2835372192189</v>
      </c>
      <c r="AE37" s="249">
        <f>'United Kingdom (O)'!AE37*(1+Toeslagen!$Q$10)</f>
        <v>1647.9376764397089</v>
      </c>
      <c r="AF37" s="249">
        <f>'United Kingdom (O)'!AF37*(1+Toeslagen!$Q$10)</f>
        <v>1274.405136446708</v>
      </c>
      <c r="AG37" s="249">
        <f>'United Kingdom (O)'!AG37*(1+Toeslagen!$Q$10)</f>
        <v>1274.405136446708</v>
      </c>
      <c r="AH37" s="249">
        <f>'United Kingdom (O)'!AH37*(1+Toeslagen!$Q$10)</f>
        <v>1274.405136446708</v>
      </c>
      <c r="AI37" s="249">
        <f>'United Kingdom (O)'!AI37*(1+Toeslagen!$Q$10)</f>
        <v>1274.405136446708</v>
      </c>
      <c r="AJ37" s="249">
        <f>'United Kingdom (O)'!AJ37*(1+Toeslagen!$Q$10)</f>
        <v>1391.5918156601988</v>
      </c>
      <c r="AK37" s="249">
        <f>'United Kingdom (O)'!AK37*(1+Toeslagen!$Q$10)</f>
        <v>1647.9376764397089</v>
      </c>
      <c r="AL37" s="249">
        <f>'United Kingdom (O)'!AL37*(1+Toeslagen!$Q$10)</f>
        <v>1274.405136446708</v>
      </c>
      <c r="AM37" s="249"/>
      <c r="AN37" s="249">
        <f>'United Kingdom (O)'!AN37*(1+Toeslagen!$Q$10)</f>
        <v>1391.5918156601988</v>
      </c>
      <c r="AO37" s="249">
        <f>'United Kingdom (O)'!AO37*(1+Toeslagen!$Q$10)</f>
        <v>2167.4912532000003</v>
      </c>
      <c r="AP37" s="249">
        <f>'United Kingdom (O)'!AP37*(1+Toeslagen!$Q$10)</f>
        <v>1904.2835372192189</v>
      </c>
      <c r="AQ37" s="249">
        <f>'United Kingdom (O)'!AQ37*(1+Toeslagen!$Q$10)</f>
        <v>1904.2835372192189</v>
      </c>
      <c r="AR37" s="249">
        <f>'United Kingdom (O)'!AR37*(1+Toeslagen!$Q$10)</f>
        <v>1391.5918156601988</v>
      </c>
      <c r="AS37" s="249">
        <f>'United Kingdom (O)'!AS37*(1+Toeslagen!$Q$10)</f>
        <v>1647.9376764397089</v>
      </c>
      <c r="AT37" s="249">
        <f>'United Kingdom (O)'!AT37*(1+Toeslagen!$Q$10)</f>
        <v>1391.5918156601988</v>
      </c>
      <c r="AU37" s="249">
        <f>'United Kingdom (O)'!AU37*(1+Toeslagen!$Q$10)</f>
        <v>1274.405136446708</v>
      </c>
      <c r="AV37" s="249">
        <f>'United Kingdom (O)'!AV37*(1+Toeslagen!$Q$10)</f>
        <v>1274.405136446708</v>
      </c>
      <c r="AW37" s="249">
        <f>'United Kingdom (O)'!AW37*(1+Toeslagen!$Q$10)</f>
        <v>2167.4912532000003</v>
      </c>
      <c r="AX37" s="249">
        <f>'United Kingdom (O)'!AX37*(1+Toeslagen!$Q$10)</f>
        <v>1274.405136446708</v>
      </c>
      <c r="AY37" s="249">
        <f>'United Kingdom (O)'!AY37*(1+Toeslagen!$Q$10)</f>
        <v>1904.2835372192189</v>
      </c>
      <c r="AZ37" s="249"/>
      <c r="BA37" s="249">
        <f>'United Kingdom (O)'!BA37*(1+Toeslagen!$Q$10)</f>
        <v>1647.9376764397089</v>
      </c>
      <c r="BB37" s="249">
        <f>'United Kingdom (O)'!BB37*(1+Toeslagen!$Q$10)</f>
        <v>2167.4912532000003</v>
      </c>
      <c r="BC37" s="249">
        <f>'United Kingdom (O)'!BC37*(1+Toeslagen!$Q$10)</f>
        <v>1391.5918156601988</v>
      </c>
      <c r="BD37" s="249">
        <f>'United Kingdom (O)'!BD37*(1+Toeslagen!$Q$10)</f>
        <v>1274.405136446708</v>
      </c>
      <c r="BE37" s="249">
        <f>'United Kingdom (O)'!BE37*(1+Toeslagen!$Q$10)</f>
        <v>1274.405136446708</v>
      </c>
      <c r="BF37" s="249">
        <f>'United Kingdom (O)'!BF37*(1+Toeslagen!$Q$10)</f>
        <v>1647.9376764397089</v>
      </c>
      <c r="BG37" s="249">
        <f>'United Kingdom (O)'!BG37*(1+Toeslagen!$Q$10)</f>
        <v>1647.9376764397089</v>
      </c>
      <c r="BH37" s="249">
        <f>'United Kingdom (O)'!BH37*(1+Toeslagen!$Q$10)</f>
        <v>1274.405136446708</v>
      </c>
      <c r="BI37" s="249">
        <f>'United Kingdom (O)'!BI37*(1+Toeslagen!$Q$10)</f>
        <v>1647.9376764397089</v>
      </c>
      <c r="BJ37" s="249"/>
      <c r="BK37" s="249">
        <f>'United Kingdom (O)'!BK37*(1+Toeslagen!$Q$10)</f>
        <v>1647.9376764397089</v>
      </c>
      <c r="BL37" s="249">
        <f>'United Kingdom (O)'!BL37*(1+Toeslagen!$Q$10)</f>
        <v>1647.9376764397089</v>
      </c>
      <c r="BM37" s="249">
        <f>'United Kingdom (O)'!BM37*(1+Toeslagen!$Q$10)</f>
        <v>1274.405136446708</v>
      </c>
      <c r="BN37" s="249">
        <f>'United Kingdom (O)'!BN37*(1+Toeslagen!$Q$10)</f>
        <v>1274.405136446708</v>
      </c>
      <c r="BO37" s="249"/>
      <c r="BP37" s="249">
        <f>'United Kingdom (O)'!BP37*(1+Toeslagen!$Q$10)</f>
        <v>2167.4912532000003</v>
      </c>
      <c r="BQ37" s="249">
        <f>'United Kingdom (O)'!BQ37*(1+Toeslagen!$Q$10)</f>
        <v>1274.405136446708</v>
      </c>
      <c r="BR37" s="249"/>
      <c r="BS37" s="249"/>
      <c r="BT37" s="249">
        <f>'United Kingdom (O)'!BT37*(1+Toeslagen!$Q$10)</f>
        <v>1647.9376764397089</v>
      </c>
      <c r="BU37" s="249">
        <f>'United Kingdom (O)'!BU37*(1+Toeslagen!$Q$10)</f>
        <v>1904.2835372192189</v>
      </c>
      <c r="BV37" s="249">
        <f>'United Kingdom (O)'!BV37*(1+Toeslagen!$Q$10)</f>
        <v>2167.4912532000003</v>
      </c>
      <c r="BW37" s="249">
        <f>'United Kingdom (O)'!BW37*(1+Toeslagen!$Q$10)</f>
        <v>1391.5918156601988</v>
      </c>
      <c r="BX37" s="249">
        <f>'United Kingdom (O)'!BX37*(1+Toeslagen!$Q$10)</f>
        <v>2167.4912532000003</v>
      </c>
      <c r="BY37" s="249">
        <f>'United Kingdom (O)'!BY37*(1+Toeslagen!$Q$10)</f>
        <v>1391.5918156601988</v>
      </c>
      <c r="BZ37" s="249">
        <f>'United Kingdom (O)'!BZ37*(1+Toeslagen!$Q$10)</f>
        <v>1647.9376764397089</v>
      </c>
      <c r="CA37" s="249">
        <f>'United Kingdom (O)'!CA37*(1+Toeslagen!$Q$10)</f>
        <v>1274.405136446708</v>
      </c>
      <c r="CB37" s="249">
        <f>'United Kingdom (O)'!CB37*(1+Toeslagen!$Q$10)</f>
        <v>1647.9376764397089</v>
      </c>
      <c r="CC37" s="249">
        <f>'United Kingdom (O)'!CC37*(1+Toeslagen!$Q$10)</f>
        <v>1274.405136446708</v>
      </c>
      <c r="CD37" s="249">
        <f>'United Kingdom (O)'!CD37*(1+Toeslagen!$Q$10)</f>
        <v>1274.405136446708</v>
      </c>
      <c r="CE37" s="249">
        <f>'United Kingdom (O)'!CE37*(1+Toeslagen!$Q$10)</f>
        <v>2167.4912532000003</v>
      </c>
      <c r="CF37" s="249">
        <f>'United Kingdom (O)'!CF37*(1+Toeslagen!$Q$10)</f>
        <v>1274.405136446708</v>
      </c>
      <c r="CG37" s="249">
        <f>'United Kingdom (O)'!CG37*(1+Toeslagen!$Q$10)</f>
        <v>1904.2835372192189</v>
      </c>
      <c r="CH37" s="249">
        <f>'United Kingdom (O)'!CH37*(1+Toeslagen!$Q$10)</f>
        <v>1391.5918156601988</v>
      </c>
      <c r="CI37" s="249">
        <f>'United Kingdom (O)'!CI37*(1+Toeslagen!$Q$10)</f>
        <v>1274.405136446708</v>
      </c>
      <c r="CJ37" s="249">
        <f>'United Kingdom (O)'!CJ37*(1+Toeslagen!$Q$10)</f>
        <v>1904.2835372192189</v>
      </c>
      <c r="CK37" s="249">
        <f>'United Kingdom (O)'!CK37*(1+Toeslagen!$Q$10)</f>
        <v>1274.405136446708</v>
      </c>
      <c r="CL37" s="249">
        <f>'United Kingdom (O)'!CL37*(1+Toeslagen!$Q$10)</f>
        <v>1274.405136446708</v>
      </c>
      <c r="CM37" s="249">
        <f>'United Kingdom (O)'!CM37*(1+Toeslagen!$Q$10)</f>
        <v>1647.9376764397089</v>
      </c>
      <c r="CN37" s="249">
        <f>'United Kingdom (O)'!CN37*(1+Toeslagen!$Q$10)</f>
        <v>1274.405136446708</v>
      </c>
      <c r="CO37" s="249"/>
      <c r="CP37" s="249">
        <f>'United Kingdom (O)'!CP37*(1+Toeslagen!$Q$10)</f>
        <v>1274.405136446708</v>
      </c>
      <c r="CQ37" s="249"/>
      <c r="CR37" s="249">
        <f>'United Kingdom (O)'!CR37*(1+Toeslagen!$Q$10)</f>
        <v>1904.2835372192189</v>
      </c>
      <c r="CS37" s="249">
        <f>'United Kingdom (O)'!CS37*(1+Toeslagen!$Q$10)</f>
        <v>1391.5918156601988</v>
      </c>
      <c r="CT37" s="249">
        <f>'United Kingdom (O)'!CT37*(1+Toeslagen!$Q$10)</f>
        <v>1647.9376764397089</v>
      </c>
      <c r="CU37" s="249">
        <f>'United Kingdom (O)'!CU37*(1+Toeslagen!$Q$10)</f>
        <v>1274.405136446708</v>
      </c>
      <c r="CV37" s="249">
        <f>'United Kingdom (O)'!CV37*(1+Toeslagen!$Q$10)</f>
        <v>1274.405136446708</v>
      </c>
      <c r="CW37" s="249">
        <f>'United Kingdom (O)'!CW37*(1+Toeslagen!$Q$10)</f>
        <v>1274.405136446708</v>
      </c>
      <c r="CX37" s="249">
        <f>'United Kingdom (O)'!CX37*(1+Toeslagen!$Q$10)</f>
        <v>1391.5918156601988</v>
      </c>
      <c r="CY37" s="249">
        <f>'United Kingdom (O)'!CY37*(1+Toeslagen!$Q$10)</f>
        <v>2167.4912532000003</v>
      </c>
      <c r="CZ37" s="249">
        <f>'United Kingdom (O)'!CZ37*(1+Toeslagen!$Q$10)</f>
        <v>1274.405136446708</v>
      </c>
      <c r="DA37" s="249">
        <f>'United Kingdom (O)'!DA37*(1+Toeslagen!$Q$10)</f>
        <v>1274.405136446708</v>
      </c>
      <c r="DB37" s="249">
        <f>'United Kingdom (O)'!DB37*(1+Toeslagen!$Q$10)</f>
        <v>1647.9376764397089</v>
      </c>
      <c r="DC37" s="249">
        <f>'United Kingdom (O)'!DC37*(1+Toeslagen!$Q$10)</f>
        <v>1274.405136446708</v>
      </c>
      <c r="DD37" s="249">
        <f>'United Kingdom (O)'!DD37*(1+Toeslagen!$Q$10)</f>
        <v>1274.405136446708</v>
      </c>
      <c r="DE37" s="249">
        <f>'United Kingdom (O)'!DE37*(1+Toeslagen!$Q$10)</f>
        <v>1391.5918156601988</v>
      </c>
      <c r="DF37" s="249">
        <f>'United Kingdom (O)'!DF37*(1+Toeslagen!$Q$10)</f>
        <v>1391.5918156601988</v>
      </c>
      <c r="DG37" s="249">
        <f>'United Kingdom (O)'!DG37*(1+Toeslagen!$Q$10)</f>
        <v>1391.5918156601988</v>
      </c>
      <c r="DH37" s="249">
        <f>'United Kingdom (O)'!DH37*(1+Toeslagen!$Q$10)</f>
        <v>1904.2835372192189</v>
      </c>
      <c r="DI37" s="249">
        <f>'United Kingdom (O)'!DI37*(1+Toeslagen!$Q$10)</f>
        <v>1274.405136446708</v>
      </c>
      <c r="DJ37" s="249">
        <f>'United Kingdom (O)'!DJ37*(1+Toeslagen!$Q$10)</f>
        <v>1391.5918156601988</v>
      </c>
      <c r="DK37" s="249">
        <f>'United Kingdom (O)'!DK37*(1+Toeslagen!$Q$10)</f>
        <v>1274.405136446708</v>
      </c>
      <c r="DL37" s="249">
        <f>'United Kingdom (O)'!DL37*(1+Toeslagen!$Q$10)</f>
        <v>2167.4912532000003</v>
      </c>
      <c r="DM37" s="249">
        <f>'United Kingdom (O)'!DM37*(1+Toeslagen!$Q$10)</f>
        <v>1904.2835372192189</v>
      </c>
      <c r="DN37" s="249">
        <f>'United Kingdom (O)'!DN37*(1+Toeslagen!$Q$10)</f>
        <v>2167.4912532000003</v>
      </c>
      <c r="DO37" s="249">
        <f>'United Kingdom (O)'!DO37*(1+Toeslagen!$Q$10)</f>
        <v>1391.5918156601988</v>
      </c>
      <c r="DP37" s="249">
        <f>'United Kingdom (O)'!DP37*(1+Toeslagen!$Q$10)</f>
        <v>1274.405136446708</v>
      </c>
      <c r="DQ37" s="249">
        <f>'United Kingdom (O)'!DQ37*(1+Toeslagen!$Q$10)</f>
        <v>1904.2835372192189</v>
      </c>
      <c r="DR37" s="249">
        <f>'United Kingdom (O)'!DR37*(1+Toeslagen!$Q$10)</f>
        <v>2167.4912532000003</v>
      </c>
      <c r="DS37" s="249">
        <f>'United Kingdom (O)'!DS37*(1+Toeslagen!$Q$10)</f>
        <v>1904.2835372192189</v>
      </c>
      <c r="DT37" s="249">
        <f>'United Kingdom (O)'!DT37*(1+Toeslagen!$Q$10)</f>
        <v>1274.405136446708</v>
      </c>
      <c r="DU37" s="249">
        <f>'United Kingdom (O)'!DU37*(1+Toeslagen!$Q$10)</f>
        <v>1274.405136446708</v>
      </c>
      <c r="DV37" s="249">
        <f>'United Kingdom (O)'!DV37*(1+Toeslagen!$Q$10)</f>
        <v>1274.405136446708</v>
      </c>
      <c r="DW37" s="249">
        <f>'United Kingdom (O)'!DW37*(1+Toeslagen!$Q$10)</f>
        <v>1647.9376764397089</v>
      </c>
      <c r="DX37" s="249">
        <f>'United Kingdom (O)'!DX37*(1+Toeslagen!$Q$10)</f>
        <v>1274.405136446708</v>
      </c>
      <c r="DY37" s="249">
        <f>'United Kingdom (O)'!DY37*(1+Toeslagen!$Q$10)</f>
        <v>1274.405136446708</v>
      </c>
      <c r="DZ37" s="249">
        <f>'United Kingdom (O)'!DZ37*(1+Toeslagen!$Q$10)</f>
        <v>1647.9376764397089</v>
      </c>
      <c r="EA37" s="249">
        <f>'United Kingdom (O)'!EA37*(1+Toeslagen!$Q$10)</f>
        <v>1647.9376764397089</v>
      </c>
      <c r="EB37" s="249">
        <f>'United Kingdom (O)'!EB37*(1+Toeslagen!$Q$10)</f>
        <v>1391.5918156601988</v>
      </c>
      <c r="EC37" s="249">
        <f>'United Kingdom (O)'!EC37*(1+Toeslagen!$Q$10)</f>
        <v>1391.5918156601988</v>
      </c>
      <c r="ED37" s="249">
        <f>'United Kingdom (O)'!ED37*(1+Toeslagen!$Q$10)</f>
        <v>1391.5918156601988</v>
      </c>
      <c r="EE37" s="249">
        <f>'United Kingdom (O)'!EE37*(1+Toeslagen!$Q$10)</f>
        <v>1647.9376764397089</v>
      </c>
      <c r="EF37" s="249"/>
    </row>
    <row r="38" spans="1:136" ht="15.75" thickBot="1">
      <c r="A38" s="48" t="s">
        <v>59</v>
      </c>
      <c r="B38" s="2">
        <v>33</v>
      </c>
      <c r="C38" s="2"/>
      <c r="D38" s="2">
        <v>5</v>
      </c>
      <c r="F38" t="s">
        <v>17</v>
      </c>
      <c r="G38" t="s">
        <v>15</v>
      </c>
      <c r="H38" t="s">
        <v>15</v>
      </c>
      <c r="I38" t="s">
        <v>15</v>
      </c>
      <c r="J38" t="s">
        <v>15</v>
      </c>
      <c r="N38" s="7">
        <v>8</v>
      </c>
      <c r="O38" s="8">
        <v>14000</v>
      </c>
      <c r="P38" s="249"/>
      <c r="Q38" s="249">
        <f>'United Kingdom (O)'!Q38*(1+Toeslagen!$Q$10)</f>
        <v>1309.5611402107552</v>
      </c>
      <c r="R38" s="249">
        <f>'United Kingdom (O)'!R38*(1+Toeslagen!$Q$10)</f>
        <v>1428.2126529144143</v>
      </c>
      <c r="S38" s="249">
        <f>'United Kingdom (O)'!S38*(1+Toeslagen!$Q$10)</f>
        <v>1428.2126529144143</v>
      </c>
      <c r="T38" s="249">
        <f>'United Kingdom (O)'!T38*(1+Toeslagen!$Q$10)</f>
        <v>1691.8826811447673</v>
      </c>
      <c r="U38" s="249">
        <f>'United Kingdom (O)'!U38*(1+Toeslagen!$Q$10)</f>
        <v>1691.8826811447673</v>
      </c>
      <c r="V38" s="249">
        <f>'United Kingdom (O)'!V38*(1+Toeslagen!$Q$10)</f>
        <v>1691.8826811447673</v>
      </c>
      <c r="W38" s="249">
        <f>'United Kingdom (O)'!W38*(1+Toeslagen!$Q$10)</f>
        <v>1691.8826811447673</v>
      </c>
      <c r="X38" s="249">
        <f>'United Kingdom (O)'!X38*(1+Toeslagen!$Q$10)</f>
        <v>1309.5611402107552</v>
      </c>
      <c r="Y38" s="249">
        <f>'United Kingdom (O)'!Y38*(1+Toeslagen!$Q$10)</f>
        <v>1309.5611402107552</v>
      </c>
      <c r="Z38" s="249">
        <f>'United Kingdom (O)'!Z38*(1+Toeslagen!$Q$10)</f>
        <v>1428.2126529144143</v>
      </c>
      <c r="AA38" s="249"/>
      <c r="AB38" s="249">
        <f>'United Kingdom (O)'!AB38*(1+Toeslagen!$Q$10)</f>
        <v>1955.5527093751211</v>
      </c>
      <c r="AC38" s="249">
        <f>'United Kingdom (O)'!AC38*(1+Toeslagen!$Q$10)</f>
        <v>1309.5611402107552</v>
      </c>
      <c r="AD38" s="249">
        <f>'United Kingdom (O)'!AD38*(1+Toeslagen!$Q$10)</f>
        <v>1955.5527093751211</v>
      </c>
      <c r="AE38" s="249">
        <f>'United Kingdom (O)'!AE38*(1+Toeslagen!$Q$10)</f>
        <v>1691.8826811447673</v>
      </c>
      <c r="AF38" s="249">
        <f>'United Kingdom (O)'!AF38*(1+Toeslagen!$Q$10)</f>
        <v>1309.5611402107552</v>
      </c>
      <c r="AG38" s="249">
        <f>'United Kingdom (O)'!AG38*(1+Toeslagen!$Q$10)</f>
        <v>1309.5611402107552</v>
      </c>
      <c r="AH38" s="249">
        <f>'United Kingdom (O)'!AH38*(1+Toeslagen!$Q$10)</f>
        <v>1309.5611402107552</v>
      </c>
      <c r="AI38" s="249">
        <f>'United Kingdom (O)'!AI38*(1+Toeslagen!$Q$10)</f>
        <v>1309.5611402107552</v>
      </c>
      <c r="AJ38" s="249">
        <f>'United Kingdom (O)'!AJ38*(1+Toeslagen!$Q$10)</f>
        <v>1428.2126529144143</v>
      </c>
      <c r="AK38" s="249">
        <f>'United Kingdom (O)'!AK38*(1+Toeslagen!$Q$10)</f>
        <v>1691.8826811447673</v>
      </c>
      <c r="AL38" s="249">
        <f>'United Kingdom (O)'!AL38*(1+Toeslagen!$Q$10)</f>
        <v>1309.5611402107552</v>
      </c>
      <c r="AM38" s="249"/>
      <c r="AN38" s="249">
        <f>'United Kingdom (O)'!AN38*(1+Toeslagen!$Q$10)</f>
        <v>1428.2126529144143</v>
      </c>
      <c r="AO38" s="249">
        <f>'United Kingdom (O)'!AO38*(1+Toeslagen!$Q$10)</f>
        <v>2201.1890628000006</v>
      </c>
      <c r="AP38" s="249">
        <f>'United Kingdom (O)'!AP38*(1+Toeslagen!$Q$10)</f>
        <v>1955.5527093751211</v>
      </c>
      <c r="AQ38" s="249">
        <f>'United Kingdom (O)'!AQ38*(1+Toeslagen!$Q$10)</f>
        <v>1955.5527093751211</v>
      </c>
      <c r="AR38" s="249">
        <f>'United Kingdom (O)'!AR38*(1+Toeslagen!$Q$10)</f>
        <v>1428.2126529144143</v>
      </c>
      <c r="AS38" s="249">
        <f>'United Kingdom (O)'!AS38*(1+Toeslagen!$Q$10)</f>
        <v>1691.8826811447673</v>
      </c>
      <c r="AT38" s="249">
        <f>'United Kingdom (O)'!AT38*(1+Toeslagen!$Q$10)</f>
        <v>1428.2126529144143</v>
      </c>
      <c r="AU38" s="249">
        <f>'United Kingdom (O)'!AU38*(1+Toeslagen!$Q$10)</f>
        <v>1309.5611402107552</v>
      </c>
      <c r="AV38" s="249">
        <f>'United Kingdom (O)'!AV38*(1+Toeslagen!$Q$10)</f>
        <v>1309.5611402107552</v>
      </c>
      <c r="AW38" s="249">
        <f>'United Kingdom (O)'!AW38*(1+Toeslagen!$Q$10)</f>
        <v>2201.1890628000006</v>
      </c>
      <c r="AX38" s="249">
        <f>'United Kingdom (O)'!AX38*(1+Toeslagen!$Q$10)</f>
        <v>1309.5611402107552</v>
      </c>
      <c r="AY38" s="249">
        <f>'United Kingdom (O)'!AY38*(1+Toeslagen!$Q$10)</f>
        <v>1955.5527093751211</v>
      </c>
      <c r="AZ38" s="249"/>
      <c r="BA38" s="249">
        <f>'United Kingdom (O)'!BA38*(1+Toeslagen!$Q$10)</f>
        <v>1691.8826811447673</v>
      </c>
      <c r="BB38" s="249">
        <f>'United Kingdom (O)'!BB38*(1+Toeslagen!$Q$10)</f>
        <v>2201.1890628000006</v>
      </c>
      <c r="BC38" s="249">
        <f>'United Kingdom (O)'!BC38*(1+Toeslagen!$Q$10)</f>
        <v>1428.2126529144143</v>
      </c>
      <c r="BD38" s="249">
        <f>'United Kingdom (O)'!BD38*(1+Toeslagen!$Q$10)</f>
        <v>1309.5611402107552</v>
      </c>
      <c r="BE38" s="249">
        <f>'United Kingdom (O)'!BE38*(1+Toeslagen!$Q$10)</f>
        <v>1309.5611402107552</v>
      </c>
      <c r="BF38" s="249">
        <f>'United Kingdom (O)'!BF38*(1+Toeslagen!$Q$10)</f>
        <v>1691.8826811447673</v>
      </c>
      <c r="BG38" s="249">
        <f>'United Kingdom (O)'!BG38*(1+Toeslagen!$Q$10)</f>
        <v>1691.8826811447673</v>
      </c>
      <c r="BH38" s="249">
        <f>'United Kingdom (O)'!BH38*(1+Toeslagen!$Q$10)</f>
        <v>1309.5611402107552</v>
      </c>
      <c r="BI38" s="249">
        <f>'United Kingdom (O)'!BI38*(1+Toeslagen!$Q$10)</f>
        <v>1691.8826811447673</v>
      </c>
      <c r="BJ38" s="249"/>
      <c r="BK38" s="249">
        <f>'United Kingdom (O)'!BK38*(1+Toeslagen!$Q$10)</f>
        <v>1691.8826811447673</v>
      </c>
      <c r="BL38" s="249">
        <f>'United Kingdom (O)'!BL38*(1+Toeslagen!$Q$10)</f>
        <v>1691.8826811447673</v>
      </c>
      <c r="BM38" s="249">
        <f>'United Kingdom (O)'!BM38*(1+Toeslagen!$Q$10)</f>
        <v>1309.5611402107552</v>
      </c>
      <c r="BN38" s="249">
        <f>'United Kingdom (O)'!BN38*(1+Toeslagen!$Q$10)</f>
        <v>1309.5611402107552</v>
      </c>
      <c r="BO38" s="249"/>
      <c r="BP38" s="249">
        <f>'United Kingdom (O)'!BP38*(1+Toeslagen!$Q$10)</f>
        <v>2201.1890628000006</v>
      </c>
      <c r="BQ38" s="249">
        <f>'United Kingdom (O)'!BQ38*(1+Toeslagen!$Q$10)</f>
        <v>1309.5611402107552</v>
      </c>
      <c r="BR38" s="249"/>
      <c r="BS38" s="249"/>
      <c r="BT38" s="249">
        <f>'United Kingdom (O)'!BT38*(1+Toeslagen!$Q$10)</f>
        <v>1691.8826811447673</v>
      </c>
      <c r="BU38" s="249">
        <f>'United Kingdom (O)'!BU38*(1+Toeslagen!$Q$10)</f>
        <v>1955.5527093751211</v>
      </c>
      <c r="BV38" s="249">
        <f>'United Kingdom (O)'!BV38*(1+Toeslagen!$Q$10)</f>
        <v>2201.1890628000006</v>
      </c>
      <c r="BW38" s="249">
        <f>'United Kingdom (O)'!BW38*(1+Toeslagen!$Q$10)</f>
        <v>1428.2126529144143</v>
      </c>
      <c r="BX38" s="249">
        <f>'United Kingdom (O)'!BX38*(1+Toeslagen!$Q$10)</f>
        <v>2201.1890628000006</v>
      </c>
      <c r="BY38" s="249">
        <f>'United Kingdom (O)'!BY38*(1+Toeslagen!$Q$10)</f>
        <v>1428.2126529144143</v>
      </c>
      <c r="BZ38" s="249">
        <f>'United Kingdom (O)'!BZ38*(1+Toeslagen!$Q$10)</f>
        <v>1691.8826811447673</v>
      </c>
      <c r="CA38" s="249">
        <f>'United Kingdom (O)'!CA38*(1+Toeslagen!$Q$10)</f>
        <v>1309.5611402107552</v>
      </c>
      <c r="CB38" s="249">
        <f>'United Kingdom (O)'!CB38*(1+Toeslagen!$Q$10)</f>
        <v>1691.8826811447673</v>
      </c>
      <c r="CC38" s="249">
        <f>'United Kingdom (O)'!CC38*(1+Toeslagen!$Q$10)</f>
        <v>1309.5611402107552</v>
      </c>
      <c r="CD38" s="249">
        <f>'United Kingdom (O)'!CD38*(1+Toeslagen!$Q$10)</f>
        <v>1309.5611402107552</v>
      </c>
      <c r="CE38" s="249">
        <f>'United Kingdom (O)'!CE38*(1+Toeslagen!$Q$10)</f>
        <v>2201.1890628000006</v>
      </c>
      <c r="CF38" s="249">
        <f>'United Kingdom (O)'!CF38*(1+Toeslagen!$Q$10)</f>
        <v>1309.5611402107552</v>
      </c>
      <c r="CG38" s="249">
        <f>'United Kingdom (O)'!CG38*(1+Toeslagen!$Q$10)</f>
        <v>1955.5527093751211</v>
      </c>
      <c r="CH38" s="249">
        <f>'United Kingdom (O)'!CH38*(1+Toeslagen!$Q$10)</f>
        <v>1428.2126529144143</v>
      </c>
      <c r="CI38" s="249">
        <f>'United Kingdom (O)'!CI38*(1+Toeslagen!$Q$10)</f>
        <v>1309.5611402107552</v>
      </c>
      <c r="CJ38" s="249">
        <f>'United Kingdom (O)'!CJ38*(1+Toeslagen!$Q$10)</f>
        <v>1955.5527093751211</v>
      </c>
      <c r="CK38" s="249">
        <f>'United Kingdom (O)'!CK38*(1+Toeslagen!$Q$10)</f>
        <v>1309.5611402107552</v>
      </c>
      <c r="CL38" s="249">
        <f>'United Kingdom (O)'!CL38*(1+Toeslagen!$Q$10)</f>
        <v>1309.5611402107552</v>
      </c>
      <c r="CM38" s="249">
        <f>'United Kingdom (O)'!CM38*(1+Toeslagen!$Q$10)</f>
        <v>1691.8826811447673</v>
      </c>
      <c r="CN38" s="249">
        <f>'United Kingdom (O)'!CN38*(1+Toeslagen!$Q$10)</f>
        <v>1309.5611402107552</v>
      </c>
      <c r="CO38" s="249"/>
      <c r="CP38" s="249">
        <f>'United Kingdom (O)'!CP38*(1+Toeslagen!$Q$10)</f>
        <v>1309.5611402107552</v>
      </c>
      <c r="CQ38" s="249"/>
      <c r="CR38" s="249">
        <f>'United Kingdom (O)'!CR38*(1+Toeslagen!$Q$10)</f>
        <v>1955.5527093751211</v>
      </c>
      <c r="CS38" s="249">
        <f>'United Kingdom (O)'!CS38*(1+Toeslagen!$Q$10)</f>
        <v>1428.2126529144143</v>
      </c>
      <c r="CT38" s="249">
        <f>'United Kingdom (O)'!CT38*(1+Toeslagen!$Q$10)</f>
        <v>1691.8826811447673</v>
      </c>
      <c r="CU38" s="249">
        <f>'United Kingdom (O)'!CU38*(1+Toeslagen!$Q$10)</f>
        <v>1309.5611402107552</v>
      </c>
      <c r="CV38" s="249">
        <f>'United Kingdom (O)'!CV38*(1+Toeslagen!$Q$10)</f>
        <v>1309.5611402107552</v>
      </c>
      <c r="CW38" s="249">
        <f>'United Kingdom (O)'!CW38*(1+Toeslagen!$Q$10)</f>
        <v>1309.5611402107552</v>
      </c>
      <c r="CX38" s="249">
        <f>'United Kingdom (O)'!CX38*(1+Toeslagen!$Q$10)</f>
        <v>1428.2126529144143</v>
      </c>
      <c r="CY38" s="249">
        <f>'United Kingdom (O)'!CY38*(1+Toeslagen!$Q$10)</f>
        <v>2201.1890628000006</v>
      </c>
      <c r="CZ38" s="249">
        <f>'United Kingdom (O)'!CZ38*(1+Toeslagen!$Q$10)</f>
        <v>1309.5611402107552</v>
      </c>
      <c r="DA38" s="249">
        <f>'United Kingdom (O)'!DA38*(1+Toeslagen!$Q$10)</f>
        <v>1309.5611402107552</v>
      </c>
      <c r="DB38" s="249">
        <f>'United Kingdom (O)'!DB38*(1+Toeslagen!$Q$10)</f>
        <v>1691.8826811447673</v>
      </c>
      <c r="DC38" s="249">
        <f>'United Kingdom (O)'!DC38*(1+Toeslagen!$Q$10)</f>
        <v>1309.5611402107552</v>
      </c>
      <c r="DD38" s="249">
        <f>'United Kingdom (O)'!DD38*(1+Toeslagen!$Q$10)</f>
        <v>1309.5611402107552</v>
      </c>
      <c r="DE38" s="249">
        <f>'United Kingdom (O)'!DE38*(1+Toeslagen!$Q$10)</f>
        <v>1428.2126529144143</v>
      </c>
      <c r="DF38" s="249">
        <f>'United Kingdom (O)'!DF38*(1+Toeslagen!$Q$10)</f>
        <v>1428.2126529144143</v>
      </c>
      <c r="DG38" s="249">
        <f>'United Kingdom (O)'!DG38*(1+Toeslagen!$Q$10)</f>
        <v>1428.2126529144143</v>
      </c>
      <c r="DH38" s="249">
        <f>'United Kingdom (O)'!DH38*(1+Toeslagen!$Q$10)</f>
        <v>1955.5527093751211</v>
      </c>
      <c r="DI38" s="249">
        <f>'United Kingdom (O)'!DI38*(1+Toeslagen!$Q$10)</f>
        <v>1309.5611402107552</v>
      </c>
      <c r="DJ38" s="249">
        <f>'United Kingdom (O)'!DJ38*(1+Toeslagen!$Q$10)</f>
        <v>1428.2126529144143</v>
      </c>
      <c r="DK38" s="249">
        <f>'United Kingdom (O)'!DK38*(1+Toeslagen!$Q$10)</f>
        <v>1309.5611402107552</v>
      </c>
      <c r="DL38" s="249">
        <f>'United Kingdom (O)'!DL38*(1+Toeslagen!$Q$10)</f>
        <v>2201.1890628000006</v>
      </c>
      <c r="DM38" s="249">
        <f>'United Kingdom (O)'!DM38*(1+Toeslagen!$Q$10)</f>
        <v>1955.5527093751211</v>
      </c>
      <c r="DN38" s="249">
        <f>'United Kingdom (O)'!DN38*(1+Toeslagen!$Q$10)</f>
        <v>2201.1890628000006</v>
      </c>
      <c r="DO38" s="249">
        <f>'United Kingdom (O)'!DO38*(1+Toeslagen!$Q$10)</f>
        <v>1428.2126529144143</v>
      </c>
      <c r="DP38" s="249">
        <f>'United Kingdom (O)'!DP38*(1+Toeslagen!$Q$10)</f>
        <v>1309.5611402107552</v>
      </c>
      <c r="DQ38" s="249">
        <f>'United Kingdom (O)'!DQ38*(1+Toeslagen!$Q$10)</f>
        <v>1955.5527093751211</v>
      </c>
      <c r="DR38" s="249">
        <f>'United Kingdom (O)'!DR38*(1+Toeslagen!$Q$10)</f>
        <v>2201.1890628000006</v>
      </c>
      <c r="DS38" s="249">
        <f>'United Kingdom (O)'!DS38*(1+Toeslagen!$Q$10)</f>
        <v>1955.5527093751211</v>
      </c>
      <c r="DT38" s="249">
        <f>'United Kingdom (O)'!DT38*(1+Toeslagen!$Q$10)</f>
        <v>1309.5611402107552</v>
      </c>
      <c r="DU38" s="249">
        <f>'United Kingdom (O)'!DU38*(1+Toeslagen!$Q$10)</f>
        <v>1309.5611402107552</v>
      </c>
      <c r="DV38" s="249">
        <f>'United Kingdom (O)'!DV38*(1+Toeslagen!$Q$10)</f>
        <v>1309.5611402107552</v>
      </c>
      <c r="DW38" s="249">
        <f>'United Kingdom (O)'!DW38*(1+Toeslagen!$Q$10)</f>
        <v>1691.8826811447673</v>
      </c>
      <c r="DX38" s="249">
        <f>'United Kingdom (O)'!DX38*(1+Toeslagen!$Q$10)</f>
        <v>1309.5611402107552</v>
      </c>
      <c r="DY38" s="249">
        <f>'United Kingdom (O)'!DY38*(1+Toeslagen!$Q$10)</f>
        <v>1309.5611402107552</v>
      </c>
      <c r="DZ38" s="249">
        <f>'United Kingdom (O)'!DZ38*(1+Toeslagen!$Q$10)</f>
        <v>1691.8826811447673</v>
      </c>
      <c r="EA38" s="249">
        <f>'United Kingdom (O)'!EA38*(1+Toeslagen!$Q$10)</f>
        <v>1691.8826811447673</v>
      </c>
      <c r="EB38" s="249">
        <f>'United Kingdom (O)'!EB38*(1+Toeslagen!$Q$10)</f>
        <v>1428.2126529144143</v>
      </c>
      <c r="EC38" s="249">
        <f>'United Kingdom (O)'!EC38*(1+Toeslagen!$Q$10)</f>
        <v>1428.2126529144143</v>
      </c>
      <c r="ED38" s="249">
        <f>'United Kingdom (O)'!ED38*(1+Toeslagen!$Q$10)</f>
        <v>1428.2126529144143</v>
      </c>
      <c r="EE38" s="249">
        <f>'United Kingdom (O)'!EE38*(1+Toeslagen!$Q$10)</f>
        <v>1691.8826811447673</v>
      </c>
      <c r="EF38" s="249"/>
    </row>
    <row r="39" spans="1:136" ht="15.75" thickBot="1">
      <c r="A39" s="48" t="s">
        <v>143</v>
      </c>
      <c r="B39" s="2">
        <v>34</v>
      </c>
      <c r="C39" s="2"/>
      <c r="D39" s="2">
        <v>5</v>
      </c>
      <c r="F39" t="s">
        <v>17</v>
      </c>
      <c r="G39" t="s">
        <v>15</v>
      </c>
      <c r="H39" t="s">
        <v>15</v>
      </c>
      <c r="I39" t="s">
        <v>15</v>
      </c>
      <c r="J39" t="s">
        <v>15</v>
      </c>
      <c r="N39" s="7">
        <v>8.4</v>
      </c>
      <c r="O39" s="8">
        <v>14700</v>
      </c>
      <c r="P39" s="249"/>
      <c r="Q39" s="249">
        <f>'United Kingdom (O)'!Q39*(1+Toeslagen!$Q$10)</f>
        <v>1344.7171439748026</v>
      </c>
      <c r="R39" s="249">
        <f>'United Kingdom (O)'!R39*(1+Toeslagen!$Q$10)</f>
        <v>1464.8334901686303</v>
      </c>
      <c r="S39" s="249">
        <f>'United Kingdom (O)'!S39*(1+Toeslagen!$Q$10)</f>
        <v>1464.8334901686303</v>
      </c>
      <c r="T39" s="249">
        <f>'United Kingdom (O)'!T39*(1+Toeslagen!$Q$10)</f>
        <v>1735.8276858498266</v>
      </c>
      <c r="U39" s="249">
        <f>'United Kingdom (O)'!U39*(1+Toeslagen!$Q$10)</f>
        <v>1735.8276858498266</v>
      </c>
      <c r="V39" s="249">
        <f>'United Kingdom (O)'!V39*(1+Toeslagen!$Q$10)</f>
        <v>1735.8276858498266</v>
      </c>
      <c r="W39" s="249">
        <f>'United Kingdom (O)'!W39*(1+Toeslagen!$Q$10)</f>
        <v>1735.8276858498266</v>
      </c>
      <c r="X39" s="249">
        <f>'United Kingdom (O)'!X39*(1+Toeslagen!$Q$10)</f>
        <v>1344.7171439748026</v>
      </c>
      <c r="Y39" s="249">
        <f>'United Kingdom (O)'!Y39*(1+Toeslagen!$Q$10)</f>
        <v>1344.7171439748026</v>
      </c>
      <c r="Z39" s="249">
        <f>'United Kingdom (O)'!Z39*(1+Toeslagen!$Q$10)</f>
        <v>1464.8334901686303</v>
      </c>
      <c r="AA39" s="249"/>
      <c r="AB39" s="249">
        <f>'United Kingdom (O)'!AB39*(1+Toeslagen!$Q$10)</f>
        <v>2006.8218815310233</v>
      </c>
      <c r="AC39" s="249">
        <f>'United Kingdom (O)'!AC39*(1+Toeslagen!$Q$10)</f>
        <v>1344.7171439748026</v>
      </c>
      <c r="AD39" s="249">
        <f>'United Kingdom (O)'!AD39*(1+Toeslagen!$Q$10)</f>
        <v>2006.8218815310233</v>
      </c>
      <c r="AE39" s="249">
        <f>'United Kingdom (O)'!AE39*(1+Toeslagen!$Q$10)</f>
        <v>1735.8276858498266</v>
      </c>
      <c r="AF39" s="249">
        <f>'United Kingdom (O)'!AF39*(1+Toeslagen!$Q$10)</f>
        <v>1344.7171439748026</v>
      </c>
      <c r="AG39" s="249">
        <f>'United Kingdom (O)'!AG39*(1+Toeslagen!$Q$10)</f>
        <v>1344.7171439748026</v>
      </c>
      <c r="AH39" s="249">
        <f>'United Kingdom (O)'!AH39*(1+Toeslagen!$Q$10)</f>
        <v>1344.7171439748026</v>
      </c>
      <c r="AI39" s="249">
        <f>'United Kingdom (O)'!AI39*(1+Toeslagen!$Q$10)</f>
        <v>1344.7171439748026</v>
      </c>
      <c r="AJ39" s="249">
        <f>'United Kingdom (O)'!AJ39*(1+Toeslagen!$Q$10)</f>
        <v>1464.8334901686303</v>
      </c>
      <c r="AK39" s="249">
        <f>'United Kingdom (O)'!AK39*(1+Toeslagen!$Q$10)</f>
        <v>1735.8276858498266</v>
      </c>
      <c r="AL39" s="249">
        <f>'United Kingdom (O)'!AL39*(1+Toeslagen!$Q$10)</f>
        <v>1344.7171439748026</v>
      </c>
      <c r="AM39" s="249"/>
      <c r="AN39" s="249">
        <f>'United Kingdom (O)'!AN39*(1+Toeslagen!$Q$10)</f>
        <v>1464.8334901686303</v>
      </c>
      <c r="AO39" s="249">
        <f>'United Kingdom (O)'!AO39*(1+Toeslagen!$Q$10)</f>
        <v>2284.2300936000001</v>
      </c>
      <c r="AP39" s="249">
        <f>'United Kingdom (O)'!AP39*(1+Toeslagen!$Q$10)</f>
        <v>2006.8218815310233</v>
      </c>
      <c r="AQ39" s="249">
        <f>'United Kingdom (O)'!AQ39*(1+Toeslagen!$Q$10)</f>
        <v>2006.8218815310233</v>
      </c>
      <c r="AR39" s="249">
        <f>'United Kingdom (O)'!AR39*(1+Toeslagen!$Q$10)</f>
        <v>1464.8334901686303</v>
      </c>
      <c r="AS39" s="249">
        <f>'United Kingdom (O)'!AS39*(1+Toeslagen!$Q$10)</f>
        <v>1735.8276858498266</v>
      </c>
      <c r="AT39" s="249">
        <f>'United Kingdom (O)'!AT39*(1+Toeslagen!$Q$10)</f>
        <v>1464.8334901686303</v>
      </c>
      <c r="AU39" s="249">
        <f>'United Kingdom (O)'!AU39*(1+Toeslagen!$Q$10)</f>
        <v>1344.7171439748026</v>
      </c>
      <c r="AV39" s="249">
        <f>'United Kingdom (O)'!AV39*(1+Toeslagen!$Q$10)</f>
        <v>1344.7171439748026</v>
      </c>
      <c r="AW39" s="249">
        <f>'United Kingdom (O)'!AW39*(1+Toeslagen!$Q$10)</f>
        <v>2284.2300936000001</v>
      </c>
      <c r="AX39" s="249">
        <f>'United Kingdom (O)'!AX39*(1+Toeslagen!$Q$10)</f>
        <v>1344.7171439748026</v>
      </c>
      <c r="AY39" s="249">
        <f>'United Kingdom (O)'!AY39*(1+Toeslagen!$Q$10)</f>
        <v>2006.8218815310233</v>
      </c>
      <c r="AZ39" s="249"/>
      <c r="BA39" s="249">
        <f>'United Kingdom (O)'!BA39*(1+Toeslagen!$Q$10)</f>
        <v>1735.8276858498266</v>
      </c>
      <c r="BB39" s="249">
        <f>'United Kingdom (O)'!BB39*(1+Toeslagen!$Q$10)</f>
        <v>2284.2300936000001</v>
      </c>
      <c r="BC39" s="249">
        <f>'United Kingdom (O)'!BC39*(1+Toeslagen!$Q$10)</f>
        <v>1464.8334901686303</v>
      </c>
      <c r="BD39" s="249">
        <f>'United Kingdom (O)'!BD39*(1+Toeslagen!$Q$10)</f>
        <v>1344.7171439748026</v>
      </c>
      <c r="BE39" s="249">
        <f>'United Kingdom (O)'!BE39*(1+Toeslagen!$Q$10)</f>
        <v>1344.7171439748026</v>
      </c>
      <c r="BF39" s="249">
        <f>'United Kingdom (O)'!BF39*(1+Toeslagen!$Q$10)</f>
        <v>1735.8276858498266</v>
      </c>
      <c r="BG39" s="249">
        <f>'United Kingdom (O)'!BG39*(1+Toeslagen!$Q$10)</f>
        <v>1735.8276858498266</v>
      </c>
      <c r="BH39" s="249">
        <f>'United Kingdom (O)'!BH39*(1+Toeslagen!$Q$10)</f>
        <v>1344.7171439748026</v>
      </c>
      <c r="BI39" s="249">
        <f>'United Kingdom (O)'!BI39*(1+Toeslagen!$Q$10)</f>
        <v>1735.8276858498266</v>
      </c>
      <c r="BJ39" s="249"/>
      <c r="BK39" s="249">
        <f>'United Kingdom (O)'!BK39*(1+Toeslagen!$Q$10)</f>
        <v>1735.8276858498266</v>
      </c>
      <c r="BL39" s="249">
        <f>'United Kingdom (O)'!BL39*(1+Toeslagen!$Q$10)</f>
        <v>1735.8276858498266</v>
      </c>
      <c r="BM39" s="249">
        <f>'United Kingdom (O)'!BM39*(1+Toeslagen!$Q$10)</f>
        <v>1344.7171439748026</v>
      </c>
      <c r="BN39" s="249">
        <f>'United Kingdom (O)'!BN39*(1+Toeslagen!$Q$10)</f>
        <v>1344.7171439748026</v>
      </c>
      <c r="BO39" s="249"/>
      <c r="BP39" s="249">
        <f>'United Kingdom (O)'!BP39*(1+Toeslagen!$Q$10)</f>
        <v>2284.2300936000001</v>
      </c>
      <c r="BQ39" s="249">
        <f>'United Kingdom (O)'!BQ39*(1+Toeslagen!$Q$10)</f>
        <v>1344.7171439748026</v>
      </c>
      <c r="BR39" s="249"/>
      <c r="BS39" s="249"/>
      <c r="BT39" s="249">
        <f>'United Kingdom (O)'!BT39*(1+Toeslagen!$Q$10)</f>
        <v>1735.8276858498266</v>
      </c>
      <c r="BU39" s="249">
        <f>'United Kingdom (O)'!BU39*(1+Toeslagen!$Q$10)</f>
        <v>2006.8218815310233</v>
      </c>
      <c r="BV39" s="249">
        <f>'United Kingdom (O)'!BV39*(1+Toeslagen!$Q$10)</f>
        <v>2284.2300936000001</v>
      </c>
      <c r="BW39" s="249">
        <f>'United Kingdom (O)'!BW39*(1+Toeslagen!$Q$10)</f>
        <v>1464.8334901686303</v>
      </c>
      <c r="BX39" s="249">
        <f>'United Kingdom (O)'!BX39*(1+Toeslagen!$Q$10)</f>
        <v>2284.2300936000001</v>
      </c>
      <c r="BY39" s="249">
        <f>'United Kingdom (O)'!BY39*(1+Toeslagen!$Q$10)</f>
        <v>1464.8334901686303</v>
      </c>
      <c r="BZ39" s="249">
        <f>'United Kingdom (O)'!BZ39*(1+Toeslagen!$Q$10)</f>
        <v>1735.8276858498266</v>
      </c>
      <c r="CA39" s="249">
        <f>'United Kingdom (O)'!CA39*(1+Toeslagen!$Q$10)</f>
        <v>1344.7171439748026</v>
      </c>
      <c r="CB39" s="249">
        <f>'United Kingdom (O)'!CB39*(1+Toeslagen!$Q$10)</f>
        <v>1735.8276858498266</v>
      </c>
      <c r="CC39" s="249">
        <f>'United Kingdom (O)'!CC39*(1+Toeslagen!$Q$10)</f>
        <v>1344.7171439748026</v>
      </c>
      <c r="CD39" s="249">
        <f>'United Kingdom (O)'!CD39*(1+Toeslagen!$Q$10)</f>
        <v>1344.7171439748026</v>
      </c>
      <c r="CE39" s="249">
        <f>'United Kingdom (O)'!CE39*(1+Toeslagen!$Q$10)</f>
        <v>2284.2300936000001</v>
      </c>
      <c r="CF39" s="249">
        <f>'United Kingdom (O)'!CF39*(1+Toeslagen!$Q$10)</f>
        <v>1344.7171439748026</v>
      </c>
      <c r="CG39" s="249">
        <f>'United Kingdom (O)'!CG39*(1+Toeslagen!$Q$10)</f>
        <v>2006.8218815310233</v>
      </c>
      <c r="CH39" s="249">
        <f>'United Kingdom (O)'!CH39*(1+Toeslagen!$Q$10)</f>
        <v>1464.8334901686303</v>
      </c>
      <c r="CI39" s="249">
        <f>'United Kingdom (O)'!CI39*(1+Toeslagen!$Q$10)</f>
        <v>1344.7171439748026</v>
      </c>
      <c r="CJ39" s="249">
        <f>'United Kingdom (O)'!CJ39*(1+Toeslagen!$Q$10)</f>
        <v>2006.8218815310233</v>
      </c>
      <c r="CK39" s="249">
        <f>'United Kingdom (O)'!CK39*(1+Toeslagen!$Q$10)</f>
        <v>1344.7171439748026</v>
      </c>
      <c r="CL39" s="249">
        <f>'United Kingdom (O)'!CL39*(1+Toeslagen!$Q$10)</f>
        <v>1344.7171439748026</v>
      </c>
      <c r="CM39" s="249">
        <f>'United Kingdom (O)'!CM39*(1+Toeslagen!$Q$10)</f>
        <v>1735.8276858498266</v>
      </c>
      <c r="CN39" s="249">
        <f>'United Kingdom (O)'!CN39*(1+Toeslagen!$Q$10)</f>
        <v>1344.7171439748026</v>
      </c>
      <c r="CO39" s="249"/>
      <c r="CP39" s="249">
        <f>'United Kingdom (O)'!CP39*(1+Toeslagen!$Q$10)</f>
        <v>1344.7171439748026</v>
      </c>
      <c r="CQ39" s="249"/>
      <c r="CR39" s="249">
        <f>'United Kingdom (O)'!CR39*(1+Toeslagen!$Q$10)</f>
        <v>2006.8218815310233</v>
      </c>
      <c r="CS39" s="249">
        <f>'United Kingdom (O)'!CS39*(1+Toeslagen!$Q$10)</f>
        <v>1464.8334901686303</v>
      </c>
      <c r="CT39" s="249">
        <f>'United Kingdom (O)'!CT39*(1+Toeslagen!$Q$10)</f>
        <v>1735.8276858498266</v>
      </c>
      <c r="CU39" s="249">
        <f>'United Kingdom (O)'!CU39*(1+Toeslagen!$Q$10)</f>
        <v>1344.7171439748026</v>
      </c>
      <c r="CV39" s="249">
        <f>'United Kingdom (O)'!CV39*(1+Toeslagen!$Q$10)</f>
        <v>1344.7171439748026</v>
      </c>
      <c r="CW39" s="249">
        <f>'United Kingdom (O)'!CW39*(1+Toeslagen!$Q$10)</f>
        <v>1344.7171439748026</v>
      </c>
      <c r="CX39" s="249">
        <f>'United Kingdom (O)'!CX39*(1+Toeslagen!$Q$10)</f>
        <v>1464.8334901686303</v>
      </c>
      <c r="CY39" s="249">
        <f>'United Kingdom (O)'!CY39*(1+Toeslagen!$Q$10)</f>
        <v>2284.2300936000001</v>
      </c>
      <c r="CZ39" s="249">
        <f>'United Kingdom (O)'!CZ39*(1+Toeslagen!$Q$10)</f>
        <v>1344.7171439748026</v>
      </c>
      <c r="DA39" s="249">
        <f>'United Kingdom (O)'!DA39*(1+Toeslagen!$Q$10)</f>
        <v>1344.7171439748026</v>
      </c>
      <c r="DB39" s="249">
        <f>'United Kingdom (O)'!DB39*(1+Toeslagen!$Q$10)</f>
        <v>1735.8276858498266</v>
      </c>
      <c r="DC39" s="249">
        <f>'United Kingdom (O)'!DC39*(1+Toeslagen!$Q$10)</f>
        <v>1344.7171439748026</v>
      </c>
      <c r="DD39" s="249">
        <f>'United Kingdom (O)'!DD39*(1+Toeslagen!$Q$10)</f>
        <v>1344.7171439748026</v>
      </c>
      <c r="DE39" s="249">
        <f>'United Kingdom (O)'!DE39*(1+Toeslagen!$Q$10)</f>
        <v>1464.8334901686303</v>
      </c>
      <c r="DF39" s="249">
        <f>'United Kingdom (O)'!DF39*(1+Toeslagen!$Q$10)</f>
        <v>1464.8334901686303</v>
      </c>
      <c r="DG39" s="249">
        <f>'United Kingdom (O)'!DG39*(1+Toeslagen!$Q$10)</f>
        <v>1464.8334901686303</v>
      </c>
      <c r="DH39" s="249">
        <f>'United Kingdom (O)'!DH39*(1+Toeslagen!$Q$10)</f>
        <v>2006.8218815310233</v>
      </c>
      <c r="DI39" s="249">
        <f>'United Kingdom (O)'!DI39*(1+Toeslagen!$Q$10)</f>
        <v>1344.7171439748026</v>
      </c>
      <c r="DJ39" s="249">
        <f>'United Kingdom (O)'!DJ39*(1+Toeslagen!$Q$10)</f>
        <v>1464.8334901686303</v>
      </c>
      <c r="DK39" s="249">
        <f>'United Kingdom (O)'!DK39*(1+Toeslagen!$Q$10)</f>
        <v>1344.7171439748026</v>
      </c>
      <c r="DL39" s="249">
        <f>'United Kingdom (O)'!DL39*(1+Toeslagen!$Q$10)</f>
        <v>2284.2300936000001</v>
      </c>
      <c r="DM39" s="249">
        <f>'United Kingdom (O)'!DM39*(1+Toeslagen!$Q$10)</f>
        <v>2006.8218815310233</v>
      </c>
      <c r="DN39" s="249">
        <f>'United Kingdom (O)'!DN39*(1+Toeslagen!$Q$10)</f>
        <v>2284.2300936000001</v>
      </c>
      <c r="DO39" s="249">
        <f>'United Kingdom (O)'!DO39*(1+Toeslagen!$Q$10)</f>
        <v>1464.8334901686303</v>
      </c>
      <c r="DP39" s="249">
        <f>'United Kingdom (O)'!DP39*(1+Toeslagen!$Q$10)</f>
        <v>1344.7171439748026</v>
      </c>
      <c r="DQ39" s="249">
        <f>'United Kingdom (O)'!DQ39*(1+Toeslagen!$Q$10)</f>
        <v>2006.8218815310233</v>
      </c>
      <c r="DR39" s="249">
        <f>'United Kingdom (O)'!DR39*(1+Toeslagen!$Q$10)</f>
        <v>2284.2300936000001</v>
      </c>
      <c r="DS39" s="249">
        <f>'United Kingdom (O)'!DS39*(1+Toeslagen!$Q$10)</f>
        <v>2006.8218815310233</v>
      </c>
      <c r="DT39" s="249">
        <f>'United Kingdom (O)'!DT39*(1+Toeslagen!$Q$10)</f>
        <v>1344.7171439748026</v>
      </c>
      <c r="DU39" s="249">
        <f>'United Kingdom (O)'!DU39*(1+Toeslagen!$Q$10)</f>
        <v>1344.7171439748026</v>
      </c>
      <c r="DV39" s="249">
        <f>'United Kingdom (O)'!DV39*(1+Toeslagen!$Q$10)</f>
        <v>1344.7171439748026</v>
      </c>
      <c r="DW39" s="249">
        <f>'United Kingdom (O)'!DW39*(1+Toeslagen!$Q$10)</f>
        <v>1735.8276858498266</v>
      </c>
      <c r="DX39" s="249">
        <f>'United Kingdom (O)'!DX39*(1+Toeslagen!$Q$10)</f>
        <v>1344.7171439748026</v>
      </c>
      <c r="DY39" s="249">
        <f>'United Kingdom (O)'!DY39*(1+Toeslagen!$Q$10)</f>
        <v>1344.7171439748026</v>
      </c>
      <c r="DZ39" s="249">
        <f>'United Kingdom (O)'!DZ39*(1+Toeslagen!$Q$10)</f>
        <v>1735.8276858498266</v>
      </c>
      <c r="EA39" s="249">
        <f>'United Kingdom (O)'!EA39*(1+Toeslagen!$Q$10)</f>
        <v>1735.8276858498266</v>
      </c>
      <c r="EB39" s="249">
        <f>'United Kingdom (O)'!EB39*(1+Toeslagen!$Q$10)</f>
        <v>1464.8334901686303</v>
      </c>
      <c r="EC39" s="249">
        <f>'United Kingdom (O)'!EC39*(1+Toeslagen!$Q$10)</f>
        <v>1464.8334901686303</v>
      </c>
      <c r="ED39" s="249">
        <f>'United Kingdom (O)'!ED39*(1+Toeslagen!$Q$10)</f>
        <v>1464.8334901686303</v>
      </c>
      <c r="EE39" s="249">
        <f>'United Kingdom (O)'!EE39*(1+Toeslagen!$Q$10)</f>
        <v>1735.8276858498266</v>
      </c>
      <c r="EF39" s="249"/>
    </row>
    <row r="40" spans="1:136" ht="15.75" thickBot="1">
      <c r="A40" s="48" t="s">
        <v>60</v>
      </c>
      <c r="B40" s="2">
        <v>35</v>
      </c>
      <c r="C40" s="2"/>
      <c r="D40" s="2">
        <v>5</v>
      </c>
      <c r="F40" t="s">
        <v>17</v>
      </c>
      <c r="G40" t="s">
        <v>15</v>
      </c>
      <c r="H40" t="s">
        <v>15</v>
      </c>
      <c r="I40" t="s">
        <v>15</v>
      </c>
      <c r="J40" t="s">
        <v>15</v>
      </c>
      <c r="N40" s="7">
        <v>8.5</v>
      </c>
      <c r="O40" s="8">
        <v>14875</v>
      </c>
      <c r="P40" s="249"/>
      <c r="Q40" s="249">
        <f>'United Kingdom (O)'!Q40*(1+Toeslagen!$Q$10)</f>
        <v>1379.8731477388492</v>
      </c>
      <c r="R40" s="249">
        <f>'United Kingdom (O)'!R40*(1+Toeslagen!$Q$10)</f>
        <v>1501.4543274228454</v>
      </c>
      <c r="S40" s="249">
        <f>'United Kingdom (O)'!S40*(1+Toeslagen!$Q$10)</f>
        <v>1501.4543274228454</v>
      </c>
      <c r="T40" s="249">
        <f>'United Kingdom (O)'!T40*(1+Toeslagen!$Q$10)</f>
        <v>1779.7726905548855</v>
      </c>
      <c r="U40" s="249">
        <f>'United Kingdom (O)'!U40*(1+Toeslagen!$Q$10)</f>
        <v>1779.7726905548855</v>
      </c>
      <c r="V40" s="249">
        <f>'United Kingdom (O)'!V40*(1+Toeslagen!$Q$10)</f>
        <v>1779.7726905548855</v>
      </c>
      <c r="W40" s="249">
        <f>'United Kingdom (O)'!W40*(1+Toeslagen!$Q$10)</f>
        <v>1779.7726905548855</v>
      </c>
      <c r="X40" s="249">
        <f>'United Kingdom (O)'!X40*(1+Toeslagen!$Q$10)</f>
        <v>1379.8731477388492</v>
      </c>
      <c r="Y40" s="249">
        <f>'United Kingdom (O)'!Y40*(1+Toeslagen!$Q$10)</f>
        <v>1379.8731477388492</v>
      </c>
      <c r="Z40" s="249">
        <f>'United Kingdom (O)'!Z40*(1+Toeslagen!$Q$10)</f>
        <v>1501.4543274228454</v>
      </c>
      <c r="AA40" s="249"/>
      <c r="AB40" s="249">
        <f>'United Kingdom (O)'!AB40*(1+Toeslagen!$Q$10)</f>
        <v>2058.0910536869251</v>
      </c>
      <c r="AC40" s="249">
        <f>'United Kingdom (O)'!AC40*(1+Toeslagen!$Q$10)</f>
        <v>1379.8731477388492</v>
      </c>
      <c r="AD40" s="249">
        <f>'United Kingdom (O)'!AD40*(1+Toeslagen!$Q$10)</f>
        <v>2058.0910536869251</v>
      </c>
      <c r="AE40" s="249">
        <f>'United Kingdom (O)'!AE40*(1+Toeslagen!$Q$10)</f>
        <v>1779.7726905548855</v>
      </c>
      <c r="AF40" s="249">
        <f>'United Kingdom (O)'!AF40*(1+Toeslagen!$Q$10)</f>
        <v>1379.8731477388492</v>
      </c>
      <c r="AG40" s="249">
        <f>'United Kingdom (O)'!AG40*(1+Toeslagen!$Q$10)</f>
        <v>1379.8731477388492</v>
      </c>
      <c r="AH40" s="249">
        <f>'United Kingdom (O)'!AH40*(1+Toeslagen!$Q$10)</f>
        <v>1379.8731477388492</v>
      </c>
      <c r="AI40" s="249">
        <f>'United Kingdom (O)'!AI40*(1+Toeslagen!$Q$10)</f>
        <v>1379.8731477388492</v>
      </c>
      <c r="AJ40" s="249">
        <f>'United Kingdom (O)'!AJ40*(1+Toeslagen!$Q$10)</f>
        <v>1501.4543274228454</v>
      </c>
      <c r="AK40" s="249">
        <f>'United Kingdom (O)'!AK40*(1+Toeslagen!$Q$10)</f>
        <v>1779.7726905548855</v>
      </c>
      <c r="AL40" s="249">
        <f>'United Kingdom (O)'!AL40*(1+Toeslagen!$Q$10)</f>
        <v>1379.8731477388492</v>
      </c>
      <c r="AM40" s="249"/>
      <c r="AN40" s="249">
        <f>'United Kingdom (O)'!AN40*(1+Toeslagen!$Q$10)</f>
        <v>1501.4543274228454</v>
      </c>
      <c r="AO40" s="249">
        <f>'United Kingdom (O)'!AO40*(1+Toeslagen!$Q$10)</f>
        <v>2327.5558488000001</v>
      </c>
      <c r="AP40" s="249">
        <f>'United Kingdom (O)'!AP40*(1+Toeslagen!$Q$10)</f>
        <v>2058.0910536869251</v>
      </c>
      <c r="AQ40" s="249">
        <f>'United Kingdom (O)'!AQ40*(1+Toeslagen!$Q$10)</f>
        <v>2058.0910536869251</v>
      </c>
      <c r="AR40" s="249">
        <f>'United Kingdom (O)'!AR40*(1+Toeslagen!$Q$10)</f>
        <v>1501.4543274228454</v>
      </c>
      <c r="AS40" s="249">
        <f>'United Kingdom (O)'!AS40*(1+Toeslagen!$Q$10)</f>
        <v>1779.7726905548855</v>
      </c>
      <c r="AT40" s="249">
        <f>'United Kingdom (O)'!AT40*(1+Toeslagen!$Q$10)</f>
        <v>1501.4543274228454</v>
      </c>
      <c r="AU40" s="249">
        <f>'United Kingdom (O)'!AU40*(1+Toeslagen!$Q$10)</f>
        <v>1379.8731477388492</v>
      </c>
      <c r="AV40" s="249">
        <f>'United Kingdom (O)'!AV40*(1+Toeslagen!$Q$10)</f>
        <v>1379.8731477388492</v>
      </c>
      <c r="AW40" s="249">
        <f>'United Kingdom (O)'!AW40*(1+Toeslagen!$Q$10)</f>
        <v>2327.5558488000001</v>
      </c>
      <c r="AX40" s="249">
        <f>'United Kingdom (O)'!AX40*(1+Toeslagen!$Q$10)</f>
        <v>1379.8731477388492</v>
      </c>
      <c r="AY40" s="249">
        <f>'United Kingdom (O)'!AY40*(1+Toeslagen!$Q$10)</f>
        <v>2058.0910536869251</v>
      </c>
      <c r="AZ40" s="249"/>
      <c r="BA40" s="249">
        <f>'United Kingdom (O)'!BA40*(1+Toeslagen!$Q$10)</f>
        <v>1779.7726905548855</v>
      </c>
      <c r="BB40" s="249">
        <f>'United Kingdom (O)'!BB40*(1+Toeslagen!$Q$10)</f>
        <v>2327.5558488000001</v>
      </c>
      <c r="BC40" s="249">
        <f>'United Kingdom (O)'!BC40*(1+Toeslagen!$Q$10)</f>
        <v>1501.4543274228454</v>
      </c>
      <c r="BD40" s="249">
        <f>'United Kingdom (O)'!BD40*(1+Toeslagen!$Q$10)</f>
        <v>1379.8731477388492</v>
      </c>
      <c r="BE40" s="249">
        <f>'United Kingdom (O)'!BE40*(1+Toeslagen!$Q$10)</f>
        <v>1379.8731477388492</v>
      </c>
      <c r="BF40" s="249">
        <f>'United Kingdom (O)'!BF40*(1+Toeslagen!$Q$10)</f>
        <v>1779.7726905548855</v>
      </c>
      <c r="BG40" s="249">
        <f>'United Kingdom (O)'!BG40*(1+Toeslagen!$Q$10)</f>
        <v>1779.7726905548855</v>
      </c>
      <c r="BH40" s="249">
        <f>'United Kingdom (O)'!BH40*(1+Toeslagen!$Q$10)</f>
        <v>1379.8731477388492</v>
      </c>
      <c r="BI40" s="249">
        <f>'United Kingdom (O)'!BI40*(1+Toeslagen!$Q$10)</f>
        <v>1779.7726905548855</v>
      </c>
      <c r="BJ40" s="249"/>
      <c r="BK40" s="249">
        <f>'United Kingdom (O)'!BK40*(1+Toeslagen!$Q$10)</f>
        <v>1779.7726905548855</v>
      </c>
      <c r="BL40" s="249">
        <f>'United Kingdom (O)'!BL40*(1+Toeslagen!$Q$10)</f>
        <v>1779.7726905548855</v>
      </c>
      <c r="BM40" s="249">
        <f>'United Kingdom (O)'!BM40*(1+Toeslagen!$Q$10)</f>
        <v>1379.8731477388492</v>
      </c>
      <c r="BN40" s="249">
        <f>'United Kingdom (O)'!BN40*(1+Toeslagen!$Q$10)</f>
        <v>1379.8731477388492</v>
      </c>
      <c r="BO40" s="249"/>
      <c r="BP40" s="249">
        <f>'United Kingdom (O)'!BP40*(1+Toeslagen!$Q$10)</f>
        <v>2327.5558488000001</v>
      </c>
      <c r="BQ40" s="249">
        <f>'United Kingdom (O)'!BQ40*(1+Toeslagen!$Q$10)</f>
        <v>1379.8731477388492</v>
      </c>
      <c r="BR40" s="249"/>
      <c r="BS40" s="249"/>
      <c r="BT40" s="249">
        <f>'United Kingdom (O)'!BT40*(1+Toeslagen!$Q$10)</f>
        <v>1779.7726905548855</v>
      </c>
      <c r="BU40" s="249">
        <f>'United Kingdom (O)'!BU40*(1+Toeslagen!$Q$10)</f>
        <v>2058.0910536869251</v>
      </c>
      <c r="BV40" s="249">
        <f>'United Kingdom (O)'!BV40*(1+Toeslagen!$Q$10)</f>
        <v>2327.5558488000001</v>
      </c>
      <c r="BW40" s="249">
        <f>'United Kingdom (O)'!BW40*(1+Toeslagen!$Q$10)</f>
        <v>1501.4543274228454</v>
      </c>
      <c r="BX40" s="249">
        <f>'United Kingdom (O)'!BX40*(1+Toeslagen!$Q$10)</f>
        <v>2327.5558488000001</v>
      </c>
      <c r="BY40" s="249">
        <f>'United Kingdom (O)'!BY40*(1+Toeslagen!$Q$10)</f>
        <v>1501.4543274228454</v>
      </c>
      <c r="BZ40" s="249">
        <f>'United Kingdom (O)'!BZ40*(1+Toeslagen!$Q$10)</f>
        <v>1779.7726905548855</v>
      </c>
      <c r="CA40" s="249">
        <f>'United Kingdom (O)'!CA40*(1+Toeslagen!$Q$10)</f>
        <v>1379.8731477388492</v>
      </c>
      <c r="CB40" s="249">
        <f>'United Kingdom (O)'!CB40*(1+Toeslagen!$Q$10)</f>
        <v>1779.7726905548855</v>
      </c>
      <c r="CC40" s="249">
        <f>'United Kingdom (O)'!CC40*(1+Toeslagen!$Q$10)</f>
        <v>1379.8731477388492</v>
      </c>
      <c r="CD40" s="249">
        <f>'United Kingdom (O)'!CD40*(1+Toeslagen!$Q$10)</f>
        <v>1379.8731477388492</v>
      </c>
      <c r="CE40" s="249">
        <f>'United Kingdom (O)'!CE40*(1+Toeslagen!$Q$10)</f>
        <v>2327.5558488000001</v>
      </c>
      <c r="CF40" s="249">
        <f>'United Kingdom (O)'!CF40*(1+Toeslagen!$Q$10)</f>
        <v>1379.8731477388492</v>
      </c>
      <c r="CG40" s="249">
        <f>'United Kingdom (O)'!CG40*(1+Toeslagen!$Q$10)</f>
        <v>2058.0910536869251</v>
      </c>
      <c r="CH40" s="249">
        <f>'United Kingdom (O)'!CH40*(1+Toeslagen!$Q$10)</f>
        <v>1501.4543274228454</v>
      </c>
      <c r="CI40" s="249">
        <f>'United Kingdom (O)'!CI40*(1+Toeslagen!$Q$10)</f>
        <v>1379.8731477388492</v>
      </c>
      <c r="CJ40" s="249">
        <f>'United Kingdom (O)'!CJ40*(1+Toeslagen!$Q$10)</f>
        <v>2058.0910536869251</v>
      </c>
      <c r="CK40" s="249">
        <f>'United Kingdom (O)'!CK40*(1+Toeslagen!$Q$10)</f>
        <v>1379.8731477388492</v>
      </c>
      <c r="CL40" s="249">
        <f>'United Kingdom (O)'!CL40*(1+Toeslagen!$Q$10)</f>
        <v>1379.8731477388492</v>
      </c>
      <c r="CM40" s="249">
        <f>'United Kingdom (O)'!CM40*(1+Toeslagen!$Q$10)</f>
        <v>1779.7726905548855</v>
      </c>
      <c r="CN40" s="249">
        <f>'United Kingdom (O)'!CN40*(1+Toeslagen!$Q$10)</f>
        <v>1379.8731477388492</v>
      </c>
      <c r="CO40" s="249"/>
      <c r="CP40" s="249">
        <f>'United Kingdom (O)'!CP40*(1+Toeslagen!$Q$10)</f>
        <v>1379.8731477388492</v>
      </c>
      <c r="CQ40" s="249"/>
      <c r="CR40" s="249">
        <f>'United Kingdom (O)'!CR40*(1+Toeslagen!$Q$10)</f>
        <v>2058.0910536869251</v>
      </c>
      <c r="CS40" s="249">
        <f>'United Kingdom (O)'!CS40*(1+Toeslagen!$Q$10)</f>
        <v>1501.4543274228454</v>
      </c>
      <c r="CT40" s="249">
        <f>'United Kingdom (O)'!CT40*(1+Toeslagen!$Q$10)</f>
        <v>1779.7726905548855</v>
      </c>
      <c r="CU40" s="249">
        <f>'United Kingdom (O)'!CU40*(1+Toeslagen!$Q$10)</f>
        <v>1379.8731477388492</v>
      </c>
      <c r="CV40" s="249">
        <f>'United Kingdom (O)'!CV40*(1+Toeslagen!$Q$10)</f>
        <v>1379.8731477388492</v>
      </c>
      <c r="CW40" s="249">
        <f>'United Kingdom (O)'!CW40*(1+Toeslagen!$Q$10)</f>
        <v>1379.8731477388492</v>
      </c>
      <c r="CX40" s="249">
        <f>'United Kingdom (O)'!CX40*(1+Toeslagen!$Q$10)</f>
        <v>1501.4543274228454</v>
      </c>
      <c r="CY40" s="249">
        <f>'United Kingdom (O)'!CY40*(1+Toeslagen!$Q$10)</f>
        <v>2327.5558488000001</v>
      </c>
      <c r="CZ40" s="249">
        <f>'United Kingdom (O)'!CZ40*(1+Toeslagen!$Q$10)</f>
        <v>1379.8731477388492</v>
      </c>
      <c r="DA40" s="249">
        <f>'United Kingdom (O)'!DA40*(1+Toeslagen!$Q$10)</f>
        <v>1379.8731477388492</v>
      </c>
      <c r="DB40" s="249">
        <f>'United Kingdom (O)'!DB40*(1+Toeslagen!$Q$10)</f>
        <v>1779.7726905548855</v>
      </c>
      <c r="DC40" s="249">
        <f>'United Kingdom (O)'!DC40*(1+Toeslagen!$Q$10)</f>
        <v>1379.8731477388492</v>
      </c>
      <c r="DD40" s="249">
        <f>'United Kingdom (O)'!DD40*(1+Toeslagen!$Q$10)</f>
        <v>1379.8731477388492</v>
      </c>
      <c r="DE40" s="249">
        <f>'United Kingdom (O)'!DE40*(1+Toeslagen!$Q$10)</f>
        <v>1501.4543274228454</v>
      </c>
      <c r="DF40" s="249">
        <f>'United Kingdom (O)'!DF40*(1+Toeslagen!$Q$10)</f>
        <v>1501.4543274228454</v>
      </c>
      <c r="DG40" s="249">
        <f>'United Kingdom (O)'!DG40*(1+Toeslagen!$Q$10)</f>
        <v>1501.4543274228454</v>
      </c>
      <c r="DH40" s="249">
        <f>'United Kingdom (O)'!DH40*(1+Toeslagen!$Q$10)</f>
        <v>2058.0910536869251</v>
      </c>
      <c r="DI40" s="249">
        <f>'United Kingdom (O)'!DI40*(1+Toeslagen!$Q$10)</f>
        <v>1379.8731477388492</v>
      </c>
      <c r="DJ40" s="249">
        <f>'United Kingdom (O)'!DJ40*(1+Toeslagen!$Q$10)</f>
        <v>1501.4543274228454</v>
      </c>
      <c r="DK40" s="249">
        <f>'United Kingdom (O)'!DK40*(1+Toeslagen!$Q$10)</f>
        <v>1379.8731477388492</v>
      </c>
      <c r="DL40" s="249">
        <f>'United Kingdom (O)'!DL40*(1+Toeslagen!$Q$10)</f>
        <v>2327.5558488000001</v>
      </c>
      <c r="DM40" s="249">
        <f>'United Kingdom (O)'!DM40*(1+Toeslagen!$Q$10)</f>
        <v>2058.0910536869251</v>
      </c>
      <c r="DN40" s="249">
        <f>'United Kingdom (O)'!DN40*(1+Toeslagen!$Q$10)</f>
        <v>2327.5558488000001</v>
      </c>
      <c r="DO40" s="249">
        <f>'United Kingdom (O)'!DO40*(1+Toeslagen!$Q$10)</f>
        <v>1501.4543274228454</v>
      </c>
      <c r="DP40" s="249">
        <f>'United Kingdom (O)'!DP40*(1+Toeslagen!$Q$10)</f>
        <v>1379.8731477388492</v>
      </c>
      <c r="DQ40" s="249">
        <f>'United Kingdom (O)'!DQ40*(1+Toeslagen!$Q$10)</f>
        <v>2058.0910536869251</v>
      </c>
      <c r="DR40" s="249">
        <f>'United Kingdom (O)'!DR40*(1+Toeslagen!$Q$10)</f>
        <v>2327.5558488000001</v>
      </c>
      <c r="DS40" s="249">
        <f>'United Kingdom (O)'!DS40*(1+Toeslagen!$Q$10)</f>
        <v>2058.0910536869251</v>
      </c>
      <c r="DT40" s="249">
        <f>'United Kingdom (O)'!DT40*(1+Toeslagen!$Q$10)</f>
        <v>1379.8731477388492</v>
      </c>
      <c r="DU40" s="249">
        <f>'United Kingdom (O)'!DU40*(1+Toeslagen!$Q$10)</f>
        <v>1379.8731477388492</v>
      </c>
      <c r="DV40" s="249">
        <f>'United Kingdom (O)'!DV40*(1+Toeslagen!$Q$10)</f>
        <v>1379.8731477388492</v>
      </c>
      <c r="DW40" s="249">
        <f>'United Kingdom (O)'!DW40*(1+Toeslagen!$Q$10)</f>
        <v>1779.7726905548855</v>
      </c>
      <c r="DX40" s="249">
        <f>'United Kingdom (O)'!DX40*(1+Toeslagen!$Q$10)</f>
        <v>1379.8731477388492</v>
      </c>
      <c r="DY40" s="249">
        <f>'United Kingdom (O)'!DY40*(1+Toeslagen!$Q$10)</f>
        <v>1379.8731477388492</v>
      </c>
      <c r="DZ40" s="249">
        <f>'United Kingdom (O)'!DZ40*(1+Toeslagen!$Q$10)</f>
        <v>1779.7726905548855</v>
      </c>
      <c r="EA40" s="249">
        <f>'United Kingdom (O)'!EA40*(1+Toeslagen!$Q$10)</f>
        <v>1779.7726905548855</v>
      </c>
      <c r="EB40" s="249">
        <f>'United Kingdom (O)'!EB40*(1+Toeslagen!$Q$10)</f>
        <v>1501.4543274228454</v>
      </c>
      <c r="EC40" s="249">
        <f>'United Kingdom (O)'!EC40*(1+Toeslagen!$Q$10)</f>
        <v>1501.4543274228454</v>
      </c>
      <c r="ED40" s="249">
        <f>'United Kingdom (O)'!ED40*(1+Toeslagen!$Q$10)</f>
        <v>1501.4543274228454</v>
      </c>
      <c r="EE40" s="249">
        <f>'United Kingdom (O)'!EE40*(1+Toeslagen!$Q$10)</f>
        <v>1779.7726905548855</v>
      </c>
      <c r="EF40" s="249"/>
    </row>
    <row r="41" spans="1:136" ht="15.75" thickBot="1">
      <c r="A41" s="48" t="s">
        <v>132</v>
      </c>
      <c r="B41" s="2">
        <v>36</v>
      </c>
      <c r="C41" s="2"/>
      <c r="D41" s="2">
        <v>5</v>
      </c>
      <c r="F41" t="s">
        <v>17</v>
      </c>
      <c r="G41" t="s">
        <v>15</v>
      </c>
      <c r="H41" t="s">
        <v>15</v>
      </c>
      <c r="I41" t="s">
        <v>15</v>
      </c>
      <c r="J41" t="s">
        <v>15</v>
      </c>
      <c r="N41" s="7">
        <v>8.8000000000000007</v>
      </c>
      <c r="O41" s="8">
        <v>15400</v>
      </c>
      <c r="P41" s="249"/>
      <c r="Q41" s="249">
        <f>'United Kingdom (O)'!Q41*(1+Toeslagen!$Q$10)</f>
        <v>1415.0291515028966</v>
      </c>
      <c r="R41" s="249">
        <f>'United Kingdom (O)'!R41*(1+Toeslagen!$Q$10)</f>
        <v>1538.0751646770616</v>
      </c>
      <c r="S41" s="249">
        <f>'United Kingdom (O)'!S41*(1+Toeslagen!$Q$10)</f>
        <v>1538.0751646770616</v>
      </c>
      <c r="T41" s="249">
        <f>'United Kingdom (O)'!T41*(1+Toeslagen!$Q$10)</f>
        <v>1823.7176952599441</v>
      </c>
      <c r="U41" s="249">
        <f>'United Kingdom (O)'!U41*(1+Toeslagen!$Q$10)</f>
        <v>1823.7176952599441</v>
      </c>
      <c r="V41" s="249">
        <f>'United Kingdom (O)'!V41*(1+Toeslagen!$Q$10)</f>
        <v>1823.7176952599441</v>
      </c>
      <c r="W41" s="249">
        <f>'United Kingdom (O)'!W41*(1+Toeslagen!$Q$10)</f>
        <v>1823.7176952599441</v>
      </c>
      <c r="X41" s="249">
        <f>'United Kingdom (O)'!X41*(1+Toeslagen!$Q$10)</f>
        <v>1415.0291515028966</v>
      </c>
      <c r="Y41" s="249">
        <f>'United Kingdom (O)'!Y41*(1+Toeslagen!$Q$10)</f>
        <v>1415.0291515028966</v>
      </c>
      <c r="Z41" s="249">
        <f>'United Kingdom (O)'!Z41*(1+Toeslagen!$Q$10)</f>
        <v>1538.0751646770616</v>
      </c>
      <c r="AA41" s="249"/>
      <c r="AB41" s="249">
        <f>'United Kingdom (O)'!AB41*(1+Toeslagen!$Q$10)</f>
        <v>2109.3602258428273</v>
      </c>
      <c r="AC41" s="249">
        <f>'United Kingdom (O)'!AC41*(1+Toeslagen!$Q$10)</f>
        <v>1415.0291515028966</v>
      </c>
      <c r="AD41" s="249">
        <f>'United Kingdom (O)'!AD41*(1+Toeslagen!$Q$10)</f>
        <v>2109.3602258428273</v>
      </c>
      <c r="AE41" s="249">
        <f>'United Kingdom (O)'!AE41*(1+Toeslagen!$Q$10)</f>
        <v>1823.7176952599441</v>
      </c>
      <c r="AF41" s="249">
        <f>'United Kingdom (O)'!AF41*(1+Toeslagen!$Q$10)</f>
        <v>1415.0291515028966</v>
      </c>
      <c r="AG41" s="249">
        <f>'United Kingdom (O)'!AG41*(1+Toeslagen!$Q$10)</f>
        <v>1415.0291515028966</v>
      </c>
      <c r="AH41" s="249">
        <f>'United Kingdom (O)'!AH41*(1+Toeslagen!$Q$10)</f>
        <v>1415.0291515028966</v>
      </c>
      <c r="AI41" s="249">
        <f>'United Kingdom (O)'!AI41*(1+Toeslagen!$Q$10)</f>
        <v>1415.0291515028966</v>
      </c>
      <c r="AJ41" s="249">
        <f>'United Kingdom (O)'!AJ41*(1+Toeslagen!$Q$10)</f>
        <v>1538.0751646770616</v>
      </c>
      <c r="AK41" s="249">
        <f>'United Kingdom (O)'!AK41*(1+Toeslagen!$Q$10)</f>
        <v>1823.7176952599441</v>
      </c>
      <c r="AL41" s="249">
        <f>'United Kingdom (O)'!AL41*(1+Toeslagen!$Q$10)</f>
        <v>1415.0291515028966</v>
      </c>
      <c r="AM41" s="249"/>
      <c r="AN41" s="249">
        <f>'United Kingdom (O)'!AN41*(1+Toeslagen!$Q$10)</f>
        <v>1538.0751646770616</v>
      </c>
      <c r="AO41" s="249">
        <f>'United Kingdom (O)'!AO41*(1+Toeslagen!$Q$10)</f>
        <v>2397.3584544000005</v>
      </c>
      <c r="AP41" s="249">
        <f>'United Kingdom (O)'!AP41*(1+Toeslagen!$Q$10)</f>
        <v>2109.3602258428273</v>
      </c>
      <c r="AQ41" s="249">
        <f>'United Kingdom (O)'!AQ41*(1+Toeslagen!$Q$10)</f>
        <v>2109.3602258428273</v>
      </c>
      <c r="AR41" s="249">
        <f>'United Kingdom (O)'!AR41*(1+Toeslagen!$Q$10)</f>
        <v>1538.0751646770616</v>
      </c>
      <c r="AS41" s="249">
        <f>'United Kingdom (O)'!AS41*(1+Toeslagen!$Q$10)</f>
        <v>1823.7176952599441</v>
      </c>
      <c r="AT41" s="249">
        <f>'United Kingdom (O)'!AT41*(1+Toeslagen!$Q$10)</f>
        <v>1538.0751646770616</v>
      </c>
      <c r="AU41" s="249">
        <f>'United Kingdom (O)'!AU41*(1+Toeslagen!$Q$10)</f>
        <v>1415.0291515028966</v>
      </c>
      <c r="AV41" s="249">
        <f>'United Kingdom (O)'!AV41*(1+Toeslagen!$Q$10)</f>
        <v>1415.0291515028966</v>
      </c>
      <c r="AW41" s="249">
        <f>'United Kingdom (O)'!AW41*(1+Toeslagen!$Q$10)</f>
        <v>2397.3584544000005</v>
      </c>
      <c r="AX41" s="249">
        <f>'United Kingdom (O)'!AX41*(1+Toeslagen!$Q$10)</f>
        <v>1415.0291515028966</v>
      </c>
      <c r="AY41" s="249">
        <f>'United Kingdom (O)'!AY41*(1+Toeslagen!$Q$10)</f>
        <v>2109.3602258428273</v>
      </c>
      <c r="AZ41" s="249"/>
      <c r="BA41" s="249">
        <f>'United Kingdom (O)'!BA41*(1+Toeslagen!$Q$10)</f>
        <v>1823.7176952599441</v>
      </c>
      <c r="BB41" s="249">
        <f>'United Kingdom (O)'!BB41*(1+Toeslagen!$Q$10)</f>
        <v>2397.3584544000005</v>
      </c>
      <c r="BC41" s="249">
        <f>'United Kingdom (O)'!BC41*(1+Toeslagen!$Q$10)</f>
        <v>1538.0751646770616</v>
      </c>
      <c r="BD41" s="249">
        <f>'United Kingdom (O)'!BD41*(1+Toeslagen!$Q$10)</f>
        <v>1415.0291515028966</v>
      </c>
      <c r="BE41" s="249">
        <f>'United Kingdom (O)'!BE41*(1+Toeslagen!$Q$10)</f>
        <v>1415.0291515028966</v>
      </c>
      <c r="BF41" s="249">
        <f>'United Kingdom (O)'!BF41*(1+Toeslagen!$Q$10)</f>
        <v>1823.7176952599441</v>
      </c>
      <c r="BG41" s="249">
        <f>'United Kingdom (O)'!BG41*(1+Toeslagen!$Q$10)</f>
        <v>1823.7176952599441</v>
      </c>
      <c r="BH41" s="249">
        <f>'United Kingdom (O)'!BH41*(1+Toeslagen!$Q$10)</f>
        <v>1415.0291515028966</v>
      </c>
      <c r="BI41" s="249">
        <f>'United Kingdom (O)'!BI41*(1+Toeslagen!$Q$10)</f>
        <v>1823.7176952599441</v>
      </c>
      <c r="BJ41" s="249"/>
      <c r="BK41" s="249">
        <f>'United Kingdom (O)'!BK41*(1+Toeslagen!$Q$10)</f>
        <v>1823.7176952599441</v>
      </c>
      <c r="BL41" s="249">
        <f>'United Kingdom (O)'!BL41*(1+Toeslagen!$Q$10)</f>
        <v>1823.7176952599441</v>
      </c>
      <c r="BM41" s="249">
        <f>'United Kingdom (O)'!BM41*(1+Toeslagen!$Q$10)</f>
        <v>1415.0291515028966</v>
      </c>
      <c r="BN41" s="249">
        <f>'United Kingdom (O)'!BN41*(1+Toeslagen!$Q$10)</f>
        <v>1415.0291515028966</v>
      </c>
      <c r="BO41" s="249"/>
      <c r="BP41" s="249">
        <f>'United Kingdom (O)'!BP41*(1+Toeslagen!$Q$10)</f>
        <v>2397.3584544000005</v>
      </c>
      <c r="BQ41" s="249">
        <f>'United Kingdom (O)'!BQ41*(1+Toeslagen!$Q$10)</f>
        <v>1415.0291515028966</v>
      </c>
      <c r="BR41" s="249"/>
      <c r="BS41" s="249"/>
      <c r="BT41" s="249">
        <f>'United Kingdom (O)'!BT41*(1+Toeslagen!$Q$10)</f>
        <v>1823.7176952599441</v>
      </c>
      <c r="BU41" s="249">
        <f>'United Kingdom (O)'!BU41*(1+Toeslagen!$Q$10)</f>
        <v>2109.3602258428273</v>
      </c>
      <c r="BV41" s="249">
        <f>'United Kingdom (O)'!BV41*(1+Toeslagen!$Q$10)</f>
        <v>2397.3584544000005</v>
      </c>
      <c r="BW41" s="249">
        <f>'United Kingdom (O)'!BW41*(1+Toeslagen!$Q$10)</f>
        <v>1538.0751646770616</v>
      </c>
      <c r="BX41" s="249">
        <f>'United Kingdom (O)'!BX41*(1+Toeslagen!$Q$10)</f>
        <v>2397.3584544000005</v>
      </c>
      <c r="BY41" s="249">
        <f>'United Kingdom (O)'!BY41*(1+Toeslagen!$Q$10)</f>
        <v>1538.0751646770616</v>
      </c>
      <c r="BZ41" s="249">
        <f>'United Kingdom (O)'!BZ41*(1+Toeslagen!$Q$10)</f>
        <v>1823.7176952599441</v>
      </c>
      <c r="CA41" s="249">
        <f>'United Kingdom (O)'!CA41*(1+Toeslagen!$Q$10)</f>
        <v>1415.0291515028966</v>
      </c>
      <c r="CB41" s="249">
        <f>'United Kingdom (O)'!CB41*(1+Toeslagen!$Q$10)</f>
        <v>1823.7176952599441</v>
      </c>
      <c r="CC41" s="249">
        <f>'United Kingdom (O)'!CC41*(1+Toeslagen!$Q$10)</f>
        <v>1415.0291515028966</v>
      </c>
      <c r="CD41" s="249">
        <f>'United Kingdom (O)'!CD41*(1+Toeslagen!$Q$10)</f>
        <v>1415.0291515028966</v>
      </c>
      <c r="CE41" s="249">
        <f>'United Kingdom (O)'!CE41*(1+Toeslagen!$Q$10)</f>
        <v>2397.3584544000005</v>
      </c>
      <c r="CF41" s="249">
        <f>'United Kingdom (O)'!CF41*(1+Toeslagen!$Q$10)</f>
        <v>1415.0291515028966</v>
      </c>
      <c r="CG41" s="249">
        <f>'United Kingdom (O)'!CG41*(1+Toeslagen!$Q$10)</f>
        <v>2109.3602258428273</v>
      </c>
      <c r="CH41" s="249">
        <f>'United Kingdom (O)'!CH41*(1+Toeslagen!$Q$10)</f>
        <v>1538.0751646770616</v>
      </c>
      <c r="CI41" s="249">
        <f>'United Kingdom (O)'!CI41*(1+Toeslagen!$Q$10)</f>
        <v>1415.0291515028966</v>
      </c>
      <c r="CJ41" s="249">
        <f>'United Kingdom (O)'!CJ41*(1+Toeslagen!$Q$10)</f>
        <v>2109.3602258428273</v>
      </c>
      <c r="CK41" s="249">
        <f>'United Kingdom (O)'!CK41*(1+Toeslagen!$Q$10)</f>
        <v>1415.0291515028966</v>
      </c>
      <c r="CL41" s="249">
        <f>'United Kingdom (O)'!CL41*(1+Toeslagen!$Q$10)</f>
        <v>1415.0291515028966</v>
      </c>
      <c r="CM41" s="249">
        <f>'United Kingdom (O)'!CM41*(1+Toeslagen!$Q$10)</f>
        <v>1823.7176952599441</v>
      </c>
      <c r="CN41" s="249">
        <f>'United Kingdom (O)'!CN41*(1+Toeslagen!$Q$10)</f>
        <v>1415.0291515028966</v>
      </c>
      <c r="CO41" s="249"/>
      <c r="CP41" s="249">
        <f>'United Kingdom (O)'!CP41*(1+Toeslagen!$Q$10)</f>
        <v>1415.0291515028966</v>
      </c>
      <c r="CQ41" s="249"/>
      <c r="CR41" s="249">
        <f>'United Kingdom (O)'!CR41*(1+Toeslagen!$Q$10)</f>
        <v>2109.3602258428273</v>
      </c>
      <c r="CS41" s="249">
        <f>'United Kingdom (O)'!CS41*(1+Toeslagen!$Q$10)</f>
        <v>1538.0751646770616</v>
      </c>
      <c r="CT41" s="249">
        <f>'United Kingdom (O)'!CT41*(1+Toeslagen!$Q$10)</f>
        <v>1823.7176952599441</v>
      </c>
      <c r="CU41" s="249">
        <f>'United Kingdom (O)'!CU41*(1+Toeslagen!$Q$10)</f>
        <v>1415.0291515028966</v>
      </c>
      <c r="CV41" s="249">
        <f>'United Kingdom (O)'!CV41*(1+Toeslagen!$Q$10)</f>
        <v>1415.0291515028966</v>
      </c>
      <c r="CW41" s="249">
        <f>'United Kingdom (O)'!CW41*(1+Toeslagen!$Q$10)</f>
        <v>1415.0291515028966</v>
      </c>
      <c r="CX41" s="249">
        <f>'United Kingdom (O)'!CX41*(1+Toeslagen!$Q$10)</f>
        <v>1538.0751646770616</v>
      </c>
      <c r="CY41" s="249">
        <f>'United Kingdom (O)'!CY41*(1+Toeslagen!$Q$10)</f>
        <v>2397.3584544000005</v>
      </c>
      <c r="CZ41" s="249">
        <f>'United Kingdom (O)'!CZ41*(1+Toeslagen!$Q$10)</f>
        <v>1415.0291515028966</v>
      </c>
      <c r="DA41" s="249">
        <f>'United Kingdom (O)'!DA41*(1+Toeslagen!$Q$10)</f>
        <v>1415.0291515028966</v>
      </c>
      <c r="DB41" s="249">
        <f>'United Kingdom (O)'!DB41*(1+Toeslagen!$Q$10)</f>
        <v>1823.7176952599441</v>
      </c>
      <c r="DC41" s="249">
        <f>'United Kingdom (O)'!DC41*(1+Toeslagen!$Q$10)</f>
        <v>1415.0291515028966</v>
      </c>
      <c r="DD41" s="249">
        <f>'United Kingdom (O)'!DD41*(1+Toeslagen!$Q$10)</f>
        <v>1415.0291515028966</v>
      </c>
      <c r="DE41" s="249">
        <f>'United Kingdom (O)'!DE41*(1+Toeslagen!$Q$10)</f>
        <v>1538.0751646770616</v>
      </c>
      <c r="DF41" s="249">
        <f>'United Kingdom (O)'!DF41*(1+Toeslagen!$Q$10)</f>
        <v>1538.0751646770616</v>
      </c>
      <c r="DG41" s="249">
        <f>'United Kingdom (O)'!DG41*(1+Toeslagen!$Q$10)</f>
        <v>1538.0751646770616</v>
      </c>
      <c r="DH41" s="249">
        <f>'United Kingdom (O)'!DH41*(1+Toeslagen!$Q$10)</f>
        <v>2109.3602258428273</v>
      </c>
      <c r="DI41" s="249">
        <f>'United Kingdom (O)'!DI41*(1+Toeslagen!$Q$10)</f>
        <v>1415.0291515028966</v>
      </c>
      <c r="DJ41" s="249">
        <f>'United Kingdom (O)'!DJ41*(1+Toeslagen!$Q$10)</f>
        <v>1538.0751646770616</v>
      </c>
      <c r="DK41" s="249">
        <f>'United Kingdom (O)'!DK41*(1+Toeslagen!$Q$10)</f>
        <v>1415.0291515028966</v>
      </c>
      <c r="DL41" s="249">
        <f>'United Kingdom (O)'!DL41*(1+Toeslagen!$Q$10)</f>
        <v>2397.3584544000005</v>
      </c>
      <c r="DM41" s="249">
        <f>'United Kingdom (O)'!DM41*(1+Toeslagen!$Q$10)</f>
        <v>2109.3602258428273</v>
      </c>
      <c r="DN41" s="249">
        <f>'United Kingdom (O)'!DN41*(1+Toeslagen!$Q$10)</f>
        <v>2397.3584544000005</v>
      </c>
      <c r="DO41" s="249">
        <f>'United Kingdom (O)'!DO41*(1+Toeslagen!$Q$10)</f>
        <v>1538.0751646770616</v>
      </c>
      <c r="DP41" s="249">
        <f>'United Kingdom (O)'!DP41*(1+Toeslagen!$Q$10)</f>
        <v>1415.0291515028966</v>
      </c>
      <c r="DQ41" s="249">
        <f>'United Kingdom (O)'!DQ41*(1+Toeslagen!$Q$10)</f>
        <v>2109.3602258428273</v>
      </c>
      <c r="DR41" s="249">
        <f>'United Kingdom (O)'!DR41*(1+Toeslagen!$Q$10)</f>
        <v>2397.3584544000005</v>
      </c>
      <c r="DS41" s="249">
        <f>'United Kingdom (O)'!DS41*(1+Toeslagen!$Q$10)</f>
        <v>2109.3602258428273</v>
      </c>
      <c r="DT41" s="249">
        <f>'United Kingdom (O)'!DT41*(1+Toeslagen!$Q$10)</f>
        <v>1415.0291515028966</v>
      </c>
      <c r="DU41" s="249">
        <f>'United Kingdom (O)'!DU41*(1+Toeslagen!$Q$10)</f>
        <v>1415.0291515028966</v>
      </c>
      <c r="DV41" s="249">
        <f>'United Kingdom (O)'!DV41*(1+Toeslagen!$Q$10)</f>
        <v>1415.0291515028966</v>
      </c>
      <c r="DW41" s="249">
        <f>'United Kingdom (O)'!DW41*(1+Toeslagen!$Q$10)</f>
        <v>1823.7176952599441</v>
      </c>
      <c r="DX41" s="249">
        <f>'United Kingdom (O)'!DX41*(1+Toeslagen!$Q$10)</f>
        <v>1415.0291515028966</v>
      </c>
      <c r="DY41" s="249">
        <f>'United Kingdom (O)'!DY41*(1+Toeslagen!$Q$10)</f>
        <v>1415.0291515028966</v>
      </c>
      <c r="DZ41" s="249">
        <f>'United Kingdom (O)'!DZ41*(1+Toeslagen!$Q$10)</f>
        <v>1823.7176952599441</v>
      </c>
      <c r="EA41" s="249">
        <f>'United Kingdom (O)'!EA41*(1+Toeslagen!$Q$10)</f>
        <v>1823.7176952599441</v>
      </c>
      <c r="EB41" s="249">
        <f>'United Kingdom (O)'!EB41*(1+Toeslagen!$Q$10)</f>
        <v>1538.0751646770616</v>
      </c>
      <c r="EC41" s="249">
        <f>'United Kingdom (O)'!EC41*(1+Toeslagen!$Q$10)</f>
        <v>1538.0751646770616</v>
      </c>
      <c r="ED41" s="249">
        <f>'United Kingdom (O)'!ED41*(1+Toeslagen!$Q$10)</f>
        <v>1538.0751646770616</v>
      </c>
      <c r="EE41" s="249">
        <f>'United Kingdom (O)'!EE41*(1+Toeslagen!$Q$10)</f>
        <v>1823.7176952599441</v>
      </c>
      <c r="EF41" s="249"/>
    </row>
    <row r="42" spans="1:136" ht="15.75" thickBot="1">
      <c r="A42" s="48" t="s">
        <v>153</v>
      </c>
      <c r="B42" s="2">
        <v>37</v>
      </c>
      <c r="C42" s="2"/>
      <c r="D42" s="2">
        <v>5</v>
      </c>
      <c r="F42" t="s">
        <v>17</v>
      </c>
      <c r="G42" t="s">
        <v>15</v>
      </c>
      <c r="H42" t="s">
        <v>15</v>
      </c>
      <c r="I42" t="s">
        <v>15</v>
      </c>
      <c r="J42" t="s">
        <v>15</v>
      </c>
      <c r="N42" s="7">
        <v>9</v>
      </c>
      <c r="O42" s="8">
        <v>15750</v>
      </c>
      <c r="P42" s="249"/>
      <c r="Q42" s="249">
        <f>'United Kingdom (O)'!Q42*(1+Toeslagen!$Q$10)</f>
        <v>1450.1851552669434</v>
      </c>
      <c r="R42" s="249">
        <f>'United Kingdom (O)'!R42*(1+Toeslagen!$Q$10)</f>
        <v>1574.6960019312769</v>
      </c>
      <c r="S42" s="249">
        <f>'United Kingdom (O)'!S42*(1+Toeslagen!$Q$10)</f>
        <v>1574.6960019312769</v>
      </c>
      <c r="T42" s="249">
        <f>'United Kingdom (O)'!T42*(1+Toeslagen!$Q$10)</f>
        <v>1867.6626999650032</v>
      </c>
      <c r="U42" s="249">
        <f>'United Kingdom (O)'!U42*(1+Toeslagen!$Q$10)</f>
        <v>1867.6626999650032</v>
      </c>
      <c r="V42" s="249">
        <f>'United Kingdom (O)'!V42*(1+Toeslagen!$Q$10)</f>
        <v>1867.6626999650032</v>
      </c>
      <c r="W42" s="249">
        <f>'United Kingdom (O)'!W42*(1+Toeslagen!$Q$10)</f>
        <v>1867.6626999650032</v>
      </c>
      <c r="X42" s="249">
        <f>'United Kingdom (O)'!X42*(1+Toeslagen!$Q$10)</f>
        <v>1450.1851552669434</v>
      </c>
      <c r="Y42" s="249">
        <f>'United Kingdom (O)'!Y42*(1+Toeslagen!$Q$10)</f>
        <v>1450.1851552669434</v>
      </c>
      <c r="Z42" s="249">
        <f>'United Kingdom (O)'!Z42*(1+Toeslagen!$Q$10)</f>
        <v>1574.6960019312769</v>
      </c>
      <c r="AA42" s="249"/>
      <c r="AB42" s="249">
        <f>'United Kingdom (O)'!AB42*(1+Toeslagen!$Q$10)</f>
        <v>2160.629397998729</v>
      </c>
      <c r="AC42" s="249">
        <f>'United Kingdom (O)'!AC42*(1+Toeslagen!$Q$10)</f>
        <v>1450.1851552669434</v>
      </c>
      <c r="AD42" s="249">
        <f>'United Kingdom (O)'!AD42*(1+Toeslagen!$Q$10)</f>
        <v>2160.629397998729</v>
      </c>
      <c r="AE42" s="249">
        <f>'United Kingdom (O)'!AE42*(1+Toeslagen!$Q$10)</f>
        <v>1867.6626999650032</v>
      </c>
      <c r="AF42" s="249">
        <f>'United Kingdom (O)'!AF42*(1+Toeslagen!$Q$10)</f>
        <v>1450.1851552669434</v>
      </c>
      <c r="AG42" s="249">
        <f>'United Kingdom (O)'!AG42*(1+Toeslagen!$Q$10)</f>
        <v>1450.1851552669434</v>
      </c>
      <c r="AH42" s="249">
        <f>'United Kingdom (O)'!AH42*(1+Toeslagen!$Q$10)</f>
        <v>1450.1851552669434</v>
      </c>
      <c r="AI42" s="249">
        <f>'United Kingdom (O)'!AI42*(1+Toeslagen!$Q$10)</f>
        <v>1450.1851552669434</v>
      </c>
      <c r="AJ42" s="249">
        <f>'United Kingdom (O)'!AJ42*(1+Toeslagen!$Q$10)</f>
        <v>1574.6960019312769</v>
      </c>
      <c r="AK42" s="249">
        <f>'United Kingdom (O)'!AK42*(1+Toeslagen!$Q$10)</f>
        <v>1867.6626999650032</v>
      </c>
      <c r="AL42" s="249">
        <f>'United Kingdom (O)'!AL42*(1+Toeslagen!$Q$10)</f>
        <v>1450.1851552669434</v>
      </c>
      <c r="AM42" s="249"/>
      <c r="AN42" s="249">
        <f>'United Kingdom (O)'!AN42*(1+Toeslagen!$Q$10)</f>
        <v>1574.6960019312769</v>
      </c>
      <c r="AO42" s="249">
        <f>'United Kingdom (O)'!AO42*(1+Toeslagen!$Q$10)</f>
        <v>2438.2772232000002</v>
      </c>
      <c r="AP42" s="249">
        <f>'United Kingdom (O)'!AP42*(1+Toeslagen!$Q$10)</f>
        <v>2160.629397998729</v>
      </c>
      <c r="AQ42" s="249">
        <f>'United Kingdom (O)'!AQ42*(1+Toeslagen!$Q$10)</f>
        <v>2160.629397998729</v>
      </c>
      <c r="AR42" s="249">
        <f>'United Kingdom (O)'!AR42*(1+Toeslagen!$Q$10)</f>
        <v>1574.6960019312769</v>
      </c>
      <c r="AS42" s="249">
        <f>'United Kingdom (O)'!AS42*(1+Toeslagen!$Q$10)</f>
        <v>1867.6626999650032</v>
      </c>
      <c r="AT42" s="249">
        <f>'United Kingdom (O)'!AT42*(1+Toeslagen!$Q$10)</f>
        <v>1574.6960019312769</v>
      </c>
      <c r="AU42" s="249">
        <f>'United Kingdom (O)'!AU42*(1+Toeslagen!$Q$10)</f>
        <v>1450.1851552669434</v>
      </c>
      <c r="AV42" s="249">
        <f>'United Kingdom (O)'!AV42*(1+Toeslagen!$Q$10)</f>
        <v>1450.1851552669434</v>
      </c>
      <c r="AW42" s="249">
        <f>'United Kingdom (O)'!AW42*(1+Toeslagen!$Q$10)</f>
        <v>2438.2772232000002</v>
      </c>
      <c r="AX42" s="249">
        <f>'United Kingdom (O)'!AX42*(1+Toeslagen!$Q$10)</f>
        <v>1450.1851552669434</v>
      </c>
      <c r="AY42" s="249">
        <f>'United Kingdom (O)'!AY42*(1+Toeslagen!$Q$10)</f>
        <v>2160.629397998729</v>
      </c>
      <c r="AZ42" s="249"/>
      <c r="BA42" s="249">
        <f>'United Kingdom (O)'!BA42*(1+Toeslagen!$Q$10)</f>
        <v>1867.6626999650032</v>
      </c>
      <c r="BB42" s="249">
        <f>'United Kingdom (O)'!BB42*(1+Toeslagen!$Q$10)</f>
        <v>2438.2772232000002</v>
      </c>
      <c r="BC42" s="249">
        <f>'United Kingdom (O)'!BC42*(1+Toeslagen!$Q$10)</f>
        <v>1574.6960019312769</v>
      </c>
      <c r="BD42" s="249">
        <f>'United Kingdom (O)'!BD42*(1+Toeslagen!$Q$10)</f>
        <v>1450.1851552669434</v>
      </c>
      <c r="BE42" s="249">
        <f>'United Kingdom (O)'!BE42*(1+Toeslagen!$Q$10)</f>
        <v>1450.1851552669434</v>
      </c>
      <c r="BF42" s="249">
        <f>'United Kingdom (O)'!BF42*(1+Toeslagen!$Q$10)</f>
        <v>1867.6626999650032</v>
      </c>
      <c r="BG42" s="249">
        <f>'United Kingdom (O)'!BG42*(1+Toeslagen!$Q$10)</f>
        <v>1867.6626999650032</v>
      </c>
      <c r="BH42" s="249">
        <f>'United Kingdom (O)'!BH42*(1+Toeslagen!$Q$10)</f>
        <v>1450.1851552669434</v>
      </c>
      <c r="BI42" s="249">
        <f>'United Kingdom (O)'!BI42*(1+Toeslagen!$Q$10)</f>
        <v>1867.6626999650032</v>
      </c>
      <c r="BJ42" s="249"/>
      <c r="BK42" s="249">
        <f>'United Kingdom (O)'!BK42*(1+Toeslagen!$Q$10)</f>
        <v>1867.6626999650032</v>
      </c>
      <c r="BL42" s="249">
        <f>'United Kingdom (O)'!BL42*(1+Toeslagen!$Q$10)</f>
        <v>1867.6626999650032</v>
      </c>
      <c r="BM42" s="249">
        <f>'United Kingdom (O)'!BM42*(1+Toeslagen!$Q$10)</f>
        <v>1450.1851552669434</v>
      </c>
      <c r="BN42" s="249">
        <f>'United Kingdom (O)'!BN42*(1+Toeslagen!$Q$10)</f>
        <v>1450.1851552669434</v>
      </c>
      <c r="BO42" s="249"/>
      <c r="BP42" s="249">
        <f>'United Kingdom (O)'!BP42*(1+Toeslagen!$Q$10)</f>
        <v>2438.2772232000002</v>
      </c>
      <c r="BQ42" s="249">
        <f>'United Kingdom (O)'!BQ42*(1+Toeslagen!$Q$10)</f>
        <v>1450.1851552669434</v>
      </c>
      <c r="BR42" s="249"/>
      <c r="BS42" s="249"/>
      <c r="BT42" s="249">
        <f>'United Kingdom (O)'!BT42*(1+Toeslagen!$Q$10)</f>
        <v>1867.6626999650032</v>
      </c>
      <c r="BU42" s="249">
        <f>'United Kingdom (O)'!BU42*(1+Toeslagen!$Q$10)</f>
        <v>2160.629397998729</v>
      </c>
      <c r="BV42" s="249">
        <f>'United Kingdom (O)'!BV42*(1+Toeslagen!$Q$10)</f>
        <v>2438.2772232000002</v>
      </c>
      <c r="BW42" s="249">
        <f>'United Kingdom (O)'!BW42*(1+Toeslagen!$Q$10)</f>
        <v>1574.6960019312769</v>
      </c>
      <c r="BX42" s="249">
        <f>'United Kingdom (O)'!BX42*(1+Toeslagen!$Q$10)</f>
        <v>2438.2772232000002</v>
      </c>
      <c r="BY42" s="249">
        <f>'United Kingdom (O)'!BY42*(1+Toeslagen!$Q$10)</f>
        <v>1574.6960019312769</v>
      </c>
      <c r="BZ42" s="249">
        <f>'United Kingdom (O)'!BZ42*(1+Toeslagen!$Q$10)</f>
        <v>1867.6626999650032</v>
      </c>
      <c r="CA42" s="249">
        <f>'United Kingdom (O)'!CA42*(1+Toeslagen!$Q$10)</f>
        <v>1450.1851552669434</v>
      </c>
      <c r="CB42" s="249">
        <f>'United Kingdom (O)'!CB42*(1+Toeslagen!$Q$10)</f>
        <v>1867.6626999650032</v>
      </c>
      <c r="CC42" s="249">
        <f>'United Kingdom (O)'!CC42*(1+Toeslagen!$Q$10)</f>
        <v>1450.1851552669434</v>
      </c>
      <c r="CD42" s="249">
        <f>'United Kingdom (O)'!CD42*(1+Toeslagen!$Q$10)</f>
        <v>1450.1851552669434</v>
      </c>
      <c r="CE42" s="249">
        <f>'United Kingdom (O)'!CE42*(1+Toeslagen!$Q$10)</f>
        <v>2438.2772232000002</v>
      </c>
      <c r="CF42" s="249">
        <f>'United Kingdom (O)'!CF42*(1+Toeslagen!$Q$10)</f>
        <v>1450.1851552669434</v>
      </c>
      <c r="CG42" s="249">
        <f>'United Kingdom (O)'!CG42*(1+Toeslagen!$Q$10)</f>
        <v>2160.629397998729</v>
      </c>
      <c r="CH42" s="249">
        <f>'United Kingdom (O)'!CH42*(1+Toeslagen!$Q$10)</f>
        <v>1574.6960019312769</v>
      </c>
      <c r="CI42" s="249">
        <f>'United Kingdom (O)'!CI42*(1+Toeslagen!$Q$10)</f>
        <v>1450.1851552669434</v>
      </c>
      <c r="CJ42" s="249">
        <f>'United Kingdom (O)'!CJ42*(1+Toeslagen!$Q$10)</f>
        <v>2160.629397998729</v>
      </c>
      <c r="CK42" s="249">
        <f>'United Kingdom (O)'!CK42*(1+Toeslagen!$Q$10)</f>
        <v>1450.1851552669434</v>
      </c>
      <c r="CL42" s="249">
        <f>'United Kingdom (O)'!CL42*(1+Toeslagen!$Q$10)</f>
        <v>1450.1851552669434</v>
      </c>
      <c r="CM42" s="249">
        <f>'United Kingdom (O)'!CM42*(1+Toeslagen!$Q$10)</f>
        <v>1867.6626999650032</v>
      </c>
      <c r="CN42" s="249">
        <f>'United Kingdom (O)'!CN42*(1+Toeslagen!$Q$10)</f>
        <v>1450.1851552669434</v>
      </c>
      <c r="CO42" s="249"/>
      <c r="CP42" s="249">
        <f>'United Kingdom (O)'!CP42*(1+Toeslagen!$Q$10)</f>
        <v>1450.1851552669434</v>
      </c>
      <c r="CQ42" s="249"/>
      <c r="CR42" s="249">
        <f>'United Kingdom (O)'!CR42*(1+Toeslagen!$Q$10)</f>
        <v>2160.629397998729</v>
      </c>
      <c r="CS42" s="249">
        <f>'United Kingdom (O)'!CS42*(1+Toeslagen!$Q$10)</f>
        <v>1574.6960019312769</v>
      </c>
      <c r="CT42" s="249">
        <f>'United Kingdom (O)'!CT42*(1+Toeslagen!$Q$10)</f>
        <v>1867.6626999650032</v>
      </c>
      <c r="CU42" s="249">
        <f>'United Kingdom (O)'!CU42*(1+Toeslagen!$Q$10)</f>
        <v>1450.1851552669434</v>
      </c>
      <c r="CV42" s="249">
        <f>'United Kingdom (O)'!CV42*(1+Toeslagen!$Q$10)</f>
        <v>1450.1851552669434</v>
      </c>
      <c r="CW42" s="249">
        <f>'United Kingdom (O)'!CW42*(1+Toeslagen!$Q$10)</f>
        <v>1450.1851552669434</v>
      </c>
      <c r="CX42" s="249">
        <f>'United Kingdom (O)'!CX42*(1+Toeslagen!$Q$10)</f>
        <v>1574.6960019312769</v>
      </c>
      <c r="CY42" s="249">
        <f>'United Kingdom (O)'!CY42*(1+Toeslagen!$Q$10)</f>
        <v>2438.2772232000002</v>
      </c>
      <c r="CZ42" s="249">
        <f>'United Kingdom (O)'!CZ42*(1+Toeslagen!$Q$10)</f>
        <v>1450.1851552669434</v>
      </c>
      <c r="DA42" s="249">
        <f>'United Kingdom (O)'!DA42*(1+Toeslagen!$Q$10)</f>
        <v>1450.1851552669434</v>
      </c>
      <c r="DB42" s="249">
        <f>'United Kingdom (O)'!DB42*(1+Toeslagen!$Q$10)</f>
        <v>1867.6626999650032</v>
      </c>
      <c r="DC42" s="249">
        <f>'United Kingdom (O)'!DC42*(1+Toeslagen!$Q$10)</f>
        <v>1450.1851552669434</v>
      </c>
      <c r="DD42" s="249">
        <f>'United Kingdom (O)'!DD42*(1+Toeslagen!$Q$10)</f>
        <v>1450.1851552669434</v>
      </c>
      <c r="DE42" s="249">
        <f>'United Kingdom (O)'!DE42*(1+Toeslagen!$Q$10)</f>
        <v>1574.6960019312769</v>
      </c>
      <c r="DF42" s="249">
        <f>'United Kingdom (O)'!DF42*(1+Toeslagen!$Q$10)</f>
        <v>1574.6960019312769</v>
      </c>
      <c r="DG42" s="249">
        <f>'United Kingdom (O)'!DG42*(1+Toeslagen!$Q$10)</f>
        <v>1574.6960019312769</v>
      </c>
      <c r="DH42" s="249">
        <f>'United Kingdom (O)'!DH42*(1+Toeslagen!$Q$10)</f>
        <v>2160.629397998729</v>
      </c>
      <c r="DI42" s="249">
        <f>'United Kingdom (O)'!DI42*(1+Toeslagen!$Q$10)</f>
        <v>1450.1851552669434</v>
      </c>
      <c r="DJ42" s="249">
        <f>'United Kingdom (O)'!DJ42*(1+Toeslagen!$Q$10)</f>
        <v>1574.6960019312769</v>
      </c>
      <c r="DK42" s="249">
        <f>'United Kingdom (O)'!DK42*(1+Toeslagen!$Q$10)</f>
        <v>1450.1851552669434</v>
      </c>
      <c r="DL42" s="249">
        <f>'United Kingdom (O)'!DL42*(1+Toeslagen!$Q$10)</f>
        <v>2438.2772232000002</v>
      </c>
      <c r="DM42" s="249">
        <f>'United Kingdom (O)'!DM42*(1+Toeslagen!$Q$10)</f>
        <v>2160.629397998729</v>
      </c>
      <c r="DN42" s="249">
        <f>'United Kingdom (O)'!DN42*(1+Toeslagen!$Q$10)</f>
        <v>2438.2772232000002</v>
      </c>
      <c r="DO42" s="249">
        <f>'United Kingdom (O)'!DO42*(1+Toeslagen!$Q$10)</f>
        <v>1574.6960019312769</v>
      </c>
      <c r="DP42" s="249">
        <f>'United Kingdom (O)'!DP42*(1+Toeslagen!$Q$10)</f>
        <v>1450.1851552669434</v>
      </c>
      <c r="DQ42" s="249">
        <f>'United Kingdom (O)'!DQ42*(1+Toeslagen!$Q$10)</f>
        <v>2160.629397998729</v>
      </c>
      <c r="DR42" s="249">
        <f>'United Kingdom (O)'!DR42*(1+Toeslagen!$Q$10)</f>
        <v>2438.2772232000002</v>
      </c>
      <c r="DS42" s="249">
        <f>'United Kingdom (O)'!DS42*(1+Toeslagen!$Q$10)</f>
        <v>2160.629397998729</v>
      </c>
      <c r="DT42" s="249">
        <f>'United Kingdom (O)'!DT42*(1+Toeslagen!$Q$10)</f>
        <v>1450.1851552669434</v>
      </c>
      <c r="DU42" s="249">
        <f>'United Kingdom (O)'!DU42*(1+Toeslagen!$Q$10)</f>
        <v>1450.1851552669434</v>
      </c>
      <c r="DV42" s="249">
        <f>'United Kingdom (O)'!DV42*(1+Toeslagen!$Q$10)</f>
        <v>1450.1851552669434</v>
      </c>
      <c r="DW42" s="249">
        <f>'United Kingdom (O)'!DW42*(1+Toeslagen!$Q$10)</f>
        <v>1867.6626999650032</v>
      </c>
      <c r="DX42" s="249">
        <f>'United Kingdom (O)'!DX42*(1+Toeslagen!$Q$10)</f>
        <v>1450.1851552669434</v>
      </c>
      <c r="DY42" s="249">
        <f>'United Kingdom (O)'!DY42*(1+Toeslagen!$Q$10)</f>
        <v>1450.1851552669434</v>
      </c>
      <c r="DZ42" s="249">
        <f>'United Kingdom (O)'!DZ42*(1+Toeslagen!$Q$10)</f>
        <v>1867.6626999650032</v>
      </c>
      <c r="EA42" s="249">
        <f>'United Kingdom (O)'!EA42*(1+Toeslagen!$Q$10)</f>
        <v>1867.6626999650032</v>
      </c>
      <c r="EB42" s="249">
        <f>'United Kingdom (O)'!EB42*(1+Toeslagen!$Q$10)</f>
        <v>1574.6960019312769</v>
      </c>
      <c r="EC42" s="249">
        <f>'United Kingdom (O)'!EC42*(1+Toeslagen!$Q$10)</f>
        <v>1574.6960019312769</v>
      </c>
      <c r="ED42" s="249">
        <f>'United Kingdom (O)'!ED42*(1+Toeslagen!$Q$10)</f>
        <v>1574.6960019312769</v>
      </c>
      <c r="EE42" s="249">
        <f>'United Kingdom (O)'!EE42*(1+Toeslagen!$Q$10)</f>
        <v>1867.6626999650032</v>
      </c>
      <c r="EF42" s="249"/>
    </row>
    <row r="43" spans="1:136" ht="15.75" thickBot="1">
      <c r="A43" s="48" t="s">
        <v>115</v>
      </c>
      <c r="B43" s="2">
        <v>38</v>
      </c>
      <c r="C43" s="2"/>
      <c r="D43" s="2">
        <v>5</v>
      </c>
      <c r="F43" t="s">
        <v>17</v>
      </c>
      <c r="G43" t="s">
        <v>15</v>
      </c>
      <c r="H43" t="s">
        <v>15</v>
      </c>
      <c r="I43" t="s">
        <v>15</v>
      </c>
      <c r="J43" t="s">
        <v>15</v>
      </c>
      <c r="N43" s="7">
        <v>9.1999999999999993</v>
      </c>
      <c r="O43" s="8">
        <v>16100</v>
      </c>
      <c r="P43" s="249"/>
      <c r="Q43" s="249">
        <f>'United Kingdom (O)'!Q43*(1+Toeslagen!$Q$10)</f>
        <v>1485.3411590309906</v>
      </c>
      <c r="R43" s="249">
        <f>'United Kingdom (O)'!R43*(1+Toeslagen!$Q$10)</f>
        <v>1611.3168391854929</v>
      </c>
      <c r="S43" s="249">
        <f>'United Kingdom (O)'!S43*(1+Toeslagen!$Q$10)</f>
        <v>1611.3168391854929</v>
      </c>
      <c r="T43" s="249">
        <f>'United Kingdom (O)'!T43*(1+Toeslagen!$Q$10)</f>
        <v>1911.6077046700625</v>
      </c>
      <c r="U43" s="249">
        <f>'United Kingdom (O)'!U43*(1+Toeslagen!$Q$10)</f>
        <v>1911.6077046700625</v>
      </c>
      <c r="V43" s="249">
        <f>'United Kingdom (O)'!V43*(1+Toeslagen!$Q$10)</f>
        <v>1911.6077046700625</v>
      </c>
      <c r="W43" s="249">
        <f>'United Kingdom (O)'!W43*(1+Toeslagen!$Q$10)</f>
        <v>1911.6077046700625</v>
      </c>
      <c r="X43" s="249">
        <f>'United Kingdom (O)'!X43*(1+Toeslagen!$Q$10)</f>
        <v>1485.3411590309906</v>
      </c>
      <c r="Y43" s="249">
        <f>'United Kingdom (O)'!Y43*(1+Toeslagen!$Q$10)</f>
        <v>1485.3411590309906</v>
      </c>
      <c r="Z43" s="249">
        <f>'United Kingdom (O)'!Z43*(1+Toeslagen!$Q$10)</f>
        <v>1611.3168391854929</v>
      </c>
      <c r="AA43" s="249"/>
      <c r="AB43" s="249">
        <f>'United Kingdom (O)'!AB43*(1+Toeslagen!$Q$10)</f>
        <v>2211.8985701546312</v>
      </c>
      <c r="AC43" s="249">
        <f>'United Kingdom (O)'!AC43*(1+Toeslagen!$Q$10)</f>
        <v>1485.3411590309906</v>
      </c>
      <c r="AD43" s="249">
        <f>'United Kingdom (O)'!AD43*(1+Toeslagen!$Q$10)</f>
        <v>2211.8985701546312</v>
      </c>
      <c r="AE43" s="249">
        <f>'United Kingdom (O)'!AE43*(1+Toeslagen!$Q$10)</f>
        <v>1911.6077046700625</v>
      </c>
      <c r="AF43" s="249">
        <f>'United Kingdom (O)'!AF43*(1+Toeslagen!$Q$10)</f>
        <v>1485.3411590309906</v>
      </c>
      <c r="AG43" s="249">
        <f>'United Kingdom (O)'!AG43*(1+Toeslagen!$Q$10)</f>
        <v>1485.3411590309906</v>
      </c>
      <c r="AH43" s="249">
        <f>'United Kingdom (O)'!AH43*(1+Toeslagen!$Q$10)</f>
        <v>1485.3411590309906</v>
      </c>
      <c r="AI43" s="249">
        <f>'United Kingdom (O)'!AI43*(1+Toeslagen!$Q$10)</f>
        <v>1485.3411590309906</v>
      </c>
      <c r="AJ43" s="249">
        <f>'United Kingdom (O)'!AJ43*(1+Toeslagen!$Q$10)</f>
        <v>1611.3168391854929</v>
      </c>
      <c r="AK43" s="249">
        <f>'United Kingdom (O)'!AK43*(1+Toeslagen!$Q$10)</f>
        <v>1911.6077046700625</v>
      </c>
      <c r="AL43" s="249">
        <f>'United Kingdom (O)'!AL43*(1+Toeslagen!$Q$10)</f>
        <v>1485.3411590309906</v>
      </c>
      <c r="AM43" s="249"/>
      <c r="AN43" s="249">
        <f>'United Kingdom (O)'!AN43*(1+Toeslagen!$Q$10)</f>
        <v>1611.3168391854929</v>
      </c>
      <c r="AO43" s="249">
        <f>'United Kingdom (O)'!AO43*(1+Toeslagen!$Q$10)</f>
        <v>2497.2483900000007</v>
      </c>
      <c r="AP43" s="249">
        <f>'United Kingdom (O)'!AP43*(1+Toeslagen!$Q$10)</f>
        <v>2211.8985701546312</v>
      </c>
      <c r="AQ43" s="249">
        <f>'United Kingdom (O)'!AQ43*(1+Toeslagen!$Q$10)</f>
        <v>2211.8985701546312</v>
      </c>
      <c r="AR43" s="249">
        <f>'United Kingdom (O)'!AR43*(1+Toeslagen!$Q$10)</f>
        <v>1611.3168391854929</v>
      </c>
      <c r="AS43" s="249">
        <f>'United Kingdom (O)'!AS43*(1+Toeslagen!$Q$10)</f>
        <v>1911.6077046700625</v>
      </c>
      <c r="AT43" s="249">
        <f>'United Kingdom (O)'!AT43*(1+Toeslagen!$Q$10)</f>
        <v>1611.3168391854929</v>
      </c>
      <c r="AU43" s="249">
        <f>'United Kingdom (O)'!AU43*(1+Toeslagen!$Q$10)</f>
        <v>1485.3411590309906</v>
      </c>
      <c r="AV43" s="249">
        <f>'United Kingdom (O)'!AV43*(1+Toeslagen!$Q$10)</f>
        <v>1485.3411590309906</v>
      </c>
      <c r="AW43" s="249">
        <f>'United Kingdom (O)'!AW43*(1+Toeslagen!$Q$10)</f>
        <v>2497.2483900000007</v>
      </c>
      <c r="AX43" s="249">
        <f>'United Kingdom (O)'!AX43*(1+Toeslagen!$Q$10)</f>
        <v>1485.3411590309906</v>
      </c>
      <c r="AY43" s="249">
        <f>'United Kingdom (O)'!AY43*(1+Toeslagen!$Q$10)</f>
        <v>2211.8985701546312</v>
      </c>
      <c r="AZ43" s="249"/>
      <c r="BA43" s="249">
        <f>'United Kingdom (O)'!BA43*(1+Toeslagen!$Q$10)</f>
        <v>1911.6077046700625</v>
      </c>
      <c r="BB43" s="249">
        <f>'United Kingdom (O)'!BB43*(1+Toeslagen!$Q$10)</f>
        <v>2497.2483900000007</v>
      </c>
      <c r="BC43" s="249">
        <f>'United Kingdom (O)'!BC43*(1+Toeslagen!$Q$10)</f>
        <v>1611.3168391854929</v>
      </c>
      <c r="BD43" s="249">
        <f>'United Kingdom (O)'!BD43*(1+Toeslagen!$Q$10)</f>
        <v>1485.3411590309906</v>
      </c>
      <c r="BE43" s="249">
        <f>'United Kingdom (O)'!BE43*(1+Toeslagen!$Q$10)</f>
        <v>1485.3411590309906</v>
      </c>
      <c r="BF43" s="249">
        <f>'United Kingdom (O)'!BF43*(1+Toeslagen!$Q$10)</f>
        <v>1911.6077046700625</v>
      </c>
      <c r="BG43" s="249">
        <f>'United Kingdom (O)'!BG43*(1+Toeslagen!$Q$10)</f>
        <v>1911.6077046700625</v>
      </c>
      <c r="BH43" s="249">
        <f>'United Kingdom (O)'!BH43*(1+Toeslagen!$Q$10)</f>
        <v>1485.3411590309906</v>
      </c>
      <c r="BI43" s="249">
        <f>'United Kingdom (O)'!BI43*(1+Toeslagen!$Q$10)</f>
        <v>1911.6077046700625</v>
      </c>
      <c r="BJ43" s="249"/>
      <c r="BK43" s="249">
        <f>'United Kingdom (O)'!BK43*(1+Toeslagen!$Q$10)</f>
        <v>1911.6077046700625</v>
      </c>
      <c r="BL43" s="249">
        <f>'United Kingdom (O)'!BL43*(1+Toeslagen!$Q$10)</f>
        <v>1911.6077046700625</v>
      </c>
      <c r="BM43" s="249">
        <f>'United Kingdom (O)'!BM43*(1+Toeslagen!$Q$10)</f>
        <v>1485.3411590309906</v>
      </c>
      <c r="BN43" s="249">
        <f>'United Kingdom (O)'!BN43*(1+Toeslagen!$Q$10)</f>
        <v>1485.3411590309906</v>
      </c>
      <c r="BO43" s="249"/>
      <c r="BP43" s="249">
        <f>'United Kingdom (O)'!BP43*(1+Toeslagen!$Q$10)</f>
        <v>2497.2483900000007</v>
      </c>
      <c r="BQ43" s="249">
        <f>'United Kingdom (O)'!BQ43*(1+Toeslagen!$Q$10)</f>
        <v>1485.3411590309906</v>
      </c>
      <c r="BR43" s="249"/>
      <c r="BS43" s="249"/>
      <c r="BT43" s="249">
        <f>'United Kingdom (O)'!BT43*(1+Toeslagen!$Q$10)</f>
        <v>1911.6077046700625</v>
      </c>
      <c r="BU43" s="249">
        <f>'United Kingdom (O)'!BU43*(1+Toeslagen!$Q$10)</f>
        <v>2211.8985701546312</v>
      </c>
      <c r="BV43" s="249">
        <f>'United Kingdom (O)'!BV43*(1+Toeslagen!$Q$10)</f>
        <v>2497.2483900000007</v>
      </c>
      <c r="BW43" s="249">
        <f>'United Kingdom (O)'!BW43*(1+Toeslagen!$Q$10)</f>
        <v>1611.3168391854929</v>
      </c>
      <c r="BX43" s="249">
        <f>'United Kingdom (O)'!BX43*(1+Toeslagen!$Q$10)</f>
        <v>2497.2483900000007</v>
      </c>
      <c r="BY43" s="249">
        <f>'United Kingdom (O)'!BY43*(1+Toeslagen!$Q$10)</f>
        <v>1611.3168391854929</v>
      </c>
      <c r="BZ43" s="249">
        <f>'United Kingdom (O)'!BZ43*(1+Toeslagen!$Q$10)</f>
        <v>1911.6077046700625</v>
      </c>
      <c r="CA43" s="249">
        <f>'United Kingdom (O)'!CA43*(1+Toeslagen!$Q$10)</f>
        <v>1485.3411590309906</v>
      </c>
      <c r="CB43" s="249">
        <f>'United Kingdom (O)'!CB43*(1+Toeslagen!$Q$10)</f>
        <v>1911.6077046700625</v>
      </c>
      <c r="CC43" s="249">
        <f>'United Kingdom (O)'!CC43*(1+Toeslagen!$Q$10)</f>
        <v>1485.3411590309906</v>
      </c>
      <c r="CD43" s="249">
        <f>'United Kingdom (O)'!CD43*(1+Toeslagen!$Q$10)</f>
        <v>1485.3411590309906</v>
      </c>
      <c r="CE43" s="249">
        <f>'United Kingdom (O)'!CE43*(1+Toeslagen!$Q$10)</f>
        <v>2497.2483900000007</v>
      </c>
      <c r="CF43" s="249">
        <f>'United Kingdom (O)'!CF43*(1+Toeslagen!$Q$10)</f>
        <v>1485.3411590309906</v>
      </c>
      <c r="CG43" s="249">
        <f>'United Kingdom (O)'!CG43*(1+Toeslagen!$Q$10)</f>
        <v>2211.8985701546312</v>
      </c>
      <c r="CH43" s="249">
        <f>'United Kingdom (O)'!CH43*(1+Toeslagen!$Q$10)</f>
        <v>1611.3168391854929</v>
      </c>
      <c r="CI43" s="249">
        <f>'United Kingdom (O)'!CI43*(1+Toeslagen!$Q$10)</f>
        <v>1485.3411590309906</v>
      </c>
      <c r="CJ43" s="249">
        <f>'United Kingdom (O)'!CJ43*(1+Toeslagen!$Q$10)</f>
        <v>2211.8985701546312</v>
      </c>
      <c r="CK43" s="249">
        <f>'United Kingdom (O)'!CK43*(1+Toeslagen!$Q$10)</f>
        <v>1485.3411590309906</v>
      </c>
      <c r="CL43" s="249">
        <f>'United Kingdom (O)'!CL43*(1+Toeslagen!$Q$10)</f>
        <v>1485.3411590309906</v>
      </c>
      <c r="CM43" s="249">
        <f>'United Kingdom (O)'!CM43*(1+Toeslagen!$Q$10)</f>
        <v>1911.6077046700625</v>
      </c>
      <c r="CN43" s="249">
        <f>'United Kingdom (O)'!CN43*(1+Toeslagen!$Q$10)</f>
        <v>1485.3411590309906</v>
      </c>
      <c r="CO43" s="249"/>
      <c r="CP43" s="249">
        <f>'United Kingdom (O)'!CP43*(1+Toeslagen!$Q$10)</f>
        <v>1485.3411590309906</v>
      </c>
      <c r="CQ43" s="249"/>
      <c r="CR43" s="249">
        <f>'United Kingdom (O)'!CR43*(1+Toeslagen!$Q$10)</f>
        <v>2211.8985701546312</v>
      </c>
      <c r="CS43" s="249">
        <f>'United Kingdom (O)'!CS43*(1+Toeslagen!$Q$10)</f>
        <v>1611.3168391854929</v>
      </c>
      <c r="CT43" s="249">
        <f>'United Kingdom (O)'!CT43*(1+Toeslagen!$Q$10)</f>
        <v>1911.6077046700625</v>
      </c>
      <c r="CU43" s="249">
        <f>'United Kingdom (O)'!CU43*(1+Toeslagen!$Q$10)</f>
        <v>1485.3411590309906</v>
      </c>
      <c r="CV43" s="249">
        <f>'United Kingdom (O)'!CV43*(1+Toeslagen!$Q$10)</f>
        <v>1485.3411590309906</v>
      </c>
      <c r="CW43" s="249">
        <f>'United Kingdom (O)'!CW43*(1+Toeslagen!$Q$10)</f>
        <v>1485.3411590309906</v>
      </c>
      <c r="CX43" s="249">
        <f>'United Kingdom (O)'!CX43*(1+Toeslagen!$Q$10)</f>
        <v>1611.3168391854929</v>
      </c>
      <c r="CY43" s="249">
        <f>'United Kingdom (O)'!CY43*(1+Toeslagen!$Q$10)</f>
        <v>2497.2483900000007</v>
      </c>
      <c r="CZ43" s="249">
        <f>'United Kingdom (O)'!CZ43*(1+Toeslagen!$Q$10)</f>
        <v>1485.3411590309906</v>
      </c>
      <c r="DA43" s="249">
        <f>'United Kingdom (O)'!DA43*(1+Toeslagen!$Q$10)</f>
        <v>1485.3411590309906</v>
      </c>
      <c r="DB43" s="249">
        <f>'United Kingdom (O)'!DB43*(1+Toeslagen!$Q$10)</f>
        <v>1911.6077046700625</v>
      </c>
      <c r="DC43" s="249">
        <f>'United Kingdom (O)'!DC43*(1+Toeslagen!$Q$10)</f>
        <v>1485.3411590309906</v>
      </c>
      <c r="DD43" s="249">
        <f>'United Kingdom (O)'!DD43*(1+Toeslagen!$Q$10)</f>
        <v>1485.3411590309906</v>
      </c>
      <c r="DE43" s="249">
        <f>'United Kingdom (O)'!DE43*(1+Toeslagen!$Q$10)</f>
        <v>1611.3168391854929</v>
      </c>
      <c r="DF43" s="249">
        <f>'United Kingdom (O)'!DF43*(1+Toeslagen!$Q$10)</f>
        <v>1611.3168391854929</v>
      </c>
      <c r="DG43" s="249">
        <f>'United Kingdom (O)'!DG43*(1+Toeslagen!$Q$10)</f>
        <v>1611.3168391854929</v>
      </c>
      <c r="DH43" s="249">
        <f>'United Kingdom (O)'!DH43*(1+Toeslagen!$Q$10)</f>
        <v>2211.8985701546312</v>
      </c>
      <c r="DI43" s="249">
        <f>'United Kingdom (O)'!DI43*(1+Toeslagen!$Q$10)</f>
        <v>1485.3411590309906</v>
      </c>
      <c r="DJ43" s="249">
        <f>'United Kingdom (O)'!DJ43*(1+Toeslagen!$Q$10)</f>
        <v>1611.3168391854929</v>
      </c>
      <c r="DK43" s="249">
        <f>'United Kingdom (O)'!DK43*(1+Toeslagen!$Q$10)</f>
        <v>1485.3411590309906</v>
      </c>
      <c r="DL43" s="249">
        <f>'United Kingdom (O)'!DL43*(1+Toeslagen!$Q$10)</f>
        <v>2497.2483900000007</v>
      </c>
      <c r="DM43" s="249">
        <f>'United Kingdom (O)'!DM43*(1+Toeslagen!$Q$10)</f>
        <v>2211.8985701546312</v>
      </c>
      <c r="DN43" s="249">
        <f>'United Kingdom (O)'!DN43*(1+Toeslagen!$Q$10)</f>
        <v>2497.2483900000007</v>
      </c>
      <c r="DO43" s="249">
        <f>'United Kingdom (O)'!DO43*(1+Toeslagen!$Q$10)</f>
        <v>1611.3168391854929</v>
      </c>
      <c r="DP43" s="249">
        <f>'United Kingdom (O)'!DP43*(1+Toeslagen!$Q$10)</f>
        <v>1485.3411590309906</v>
      </c>
      <c r="DQ43" s="249">
        <f>'United Kingdom (O)'!DQ43*(1+Toeslagen!$Q$10)</f>
        <v>2211.8985701546312</v>
      </c>
      <c r="DR43" s="249">
        <f>'United Kingdom (O)'!DR43*(1+Toeslagen!$Q$10)</f>
        <v>2497.2483900000007</v>
      </c>
      <c r="DS43" s="249">
        <f>'United Kingdom (O)'!DS43*(1+Toeslagen!$Q$10)</f>
        <v>2211.8985701546312</v>
      </c>
      <c r="DT43" s="249">
        <f>'United Kingdom (O)'!DT43*(1+Toeslagen!$Q$10)</f>
        <v>1485.3411590309906</v>
      </c>
      <c r="DU43" s="249">
        <f>'United Kingdom (O)'!DU43*(1+Toeslagen!$Q$10)</f>
        <v>1485.3411590309906</v>
      </c>
      <c r="DV43" s="249">
        <f>'United Kingdom (O)'!DV43*(1+Toeslagen!$Q$10)</f>
        <v>1485.3411590309906</v>
      </c>
      <c r="DW43" s="249">
        <f>'United Kingdom (O)'!DW43*(1+Toeslagen!$Q$10)</f>
        <v>1911.6077046700625</v>
      </c>
      <c r="DX43" s="249">
        <f>'United Kingdom (O)'!DX43*(1+Toeslagen!$Q$10)</f>
        <v>1485.3411590309906</v>
      </c>
      <c r="DY43" s="249">
        <f>'United Kingdom (O)'!DY43*(1+Toeslagen!$Q$10)</f>
        <v>1485.3411590309906</v>
      </c>
      <c r="DZ43" s="249">
        <f>'United Kingdom (O)'!DZ43*(1+Toeslagen!$Q$10)</f>
        <v>1911.6077046700625</v>
      </c>
      <c r="EA43" s="249">
        <f>'United Kingdom (O)'!EA43*(1+Toeslagen!$Q$10)</f>
        <v>1911.6077046700625</v>
      </c>
      <c r="EB43" s="249">
        <f>'United Kingdom (O)'!EB43*(1+Toeslagen!$Q$10)</f>
        <v>1611.3168391854929</v>
      </c>
      <c r="EC43" s="249">
        <f>'United Kingdom (O)'!EC43*(1+Toeslagen!$Q$10)</f>
        <v>1611.3168391854929</v>
      </c>
      <c r="ED43" s="249">
        <f>'United Kingdom (O)'!ED43*(1+Toeslagen!$Q$10)</f>
        <v>1611.3168391854929</v>
      </c>
      <c r="EE43" s="249">
        <f>'United Kingdom (O)'!EE43*(1+Toeslagen!$Q$10)</f>
        <v>1911.6077046700625</v>
      </c>
      <c r="EF43" s="249"/>
    </row>
    <row r="44" spans="1:136" ht="15.75" thickBot="1">
      <c r="A44" s="48" t="s">
        <v>180</v>
      </c>
      <c r="B44" s="2">
        <v>39</v>
      </c>
      <c r="C44" s="2"/>
      <c r="D44" s="2">
        <v>5</v>
      </c>
      <c r="F44" t="s">
        <v>17</v>
      </c>
      <c r="G44" t="s">
        <v>15</v>
      </c>
      <c r="H44" t="s">
        <v>15</v>
      </c>
      <c r="I44" t="s">
        <v>15</v>
      </c>
      <c r="J44" t="s">
        <v>15</v>
      </c>
      <c r="N44" s="7">
        <v>9.5</v>
      </c>
      <c r="O44" s="8">
        <v>16625</v>
      </c>
      <c r="P44" s="249"/>
      <c r="Q44" s="249">
        <f>'United Kingdom (O)'!Q44*(1+Toeslagen!$Q$10)</f>
        <v>1520.4971627950381</v>
      </c>
      <c r="R44" s="249">
        <f>'United Kingdom (O)'!R44*(1+Toeslagen!$Q$10)</f>
        <v>1647.9376764397089</v>
      </c>
      <c r="S44" s="249">
        <f>'United Kingdom (O)'!S44*(1+Toeslagen!$Q$10)</f>
        <v>1647.9376764397089</v>
      </c>
      <c r="T44" s="249">
        <f>'United Kingdom (O)'!T44*(1+Toeslagen!$Q$10)</f>
        <v>1955.5527093751211</v>
      </c>
      <c r="U44" s="249">
        <f>'United Kingdom (O)'!U44*(1+Toeslagen!$Q$10)</f>
        <v>1955.5527093751211</v>
      </c>
      <c r="V44" s="249">
        <f>'United Kingdom (O)'!V44*(1+Toeslagen!$Q$10)</f>
        <v>1955.5527093751211</v>
      </c>
      <c r="W44" s="249">
        <f>'United Kingdom (O)'!W44*(1+Toeslagen!$Q$10)</f>
        <v>1955.5527093751211</v>
      </c>
      <c r="X44" s="249">
        <f>'United Kingdom (O)'!X44*(1+Toeslagen!$Q$10)</f>
        <v>1520.4971627950381</v>
      </c>
      <c r="Y44" s="249">
        <f>'United Kingdom (O)'!Y44*(1+Toeslagen!$Q$10)</f>
        <v>1520.4971627950381</v>
      </c>
      <c r="Z44" s="249">
        <f>'United Kingdom (O)'!Z44*(1+Toeslagen!$Q$10)</f>
        <v>1647.9376764397089</v>
      </c>
      <c r="AA44" s="249"/>
      <c r="AB44" s="249">
        <f>'United Kingdom (O)'!AB44*(1+Toeslagen!$Q$10)</f>
        <v>2263.167742310533</v>
      </c>
      <c r="AC44" s="249">
        <f>'United Kingdom (O)'!AC44*(1+Toeslagen!$Q$10)</f>
        <v>1520.4971627950381</v>
      </c>
      <c r="AD44" s="249">
        <f>'United Kingdom (O)'!AD44*(1+Toeslagen!$Q$10)</f>
        <v>2263.167742310533</v>
      </c>
      <c r="AE44" s="249">
        <f>'United Kingdom (O)'!AE44*(1+Toeslagen!$Q$10)</f>
        <v>1955.5527093751211</v>
      </c>
      <c r="AF44" s="249">
        <f>'United Kingdom (O)'!AF44*(1+Toeslagen!$Q$10)</f>
        <v>1520.4971627950381</v>
      </c>
      <c r="AG44" s="249">
        <f>'United Kingdom (O)'!AG44*(1+Toeslagen!$Q$10)</f>
        <v>1520.4971627950381</v>
      </c>
      <c r="AH44" s="249">
        <f>'United Kingdom (O)'!AH44*(1+Toeslagen!$Q$10)</f>
        <v>1520.4971627950381</v>
      </c>
      <c r="AI44" s="249">
        <f>'United Kingdom (O)'!AI44*(1+Toeslagen!$Q$10)</f>
        <v>1520.4971627950381</v>
      </c>
      <c r="AJ44" s="249">
        <f>'United Kingdom (O)'!AJ44*(1+Toeslagen!$Q$10)</f>
        <v>1647.9376764397089</v>
      </c>
      <c r="AK44" s="249">
        <f>'United Kingdom (O)'!AK44*(1+Toeslagen!$Q$10)</f>
        <v>1955.5527093751211</v>
      </c>
      <c r="AL44" s="249">
        <f>'United Kingdom (O)'!AL44*(1+Toeslagen!$Q$10)</f>
        <v>1520.4971627950381</v>
      </c>
      <c r="AM44" s="249"/>
      <c r="AN44" s="249">
        <f>'United Kingdom (O)'!AN44*(1+Toeslagen!$Q$10)</f>
        <v>1647.9376764397089</v>
      </c>
      <c r="AO44" s="249">
        <f>'United Kingdom (O)'!AO44*(1+Toeslagen!$Q$10)</f>
        <v>2528.5392132000006</v>
      </c>
      <c r="AP44" s="249">
        <f>'United Kingdom (O)'!AP44*(1+Toeslagen!$Q$10)</f>
        <v>2263.167742310533</v>
      </c>
      <c r="AQ44" s="249">
        <f>'United Kingdom (O)'!AQ44*(1+Toeslagen!$Q$10)</f>
        <v>2263.167742310533</v>
      </c>
      <c r="AR44" s="249">
        <f>'United Kingdom (O)'!AR44*(1+Toeslagen!$Q$10)</f>
        <v>1647.9376764397089</v>
      </c>
      <c r="AS44" s="249">
        <f>'United Kingdom (O)'!AS44*(1+Toeslagen!$Q$10)</f>
        <v>1955.5527093751211</v>
      </c>
      <c r="AT44" s="249">
        <f>'United Kingdom (O)'!AT44*(1+Toeslagen!$Q$10)</f>
        <v>1647.9376764397089</v>
      </c>
      <c r="AU44" s="249">
        <f>'United Kingdom (O)'!AU44*(1+Toeslagen!$Q$10)</f>
        <v>1520.4971627950381</v>
      </c>
      <c r="AV44" s="249">
        <f>'United Kingdom (O)'!AV44*(1+Toeslagen!$Q$10)</f>
        <v>1520.4971627950381</v>
      </c>
      <c r="AW44" s="249">
        <f>'United Kingdom (O)'!AW44*(1+Toeslagen!$Q$10)</f>
        <v>2528.5392132000006</v>
      </c>
      <c r="AX44" s="249">
        <f>'United Kingdom (O)'!AX44*(1+Toeslagen!$Q$10)</f>
        <v>1520.4971627950381</v>
      </c>
      <c r="AY44" s="249">
        <f>'United Kingdom (O)'!AY44*(1+Toeslagen!$Q$10)</f>
        <v>2263.167742310533</v>
      </c>
      <c r="AZ44" s="249"/>
      <c r="BA44" s="249">
        <f>'United Kingdom (O)'!BA44*(1+Toeslagen!$Q$10)</f>
        <v>1955.5527093751211</v>
      </c>
      <c r="BB44" s="249">
        <f>'United Kingdom (O)'!BB44*(1+Toeslagen!$Q$10)</f>
        <v>2528.5392132000006</v>
      </c>
      <c r="BC44" s="249">
        <f>'United Kingdom (O)'!BC44*(1+Toeslagen!$Q$10)</f>
        <v>1647.9376764397089</v>
      </c>
      <c r="BD44" s="249">
        <f>'United Kingdom (O)'!BD44*(1+Toeslagen!$Q$10)</f>
        <v>1520.4971627950381</v>
      </c>
      <c r="BE44" s="249">
        <f>'United Kingdom (O)'!BE44*(1+Toeslagen!$Q$10)</f>
        <v>1520.4971627950381</v>
      </c>
      <c r="BF44" s="249">
        <f>'United Kingdom (O)'!BF44*(1+Toeslagen!$Q$10)</f>
        <v>1955.5527093751211</v>
      </c>
      <c r="BG44" s="249">
        <f>'United Kingdom (O)'!BG44*(1+Toeslagen!$Q$10)</f>
        <v>1955.5527093751211</v>
      </c>
      <c r="BH44" s="249">
        <f>'United Kingdom (O)'!BH44*(1+Toeslagen!$Q$10)</f>
        <v>1520.4971627950381</v>
      </c>
      <c r="BI44" s="249">
        <f>'United Kingdom (O)'!BI44*(1+Toeslagen!$Q$10)</f>
        <v>1955.5527093751211</v>
      </c>
      <c r="BJ44" s="249"/>
      <c r="BK44" s="249">
        <f>'United Kingdom (O)'!BK44*(1+Toeslagen!$Q$10)</f>
        <v>1955.5527093751211</v>
      </c>
      <c r="BL44" s="249">
        <f>'United Kingdom (O)'!BL44*(1+Toeslagen!$Q$10)</f>
        <v>1955.5527093751211</v>
      </c>
      <c r="BM44" s="249">
        <f>'United Kingdom (O)'!BM44*(1+Toeslagen!$Q$10)</f>
        <v>1520.4971627950381</v>
      </c>
      <c r="BN44" s="249">
        <f>'United Kingdom (O)'!BN44*(1+Toeslagen!$Q$10)</f>
        <v>1520.4971627950381</v>
      </c>
      <c r="BO44" s="249"/>
      <c r="BP44" s="249">
        <f>'United Kingdom (O)'!BP44*(1+Toeslagen!$Q$10)</f>
        <v>2528.5392132000006</v>
      </c>
      <c r="BQ44" s="249">
        <f>'United Kingdom (O)'!BQ44*(1+Toeslagen!$Q$10)</f>
        <v>1520.4971627950381</v>
      </c>
      <c r="BR44" s="249"/>
      <c r="BS44" s="249"/>
      <c r="BT44" s="249">
        <f>'United Kingdom (O)'!BT44*(1+Toeslagen!$Q$10)</f>
        <v>1955.5527093751211</v>
      </c>
      <c r="BU44" s="249">
        <f>'United Kingdom (O)'!BU44*(1+Toeslagen!$Q$10)</f>
        <v>2263.167742310533</v>
      </c>
      <c r="BV44" s="249">
        <f>'United Kingdom (O)'!BV44*(1+Toeslagen!$Q$10)</f>
        <v>2528.5392132000006</v>
      </c>
      <c r="BW44" s="249">
        <f>'United Kingdom (O)'!BW44*(1+Toeslagen!$Q$10)</f>
        <v>1647.9376764397089</v>
      </c>
      <c r="BX44" s="249">
        <f>'United Kingdom (O)'!BX44*(1+Toeslagen!$Q$10)</f>
        <v>2528.5392132000006</v>
      </c>
      <c r="BY44" s="249">
        <f>'United Kingdom (O)'!BY44*(1+Toeslagen!$Q$10)</f>
        <v>1647.9376764397089</v>
      </c>
      <c r="BZ44" s="249">
        <f>'United Kingdom (O)'!BZ44*(1+Toeslagen!$Q$10)</f>
        <v>1955.5527093751211</v>
      </c>
      <c r="CA44" s="249">
        <f>'United Kingdom (O)'!CA44*(1+Toeslagen!$Q$10)</f>
        <v>1520.4971627950381</v>
      </c>
      <c r="CB44" s="249">
        <f>'United Kingdom (O)'!CB44*(1+Toeslagen!$Q$10)</f>
        <v>1955.5527093751211</v>
      </c>
      <c r="CC44" s="249">
        <f>'United Kingdom (O)'!CC44*(1+Toeslagen!$Q$10)</f>
        <v>1520.4971627950381</v>
      </c>
      <c r="CD44" s="249">
        <f>'United Kingdom (O)'!CD44*(1+Toeslagen!$Q$10)</f>
        <v>1520.4971627950381</v>
      </c>
      <c r="CE44" s="249">
        <f>'United Kingdom (O)'!CE44*(1+Toeslagen!$Q$10)</f>
        <v>2528.5392132000006</v>
      </c>
      <c r="CF44" s="249">
        <f>'United Kingdom (O)'!CF44*(1+Toeslagen!$Q$10)</f>
        <v>1520.4971627950381</v>
      </c>
      <c r="CG44" s="249">
        <f>'United Kingdom (O)'!CG44*(1+Toeslagen!$Q$10)</f>
        <v>2263.167742310533</v>
      </c>
      <c r="CH44" s="249">
        <f>'United Kingdom (O)'!CH44*(1+Toeslagen!$Q$10)</f>
        <v>1647.9376764397089</v>
      </c>
      <c r="CI44" s="249">
        <f>'United Kingdom (O)'!CI44*(1+Toeslagen!$Q$10)</f>
        <v>1520.4971627950381</v>
      </c>
      <c r="CJ44" s="249">
        <f>'United Kingdom (O)'!CJ44*(1+Toeslagen!$Q$10)</f>
        <v>2263.167742310533</v>
      </c>
      <c r="CK44" s="249">
        <f>'United Kingdom (O)'!CK44*(1+Toeslagen!$Q$10)</f>
        <v>1520.4971627950381</v>
      </c>
      <c r="CL44" s="249">
        <f>'United Kingdom (O)'!CL44*(1+Toeslagen!$Q$10)</f>
        <v>1520.4971627950381</v>
      </c>
      <c r="CM44" s="249">
        <f>'United Kingdom (O)'!CM44*(1+Toeslagen!$Q$10)</f>
        <v>1955.5527093751211</v>
      </c>
      <c r="CN44" s="249">
        <f>'United Kingdom (O)'!CN44*(1+Toeslagen!$Q$10)</f>
        <v>1520.4971627950381</v>
      </c>
      <c r="CO44" s="249"/>
      <c r="CP44" s="249">
        <f>'United Kingdom (O)'!CP44*(1+Toeslagen!$Q$10)</f>
        <v>1520.4971627950381</v>
      </c>
      <c r="CQ44" s="249"/>
      <c r="CR44" s="249">
        <f>'United Kingdom (O)'!CR44*(1+Toeslagen!$Q$10)</f>
        <v>2263.167742310533</v>
      </c>
      <c r="CS44" s="249">
        <f>'United Kingdom (O)'!CS44*(1+Toeslagen!$Q$10)</f>
        <v>1647.9376764397089</v>
      </c>
      <c r="CT44" s="249">
        <f>'United Kingdom (O)'!CT44*(1+Toeslagen!$Q$10)</f>
        <v>1955.5527093751211</v>
      </c>
      <c r="CU44" s="249">
        <f>'United Kingdom (O)'!CU44*(1+Toeslagen!$Q$10)</f>
        <v>1520.4971627950381</v>
      </c>
      <c r="CV44" s="249">
        <f>'United Kingdom (O)'!CV44*(1+Toeslagen!$Q$10)</f>
        <v>1520.4971627950381</v>
      </c>
      <c r="CW44" s="249">
        <f>'United Kingdom (O)'!CW44*(1+Toeslagen!$Q$10)</f>
        <v>1520.4971627950381</v>
      </c>
      <c r="CX44" s="249">
        <f>'United Kingdom (O)'!CX44*(1+Toeslagen!$Q$10)</f>
        <v>1647.9376764397089</v>
      </c>
      <c r="CY44" s="249">
        <f>'United Kingdom (O)'!CY44*(1+Toeslagen!$Q$10)</f>
        <v>2528.5392132000006</v>
      </c>
      <c r="CZ44" s="249">
        <f>'United Kingdom (O)'!CZ44*(1+Toeslagen!$Q$10)</f>
        <v>1520.4971627950381</v>
      </c>
      <c r="DA44" s="249">
        <f>'United Kingdom (O)'!DA44*(1+Toeslagen!$Q$10)</f>
        <v>1520.4971627950381</v>
      </c>
      <c r="DB44" s="249">
        <f>'United Kingdom (O)'!DB44*(1+Toeslagen!$Q$10)</f>
        <v>1955.5527093751211</v>
      </c>
      <c r="DC44" s="249">
        <f>'United Kingdom (O)'!DC44*(1+Toeslagen!$Q$10)</f>
        <v>1520.4971627950381</v>
      </c>
      <c r="DD44" s="249">
        <f>'United Kingdom (O)'!DD44*(1+Toeslagen!$Q$10)</f>
        <v>1520.4971627950381</v>
      </c>
      <c r="DE44" s="249">
        <f>'United Kingdom (O)'!DE44*(1+Toeslagen!$Q$10)</f>
        <v>1647.9376764397089</v>
      </c>
      <c r="DF44" s="249">
        <f>'United Kingdom (O)'!DF44*(1+Toeslagen!$Q$10)</f>
        <v>1647.9376764397089</v>
      </c>
      <c r="DG44" s="249">
        <f>'United Kingdom (O)'!DG44*(1+Toeslagen!$Q$10)</f>
        <v>1647.9376764397089</v>
      </c>
      <c r="DH44" s="249">
        <f>'United Kingdom (O)'!DH44*(1+Toeslagen!$Q$10)</f>
        <v>2263.167742310533</v>
      </c>
      <c r="DI44" s="249">
        <f>'United Kingdom (O)'!DI44*(1+Toeslagen!$Q$10)</f>
        <v>1520.4971627950381</v>
      </c>
      <c r="DJ44" s="249">
        <f>'United Kingdom (O)'!DJ44*(1+Toeslagen!$Q$10)</f>
        <v>1647.9376764397089</v>
      </c>
      <c r="DK44" s="249">
        <f>'United Kingdom (O)'!DK44*(1+Toeslagen!$Q$10)</f>
        <v>1520.4971627950381</v>
      </c>
      <c r="DL44" s="249">
        <f>'United Kingdom (O)'!DL44*(1+Toeslagen!$Q$10)</f>
        <v>2528.5392132000006</v>
      </c>
      <c r="DM44" s="249">
        <f>'United Kingdom (O)'!DM44*(1+Toeslagen!$Q$10)</f>
        <v>2263.167742310533</v>
      </c>
      <c r="DN44" s="249">
        <f>'United Kingdom (O)'!DN44*(1+Toeslagen!$Q$10)</f>
        <v>2528.5392132000006</v>
      </c>
      <c r="DO44" s="249">
        <f>'United Kingdom (O)'!DO44*(1+Toeslagen!$Q$10)</f>
        <v>1647.9376764397089</v>
      </c>
      <c r="DP44" s="249">
        <f>'United Kingdom (O)'!DP44*(1+Toeslagen!$Q$10)</f>
        <v>1520.4971627950381</v>
      </c>
      <c r="DQ44" s="249">
        <f>'United Kingdom (O)'!DQ44*(1+Toeslagen!$Q$10)</f>
        <v>2263.167742310533</v>
      </c>
      <c r="DR44" s="249">
        <f>'United Kingdom (O)'!DR44*(1+Toeslagen!$Q$10)</f>
        <v>2528.5392132000006</v>
      </c>
      <c r="DS44" s="249">
        <f>'United Kingdom (O)'!DS44*(1+Toeslagen!$Q$10)</f>
        <v>2263.167742310533</v>
      </c>
      <c r="DT44" s="249">
        <f>'United Kingdom (O)'!DT44*(1+Toeslagen!$Q$10)</f>
        <v>1520.4971627950381</v>
      </c>
      <c r="DU44" s="249">
        <f>'United Kingdom (O)'!DU44*(1+Toeslagen!$Q$10)</f>
        <v>1520.4971627950381</v>
      </c>
      <c r="DV44" s="249">
        <f>'United Kingdom (O)'!DV44*(1+Toeslagen!$Q$10)</f>
        <v>1520.4971627950381</v>
      </c>
      <c r="DW44" s="249">
        <f>'United Kingdom (O)'!DW44*(1+Toeslagen!$Q$10)</f>
        <v>1955.5527093751211</v>
      </c>
      <c r="DX44" s="249">
        <f>'United Kingdom (O)'!DX44*(1+Toeslagen!$Q$10)</f>
        <v>1520.4971627950381</v>
      </c>
      <c r="DY44" s="249">
        <f>'United Kingdom (O)'!DY44*(1+Toeslagen!$Q$10)</f>
        <v>1520.4971627950381</v>
      </c>
      <c r="DZ44" s="249">
        <f>'United Kingdom (O)'!DZ44*(1+Toeslagen!$Q$10)</f>
        <v>1955.5527093751211</v>
      </c>
      <c r="EA44" s="249">
        <f>'United Kingdom (O)'!EA44*(1+Toeslagen!$Q$10)</f>
        <v>1955.5527093751211</v>
      </c>
      <c r="EB44" s="249">
        <f>'United Kingdom (O)'!EB44*(1+Toeslagen!$Q$10)</f>
        <v>1647.9376764397089</v>
      </c>
      <c r="EC44" s="249">
        <f>'United Kingdom (O)'!EC44*(1+Toeslagen!$Q$10)</f>
        <v>1647.9376764397089</v>
      </c>
      <c r="ED44" s="249">
        <f>'United Kingdom (O)'!ED44*(1+Toeslagen!$Q$10)</f>
        <v>1647.9376764397089</v>
      </c>
      <c r="EE44" s="249">
        <f>'United Kingdom (O)'!EE44*(1+Toeslagen!$Q$10)</f>
        <v>1955.5527093751211</v>
      </c>
      <c r="EF44" s="249"/>
    </row>
    <row r="45" spans="1:136" ht="15.75" thickBot="1">
      <c r="A45" s="48" t="s">
        <v>95</v>
      </c>
      <c r="B45" s="2">
        <v>40</v>
      </c>
      <c r="C45" s="2"/>
      <c r="D45" s="2">
        <v>5</v>
      </c>
      <c r="F45" t="s">
        <v>17</v>
      </c>
      <c r="G45" t="s">
        <v>15</v>
      </c>
      <c r="H45" t="s">
        <v>15</v>
      </c>
      <c r="I45" t="s">
        <v>15</v>
      </c>
      <c r="J45" t="s">
        <v>15</v>
      </c>
      <c r="N45" s="7">
        <v>9.6</v>
      </c>
      <c r="O45" s="8">
        <v>16800</v>
      </c>
      <c r="P45" s="249"/>
      <c r="Q45" s="249">
        <f>'United Kingdom (O)'!Q45*(1+Toeslagen!$Q$10)</f>
        <v>1555.6531665590851</v>
      </c>
      <c r="R45" s="249">
        <f>'United Kingdom (O)'!R45*(1+Toeslagen!$Q$10)</f>
        <v>1684.5585136939246</v>
      </c>
      <c r="S45" s="249">
        <f>'United Kingdom (O)'!S45*(1+Toeslagen!$Q$10)</f>
        <v>1684.5585136939246</v>
      </c>
      <c r="T45" s="249">
        <f>'United Kingdom (O)'!T45*(1+Toeslagen!$Q$10)</f>
        <v>1999.49771408018</v>
      </c>
      <c r="U45" s="249">
        <f>'United Kingdom (O)'!U45*(1+Toeslagen!$Q$10)</f>
        <v>1999.49771408018</v>
      </c>
      <c r="V45" s="249">
        <f>'United Kingdom (O)'!V45*(1+Toeslagen!$Q$10)</f>
        <v>1999.49771408018</v>
      </c>
      <c r="W45" s="249">
        <f>'United Kingdom (O)'!W45*(1+Toeslagen!$Q$10)</f>
        <v>1999.49771408018</v>
      </c>
      <c r="X45" s="249">
        <f>'United Kingdom (O)'!X45*(1+Toeslagen!$Q$10)</f>
        <v>1555.6531665590851</v>
      </c>
      <c r="Y45" s="249">
        <f>'United Kingdom (O)'!Y45*(1+Toeslagen!$Q$10)</f>
        <v>1555.6531665590851</v>
      </c>
      <c r="Z45" s="249">
        <f>'United Kingdom (O)'!Z45*(1+Toeslagen!$Q$10)</f>
        <v>1684.5585136939246</v>
      </c>
      <c r="AA45" s="249"/>
      <c r="AB45" s="249">
        <f>'United Kingdom (O)'!AB45*(1+Toeslagen!$Q$10)</f>
        <v>2314.4369144664356</v>
      </c>
      <c r="AC45" s="249">
        <f>'United Kingdom (O)'!AC45*(1+Toeslagen!$Q$10)</f>
        <v>1555.6531665590851</v>
      </c>
      <c r="AD45" s="249">
        <f>'United Kingdom (O)'!AD45*(1+Toeslagen!$Q$10)</f>
        <v>2314.4369144664356</v>
      </c>
      <c r="AE45" s="249">
        <f>'United Kingdom (O)'!AE45*(1+Toeslagen!$Q$10)</f>
        <v>1999.49771408018</v>
      </c>
      <c r="AF45" s="249">
        <f>'United Kingdom (O)'!AF45*(1+Toeslagen!$Q$10)</f>
        <v>1555.6531665590851</v>
      </c>
      <c r="AG45" s="249">
        <f>'United Kingdom (O)'!AG45*(1+Toeslagen!$Q$10)</f>
        <v>1555.6531665590851</v>
      </c>
      <c r="AH45" s="249">
        <f>'United Kingdom (O)'!AH45*(1+Toeslagen!$Q$10)</f>
        <v>1555.6531665590851</v>
      </c>
      <c r="AI45" s="249">
        <f>'United Kingdom (O)'!AI45*(1+Toeslagen!$Q$10)</f>
        <v>1555.6531665590851</v>
      </c>
      <c r="AJ45" s="249">
        <f>'United Kingdom (O)'!AJ45*(1+Toeslagen!$Q$10)</f>
        <v>1684.5585136939246</v>
      </c>
      <c r="AK45" s="249">
        <f>'United Kingdom (O)'!AK45*(1+Toeslagen!$Q$10)</f>
        <v>1999.49771408018</v>
      </c>
      <c r="AL45" s="249">
        <f>'United Kingdom (O)'!AL45*(1+Toeslagen!$Q$10)</f>
        <v>1555.6531665590851</v>
      </c>
      <c r="AM45" s="249"/>
      <c r="AN45" s="249">
        <f>'United Kingdom (O)'!AN45*(1+Toeslagen!$Q$10)</f>
        <v>1684.5585136939246</v>
      </c>
      <c r="AO45" s="249">
        <f>'United Kingdom (O)'!AO45*(1+Toeslagen!$Q$10)</f>
        <v>2574.2719548000005</v>
      </c>
      <c r="AP45" s="249">
        <f>'United Kingdom (O)'!AP45*(1+Toeslagen!$Q$10)</f>
        <v>2314.4369144664356</v>
      </c>
      <c r="AQ45" s="249">
        <f>'United Kingdom (O)'!AQ45*(1+Toeslagen!$Q$10)</f>
        <v>2314.4369144664356</v>
      </c>
      <c r="AR45" s="249">
        <f>'United Kingdom (O)'!AR45*(1+Toeslagen!$Q$10)</f>
        <v>1684.5585136939246</v>
      </c>
      <c r="AS45" s="249">
        <f>'United Kingdom (O)'!AS45*(1+Toeslagen!$Q$10)</f>
        <v>1999.49771408018</v>
      </c>
      <c r="AT45" s="249">
        <f>'United Kingdom (O)'!AT45*(1+Toeslagen!$Q$10)</f>
        <v>1684.5585136939246</v>
      </c>
      <c r="AU45" s="249">
        <f>'United Kingdom (O)'!AU45*(1+Toeslagen!$Q$10)</f>
        <v>1555.6531665590851</v>
      </c>
      <c r="AV45" s="249">
        <f>'United Kingdom (O)'!AV45*(1+Toeslagen!$Q$10)</f>
        <v>1555.6531665590851</v>
      </c>
      <c r="AW45" s="249">
        <f>'United Kingdom (O)'!AW45*(1+Toeslagen!$Q$10)</f>
        <v>2574.2719548000005</v>
      </c>
      <c r="AX45" s="249">
        <f>'United Kingdom (O)'!AX45*(1+Toeslagen!$Q$10)</f>
        <v>1555.6531665590851</v>
      </c>
      <c r="AY45" s="249">
        <f>'United Kingdom (O)'!AY45*(1+Toeslagen!$Q$10)</f>
        <v>2314.4369144664356</v>
      </c>
      <c r="AZ45" s="249"/>
      <c r="BA45" s="249">
        <f>'United Kingdom (O)'!BA45*(1+Toeslagen!$Q$10)</f>
        <v>1999.49771408018</v>
      </c>
      <c r="BB45" s="249">
        <f>'United Kingdom (O)'!BB45*(1+Toeslagen!$Q$10)</f>
        <v>2574.2719548000005</v>
      </c>
      <c r="BC45" s="249">
        <f>'United Kingdom (O)'!BC45*(1+Toeslagen!$Q$10)</f>
        <v>1684.5585136939246</v>
      </c>
      <c r="BD45" s="249">
        <f>'United Kingdom (O)'!BD45*(1+Toeslagen!$Q$10)</f>
        <v>1555.6531665590851</v>
      </c>
      <c r="BE45" s="249">
        <f>'United Kingdom (O)'!BE45*(1+Toeslagen!$Q$10)</f>
        <v>1555.6531665590851</v>
      </c>
      <c r="BF45" s="249">
        <f>'United Kingdom (O)'!BF45*(1+Toeslagen!$Q$10)</f>
        <v>1999.49771408018</v>
      </c>
      <c r="BG45" s="249">
        <f>'United Kingdom (O)'!BG45*(1+Toeslagen!$Q$10)</f>
        <v>1999.49771408018</v>
      </c>
      <c r="BH45" s="249">
        <f>'United Kingdom (O)'!BH45*(1+Toeslagen!$Q$10)</f>
        <v>1555.6531665590851</v>
      </c>
      <c r="BI45" s="249">
        <f>'United Kingdom (O)'!BI45*(1+Toeslagen!$Q$10)</f>
        <v>1999.49771408018</v>
      </c>
      <c r="BJ45" s="249"/>
      <c r="BK45" s="249">
        <f>'United Kingdom (O)'!BK45*(1+Toeslagen!$Q$10)</f>
        <v>1999.49771408018</v>
      </c>
      <c r="BL45" s="249">
        <f>'United Kingdom (O)'!BL45*(1+Toeslagen!$Q$10)</f>
        <v>1999.49771408018</v>
      </c>
      <c r="BM45" s="249">
        <f>'United Kingdom (O)'!BM45*(1+Toeslagen!$Q$10)</f>
        <v>1555.6531665590851</v>
      </c>
      <c r="BN45" s="249">
        <f>'United Kingdom (O)'!BN45*(1+Toeslagen!$Q$10)</f>
        <v>1555.6531665590851</v>
      </c>
      <c r="BO45" s="249"/>
      <c r="BP45" s="249">
        <f>'United Kingdom (O)'!BP45*(1+Toeslagen!$Q$10)</f>
        <v>2574.2719548000005</v>
      </c>
      <c r="BQ45" s="249">
        <f>'United Kingdom (O)'!BQ45*(1+Toeslagen!$Q$10)</f>
        <v>1555.6531665590851</v>
      </c>
      <c r="BR45" s="249"/>
      <c r="BS45" s="249"/>
      <c r="BT45" s="249">
        <f>'United Kingdom (O)'!BT45*(1+Toeslagen!$Q$10)</f>
        <v>1999.49771408018</v>
      </c>
      <c r="BU45" s="249">
        <f>'United Kingdom (O)'!BU45*(1+Toeslagen!$Q$10)</f>
        <v>2314.4369144664356</v>
      </c>
      <c r="BV45" s="249">
        <f>'United Kingdom (O)'!BV45*(1+Toeslagen!$Q$10)</f>
        <v>2574.2719548000005</v>
      </c>
      <c r="BW45" s="249">
        <f>'United Kingdom (O)'!BW45*(1+Toeslagen!$Q$10)</f>
        <v>1684.5585136939246</v>
      </c>
      <c r="BX45" s="249">
        <f>'United Kingdom (O)'!BX45*(1+Toeslagen!$Q$10)</f>
        <v>2574.2719548000005</v>
      </c>
      <c r="BY45" s="249">
        <f>'United Kingdom (O)'!BY45*(1+Toeslagen!$Q$10)</f>
        <v>1684.5585136939246</v>
      </c>
      <c r="BZ45" s="249">
        <f>'United Kingdom (O)'!BZ45*(1+Toeslagen!$Q$10)</f>
        <v>1999.49771408018</v>
      </c>
      <c r="CA45" s="249">
        <f>'United Kingdom (O)'!CA45*(1+Toeslagen!$Q$10)</f>
        <v>1555.6531665590851</v>
      </c>
      <c r="CB45" s="249">
        <f>'United Kingdom (O)'!CB45*(1+Toeslagen!$Q$10)</f>
        <v>1999.49771408018</v>
      </c>
      <c r="CC45" s="249">
        <f>'United Kingdom (O)'!CC45*(1+Toeslagen!$Q$10)</f>
        <v>1555.6531665590851</v>
      </c>
      <c r="CD45" s="249">
        <f>'United Kingdom (O)'!CD45*(1+Toeslagen!$Q$10)</f>
        <v>1555.6531665590851</v>
      </c>
      <c r="CE45" s="249">
        <f>'United Kingdom (O)'!CE45*(1+Toeslagen!$Q$10)</f>
        <v>2574.2719548000005</v>
      </c>
      <c r="CF45" s="249">
        <f>'United Kingdom (O)'!CF45*(1+Toeslagen!$Q$10)</f>
        <v>1555.6531665590851</v>
      </c>
      <c r="CG45" s="249">
        <f>'United Kingdom (O)'!CG45*(1+Toeslagen!$Q$10)</f>
        <v>2314.4369144664356</v>
      </c>
      <c r="CH45" s="249">
        <f>'United Kingdom (O)'!CH45*(1+Toeslagen!$Q$10)</f>
        <v>1684.5585136939246</v>
      </c>
      <c r="CI45" s="249">
        <f>'United Kingdom (O)'!CI45*(1+Toeslagen!$Q$10)</f>
        <v>1555.6531665590851</v>
      </c>
      <c r="CJ45" s="249">
        <f>'United Kingdom (O)'!CJ45*(1+Toeslagen!$Q$10)</f>
        <v>2314.4369144664356</v>
      </c>
      <c r="CK45" s="249">
        <f>'United Kingdom (O)'!CK45*(1+Toeslagen!$Q$10)</f>
        <v>1555.6531665590851</v>
      </c>
      <c r="CL45" s="249">
        <f>'United Kingdom (O)'!CL45*(1+Toeslagen!$Q$10)</f>
        <v>1555.6531665590851</v>
      </c>
      <c r="CM45" s="249">
        <f>'United Kingdom (O)'!CM45*(1+Toeslagen!$Q$10)</f>
        <v>1999.49771408018</v>
      </c>
      <c r="CN45" s="249">
        <f>'United Kingdom (O)'!CN45*(1+Toeslagen!$Q$10)</f>
        <v>1555.6531665590851</v>
      </c>
      <c r="CO45" s="249"/>
      <c r="CP45" s="249">
        <f>'United Kingdom (O)'!CP45*(1+Toeslagen!$Q$10)</f>
        <v>1555.6531665590851</v>
      </c>
      <c r="CQ45" s="249"/>
      <c r="CR45" s="249">
        <f>'United Kingdom (O)'!CR45*(1+Toeslagen!$Q$10)</f>
        <v>2314.4369144664356</v>
      </c>
      <c r="CS45" s="249">
        <f>'United Kingdom (O)'!CS45*(1+Toeslagen!$Q$10)</f>
        <v>1684.5585136939246</v>
      </c>
      <c r="CT45" s="249">
        <f>'United Kingdom (O)'!CT45*(1+Toeslagen!$Q$10)</f>
        <v>1999.49771408018</v>
      </c>
      <c r="CU45" s="249">
        <f>'United Kingdom (O)'!CU45*(1+Toeslagen!$Q$10)</f>
        <v>1555.6531665590851</v>
      </c>
      <c r="CV45" s="249">
        <f>'United Kingdom (O)'!CV45*(1+Toeslagen!$Q$10)</f>
        <v>1555.6531665590851</v>
      </c>
      <c r="CW45" s="249">
        <f>'United Kingdom (O)'!CW45*(1+Toeslagen!$Q$10)</f>
        <v>1555.6531665590851</v>
      </c>
      <c r="CX45" s="249">
        <f>'United Kingdom (O)'!CX45*(1+Toeslagen!$Q$10)</f>
        <v>1684.5585136939246</v>
      </c>
      <c r="CY45" s="249">
        <f>'United Kingdom (O)'!CY45*(1+Toeslagen!$Q$10)</f>
        <v>2574.2719548000005</v>
      </c>
      <c r="CZ45" s="249">
        <f>'United Kingdom (O)'!CZ45*(1+Toeslagen!$Q$10)</f>
        <v>1555.6531665590851</v>
      </c>
      <c r="DA45" s="249">
        <f>'United Kingdom (O)'!DA45*(1+Toeslagen!$Q$10)</f>
        <v>1555.6531665590851</v>
      </c>
      <c r="DB45" s="249">
        <f>'United Kingdom (O)'!DB45*(1+Toeslagen!$Q$10)</f>
        <v>1999.49771408018</v>
      </c>
      <c r="DC45" s="249">
        <f>'United Kingdom (O)'!DC45*(1+Toeslagen!$Q$10)</f>
        <v>1555.6531665590851</v>
      </c>
      <c r="DD45" s="249">
        <f>'United Kingdom (O)'!DD45*(1+Toeslagen!$Q$10)</f>
        <v>1555.6531665590851</v>
      </c>
      <c r="DE45" s="249">
        <f>'United Kingdom (O)'!DE45*(1+Toeslagen!$Q$10)</f>
        <v>1684.5585136939246</v>
      </c>
      <c r="DF45" s="249">
        <f>'United Kingdom (O)'!DF45*(1+Toeslagen!$Q$10)</f>
        <v>1684.5585136939246</v>
      </c>
      <c r="DG45" s="249">
        <f>'United Kingdom (O)'!DG45*(1+Toeslagen!$Q$10)</f>
        <v>1684.5585136939246</v>
      </c>
      <c r="DH45" s="249">
        <f>'United Kingdom (O)'!DH45*(1+Toeslagen!$Q$10)</f>
        <v>2314.4369144664356</v>
      </c>
      <c r="DI45" s="249">
        <f>'United Kingdom (O)'!DI45*(1+Toeslagen!$Q$10)</f>
        <v>1555.6531665590851</v>
      </c>
      <c r="DJ45" s="249">
        <f>'United Kingdom (O)'!DJ45*(1+Toeslagen!$Q$10)</f>
        <v>1684.5585136939246</v>
      </c>
      <c r="DK45" s="249">
        <f>'United Kingdom (O)'!DK45*(1+Toeslagen!$Q$10)</f>
        <v>1555.6531665590851</v>
      </c>
      <c r="DL45" s="249">
        <f>'United Kingdom (O)'!DL45*(1+Toeslagen!$Q$10)</f>
        <v>2574.2719548000005</v>
      </c>
      <c r="DM45" s="249">
        <f>'United Kingdom (O)'!DM45*(1+Toeslagen!$Q$10)</f>
        <v>2314.4369144664356</v>
      </c>
      <c r="DN45" s="249">
        <f>'United Kingdom (O)'!DN45*(1+Toeslagen!$Q$10)</f>
        <v>2574.2719548000005</v>
      </c>
      <c r="DO45" s="249">
        <f>'United Kingdom (O)'!DO45*(1+Toeslagen!$Q$10)</f>
        <v>1684.5585136939246</v>
      </c>
      <c r="DP45" s="249">
        <f>'United Kingdom (O)'!DP45*(1+Toeslagen!$Q$10)</f>
        <v>1555.6531665590851</v>
      </c>
      <c r="DQ45" s="249">
        <f>'United Kingdom (O)'!DQ45*(1+Toeslagen!$Q$10)</f>
        <v>2314.4369144664356</v>
      </c>
      <c r="DR45" s="249">
        <f>'United Kingdom (O)'!DR45*(1+Toeslagen!$Q$10)</f>
        <v>2574.2719548000005</v>
      </c>
      <c r="DS45" s="249">
        <f>'United Kingdom (O)'!DS45*(1+Toeslagen!$Q$10)</f>
        <v>2314.4369144664356</v>
      </c>
      <c r="DT45" s="249">
        <f>'United Kingdom (O)'!DT45*(1+Toeslagen!$Q$10)</f>
        <v>1555.6531665590851</v>
      </c>
      <c r="DU45" s="249">
        <f>'United Kingdom (O)'!DU45*(1+Toeslagen!$Q$10)</f>
        <v>1555.6531665590851</v>
      </c>
      <c r="DV45" s="249">
        <f>'United Kingdom (O)'!DV45*(1+Toeslagen!$Q$10)</f>
        <v>1555.6531665590851</v>
      </c>
      <c r="DW45" s="249">
        <f>'United Kingdom (O)'!DW45*(1+Toeslagen!$Q$10)</f>
        <v>1999.49771408018</v>
      </c>
      <c r="DX45" s="249">
        <f>'United Kingdom (O)'!DX45*(1+Toeslagen!$Q$10)</f>
        <v>1555.6531665590851</v>
      </c>
      <c r="DY45" s="249">
        <f>'United Kingdom (O)'!DY45*(1+Toeslagen!$Q$10)</f>
        <v>1555.6531665590851</v>
      </c>
      <c r="DZ45" s="249">
        <f>'United Kingdom (O)'!DZ45*(1+Toeslagen!$Q$10)</f>
        <v>1999.49771408018</v>
      </c>
      <c r="EA45" s="249">
        <f>'United Kingdom (O)'!EA45*(1+Toeslagen!$Q$10)</f>
        <v>1999.49771408018</v>
      </c>
      <c r="EB45" s="249">
        <f>'United Kingdom (O)'!EB45*(1+Toeslagen!$Q$10)</f>
        <v>1684.5585136939246</v>
      </c>
      <c r="EC45" s="249">
        <f>'United Kingdom (O)'!EC45*(1+Toeslagen!$Q$10)</f>
        <v>1684.5585136939246</v>
      </c>
      <c r="ED45" s="249">
        <f>'United Kingdom (O)'!ED45*(1+Toeslagen!$Q$10)</f>
        <v>1684.5585136939246</v>
      </c>
      <c r="EE45" s="249">
        <f>'United Kingdom (O)'!EE45*(1+Toeslagen!$Q$10)</f>
        <v>1999.49771408018</v>
      </c>
      <c r="EF45" s="249"/>
    </row>
    <row r="46" spans="1:136" ht="15.75" thickBot="1">
      <c r="A46" s="48" t="s">
        <v>61</v>
      </c>
      <c r="B46" s="2">
        <v>41</v>
      </c>
      <c r="C46" s="2"/>
      <c r="D46" s="2">
        <v>5</v>
      </c>
      <c r="F46" t="s">
        <v>17</v>
      </c>
      <c r="G46" t="s">
        <v>15</v>
      </c>
      <c r="H46" t="s">
        <v>15</v>
      </c>
      <c r="I46" t="s">
        <v>15</v>
      </c>
      <c r="J46" t="s">
        <v>15</v>
      </c>
      <c r="N46" s="7">
        <v>10</v>
      </c>
      <c r="O46" s="8">
        <v>17500</v>
      </c>
      <c r="P46" s="249"/>
      <c r="Q46" s="249">
        <f>'United Kingdom (O)'!Q46*(1+Toeslagen!$Q$10)</f>
        <v>1590.8091703231321</v>
      </c>
      <c r="R46" s="249">
        <f>'United Kingdom (O)'!R46*(1+Toeslagen!$Q$10)</f>
        <v>1721.1793509481404</v>
      </c>
      <c r="S46" s="249">
        <f>'United Kingdom (O)'!S46*(1+Toeslagen!$Q$10)</f>
        <v>1721.1793509481404</v>
      </c>
      <c r="T46" s="249">
        <f>'United Kingdom (O)'!T46*(1+Toeslagen!$Q$10)</f>
        <v>2043.4427187852393</v>
      </c>
      <c r="U46" s="249">
        <f>'United Kingdom (O)'!U46*(1+Toeslagen!$Q$10)</f>
        <v>2043.4427187852393</v>
      </c>
      <c r="V46" s="249">
        <f>'United Kingdom (O)'!V46*(1+Toeslagen!$Q$10)</f>
        <v>2043.4427187852393</v>
      </c>
      <c r="W46" s="249">
        <f>'United Kingdom (O)'!W46*(1+Toeslagen!$Q$10)</f>
        <v>2043.4427187852393</v>
      </c>
      <c r="X46" s="249">
        <f>'United Kingdom (O)'!X46*(1+Toeslagen!$Q$10)</f>
        <v>1590.8091703231321</v>
      </c>
      <c r="Y46" s="249">
        <f>'United Kingdom (O)'!Y46*(1+Toeslagen!$Q$10)</f>
        <v>1590.8091703231321</v>
      </c>
      <c r="Z46" s="249">
        <f>'United Kingdom (O)'!Z46*(1+Toeslagen!$Q$10)</f>
        <v>1721.1793509481404</v>
      </c>
      <c r="AA46" s="249"/>
      <c r="AB46" s="249">
        <f>'United Kingdom (O)'!AB46*(1+Toeslagen!$Q$10)</f>
        <v>2365.7060866223378</v>
      </c>
      <c r="AC46" s="249">
        <f>'United Kingdom (O)'!AC46*(1+Toeslagen!$Q$10)</f>
        <v>1590.8091703231321</v>
      </c>
      <c r="AD46" s="249">
        <f>'United Kingdom (O)'!AD46*(1+Toeslagen!$Q$10)</f>
        <v>2365.7060866223378</v>
      </c>
      <c r="AE46" s="249">
        <f>'United Kingdom (O)'!AE46*(1+Toeslagen!$Q$10)</f>
        <v>2043.4427187852393</v>
      </c>
      <c r="AF46" s="249">
        <f>'United Kingdom (O)'!AF46*(1+Toeslagen!$Q$10)</f>
        <v>1590.8091703231321</v>
      </c>
      <c r="AG46" s="249">
        <f>'United Kingdom (O)'!AG46*(1+Toeslagen!$Q$10)</f>
        <v>1590.8091703231321</v>
      </c>
      <c r="AH46" s="249">
        <f>'United Kingdom (O)'!AH46*(1+Toeslagen!$Q$10)</f>
        <v>1590.8091703231321</v>
      </c>
      <c r="AI46" s="249">
        <f>'United Kingdom (O)'!AI46*(1+Toeslagen!$Q$10)</f>
        <v>1590.8091703231321</v>
      </c>
      <c r="AJ46" s="249">
        <f>'United Kingdom (O)'!AJ46*(1+Toeslagen!$Q$10)</f>
        <v>1721.1793509481404</v>
      </c>
      <c r="AK46" s="249">
        <f>'United Kingdom (O)'!AK46*(1+Toeslagen!$Q$10)</f>
        <v>2043.4427187852393</v>
      </c>
      <c r="AL46" s="249">
        <f>'United Kingdom (O)'!AL46*(1+Toeslagen!$Q$10)</f>
        <v>1590.8091703231321</v>
      </c>
      <c r="AM46" s="249"/>
      <c r="AN46" s="249">
        <f>'United Kingdom (O)'!AN46*(1+Toeslagen!$Q$10)</f>
        <v>1721.1793509481404</v>
      </c>
      <c r="AO46" s="249">
        <f>'United Kingdom (O)'!AO46*(1+Toeslagen!$Q$10)</f>
        <v>2640.4640808000008</v>
      </c>
      <c r="AP46" s="249">
        <f>'United Kingdom (O)'!AP46*(1+Toeslagen!$Q$10)</f>
        <v>2365.7060866223378</v>
      </c>
      <c r="AQ46" s="249">
        <f>'United Kingdom (O)'!AQ46*(1+Toeslagen!$Q$10)</f>
        <v>2365.7060866223378</v>
      </c>
      <c r="AR46" s="249">
        <f>'United Kingdom (O)'!AR46*(1+Toeslagen!$Q$10)</f>
        <v>1721.1793509481404</v>
      </c>
      <c r="AS46" s="249">
        <f>'United Kingdom (O)'!AS46*(1+Toeslagen!$Q$10)</f>
        <v>2043.4427187852393</v>
      </c>
      <c r="AT46" s="249">
        <f>'United Kingdom (O)'!AT46*(1+Toeslagen!$Q$10)</f>
        <v>1721.1793509481404</v>
      </c>
      <c r="AU46" s="249">
        <f>'United Kingdom (O)'!AU46*(1+Toeslagen!$Q$10)</f>
        <v>1590.8091703231321</v>
      </c>
      <c r="AV46" s="249">
        <f>'United Kingdom (O)'!AV46*(1+Toeslagen!$Q$10)</f>
        <v>1590.8091703231321</v>
      </c>
      <c r="AW46" s="249">
        <f>'United Kingdom (O)'!AW46*(1+Toeslagen!$Q$10)</f>
        <v>2640.4640808000008</v>
      </c>
      <c r="AX46" s="249">
        <f>'United Kingdom (O)'!AX46*(1+Toeslagen!$Q$10)</f>
        <v>1590.8091703231321</v>
      </c>
      <c r="AY46" s="249">
        <f>'United Kingdom (O)'!AY46*(1+Toeslagen!$Q$10)</f>
        <v>2365.7060866223378</v>
      </c>
      <c r="AZ46" s="249"/>
      <c r="BA46" s="249">
        <f>'United Kingdom (O)'!BA46*(1+Toeslagen!$Q$10)</f>
        <v>2043.4427187852393</v>
      </c>
      <c r="BB46" s="249">
        <f>'United Kingdom (O)'!BB46*(1+Toeslagen!$Q$10)</f>
        <v>2640.4640808000008</v>
      </c>
      <c r="BC46" s="249">
        <f>'United Kingdom (O)'!BC46*(1+Toeslagen!$Q$10)</f>
        <v>1721.1793509481404</v>
      </c>
      <c r="BD46" s="249">
        <f>'United Kingdom (O)'!BD46*(1+Toeslagen!$Q$10)</f>
        <v>1590.8091703231321</v>
      </c>
      <c r="BE46" s="249">
        <f>'United Kingdom (O)'!BE46*(1+Toeslagen!$Q$10)</f>
        <v>1590.8091703231321</v>
      </c>
      <c r="BF46" s="249">
        <f>'United Kingdom (O)'!BF46*(1+Toeslagen!$Q$10)</f>
        <v>2043.4427187852393</v>
      </c>
      <c r="BG46" s="249">
        <f>'United Kingdom (O)'!BG46*(1+Toeslagen!$Q$10)</f>
        <v>2043.4427187852393</v>
      </c>
      <c r="BH46" s="249">
        <f>'United Kingdom (O)'!BH46*(1+Toeslagen!$Q$10)</f>
        <v>1590.8091703231321</v>
      </c>
      <c r="BI46" s="249">
        <f>'United Kingdom (O)'!BI46*(1+Toeslagen!$Q$10)</f>
        <v>2043.4427187852393</v>
      </c>
      <c r="BJ46" s="249"/>
      <c r="BK46" s="249">
        <f>'United Kingdom (O)'!BK46*(1+Toeslagen!$Q$10)</f>
        <v>2043.4427187852393</v>
      </c>
      <c r="BL46" s="249">
        <f>'United Kingdom (O)'!BL46*(1+Toeslagen!$Q$10)</f>
        <v>2043.4427187852393</v>
      </c>
      <c r="BM46" s="249">
        <f>'United Kingdom (O)'!BM46*(1+Toeslagen!$Q$10)</f>
        <v>1590.8091703231321</v>
      </c>
      <c r="BN46" s="249">
        <f>'United Kingdom (O)'!BN46*(1+Toeslagen!$Q$10)</f>
        <v>1590.8091703231321</v>
      </c>
      <c r="BO46" s="249"/>
      <c r="BP46" s="249">
        <f>'United Kingdom (O)'!BP46*(1+Toeslagen!$Q$10)</f>
        <v>2640.4640808000008</v>
      </c>
      <c r="BQ46" s="249">
        <f>'United Kingdom (O)'!BQ46*(1+Toeslagen!$Q$10)</f>
        <v>1590.8091703231321</v>
      </c>
      <c r="BR46" s="249"/>
      <c r="BS46" s="249"/>
      <c r="BT46" s="249">
        <f>'United Kingdom (O)'!BT46*(1+Toeslagen!$Q$10)</f>
        <v>2043.4427187852393</v>
      </c>
      <c r="BU46" s="249">
        <f>'United Kingdom (O)'!BU46*(1+Toeslagen!$Q$10)</f>
        <v>2365.7060866223378</v>
      </c>
      <c r="BV46" s="249">
        <f>'United Kingdom (O)'!BV46*(1+Toeslagen!$Q$10)</f>
        <v>2640.4640808000008</v>
      </c>
      <c r="BW46" s="249">
        <f>'United Kingdom (O)'!BW46*(1+Toeslagen!$Q$10)</f>
        <v>1721.1793509481404</v>
      </c>
      <c r="BX46" s="249">
        <f>'United Kingdom (O)'!BX46*(1+Toeslagen!$Q$10)</f>
        <v>2640.4640808000008</v>
      </c>
      <c r="BY46" s="249">
        <f>'United Kingdom (O)'!BY46*(1+Toeslagen!$Q$10)</f>
        <v>1721.1793509481404</v>
      </c>
      <c r="BZ46" s="249">
        <f>'United Kingdom (O)'!BZ46*(1+Toeslagen!$Q$10)</f>
        <v>2043.4427187852393</v>
      </c>
      <c r="CA46" s="249">
        <f>'United Kingdom (O)'!CA46*(1+Toeslagen!$Q$10)</f>
        <v>1590.8091703231321</v>
      </c>
      <c r="CB46" s="249">
        <f>'United Kingdom (O)'!CB46*(1+Toeslagen!$Q$10)</f>
        <v>2043.4427187852393</v>
      </c>
      <c r="CC46" s="249">
        <f>'United Kingdom (O)'!CC46*(1+Toeslagen!$Q$10)</f>
        <v>1590.8091703231321</v>
      </c>
      <c r="CD46" s="249">
        <f>'United Kingdom (O)'!CD46*(1+Toeslagen!$Q$10)</f>
        <v>1590.8091703231321</v>
      </c>
      <c r="CE46" s="249">
        <f>'United Kingdom (O)'!CE46*(1+Toeslagen!$Q$10)</f>
        <v>2640.4640808000008</v>
      </c>
      <c r="CF46" s="249">
        <f>'United Kingdom (O)'!CF46*(1+Toeslagen!$Q$10)</f>
        <v>1590.8091703231321</v>
      </c>
      <c r="CG46" s="249">
        <f>'United Kingdom (O)'!CG46*(1+Toeslagen!$Q$10)</f>
        <v>2365.7060866223378</v>
      </c>
      <c r="CH46" s="249">
        <f>'United Kingdom (O)'!CH46*(1+Toeslagen!$Q$10)</f>
        <v>1721.1793509481404</v>
      </c>
      <c r="CI46" s="249">
        <f>'United Kingdom (O)'!CI46*(1+Toeslagen!$Q$10)</f>
        <v>1590.8091703231321</v>
      </c>
      <c r="CJ46" s="249">
        <f>'United Kingdom (O)'!CJ46*(1+Toeslagen!$Q$10)</f>
        <v>2365.7060866223378</v>
      </c>
      <c r="CK46" s="249">
        <f>'United Kingdom (O)'!CK46*(1+Toeslagen!$Q$10)</f>
        <v>1590.8091703231321</v>
      </c>
      <c r="CL46" s="249">
        <f>'United Kingdom (O)'!CL46*(1+Toeslagen!$Q$10)</f>
        <v>1590.8091703231321</v>
      </c>
      <c r="CM46" s="249">
        <f>'United Kingdom (O)'!CM46*(1+Toeslagen!$Q$10)</f>
        <v>2043.4427187852393</v>
      </c>
      <c r="CN46" s="249">
        <f>'United Kingdom (O)'!CN46*(1+Toeslagen!$Q$10)</f>
        <v>1590.8091703231321</v>
      </c>
      <c r="CO46" s="249"/>
      <c r="CP46" s="249">
        <f>'United Kingdom (O)'!CP46*(1+Toeslagen!$Q$10)</f>
        <v>1590.8091703231321</v>
      </c>
      <c r="CQ46" s="249"/>
      <c r="CR46" s="249">
        <f>'United Kingdom (O)'!CR46*(1+Toeslagen!$Q$10)</f>
        <v>2365.7060866223378</v>
      </c>
      <c r="CS46" s="249">
        <f>'United Kingdom (O)'!CS46*(1+Toeslagen!$Q$10)</f>
        <v>1721.1793509481404</v>
      </c>
      <c r="CT46" s="249">
        <f>'United Kingdom (O)'!CT46*(1+Toeslagen!$Q$10)</f>
        <v>2043.4427187852393</v>
      </c>
      <c r="CU46" s="249">
        <f>'United Kingdom (O)'!CU46*(1+Toeslagen!$Q$10)</f>
        <v>1590.8091703231321</v>
      </c>
      <c r="CV46" s="249">
        <f>'United Kingdom (O)'!CV46*(1+Toeslagen!$Q$10)</f>
        <v>1590.8091703231321</v>
      </c>
      <c r="CW46" s="249">
        <f>'United Kingdom (O)'!CW46*(1+Toeslagen!$Q$10)</f>
        <v>1590.8091703231321</v>
      </c>
      <c r="CX46" s="249">
        <f>'United Kingdom (O)'!CX46*(1+Toeslagen!$Q$10)</f>
        <v>1721.1793509481404</v>
      </c>
      <c r="CY46" s="249">
        <f>'United Kingdom (O)'!CY46*(1+Toeslagen!$Q$10)</f>
        <v>2640.4640808000008</v>
      </c>
      <c r="CZ46" s="249">
        <f>'United Kingdom (O)'!CZ46*(1+Toeslagen!$Q$10)</f>
        <v>1590.8091703231321</v>
      </c>
      <c r="DA46" s="249">
        <f>'United Kingdom (O)'!DA46*(1+Toeslagen!$Q$10)</f>
        <v>1590.8091703231321</v>
      </c>
      <c r="DB46" s="249">
        <f>'United Kingdom (O)'!DB46*(1+Toeslagen!$Q$10)</f>
        <v>2043.4427187852393</v>
      </c>
      <c r="DC46" s="249">
        <f>'United Kingdom (O)'!DC46*(1+Toeslagen!$Q$10)</f>
        <v>1590.8091703231321</v>
      </c>
      <c r="DD46" s="249">
        <f>'United Kingdom (O)'!DD46*(1+Toeslagen!$Q$10)</f>
        <v>1590.8091703231321</v>
      </c>
      <c r="DE46" s="249">
        <f>'United Kingdom (O)'!DE46*(1+Toeslagen!$Q$10)</f>
        <v>1721.1793509481404</v>
      </c>
      <c r="DF46" s="249">
        <f>'United Kingdom (O)'!DF46*(1+Toeslagen!$Q$10)</f>
        <v>1721.1793509481404</v>
      </c>
      <c r="DG46" s="249">
        <f>'United Kingdom (O)'!DG46*(1+Toeslagen!$Q$10)</f>
        <v>1721.1793509481404</v>
      </c>
      <c r="DH46" s="249">
        <f>'United Kingdom (O)'!DH46*(1+Toeslagen!$Q$10)</f>
        <v>2365.7060866223378</v>
      </c>
      <c r="DI46" s="249">
        <f>'United Kingdom (O)'!DI46*(1+Toeslagen!$Q$10)</f>
        <v>1590.8091703231321</v>
      </c>
      <c r="DJ46" s="249">
        <f>'United Kingdom (O)'!DJ46*(1+Toeslagen!$Q$10)</f>
        <v>1721.1793509481404</v>
      </c>
      <c r="DK46" s="249">
        <f>'United Kingdom (O)'!DK46*(1+Toeslagen!$Q$10)</f>
        <v>1590.8091703231321</v>
      </c>
      <c r="DL46" s="249">
        <f>'United Kingdom (O)'!DL46*(1+Toeslagen!$Q$10)</f>
        <v>2640.4640808000008</v>
      </c>
      <c r="DM46" s="249">
        <f>'United Kingdom (O)'!DM46*(1+Toeslagen!$Q$10)</f>
        <v>2365.7060866223378</v>
      </c>
      <c r="DN46" s="249">
        <f>'United Kingdom (O)'!DN46*(1+Toeslagen!$Q$10)</f>
        <v>2640.4640808000008</v>
      </c>
      <c r="DO46" s="249">
        <f>'United Kingdom (O)'!DO46*(1+Toeslagen!$Q$10)</f>
        <v>1721.1793509481404</v>
      </c>
      <c r="DP46" s="249">
        <f>'United Kingdom (O)'!DP46*(1+Toeslagen!$Q$10)</f>
        <v>1590.8091703231321</v>
      </c>
      <c r="DQ46" s="249">
        <f>'United Kingdom (O)'!DQ46*(1+Toeslagen!$Q$10)</f>
        <v>2365.7060866223378</v>
      </c>
      <c r="DR46" s="249">
        <f>'United Kingdom (O)'!DR46*(1+Toeslagen!$Q$10)</f>
        <v>2640.4640808000008</v>
      </c>
      <c r="DS46" s="249">
        <f>'United Kingdom (O)'!DS46*(1+Toeslagen!$Q$10)</f>
        <v>2365.7060866223378</v>
      </c>
      <c r="DT46" s="249">
        <f>'United Kingdom (O)'!DT46*(1+Toeslagen!$Q$10)</f>
        <v>1590.8091703231321</v>
      </c>
      <c r="DU46" s="249">
        <f>'United Kingdom (O)'!DU46*(1+Toeslagen!$Q$10)</f>
        <v>1590.8091703231321</v>
      </c>
      <c r="DV46" s="249">
        <f>'United Kingdom (O)'!DV46*(1+Toeslagen!$Q$10)</f>
        <v>1590.8091703231321</v>
      </c>
      <c r="DW46" s="249">
        <f>'United Kingdom (O)'!DW46*(1+Toeslagen!$Q$10)</f>
        <v>2043.4427187852393</v>
      </c>
      <c r="DX46" s="249">
        <f>'United Kingdom (O)'!DX46*(1+Toeslagen!$Q$10)</f>
        <v>1590.8091703231321</v>
      </c>
      <c r="DY46" s="249">
        <f>'United Kingdom (O)'!DY46*(1+Toeslagen!$Q$10)</f>
        <v>1590.8091703231321</v>
      </c>
      <c r="DZ46" s="249">
        <f>'United Kingdom (O)'!DZ46*(1+Toeslagen!$Q$10)</f>
        <v>2043.4427187852393</v>
      </c>
      <c r="EA46" s="249">
        <f>'United Kingdom (O)'!EA46*(1+Toeslagen!$Q$10)</f>
        <v>2043.4427187852393</v>
      </c>
      <c r="EB46" s="249">
        <f>'United Kingdom (O)'!EB46*(1+Toeslagen!$Q$10)</f>
        <v>1721.1793509481404</v>
      </c>
      <c r="EC46" s="249">
        <f>'United Kingdom (O)'!EC46*(1+Toeslagen!$Q$10)</f>
        <v>1721.1793509481404</v>
      </c>
      <c r="ED46" s="249">
        <f>'United Kingdom (O)'!ED46*(1+Toeslagen!$Q$10)</f>
        <v>1721.1793509481404</v>
      </c>
      <c r="EE46" s="249">
        <f>'United Kingdom (O)'!EE46*(1+Toeslagen!$Q$10)</f>
        <v>2043.4427187852393</v>
      </c>
      <c r="EF46" s="249"/>
    </row>
    <row r="47" spans="1:136" ht="15.75" thickBot="1">
      <c r="A47" s="48" t="s">
        <v>62</v>
      </c>
      <c r="B47" s="2">
        <v>42</v>
      </c>
      <c r="C47" s="2"/>
      <c r="D47" s="2">
        <v>5</v>
      </c>
      <c r="F47" t="s">
        <v>17</v>
      </c>
      <c r="G47" t="s">
        <v>15</v>
      </c>
      <c r="H47" t="s">
        <v>15</v>
      </c>
      <c r="I47" t="s">
        <v>15</v>
      </c>
      <c r="J47" t="s">
        <v>15</v>
      </c>
      <c r="N47" s="7">
        <v>10.4</v>
      </c>
      <c r="O47" s="8">
        <v>18200</v>
      </c>
      <c r="P47" s="249"/>
      <c r="Q47" s="249">
        <f>'United Kingdom (O)'!Q47*(1+Toeslagen!$Q$10)</f>
        <v>1670</v>
      </c>
      <c r="R47" s="249">
        <f>'United Kingdom (O)'!R47*(1+Toeslagen!$Q$10)</f>
        <v>1820</v>
      </c>
      <c r="S47" s="249">
        <f>'United Kingdom (O)'!S47*(1+Toeslagen!$Q$10)</f>
        <v>1820</v>
      </c>
      <c r="T47" s="249">
        <f>'United Kingdom (O)'!T47*(1+Toeslagen!$Q$10)</f>
        <v>2140</v>
      </c>
      <c r="U47" s="249">
        <f>'United Kingdom (O)'!U47*(1+Toeslagen!$Q$10)</f>
        <v>2140</v>
      </c>
      <c r="V47" s="249">
        <f>'United Kingdom (O)'!V47*(1+Toeslagen!$Q$10)</f>
        <v>2140</v>
      </c>
      <c r="W47" s="249">
        <f>'United Kingdom (O)'!W47*(1+Toeslagen!$Q$10)</f>
        <v>2140</v>
      </c>
      <c r="X47" s="249">
        <f>'United Kingdom (O)'!X47*(1+Toeslagen!$Q$10)</f>
        <v>1670</v>
      </c>
      <c r="Y47" s="249">
        <f>'United Kingdom (O)'!Y47*(1+Toeslagen!$Q$10)</f>
        <v>1670</v>
      </c>
      <c r="Z47" s="249">
        <f>'United Kingdom (O)'!Z47*(1+Toeslagen!$Q$10)</f>
        <v>1820</v>
      </c>
      <c r="AA47" s="249"/>
      <c r="AB47" s="249">
        <f>'United Kingdom (O)'!AB47*(1+Toeslagen!$Q$10)</f>
        <v>2450</v>
      </c>
      <c r="AC47" s="249">
        <f>'United Kingdom (O)'!AC47*(1+Toeslagen!$Q$10)</f>
        <v>1670</v>
      </c>
      <c r="AD47" s="249">
        <f>'United Kingdom (O)'!AD47*(1+Toeslagen!$Q$10)</f>
        <v>2450</v>
      </c>
      <c r="AE47" s="249">
        <f>'United Kingdom (O)'!AE47*(1+Toeslagen!$Q$10)</f>
        <v>2140</v>
      </c>
      <c r="AF47" s="249">
        <f>'United Kingdom (O)'!AF47*(1+Toeslagen!$Q$10)</f>
        <v>1670</v>
      </c>
      <c r="AG47" s="249">
        <f>'United Kingdom (O)'!AG47*(1+Toeslagen!$Q$10)</f>
        <v>1670</v>
      </c>
      <c r="AH47" s="249">
        <f>'United Kingdom (O)'!AH47*(1+Toeslagen!$Q$10)</f>
        <v>1670</v>
      </c>
      <c r="AI47" s="249">
        <f>'United Kingdom (O)'!AI47*(1+Toeslagen!$Q$10)</f>
        <v>1670</v>
      </c>
      <c r="AJ47" s="249">
        <f>'United Kingdom (O)'!AJ47*(1+Toeslagen!$Q$10)</f>
        <v>1820</v>
      </c>
      <c r="AK47" s="249">
        <f>'United Kingdom (O)'!AK47*(1+Toeslagen!$Q$10)</f>
        <v>2140</v>
      </c>
      <c r="AL47" s="249">
        <f>'United Kingdom (O)'!AL47*(1+Toeslagen!$Q$10)</f>
        <v>1670</v>
      </c>
      <c r="AM47" s="249"/>
      <c r="AN47" s="249">
        <f>'United Kingdom (O)'!AN47*(1+Toeslagen!$Q$10)</f>
        <v>1820</v>
      </c>
      <c r="AO47" s="249">
        <f>'United Kingdom (O)'!AO47*(1+Toeslagen!$Q$10)</f>
        <v>2775</v>
      </c>
      <c r="AP47" s="249">
        <f>'United Kingdom (O)'!AP47*(1+Toeslagen!$Q$10)</f>
        <v>2450</v>
      </c>
      <c r="AQ47" s="249">
        <f>'United Kingdom (O)'!AQ47*(1+Toeslagen!$Q$10)</f>
        <v>2450</v>
      </c>
      <c r="AR47" s="249">
        <f>'United Kingdom (O)'!AR47*(1+Toeslagen!$Q$10)</f>
        <v>1820</v>
      </c>
      <c r="AS47" s="249">
        <f>'United Kingdom (O)'!AS47*(1+Toeslagen!$Q$10)</f>
        <v>2140</v>
      </c>
      <c r="AT47" s="249">
        <f>'United Kingdom (O)'!AT47*(1+Toeslagen!$Q$10)</f>
        <v>1820</v>
      </c>
      <c r="AU47" s="249">
        <f>'United Kingdom (O)'!AU47*(1+Toeslagen!$Q$10)</f>
        <v>1670</v>
      </c>
      <c r="AV47" s="249">
        <f>'United Kingdom (O)'!AV47*(1+Toeslagen!$Q$10)</f>
        <v>1670</v>
      </c>
      <c r="AW47" s="249">
        <f>'United Kingdom (O)'!AW47*(1+Toeslagen!$Q$10)</f>
        <v>2775</v>
      </c>
      <c r="AX47" s="249">
        <f>'United Kingdom (O)'!AX47*(1+Toeslagen!$Q$10)</f>
        <v>1670</v>
      </c>
      <c r="AY47" s="249">
        <f>'United Kingdom (O)'!AY47*(1+Toeslagen!$Q$10)</f>
        <v>2450</v>
      </c>
      <c r="AZ47" s="249"/>
      <c r="BA47" s="249">
        <f>'United Kingdom (O)'!BA47*(1+Toeslagen!$Q$10)</f>
        <v>2140</v>
      </c>
      <c r="BB47" s="249">
        <f>'United Kingdom (O)'!BB47*(1+Toeslagen!$Q$10)</f>
        <v>2775</v>
      </c>
      <c r="BC47" s="249">
        <f>'United Kingdom (O)'!BC47*(1+Toeslagen!$Q$10)</f>
        <v>1820</v>
      </c>
      <c r="BD47" s="249">
        <f>'United Kingdom (O)'!BD47*(1+Toeslagen!$Q$10)</f>
        <v>1670</v>
      </c>
      <c r="BE47" s="249">
        <f>'United Kingdom (O)'!BE47*(1+Toeslagen!$Q$10)</f>
        <v>1670</v>
      </c>
      <c r="BF47" s="249">
        <f>'United Kingdom (O)'!BF47*(1+Toeslagen!$Q$10)</f>
        <v>2140</v>
      </c>
      <c r="BG47" s="249">
        <f>'United Kingdom (O)'!BG47*(1+Toeslagen!$Q$10)</f>
        <v>2140</v>
      </c>
      <c r="BH47" s="249">
        <f>'United Kingdom (O)'!BH47*(1+Toeslagen!$Q$10)</f>
        <v>1670</v>
      </c>
      <c r="BI47" s="249">
        <f>'United Kingdom (O)'!BI47*(1+Toeslagen!$Q$10)</f>
        <v>2140</v>
      </c>
      <c r="BJ47" s="249"/>
      <c r="BK47" s="249">
        <f>'United Kingdom (O)'!BK47*(1+Toeslagen!$Q$10)</f>
        <v>2140</v>
      </c>
      <c r="BL47" s="249">
        <f>'United Kingdom (O)'!BL47*(1+Toeslagen!$Q$10)</f>
        <v>2140</v>
      </c>
      <c r="BM47" s="249">
        <f>'United Kingdom (O)'!BM47*(1+Toeslagen!$Q$10)</f>
        <v>1670</v>
      </c>
      <c r="BN47" s="249">
        <f>'United Kingdom (O)'!BN47*(1+Toeslagen!$Q$10)</f>
        <v>1670</v>
      </c>
      <c r="BO47" s="249"/>
      <c r="BP47" s="249">
        <f>'United Kingdom (O)'!BP47*(1+Toeslagen!$Q$10)</f>
        <v>2775</v>
      </c>
      <c r="BQ47" s="249">
        <f>'United Kingdom (O)'!BQ47*(1+Toeslagen!$Q$10)</f>
        <v>1670</v>
      </c>
      <c r="BR47" s="249"/>
      <c r="BS47" s="249"/>
      <c r="BT47" s="249">
        <f>'United Kingdom (O)'!BT47*(1+Toeslagen!$Q$10)</f>
        <v>2140</v>
      </c>
      <c r="BU47" s="249">
        <f>'United Kingdom (O)'!BU47*(1+Toeslagen!$Q$10)</f>
        <v>2450</v>
      </c>
      <c r="BV47" s="249">
        <f>'United Kingdom (O)'!BV47*(1+Toeslagen!$Q$10)</f>
        <v>2775</v>
      </c>
      <c r="BW47" s="249">
        <f>'United Kingdom (O)'!BW47*(1+Toeslagen!$Q$10)</f>
        <v>1820</v>
      </c>
      <c r="BX47" s="249">
        <f>'United Kingdom (O)'!BX47*(1+Toeslagen!$Q$10)</f>
        <v>2775</v>
      </c>
      <c r="BY47" s="249">
        <f>'United Kingdom (O)'!BY47*(1+Toeslagen!$Q$10)</f>
        <v>1820</v>
      </c>
      <c r="BZ47" s="249">
        <f>'United Kingdom (O)'!BZ47*(1+Toeslagen!$Q$10)</f>
        <v>2140</v>
      </c>
      <c r="CA47" s="249">
        <f>'United Kingdom (O)'!CA47*(1+Toeslagen!$Q$10)</f>
        <v>1670</v>
      </c>
      <c r="CB47" s="249">
        <f>'United Kingdom (O)'!CB47*(1+Toeslagen!$Q$10)</f>
        <v>2140</v>
      </c>
      <c r="CC47" s="249">
        <f>'United Kingdom (O)'!CC47*(1+Toeslagen!$Q$10)</f>
        <v>1670</v>
      </c>
      <c r="CD47" s="249">
        <f>'United Kingdom (O)'!CD47*(1+Toeslagen!$Q$10)</f>
        <v>1670</v>
      </c>
      <c r="CE47" s="249">
        <f>'United Kingdom (O)'!CE47*(1+Toeslagen!$Q$10)</f>
        <v>2775</v>
      </c>
      <c r="CF47" s="249">
        <f>'United Kingdom (O)'!CF47*(1+Toeslagen!$Q$10)</f>
        <v>1670</v>
      </c>
      <c r="CG47" s="249">
        <f>'United Kingdom (O)'!CG47*(1+Toeslagen!$Q$10)</f>
        <v>2450</v>
      </c>
      <c r="CH47" s="249">
        <f>'United Kingdom (O)'!CH47*(1+Toeslagen!$Q$10)</f>
        <v>1820</v>
      </c>
      <c r="CI47" s="249">
        <f>'United Kingdom (O)'!CI47*(1+Toeslagen!$Q$10)</f>
        <v>1670</v>
      </c>
      <c r="CJ47" s="249">
        <f>'United Kingdom (O)'!CJ47*(1+Toeslagen!$Q$10)</f>
        <v>2450</v>
      </c>
      <c r="CK47" s="249">
        <f>'United Kingdom (O)'!CK47*(1+Toeslagen!$Q$10)</f>
        <v>1670</v>
      </c>
      <c r="CL47" s="249">
        <f>'United Kingdom (O)'!CL47*(1+Toeslagen!$Q$10)</f>
        <v>1670</v>
      </c>
      <c r="CM47" s="249">
        <f>'United Kingdom (O)'!CM47*(1+Toeslagen!$Q$10)</f>
        <v>2140</v>
      </c>
      <c r="CN47" s="249">
        <f>'United Kingdom (O)'!CN47*(1+Toeslagen!$Q$10)</f>
        <v>1670</v>
      </c>
      <c r="CO47" s="249"/>
      <c r="CP47" s="249">
        <f>'United Kingdom (O)'!CP47*(1+Toeslagen!$Q$10)</f>
        <v>1670</v>
      </c>
      <c r="CQ47" s="249"/>
      <c r="CR47" s="249">
        <f>'United Kingdom (O)'!CR47*(1+Toeslagen!$Q$10)</f>
        <v>2450</v>
      </c>
      <c r="CS47" s="249">
        <f>'United Kingdom (O)'!CS47*(1+Toeslagen!$Q$10)</f>
        <v>1820</v>
      </c>
      <c r="CT47" s="249">
        <f>'United Kingdom (O)'!CT47*(1+Toeslagen!$Q$10)</f>
        <v>2140</v>
      </c>
      <c r="CU47" s="249">
        <f>'United Kingdom (O)'!CU47*(1+Toeslagen!$Q$10)</f>
        <v>1670</v>
      </c>
      <c r="CV47" s="249">
        <f>'United Kingdom (O)'!CV47*(1+Toeslagen!$Q$10)</f>
        <v>1670</v>
      </c>
      <c r="CW47" s="249">
        <f>'United Kingdom (O)'!CW47*(1+Toeslagen!$Q$10)</f>
        <v>1670</v>
      </c>
      <c r="CX47" s="249">
        <f>'United Kingdom (O)'!CX47*(1+Toeslagen!$Q$10)</f>
        <v>1820</v>
      </c>
      <c r="CY47" s="249">
        <f>'United Kingdom (O)'!CY47*(1+Toeslagen!$Q$10)</f>
        <v>2775</v>
      </c>
      <c r="CZ47" s="249">
        <f>'United Kingdom (O)'!CZ47*(1+Toeslagen!$Q$10)</f>
        <v>1670</v>
      </c>
      <c r="DA47" s="249">
        <f>'United Kingdom (O)'!DA47*(1+Toeslagen!$Q$10)</f>
        <v>1670</v>
      </c>
      <c r="DB47" s="249">
        <f>'United Kingdom (O)'!DB47*(1+Toeslagen!$Q$10)</f>
        <v>2140</v>
      </c>
      <c r="DC47" s="249">
        <f>'United Kingdom (O)'!DC47*(1+Toeslagen!$Q$10)</f>
        <v>1670</v>
      </c>
      <c r="DD47" s="249">
        <f>'United Kingdom (O)'!DD47*(1+Toeslagen!$Q$10)</f>
        <v>1670</v>
      </c>
      <c r="DE47" s="249">
        <f>'United Kingdom (O)'!DE47*(1+Toeslagen!$Q$10)</f>
        <v>1820</v>
      </c>
      <c r="DF47" s="249">
        <f>'United Kingdom (O)'!DF47*(1+Toeslagen!$Q$10)</f>
        <v>1820</v>
      </c>
      <c r="DG47" s="249">
        <f>'United Kingdom (O)'!DG47*(1+Toeslagen!$Q$10)</f>
        <v>1820</v>
      </c>
      <c r="DH47" s="249">
        <f>'United Kingdom (O)'!DH47*(1+Toeslagen!$Q$10)</f>
        <v>2450</v>
      </c>
      <c r="DI47" s="249">
        <f>'United Kingdom (O)'!DI47*(1+Toeslagen!$Q$10)</f>
        <v>1670</v>
      </c>
      <c r="DJ47" s="249">
        <f>'United Kingdom (O)'!DJ47*(1+Toeslagen!$Q$10)</f>
        <v>1820</v>
      </c>
      <c r="DK47" s="249">
        <f>'United Kingdom (O)'!DK47*(1+Toeslagen!$Q$10)</f>
        <v>1670</v>
      </c>
      <c r="DL47" s="249">
        <f>'United Kingdom (O)'!DL47*(1+Toeslagen!$Q$10)</f>
        <v>2775</v>
      </c>
      <c r="DM47" s="249">
        <f>'United Kingdom (O)'!DM47*(1+Toeslagen!$Q$10)</f>
        <v>2450</v>
      </c>
      <c r="DN47" s="249">
        <f>'United Kingdom (O)'!DN47*(1+Toeslagen!$Q$10)</f>
        <v>2775</v>
      </c>
      <c r="DO47" s="249">
        <f>'United Kingdom (O)'!DO47*(1+Toeslagen!$Q$10)</f>
        <v>1820</v>
      </c>
      <c r="DP47" s="249">
        <f>'United Kingdom (O)'!DP47*(1+Toeslagen!$Q$10)</f>
        <v>1670</v>
      </c>
      <c r="DQ47" s="249">
        <f>'United Kingdom (O)'!DQ47*(1+Toeslagen!$Q$10)</f>
        <v>2450</v>
      </c>
      <c r="DR47" s="249">
        <f>'United Kingdom (O)'!DR47*(1+Toeslagen!$Q$10)</f>
        <v>2775</v>
      </c>
      <c r="DS47" s="249">
        <f>'United Kingdom (O)'!DS47*(1+Toeslagen!$Q$10)</f>
        <v>2450</v>
      </c>
      <c r="DT47" s="249">
        <f>'United Kingdom (O)'!DT47*(1+Toeslagen!$Q$10)</f>
        <v>1670</v>
      </c>
      <c r="DU47" s="249">
        <f>'United Kingdom (O)'!DU47*(1+Toeslagen!$Q$10)</f>
        <v>1670</v>
      </c>
      <c r="DV47" s="249">
        <f>'United Kingdom (O)'!DV47*(1+Toeslagen!$Q$10)</f>
        <v>1670</v>
      </c>
      <c r="DW47" s="249">
        <f>'United Kingdom (O)'!DW47*(1+Toeslagen!$Q$10)</f>
        <v>2140</v>
      </c>
      <c r="DX47" s="249">
        <f>'United Kingdom (O)'!DX47*(1+Toeslagen!$Q$10)</f>
        <v>1670</v>
      </c>
      <c r="DY47" s="249">
        <f>'United Kingdom (O)'!DY47*(1+Toeslagen!$Q$10)</f>
        <v>1670</v>
      </c>
      <c r="DZ47" s="249">
        <f>'United Kingdom (O)'!DZ47*(1+Toeslagen!$Q$10)</f>
        <v>2140</v>
      </c>
      <c r="EA47" s="249">
        <f>'United Kingdom (O)'!EA47*(1+Toeslagen!$Q$10)</f>
        <v>2140</v>
      </c>
      <c r="EB47" s="249">
        <f>'United Kingdom (O)'!EB47*(1+Toeslagen!$Q$10)</f>
        <v>1820</v>
      </c>
      <c r="EC47" s="249">
        <f>'United Kingdom (O)'!EC47*(1+Toeslagen!$Q$10)</f>
        <v>1820</v>
      </c>
      <c r="ED47" s="249">
        <f>'United Kingdom (O)'!ED47*(1+Toeslagen!$Q$10)</f>
        <v>1820</v>
      </c>
      <c r="EE47" s="249">
        <f>'United Kingdom (O)'!EE47*(1+Toeslagen!$Q$10)</f>
        <v>2140</v>
      </c>
      <c r="EF47" s="249"/>
    </row>
    <row r="48" spans="1:136" ht="15.75" thickBot="1">
      <c r="A48" s="48" t="s">
        <v>116</v>
      </c>
      <c r="B48" s="2">
        <v>43</v>
      </c>
      <c r="C48" s="2"/>
      <c r="D48" s="2">
        <v>5</v>
      </c>
      <c r="F48" t="s">
        <v>17</v>
      </c>
      <c r="G48" t="s">
        <v>15</v>
      </c>
      <c r="H48" t="s">
        <v>15</v>
      </c>
      <c r="I48" t="s">
        <v>15</v>
      </c>
      <c r="J48" t="s">
        <v>15</v>
      </c>
      <c r="N48" s="7">
        <v>10.5</v>
      </c>
      <c r="O48" s="8">
        <v>18375</v>
      </c>
      <c r="P48" s="249"/>
      <c r="Q48" s="249">
        <f>'United Kingdom (O)'!Q48*(1+Toeslagen!$Q$10)</f>
        <v>1725</v>
      </c>
      <c r="R48" s="249">
        <f>'United Kingdom (O)'!R48*(1+Toeslagen!$Q$10)</f>
        <v>1850</v>
      </c>
      <c r="S48" s="249">
        <f>'United Kingdom (O)'!S48*(1+Toeslagen!$Q$10)</f>
        <v>1850</v>
      </c>
      <c r="T48" s="249">
        <f>'United Kingdom (O)'!T48*(1+Toeslagen!$Q$10)</f>
        <v>2175.0000000000005</v>
      </c>
      <c r="U48" s="249">
        <f>'United Kingdom (O)'!U48*(1+Toeslagen!$Q$10)</f>
        <v>2175.0000000000005</v>
      </c>
      <c r="V48" s="249">
        <f>'United Kingdom (O)'!V48*(1+Toeslagen!$Q$10)</f>
        <v>2175.0000000000005</v>
      </c>
      <c r="W48" s="249">
        <f>'United Kingdom (O)'!W48*(1+Toeslagen!$Q$10)</f>
        <v>2175.0000000000005</v>
      </c>
      <c r="X48" s="249">
        <f>'United Kingdom (O)'!X48*(1+Toeslagen!$Q$10)</f>
        <v>1725</v>
      </c>
      <c r="Y48" s="249">
        <f>'United Kingdom (O)'!Y48*(1+Toeslagen!$Q$10)</f>
        <v>1725</v>
      </c>
      <c r="Z48" s="249">
        <f>'United Kingdom (O)'!Z48*(1+Toeslagen!$Q$10)</f>
        <v>1850</v>
      </c>
      <c r="AA48" s="249"/>
      <c r="AB48" s="249">
        <f>'United Kingdom (O)'!AB48*(1+Toeslagen!$Q$10)</f>
        <v>2495.0000000000005</v>
      </c>
      <c r="AC48" s="249">
        <f>'United Kingdom (O)'!AC48*(1+Toeslagen!$Q$10)</f>
        <v>1725</v>
      </c>
      <c r="AD48" s="249">
        <f>'United Kingdom (O)'!AD48*(1+Toeslagen!$Q$10)</f>
        <v>2495.0000000000005</v>
      </c>
      <c r="AE48" s="249">
        <f>'United Kingdom (O)'!AE48*(1+Toeslagen!$Q$10)</f>
        <v>2175.0000000000005</v>
      </c>
      <c r="AF48" s="249">
        <f>'United Kingdom (O)'!AF48*(1+Toeslagen!$Q$10)</f>
        <v>1725</v>
      </c>
      <c r="AG48" s="249">
        <f>'United Kingdom (O)'!AG48*(1+Toeslagen!$Q$10)</f>
        <v>1725</v>
      </c>
      <c r="AH48" s="249">
        <f>'United Kingdom (O)'!AH48*(1+Toeslagen!$Q$10)</f>
        <v>1725</v>
      </c>
      <c r="AI48" s="249">
        <f>'United Kingdom (O)'!AI48*(1+Toeslagen!$Q$10)</f>
        <v>1725</v>
      </c>
      <c r="AJ48" s="249">
        <f>'United Kingdom (O)'!AJ48*(1+Toeslagen!$Q$10)</f>
        <v>1850</v>
      </c>
      <c r="AK48" s="249">
        <f>'United Kingdom (O)'!AK48*(1+Toeslagen!$Q$10)</f>
        <v>2175.0000000000005</v>
      </c>
      <c r="AL48" s="249">
        <f>'United Kingdom (O)'!AL48*(1+Toeslagen!$Q$10)</f>
        <v>1725</v>
      </c>
      <c r="AM48" s="249"/>
      <c r="AN48" s="249">
        <f>'United Kingdom (O)'!AN48*(1+Toeslagen!$Q$10)</f>
        <v>1850</v>
      </c>
      <c r="AO48" s="249">
        <f>'United Kingdom (O)'!AO48*(1+Toeslagen!$Q$10)</f>
        <v>2825</v>
      </c>
      <c r="AP48" s="249">
        <f>'United Kingdom (O)'!AP48*(1+Toeslagen!$Q$10)</f>
        <v>2495.0000000000005</v>
      </c>
      <c r="AQ48" s="249">
        <f>'United Kingdom (O)'!AQ48*(1+Toeslagen!$Q$10)</f>
        <v>2495.0000000000005</v>
      </c>
      <c r="AR48" s="249">
        <f>'United Kingdom (O)'!AR48*(1+Toeslagen!$Q$10)</f>
        <v>1850</v>
      </c>
      <c r="AS48" s="249">
        <f>'United Kingdom (O)'!AS48*(1+Toeslagen!$Q$10)</f>
        <v>2175.0000000000005</v>
      </c>
      <c r="AT48" s="249">
        <f>'United Kingdom (O)'!AT48*(1+Toeslagen!$Q$10)</f>
        <v>1850</v>
      </c>
      <c r="AU48" s="249">
        <f>'United Kingdom (O)'!AU48*(1+Toeslagen!$Q$10)</f>
        <v>1725</v>
      </c>
      <c r="AV48" s="249">
        <f>'United Kingdom (O)'!AV48*(1+Toeslagen!$Q$10)</f>
        <v>1725</v>
      </c>
      <c r="AW48" s="249">
        <f>'United Kingdom (O)'!AW48*(1+Toeslagen!$Q$10)</f>
        <v>2825</v>
      </c>
      <c r="AX48" s="249">
        <f>'United Kingdom (O)'!AX48*(1+Toeslagen!$Q$10)</f>
        <v>1725</v>
      </c>
      <c r="AY48" s="249">
        <f>'United Kingdom (O)'!AY48*(1+Toeslagen!$Q$10)</f>
        <v>2495.0000000000005</v>
      </c>
      <c r="AZ48" s="249"/>
      <c r="BA48" s="249">
        <f>'United Kingdom (O)'!BA48*(1+Toeslagen!$Q$10)</f>
        <v>2175.0000000000005</v>
      </c>
      <c r="BB48" s="249">
        <f>'United Kingdom (O)'!BB48*(1+Toeslagen!$Q$10)</f>
        <v>2825</v>
      </c>
      <c r="BC48" s="249">
        <f>'United Kingdom (O)'!BC48*(1+Toeslagen!$Q$10)</f>
        <v>1850</v>
      </c>
      <c r="BD48" s="249">
        <f>'United Kingdom (O)'!BD48*(1+Toeslagen!$Q$10)</f>
        <v>1725</v>
      </c>
      <c r="BE48" s="249">
        <f>'United Kingdom (O)'!BE48*(1+Toeslagen!$Q$10)</f>
        <v>1725</v>
      </c>
      <c r="BF48" s="249">
        <f>'United Kingdom (O)'!BF48*(1+Toeslagen!$Q$10)</f>
        <v>2175.0000000000005</v>
      </c>
      <c r="BG48" s="249">
        <f>'United Kingdom (O)'!BG48*(1+Toeslagen!$Q$10)</f>
        <v>2175.0000000000005</v>
      </c>
      <c r="BH48" s="249">
        <f>'United Kingdom (O)'!BH48*(1+Toeslagen!$Q$10)</f>
        <v>1725</v>
      </c>
      <c r="BI48" s="249">
        <f>'United Kingdom (O)'!BI48*(1+Toeslagen!$Q$10)</f>
        <v>2175.0000000000005</v>
      </c>
      <c r="BJ48" s="249"/>
      <c r="BK48" s="249">
        <f>'United Kingdom (O)'!BK48*(1+Toeslagen!$Q$10)</f>
        <v>2175.0000000000005</v>
      </c>
      <c r="BL48" s="249">
        <f>'United Kingdom (O)'!BL48*(1+Toeslagen!$Q$10)</f>
        <v>2175.0000000000005</v>
      </c>
      <c r="BM48" s="249">
        <f>'United Kingdom (O)'!BM48*(1+Toeslagen!$Q$10)</f>
        <v>1725</v>
      </c>
      <c r="BN48" s="249">
        <f>'United Kingdom (O)'!BN48*(1+Toeslagen!$Q$10)</f>
        <v>1725</v>
      </c>
      <c r="BO48" s="249"/>
      <c r="BP48" s="249">
        <f>'United Kingdom (O)'!BP48*(1+Toeslagen!$Q$10)</f>
        <v>2825</v>
      </c>
      <c r="BQ48" s="249">
        <f>'United Kingdom (O)'!BQ48*(1+Toeslagen!$Q$10)</f>
        <v>1725</v>
      </c>
      <c r="BR48" s="249"/>
      <c r="BS48" s="249"/>
      <c r="BT48" s="249">
        <f>'United Kingdom (O)'!BT48*(1+Toeslagen!$Q$10)</f>
        <v>2175.0000000000005</v>
      </c>
      <c r="BU48" s="249">
        <f>'United Kingdom (O)'!BU48*(1+Toeslagen!$Q$10)</f>
        <v>2495.0000000000005</v>
      </c>
      <c r="BV48" s="249">
        <f>'United Kingdom (O)'!BV48*(1+Toeslagen!$Q$10)</f>
        <v>2825</v>
      </c>
      <c r="BW48" s="249">
        <f>'United Kingdom (O)'!BW48*(1+Toeslagen!$Q$10)</f>
        <v>1850</v>
      </c>
      <c r="BX48" s="249">
        <f>'United Kingdom (O)'!BX48*(1+Toeslagen!$Q$10)</f>
        <v>2825</v>
      </c>
      <c r="BY48" s="249">
        <f>'United Kingdom (O)'!BY48*(1+Toeslagen!$Q$10)</f>
        <v>1850</v>
      </c>
      <c r="BZ48" s="249">
        <f>'United Kingdom (O)'!BZ48*(1+Toeslagen!$Q$10)</f>
        <v>2175.0000000000005</v>
      </c>
      <c r="CA48" s="249">
        <f>'United Kingdom (O)'!CA48*(1+Toeslagen!$Q$10)</f>
        <v>1725</v>
      </c>
      <c r="CB48" s="249">
        <f>'United Kingdom (O)'!CB48*(1+Toeslagen!$Q$10)</f>
        <v>2175.0000000000005</v>
      </c>
      <c r="CC48" s="249">
        <f>'United Kingdom (O)'!CC48*(1+Toeslagen!$Q$10)</f>
        <v>1725</v>
      </c>
      <c r="CD48" s="249">
        <f>'United Kingdom (O)'!CD48*(1+Toeslagen!$Q$10)</f>
        <v>1725</v>
      </c>
      <c r="CE48" s="249">
        <f>'United Kingdom (O)'!CE48*(1+Toeslagen!$Q$10)</f>
        <v>2825</v>
      </c>
      <c r="CF48" s="249">
        <f>'United Kingdom (O)'!CF48*(1+Toeslagen!$Q$10)</f>
        <v>1725</v>
      </c>
      <c r="CG48" s="249">
        <f>'United Kingdom (O)'!CG48*(1+Toeslagen!$Q$10)</f>
        <v>2495.0000000000005</v>
      </c>
      <c r="CH48" s="249">
        <f>'United Kingdom (O)'!CH48*(1+Toeslagen!$Q$10)</f>
        <v>1850</v>
      </c>
      <c r="CI48" s="249">
        <f>'United Kingdom (O)'!CI48*(1+Toeslagen!$Q$10)</f>
        <v>1725</v>
      </c>
      <c r="CJ48" s="249">
        <f>'United Kingdom (O)'!CJ48*(1+Toeslagen!$Q$10)</f>
        <v>2495.0000000000005</v>
      </c>
      <c r="CK48" s="249">
        <f>'United Kingdom (O)'!CK48*(1+Toeslagen!$Q$10)</f>
        <v>1725</v>
      </c>
      <c r="CL48" s="249">
        <f>'United Kingdom (O)'!CL48*(1+Toeslagen!$Q$10)</f>
        <v>1725</v>
      </c>
      <c r="CM48" s="249">
        <f>'United Kingdom (O)'!CM48*(1+Toeslagen!$Q$10)</f>
        <v>2175.0000000000005</v>
      </c>
      <c r="CN48" s="249">
        <f>'United Kingdom (O)'!CN48*(1+Toeslagen!$Q$10)</f>
        <v>1725</v>
      </c>
      <c r="CO48" s="249"/>
      <c r="CP48" s="249">
        <f>'United Kingdom (O)'!CP48*(1+Toeslagen!$Q$10)</f>
        <v>1725</v>
      </c>
      <c r="CQ48" s="249"/>
      <c r="CR48" s="249">
        <f>'United Kingdom (O)'!CR48*(1+Toeslagen!$Q$10)</f>
        <v>2495.0000000000005</v>
      </c>
      <c r="CS48" s="249">
        <f>'United Kingdom (O)'!CS48*(1+Toeslagen!$Q$10)</f>
        <v>1850</v>
      </c>
      <c r="CT48" s="249">
        <f>'United Kingdom (O)'!CT48*(1+Toeslagen!$Q$10)</f>
        <v>2175.0000000000005</v>
      </c>
      <c r="CU48" s="249">
        <f>'United Kingdom (O)'!CU48*(1+Toeslagen!$Q$10)</f>
        <v>1725</v>
      </c>
      <c r="CV48" s="249">
        <f>'United Kingdom (O)'!CV48*(1+Toeslagen!$Q$10)</f>
        <v>1725</v>
      </c>
      <c r="CW48" s="249">
        <f>'United Kingdom (O)'!CW48*(1+Toeslagen!$Q$10)</f>
        <v>1725</v>
      </c>
      <c r="CX48" s="249">
        <f>'United Kingdom (O)'!CX48*(1+Toeslagen!$Q$10)</f>
        <v>1850</v>
      </c>
      <c r="CY48" s="249">
        <f>'United Kingdom (O)'!CY48*(1+Toeslagen!$Q$10)</f>
        <v>2825</v>
      </c>
      <c r="CZ48" s="249">
        <f>'United Kingdom (O)'!CZ48*(1+Toeslagen!$Q$10)</f>
        <v>1725</v>
      </c>
      <c r="DA48" s="249">
        <f>'United Kingdom (O)'!DA48*(1+Toeslagen!$Q$10)</f>
        <v>1725</v>
      </c>
      <c r="DB48" s="249">
        <f>'United Kingdom (O)'!DB48*(1+Toeslagen!$Q$10)</f>
        <v>2175.0000000000005</v>
      </c>
      <c r="DC48" s="249">
        <f>'United Kingdom (O)'!DC48*(1+Toeslagen!$Q$10)</f>
        <v>1725</v>
      </c>
      <c r="DD48" s="249">
        <f>'United Kingdom (O)'!DD48*(1+Toeslagen!$Q$10)</f>
        <v>1725</v>
      </c>
      <c r="DE48" s="249">
        <f>'United Kingdom (O)'!DE48*(1+Toeslagen!$Q$10)</f>
        <v>1850</v>
      </c>
      <c r="DF48" s="249">
        <f>'United Kingdom (O)'!DF48*(1+Toeslagen!$Q$10)</f>
        <v>1850</v>
      </c>
      <c r="DG48" s="249">
        <f>'United Kingdom (O)'!DG48*(1+Toeslagen!$Q$10)</f>
        <v>1850</v>
      </c>
      <c r="DH48" s="249">
        <f>'United Kingdom (O)'!DH48*(1+Toeslagen!$Q$10)</f>
        <v>2495.0000000000005</v>
      </c>
      <c r="DI48" s="249">
        <f>'United Kingdom (O)'!DI48*(1+Toeslagen!$Q$10)</f>
        <v>1725</v>
      </c>
      <c r="DJ48" s="249">
        <f>'United Kingdom (O)'!DJ48*(1+Toeslagen!$Q$10)</f>
        <v>1850</v>
      </c>
      <c r="DK48" s="249">
        <f>'United Kingdom (O)'!DK48*(1+Toeslagen!$Q$10)</f>
        <v>1725</v>
      </c>
      <c r="DL48" s="249">
        <f>'United Kingdom (O)'!DL48*(1+Toeslagen!$Q$10)</f>
        <v>2825</v>
      </c>
      <c r="DM48" s="249">
        <f>'United Kingdom (O)'!DM48*(1+Toeslagen!$Q$10)</f>
        <v>2495.0000000000005</v>
      </c>
      <c r="DN48" s="249">
        <f>'United Kingdom (O)'!DN48*(1+Toeslagen!$Q$10)</f>
        <v>2825</v>
      </c>
      <c r="DO48" s="249">
        <f>'United Kingdom (O)'!DO48*(1+Toeslagen!$Q$10)</f>
        <v>1850</v>
      </c>
      <c r="DP48" s="249">
        <f>'United Kingdom (O)'!DP48*(1+Toeslagen!$Q$10)</f>
        <v>1725</v>
      </c>
      <c r="DQ48" s="249">
        <f>'United Kingdom (O)'!DQ48*(1+Toeslagen!$Q$10)</f>
        <v>2495.0000000000005</v>
      </c>
      <c r="DR48" s="249">
        <f>'United Kingdom (O)'!DR48*(1+Toeslagen!$Q$10)</f>
        <v>2825</v>
      </c>
      <c r="DS48" s="249">
        <f>'United Kingdom (O)'!DS48*(1+Toeslagen!$Q$10)</f>
        <v>2495.0000000000005</v>
      </c>
      <c r="DT48" s="249">
        <f>'United Kingdom (O)'!DT48*(1+Toeslagen!$Q$10)</f>
        <v>1725</v>
      </c>
      <c r="DU48" s="249">
        <f>'United Kingdom (O)'!DU48*(1+Toeslagen!$Q$10)</f>
        <v>1725</v>
      </c>
      <c r="DV48" s="249">
        <f>'United Kingdom (O)'!DV48*(1+Toeslagen!$Q$10)</f>
        <v>1725</v>
      </c>
      <c r="DW48" s="249">
        <f>'United Kingdom (O)'!DW48*(1+Toeslagen!$Q$10)</f>
        <v>2175.0000000000005</v>
      </c>
      <c r="DX48" s="249">
        <f>'United Kingdom (O)'!DX48*(1+Toeslagen!$Q$10)</f>
        <v>1725</v>
      </c>
      <c r="DY48" s="249">
        <f>'United Kingdom (O)'!DY48*(1+Toeslagen!$Q$10)</f>
        <v>1725</v>
      </c>
      <c r="DZ48" s="249">
        <f>'United Kingdom (O)'!DZ48*(1+Toeslagen!$Q$10)</f>
        <v>2175.0000000000005</v>
      </c>
      <c r="EA48" s="249">
        <f>'United Kingdom (O)'!EA48*(1+Toeslagen!$Q$10)</f>
        <v>2175.0000000000005</v>
      </c>
      <c r="EB48" s="249">
        <f>'United Kingdom (O)'!EB48*(1+Toeslagen!$Q$10)</f>
        <v>1850</v>
      </c>
      <c r="EC48" s="249">
        <f>'United Kingdom (O)'!EC48*(1+Toeslagen!$Q$10)</f>
        <v>1850</v>
      </c>
      <c r="ED48" s="249">
        <f>'United Kingdom (O)'!ED48*(1+Toeslagen!$Q$10)</f>
        <v>1850</v>
      </c>
      <c r="EE48" s="249">
        <f>'United Kingdom (O)'!EE48*(1+Toeslagen!$Q$10)</f>
        <v>2175.0000000000005</v>
      </c>
      <c r="EF48" s="249"/>
    </row>
    <row r="49" spans="1:136" ht="15.75" thickBot="1">
      <c r="A49" s="48" t="s">
        <v>117</v>
      </c>
      <c r="B49" s="2">
        <v>44</v>
      </c>
      <c r="C49" s="2"/>
      <c r="D49" s="2">
        <v>5</v>
      </c>
      <c r="F49" t="s">
        <v>17</v>
      </c>
      <c r="G49" t="s">
        <v>15</v>
      </c>
      <c r="H49" t="s">
        <v>15</v>
      </c>
      <c r="I49" t="s">
        <v>15</v>
      </c>
      <c r="J49" t="s">
        <v>15</v>
      </c>
      <c r="N49" s="7">
        <v>10.8</v>
      </c>
      <c r="O49" s="8">
        <v>18900</v>
      </c>
      <c r="P49" s="249"/>
      <c r="Q49" s="249">
        <f>'United Kingdom (O)'!Q49*(1+Toeslagen!$Q$10)</f>
        <v>1770</v>
      </c>
      <c r="R49" s="249">
        <f>'United Kingdom (O)'!R49*(1+Toeslagen!$Q$10)</f>
        <v>1900</v>
      </c>
      <c r="S49" s="249">
        <f>'United Kingdom (O)'!S49*(1+Toeslagen!$Q$10)</f>
        <v>1900</v>
      </c>
      <c r="T49" s="249">
        <f>'United Kingdom (O)'!T49*(1+Toeslagen!$Q$10)</f>
        <v>2230</v>
      </c>
      <c r="U49" s="249">
        <f>'United Kingdom (O)'!U49*(1+Toeslagen!$Q$10)</f>
        <v>2230</v>
      </c>
      <c r="V49" s="249">
        <f>'United Kingdom (O)'!V49*(1+Toeslagen!$Q$10)</f>
        <v>2230</v>
      </c>
      <c r="W49" s="249">
        <f>'United Kingdom (O)'!W49*(1+Toeslagen!$Q$10)</f>
        <v>2230</v>
      </c>
      <c r="X49" s="249">
        <f>'United Kingdom (O)'!X49*(1+Toeslagen!$Q$10)</f>
        <v>1770</v>
      </c>
      <c r="Y49" s="249">
        <f>'United Kingdom (O)'!Y49*(1+Toeslagen!$Q$10)</f>
        <v>1770</v>
      </c>
      <c r="Z49" s="249">
        <f>'United Kingdom (O)'!Z49*(1+Toeslagen!$Q$10)</f>
        <v>1900</v>
      </c>
      <c r="AA49" s="249"/>
      <c r="AB49" s="249">
        <f>'United Kingdom (O)'!AB49*(1+Toeslagen!$Q$10)</f>
        <v>2550</v>
      </c>
      <c r="AC49" s="249">
        <f>'United Kingdom (O)'!AC49*(1+Toeslagen!$Q$10)</f>
        <v>1770</v>
      </c>
      <c r="AD49" s="249">
        <f>'United Kingdom (O)'!AD49*(1+Toeslagen!$Q$10)</f>
        <v>2550</v>
      </c>
      <c r="AE49" s="249">
        <f>'United Kingdom (O)'!AE49*(1+Toeslagen!$Q$10)</f>
        <v>2230</v>
      </c>
      <c r="AF49" s="249">
        <f>'United Kingdom (O)'!AF49*(1+Toeslagen!$Q$10)</f>
        <v>1770</v>
      </c>
      <c r="AG49" s="249">
        <f>'United Kingdom (O)'!AG49*(1+Toeslagen!$Q$10)</f>
        <v>1770</v>
      </c>
      <c r="AH49" s="249">
        <f>'United Kingdom (O)'!AH49*(1+Toeslagen!$Q$10)</f>
        <v>1770</v>
      </c>
      <c r="AI49" s="249">
        <f>'United Kingdom (O)'!AI49*(1+Toeslagen!$Q$10)</f>
        <v>1770</v>
      </c>
      <c r="AJ49" s="249">
        <f>'United Kingdom (O)'!AJ49*(1+Toeslagen!$Q$10)</f>
        <v>1900</v>
      </c>
      <c r="AK49" s="249">
        <f>'United Kingdom (O)'!AK49*(1+Toeslagen!$Q$10)</f>
        <v>2230</v>
      </c>
      <c r="AL49" s="249">
        <f>'United Kingdom (O)'!AL49*(1+Toeslagen!$Q$10)</f>
        <v>1770</v>
      </c>
      <c r="AM49" s="249"/>
      <c r="AN49" s="249">
        <f>'United Kingdom (O)'!AN49*(1+Toeslagen!$Q$10)</f>
        <v>1900</v>
      </c>
      <c r="AO49" s="249">
        <f>'United Kingdom (O)'!AO49*(1+Toeslagen!$Q$10)</f>
        <v>2925</v>
      </c>
      <c r="AP49" s="249">
        <f>'United Kingdom (O)'!AP49*(1+Toeslagen!$Q$10)</f>
        <v>2550</v>
      </c>
      <c r="AQ49" s="249">
        <f>'United Kingdom (O)'!AQ49*(1+Toeslagen!$Q$10)</f>
        <v>2550</v>
      </c>
      <c r="AR49" s="249">
        <f>'United Kingdom (O)'!AR49*(1+Toeslagen!$Q$10)</f>
        <v>1900</v>
      </c>
      <c r="AS49" s="249">
        <f>'United Kingdom (O)'!AS49*(1+Toeslagen!$Q$10)</f>
        <v>2230</v>
      </c>
      <c r="AT49" s="249">
        <f>'United Kingdom (O)'!AT49*(1+Toeslagen!$Q$10)</f>
        <v>1900</v>
      </c>
      <c r="AU49" s="249">
        <f>'United Kingdom (O)'!AU49*(1+Toeslagen!$Q$10)</f>
        <v>1770</v>
      </c>
      <c r="AV49" s="249">
        <f>'United Kingdom (O)'!AV49*(1+Toeslagen!$Q$10)</f>
        <v>1770</v>
      </c>
      <c r="AW49" s="249">
        <f>'United Kingdom (O)'!AW49*(1+Toeslagen!$Q$10)</f>
        <v>2925</v>
      </c>
      <c r="AX49" s="249">
        <f>'United Kingdom (O)'!AX49*(1+Toeslagen!$Q$10)</f>
        <v>1770</v>
      </c>
      <c r="AY49" s="249">
        <f>'United Kingdom (O)'!AY49*(1+Toeslagen!$Q$10)</f>
        <v>2550</v>
      </c>
      <c r="AZ49" s="249"/>
      <c r="BA49" s="249">
        <f>'United Kingdom (O)'!BA49*(1+Toeslagen!$Q$10)</f>
        <v>2230</v>
      </c>
      <c r="BB49" s="249">
        <f>'United Kingdom (O)'!BB49*(1+Toeslagen!$Q$10)</f>
        <v>2925</v>
      </c>
      <c r="BC49" s="249">
        <f>'United Kingdom (O)'!BC49*(1+Toeslagen!$Q$10)</f>
        <v>1900</v>
      </c>
      <c r="BD49" s="249">
        <f>'United Kingdom (O)'!BD49*(1+Toeslagen!$Q$10)</f>
        <v>1770</v>
      </c>
      <c r="BE49" s="249">
        <f>'United Kingdom (O)'!BE49*(1+Toeslagen!$Q$10)</f>
        <v>1770</v>
      </c>
      <c r="BF49" s="249">
        <f>'United Kingdom (O)'!BF49*(1+Toeslagen!$Q$10)</f>
        <v>2230</v>
      </c>
      <c r="BG49" s="249">
        <f>'United Kingdom (O)'!BG49*(1+Toeslagen!$Q$10)</f>
        <v>2230</v>
      </c>
      <c r="BH49" s="249">
        <f>'United Kingdom (O)'!BH49*(1+Toeslagen!$Q$10)</f>
        <v>1770</v>
      </c>
      <c r="BI49" s="249">
        <f>'United Kingdom (O)'!BI49*(1+Toeslagen!$Q$10)</f>
        <v>2230</v>
      </c>
      <c r="BJ49" s="249"/>
      <c r="BK49" s="249">
        <f>'United Kingdom (O)'!BK49*(1+Toeslagen!$Q$10)</f>
        <v>2230</v>
      </c>
      <c r="BL49" s="249">
        <f>'United Kingdom (O)'!BL49*(1+Toeslagen!$Q$10)</f>
        <v>2230</v>
      </c>
      <c r="BM49" s="249">
        <f>'United Kingdom (O)'!BM49*(1+Toeslagen!$Q$10)</f>
        <v>1770</v>
      </c>
      <c r="BN49" s="249">
        <f>'United Kingdom (O)'!BN49*(1+Toeslagen!$Q$10)</f>
        <v>1770</v>
      </c>
      <c r="BO49" s="249"/>
      <c r="BP49" s="249">
        <f>'United Kingdom (O)'!BP49*(1+Toeslagen!$Q$10)</f>
        <v>2925</v>
      </c>
      <c r="BQ49" s="249">
        <f>'United Kingdom (O)'!BQ49*(1+Toeslagen!$Q$10)</f>
        <v>1770</v>
      </c>
      <c r="BR49" s="249"/>
      <c r="BS49" s="249"/>
      <c r="BT49" s="249">
        <f>'United Kingdom (O)'!BT49*(1+Toeslagen!$Q$10)</f>
        <v>2230</v>
      </c>
      <c r="BU49" s="249">
        <f>'United Kingdom (O)'!BU49*(1+Toeslagen!$Q$10)</f>
        <v>2550</v>
      </c>
      <c r="BV49" s="249">
        <f>'United Kingdom (O)'!BV49*(1+Toeslagen!$Q$10)</f>
        <v>2925</v>
      </c>
      <c r="BW49" s="249">
        <f>'United Kingdom (O)'!BW49*(1+Toeslagen!$Q$10)</f>
        <v>1900</v>
      </c>
      <c r="BX49" s="249">
        <f>'United Kingdom (O)'!BX49*(1+Toeslagen!$Q$10)</f>
        <v>2925</v>
      </c>
      <c r="BY49" s="249">
        <f>'United Kingdom (O)'!BY49*(1+Toeslagen!$Q$10)</f>
        <v>1900</v>
      </c>
      <c r="BZ49" s="249">
        <f>'United Kingdom (O)'!BZ49*(1+Toeslagen!$Q$10)</f>
        <v>2230</v>
      </c>
      <c r="CA49" s="249">
        <f>'United Kingdom (O)'!CA49*(1+Toeslagen!$Q$10)</f>
        <v>1770</v>
      </c>
      <c r="CB49" s="249">
        <f>'United Kingdom (O)'!CB49*(1+Toeslagen!$Q$10)</f>
        <v>2230</v>
      </c>
      <c r="CC49" s="249">
        <f>'United Kingdom (O)'!CC49*(1+Toeslagen!$Q$10)</f>
        <v>1770</v>
      </c>
      <c r="CD49" s="249">
        <f>'United Kingdom (O)'!CD49*(1+Toeslagen!$Q$10)</f>
        <v>1770</v>
      </c>
      <c r="CE49" s="249">
        <f>'United Kingdom (O)'!CE49*(1+Toeslagen!$Q$10)</f>
        <v>2925</v>
      </c>
      <c r="CF49" s="249">
        <f>'United Kingdom (O)'!CF49*(1+Toeslagen!$Q$10)</f>
        <v>1770</v>
      </c>
      <c r="CG49" s="249">
        <f>'United Kingdom (O)'!CG49*(1+Toeslagen!$Q$10)</f>
        <v>2550</v>
      </c>
      <c r="CH49" s="249">
        <f>'United Kingdom (O)'!CH49*(1+Toeslagen!$Q$10)</f>
        <v>1900</v>
      </c>
      <c r="CI49" s="249">
        <f>'United Kingdom (O)'!CI49*(1+Toeslagen!$Q$10)</f>
        <v>1770</v>
      </c>
      <c r="CJ49" s="249">
        <f>'United Kingdom (O)'!CJ49*(1+Toeslagen!$Q$10)</f>
        <v>2550</v>
      </c>
      <c r="CK49" s="249">
        <f>'United Kingdom (O)'!CK49*(1+Toeslagen!$Q$10)</f>
        <v>1770</v>
      </c>
      <c r="CL49" s="249">
        <f>'United Kingdom (O)'!CL49*(1+Toeslagen!$Q$10)</f>
        <v>1770</v>
      </c>
      <c r="CM49" s="249">
        <f>'United Kingdom (O)'!CM49*(1+Toeslagen!$Q$10)</f>
        <v>2230</v>
      </c>
      <c r="CN49" s="249">
        <f>'United Kingdom (O)'!CN49*(1+Toeslagen!$Q$10)</f>
        <v>1770</v>
      </c>
      <c r="CO49" s="249"/>
      <c r="CP49" s="249">
        <f>'United Kingdom (O)'!CP49*(1+Toeslagen!$Q$10)</f>
        <v>1770</v>
      </c>
      <c r="CQ49" s="249"/>
      <c r="CR49" s="249">
        <f>'United Kingdom (O)'!CR49*(1+Toeslagen!$Q$10)</f>
        <v>2550</v>
      </c>
      <c r="CS49" s="249">
        <f>'United Kingdom (O)'!CS49*(1+Toeslagen!$Q$10)</f>
        <v>1900</v>
      </c>
      <c r="CT49" s="249">
        <f>'United Kingdom (O)'!CT49*(1+Toeslagen!$Q$10)</f>
        <v>2230</v>
      </c>
      <c r="CU49" s="249">
        <f>'United Kingdom (O)'!CU49*(1+Toeslagen!$Q$10)</f>
        <v>1770</v>
      </c>
      <c r="CV49" s="249">
        <f>'United Kingdom (O)'!CV49*(1+Toeslagen!$Q$10)</f>
        <v>1770</v>
      </c>
      <c r="CW49" s="249">
        <f>'United Kingdom (O)'!CW49*(1+Toeslagen!$Q$10)</f>
        <v>1770</v>
      </c>
      <c r="CX49" s="249">
        <f>'United Kingdom (O)'!CX49*(1+Toeslagen!$Q$10)</f>
        <v>1900</v>
      </c>
      <c r="CY49" s="249">
        <f>'United Kingdom (O)'!CY49*(1+Toeslagen!$Q$10)</f>
        <v>2925</v>
      </c>
      <c r="CZ49" s="249">
        <f>'United Kingdom (O)'!CZ49*(1+Toeslagen!$Q$10)</f>
        <v>1770</v>
      </c>
      <c r="DA49" s="249">
        <f>'United Kingdom (O)'!DA49*(1+Toeslagen!$Q$10)</f>
        <v>1770</v>
      </c>
      <c r="DB49" s="249">
        <f>'United Kingdom (O)'!DB49*(1+Toeslagen!$Q$10)</f>
        <v>2230</v>
      </c>
      <c r="DC49" s="249">
        <f>'United Kingdom (O)'!DC49*(1+Toeslagen!$Q$10)</f>
        <v>1770</v>
      </c>
      <c r="DD49" s="249">
        <f>'United Kingdom (O)'!DD49*(1+Toeslagen!$Q$10)</f>
        <v>1770</v>
      </c>
      <c r="DE49" s="249">
        <f>'United Kingdom (O)'!DE49*(1+Toeslagen!$Q$10)</f>
        <v>1900</v>
      </c>
      <c r="DF49" s="249">
        <f>'United Kingdom (O)'!DF49*(1+Toeslagen!$Q$10)</f>
        <v>1900</v>
      </c>
      <c r="DG49" s="249">
        <f>'United Kingdom (O)'!DG49*(1+Toeslagen!$Q$10)</f>
        <v>1900</v>
      </c>
      <c r="DH49" s="249">
        <f>'United Kingdom (O)'!DH49*(1+Toeslagen!$Q$10)</f>
        <v>2550</v>
      </c>
      <c r="DI49" s="249">
        <f>'United Kingdom (O)'!DI49*(1+Toeslagen!$Q$10)</f>
        <v>1770</v>
      </c>
      <c r="DJ49" s="249">
        <f>'United Kingdom (O)'!DJ49*(1+Toeslagen!$Q$10)</f>
        <v>1900</v>
      </c>
      <c r="DK49" s="249">
        <f>'United Kingdom (O)'!DK49*(1+Toeslagen!$Q$10)</f>
        <v>1770</v>
      </c>
      <c r="DL49" s="249">
        <f>'United Kingdom (O)'!DL49*(1+Toeslagen!$Q$10)</f>
        <v>2925</v>
      </c>
      <c r="DM49" s="249">
        <f>'United Kingdom (O)'!DM49*(1+Toeslagen!$Q$10)</f>
        <v>2550</v>
      </c>
      <c r="DN49" s="249">
        <f>'United Kingdom (O)'!DN49*(1+Toeslagen!$Q$10)</f>
        <v>2925</v>
      </c>
      <c r="DO49" s="249">
        <f>'United Kingdom (O)'!DO49*(1+Toeslagen!$Q$10)</f>
        <v>1900</v>
      </c>
      <c r="DP49" s="249">
        <f>'United Kingdom (O)'!DP49*(1+Toeslagen!$Q$10)</f>
        <v>1770</v>
      </c>
      <c r="DQ49" s="249">
        <f>'United Kingdom (O)'!DQ49*(1+Toeslagen!$Q$10)</f>
        <v>2550</v>
      </c>
      <c r="DR49" s="249">
        <f>'United Kingdom (O)'!DR49*(1+Toeslagen!$Q$10)</f>
        <v>2925</v>
      </c>
      <c r="DS49" s="249">
        <f>'United Kingdom (O)'!DS49*(1+Toeslagen!$Q$10)</f>
        <v>2550</v>
      </c>
      <c r="DT49" s="249">
        <f>'United Kingdom (O)'!DT49*(1+Toeslagen!$Q$10)</f>
        <v>1770</v>
      </c>
      <c r="DU49" s="249">
        <f>'United Kingdom (O)'!DU49*(1+Toeslagen!$Q$10)</f>
        <v>1770</v>
      </c>
      <c r="DV49" s="249">
        <f>'United Kingdom (O)'!DV49*(1+Toeslagen!$Q$10)</f>
        <v>1770</v>
      </c>
      <c r="DW49" s="249">
        <f>'United Kingdom (O)'!DW49*(1+Toeslagen!$Q$10)</f>
        <v>2230</v>
      </c>
      <c r="DX49" s="249">
        <f>'United Kingdom (O)'!DX49*(1+Toeslagen!$Q$10)</f>
        <v>1770</v>
      </c>
      <c r="DY49" s="249">
        <f>'United Kingdom (O)'!DY49*(1+Toeslagen!$Q$10)</f>
        <v>1770</v>
      </c>
      <c r="DZ49" s="249">
        <f>'United Kingdom (O)'!DZ49*(1+Toeslagen!$Q$10)</f>
        <v>2230</v>
      </c>
      <c r="EA49" s="249">
        <f>'United Kingdom (O)'!EA49*(1+Toeslagen!$Q$10)</f>
        <v>2230</v>
      </c>
      <c r="EB49" s="249">
        <f>'United Kingdom (O)'!EB49*(1+Toeslagen!$Q$10)</f>
        <v>1900</v>
      </c>
      <c r="EC49" s="249">
        <f>'United Kingdom (O)'!EC49*(1+Toeslagen!$Q$10)</f>
        <v>1900</v>
      </c>
      <c r="ED49" s="249">
        <f>'United Kingdom (O)'!ED49*(1+Toeslagen!$Q$10)</f>
        <v>1900</v>
      </c>
      <c r="EE49" s="249">
        <f>'United Kingdom (O)'!EE49*(1+Toeslagen!$Q$10)</f>
        <v>2230</v>
      </c>
      <c r="EF49" s="249"/>
    </row>
    <row r="50" spans="1:136" ht="15.75" thickBot="1">
      <c r="A50" s="48" t="s">
        <v>63</v>
      </c>
      <c r="B50" s="2">
        <v>45</v>
      </c>
      <c r="C50" s="2"/>
      <c r="D50" s="2">
        <v>5</v>
      </c>
      <c r="F50" t="s">
        <v>17</v>
      </c>
      <c r="G50" t="s">
        <v>15</v>
      </c>
      <c r="H50" t="s">
        <v>15</v>
      </c>
      <c r="I50" t="s">
        <v>15</v>
      </c>
      <c r="J50" t="s">
        <v>15</v>
      </c>
      <c r="N50" s="7">
        <v>11</v>
      </c>
      <c r="O50" s="8">
        <v>19250</v>
      </c>
      <c r="P50" s="249"/>
      <c r="Q50" s="249">
        <f>'United Kingdom (O)'!Q50*(1+Toeslagen!$Q$10)</f>
        <v>1825</v>
      </c>
      <c r="R50" s="249">
        <f>'United Kingdom (O)'!R50*(1+Toeslagen!$Q$10)</f>
        <v>1950</v>
      </c>
      <c r="S50" s="249">
        <f>'United Kingdom (O)'!S50*(1+Toeslagen!$Q$10)</f>
        <v>1950</v>
      </c>
      <c r="T50" s="249">
        <f>'United Kingdom (O)'!T50*(1+Toeslagen!$Q$10)</f>
        <v>2295</v>
      </c>
      <c r="U50" s="249">
        <f>'United Kingdom (O)'!U50*(1+Toeslagen!$Q$10)</f>
        <v>2295</v>
      </c>
      <c r="V50" s="249">
        <f>'United Kingdom (O)'!V50*(1+Toeslagen!$Q$10)</f>
        <v>2295</v>
      </c>
      <c r="W50" s="249">
        <f>'United Kingdom (O)'!W50*(1+Toeslagen!$Q$10)</f>
        <v>2295</v>
      </c>
      <c r="X50" s="249">
        <f>'United Kingdom (O)'!X50*(1+Toeslagen!$Q$10)</f>
        <v>1825</v>
      </c>
      <c r="Y50" s="249">
        <f>'United Kingdom (O)'!Y50*(1+Toeslagen!$Q$10)</f>
        <v>1825</v>
      </c>
      <c r="Z50" s="249">
        <f>'United Kingdom (O)'!Z50*(1+Toeslagen!$Q$10)</f>
        <v>1950</v>
      </c>
      <c r="AA50" s="249"/>
      <c r="AB50" s="249">
        <f>'United Kingdom (O)'!AB50*(1+Toeslagen!$Q$10)</f>
        <v>2625</v>
      </c>
      <c r="AC50" s="249">
        <f>'United Kingdom (O)'!AC50*(1+Toeslagen!$Q$10)</f>
        <v>1825</v>
      </c>
      <c r="AD50" s="249">
        <f>'United Kingdom (O)'!AD50*(1+Toeslagen!$Q$10)</f>
        <v>2625</v>
      </c>
      <c r="AE50" s="249">
        <f>'United Kingdom (O)'!AE50*(1+Toeslagen!$Q$10)</f>
        <v>2295</v>
      </c>
      <c r="AF50" s="249">
        <f>'United Kingdom (O)'!AF50*(1+Toeslagen!$Q$10)</f>
        <v>1825</v>
      </c>
      <c r="AG50" s="249">
        <f>'United Kingdom (O)'!AG50*(1+Toeslagen!$Q$10)</f>
        <v>1825</v>
      </c>
      <c r="AH50" s="249">
        <f>'United Kingdom (O)'!AH50*(1+Toeslagen!$Q$10)</f>
        <v>1825</v>
      </c>
      <c r="AI50" s="249">
        <f>'United Kingdom (O)'!AI50*(1+Toeslagen!$Q$10)</f>
        <v>1825</v>
      </c>
      <c r="AJ50" s="249">
        <f>'United Kingdom (O)'!AJ50*(1+Toeslagen!$Q$10)</f>
        <v>1950</v>
      </c>
      <c r="AK50" s="249">
        <f>'United Kingdom (O)'!AK50*(1+Toeslagen!$Q$10)</f>
        <v>2295</v>
      </c>
      <c r="AL50" s="249">
        <f>'United Kingdom (O)'!AL50*(1+Toeslagen!$Q$10)</f>
        <v>1825</v>
      </c>
      <c r="AM50" s="249"/>
      <c r="AN50" s="249">
        <f>'United Kingdom (O)'!AN50*(1+Toeslagen!$Q$10)</f>
        <v>1950</v>
      </c>
      <c r="AO50" s="249">
        <f>'United Kingdom (O)'!AO50*(1+Toeslagen!$Q$10)</f>
        <v>2995</v>
      </c>
      <c r="AP50" s="249">
        <f>'United Kingdom (O)'!AP50*(1+Toeslagen!$Q$10)</f>
        <v>2625</v>
      </c>
      <c r="AQ50" s="249">
        <f>'United Kingdom (O)'!AQ50*(1+Toeslagen!$Q$10)</f>
        <v>2625</v>
      </c>
      <c r="AR50" s="249">
        <f>'United Kingdom (O)'!AR50*(1+Toeslagen!$Q$10)</f>
        <v>1950</v>
      </c>
      <c r="AS50" s="249">
        <f>'United Kingdom (O)'!AS50*(1+Toeslagen!$Q$10)</f>
        <v>2295</v>
      </c>
      <c r="AT50" s="249">
        <f>'United Kingdom (O)'!AT50*(1+Toeslagen!$Q$10)</f>
        <v>1950</v>
      </c>
      <c r="AU50" s="249">
        <f>'United Kingdom (O)'!AU50*(1+Toeslagen!$Q$10)</f>
        <v>1825</v>
      </c>
      <c r="AV50" s="249">
        <f>'United Kingdom (O)'!AV50*(1+Toeslagen!$Q$10)</f>
        <v>1825</v>
      </c>
      <c r="AW50" s="249">
        <f>'United Kingdom (O)'!AW50*(1+Toeslagen!$Q$10)</f>
        <v>2995</v>
      </c>
      <c r="AX50" s="249">
        <f>'United Kingdom (O)'!AX50*(1+Toeslagen!$Q$10)</f>
        <v>1825</v>
      </c>
      <c r="AY50" s="249">
        <f>'United Kingdom (O)'!AY50*(1+Toeslagen!$Q$10)</f>
        <v>2625</v>
      </c>
      <c r="AZ50" s="249"/>
      <c r="BA50" s="249">
        <f>'United Kingdom (O)'!BA50*(1+Toeslagen!$Q$10)</f>
        <v>2295</v>
      </c>
      <c r="BB50" s="249">
        <f>'United Kingdom (O)'!BB50*(1+Toeslagen!$Q$10)</f>
        <v>2995</v>
      </c>
      <c r="BC50" s="249">
        <f>'United Kingdom (O)'!BC50*(1+Toeslagen!$Q$10)</f>
        <v>1950</v>
      </c>
      <c r="BD50" s="249">
        <f>'United Kingdom (O)'!BD50*(1+Toeslagen!$Q$10)</f>
        <v>1825</v>
      </c>
      <c r="BE50" s="249">
        <f>'United Kingdom (O)'!BE50*(1+Toeslagen!$Q$10)</f>
        <v>1825</v>
      </c>
      <c r="BF50" s="249">
        <f>'United Kingdom (O)'!BF50*(1+Toeslagen!$Q$10)</f>
        <v>2295</v>
      </c>
      <c r="BG50" s="249">
        <f>'United Kingdom (O)'!BG50*(1+Toeslagen!$Q$10)</f>
        <v>2295</v>
      </c>
      <c r="BH50" s="249">
        <f>'United Kingdom (O)'!BH50*(1+Toeslagen!$Q$10)</f>
        <v>1825</v>
      </c>
      <c r="BI50" s="249">
        <f>'United Kingdom (O)'!BI50*(1+Toeslagen!$Q$10)</f>
        <v>2295</v>
      </c>
      <c r="BJ50" s="249"/>
      <c r="BK50" s="249">
        <f>'United Kingdom (O)'!BK50*(1+Toeslagen!$Q$10)</f>
        <v>2295</v>
      </c>
      <c r="BL50" s="249">
        <f>'United Kingdom (O)'!BL50*(1+Toeslagen!$Q$10)</f>
        <v>2295</v>
      </c>
      <c r="BM50" s="249">
        <f>'United Kingdom (O)'!BM50*(1+Toeslagen!$Q$10)</f>
        <v>1825</v>
      </c>
      <c r="BN50" s="249">
        <f>'United Kingdom (O)'!BN50*(1+Toeslagen!$Q$10)</f>
        <v>1825</v>
      </c>
      <c r="BO50" s="249"/>
      <c r="BP50" s="249">
        <f>'United Kingdom (O)'!BP50*(1+Toeslagen!$Q$10)</f>
        <v>2995</v>
      </c>
      <c r="BQ50" s="249">
        <f>'United Kingdom (O)'!BQ50*(1+Toeslagen!$Q$10)</f>
        <v>1825</v>
      </c>
      <c r="BR50" s="249"/>
      <c r="BS50" s="249"/>
      <c r="BT50" s="249">
        <f>'United Kingdom (O)'!BT50*(1+Toeslagen!$Q$10)</f>
        <v>2295</v>
      </c>
      <c r="BU50" s="249">
        <f>'United Kingdom (O)'!BU50*(1+Toeslagen!$Q$10)</f>
        <v>2625</v>
      </c>
      <c r="BV50" s="249">
        <f>'United Kingdom (O)'!BV50*(1+Toeslagen!$Q$10)</f>
        <v>2995</v>
      </c>
      <c r="BW50" s="249">
        <f>'United Kingdom (O)'!BW50*(1+Toeslagen!$Q$10)</f>
        <v>1950</v>
      </c>
      <c r="BX50" s="249">
        <f>'United Kingdom (O)'!BX50*(1+Toeslagen!$Q$10)</f>
        <v>2995</v>
      </c>
      <c r="BY50" s="249">
        <f>'United Kingdom (O)'!BY50*(1+Toeslagen!$Q$10)</f>
        <v>1950</v>
      </c>
      <c r="BZ50" s="249">
        <f>'United Kingdom (O)'!BZ50*(1+Toeslagen!$Q$10)</f>
        <v>2295</v>
      </c>
      <c r="CA50" s="249">
        <f>'United Kingdom (O)'!CA50*(1+Toeslagen!$Q$10)</f>
        <v>1825</v>
      </c>
      <c r="CB50" s="249">
        <f>'United Kingdom (O)'!CB50*(1+Toeslagen!$Q$10)</f>
        <v>2295</v>
      </c>
      <c r="CC50" s="249">
        <f>'United Kingdom (O)'!CC50*(1+Toeslagen!$Q$10)</f>
        <v>1825</v>
      </c>
      <c r="CD50" s="249">
        <f>'United Kingdom (O)'!CD50*(1+Toeslagen!$Q$10)</f>
        <v>1825</v>
      </c>
      <c r="CE50" s="249">
        <f>'United Kingdom (O)'!CE50*(1+Toeslagen!$Q$10)</f>
        <v>2995</v>
      </c>
      <c r="CF50" s="249">
        <f>'United Kingdom (O)'!CF50*(1+Toeslagen!$Q$10)</f>
        <v>1825</v>
      </c>
      <c r="CG50" s="249">
        <f>'United Kingdom (O)'!CG50*(1+Toeslagen!$Q$10)</f>
        <v>2625</v>
      </c>
      <c r="CH50" s="249">
        <f>'United Kingdom (O)'!CH50*(1+Toeslagen!$Q$10)</f>
        <v>1950</v>
      </c>
      <c r="CI50" s="249">
        <f>'United Kingdom (O)'!CI50*(1+Toeslagen!$Q$10)</f>
        <v>1825</v>
      </c>
      <c r="CJ50" s="249">
        <f>'United Kingdom (O)'!CJ50*(1+Toeslagen!$Q$10)</f>
        <v>2625</v>
      </c>
      <c r="CK50" s="249">
        <f>'United Kingdom (O)'!CK50*(1+Toeslagen!$Q$10)</f>
        <v>1825</v>
      </c>
      <c r="CL50" s="249">
        <f>'United Kingdom (O)'!CL50*(1+Toeslagen!$Q$10)</f>
        <v>1825</v>
      </c>
      <c r="CM50" s="249">
        <f>'United Kingdom (O)'!CM50*(1+Toeslagen!$Q$10)</f>
        <v>2295</v>
      </c>
      <c r="CN50" s="249">
        <f>'United Kingdom (O)'!CN50*(1+Toeslagen!$Q$10)</f>
        <v>1825</v>
      </c>
      <c r="CO50" s="249"/>
      <c r="CP50" s="249">
        <f>'United Kingdom (O)'!CP50*(1+Toeslagen!$Q$10)</f>
        <v>1825</v>
      </c>
      <c r="CQ50" s="249"/>
      <c r="CR50" s="249">
        <f>'United Kingdom (O)'!CR50*(1+Toeslagen!$Q$10)</f>
        <v>2625</v>
      </c>
      <c r="CS50" s="249">
        <f>'United Kingdom (O)'!CS50*(1+Toeslagen!$Q$10)</f>
        <v>1950</v>
      </c>
      <c r="CT50" s="249">
        <f>'United Kingdom (O)'!CT50*(1+Toeslagen!$Q$10)</f>
        <v>2295</v>
      </c>
      <c r="CU50" s="249">
        <f>'United Kingdom (O)'!CU50*(1+Toeslagen!$Q$10)</f>
        <v>1825</v>
      </c>
      <c r="CV50" s="249">
        <f>'United Kingdom (O)'!CV50*(1+Toeslagen!$Q$10)</f>
        <v>1825</v>
      </c>
      <c r="CW50" s="249">
        <f>'United Kingdom (O)'!CW50*(1+Toeslagen!$Q$10)</f>
        <v>1825</v>
      </c>
      <c r="CX50" s="249">
        <f>'United Kingdom (O)'!CX50*(1+Toeslagen!$Q$10)</f>
        <v>1950</v>
      </c>
      <c r="CY50" s="249">
        <f>'United Kingdom (O)'!CY50*(1+Toeslagen!$Q$10)</f>
        <v>2995</v>
      </c>
      <c r="CZ50" s="249">
        <f>'United Kingdom (O)'!CZ50*(1+Toeslagen!$Q$10)</f>
        <v>1825</v>
      </c>
      <c r="DA50" s="249">
        <f>'United Kingdom (O)'!DA50*(1+Toeslagen!$Q$10)</f>
        <v>1825</v>
      </c>
      <c r="DB50" s="249">
        <f>'United Kingdom (O)'!DB50*(1+Toeslagen!$Q$10)</f>
        <v>2295</v>
      </c>
      <c r="DC50" s="249">
        <f>'United Kingdom (O)'!DC50*(1+Toeslagen!$Q$10)</f>
        <v>1825</v>
      </c>
      <c r="DD50" s="249">
        <f>'United Kingdom (O)'!DD50*(1+Toeslagen!$Q$10)</f>
        <v>1825</v>
      </c>
      <c r="DE50" s="249">
        <f>'United Kingdom (O)'!DE50*(1+Toeslagen!$Q$10)</f>
        <v>1950</v>
      </c>
      <c r="DF50" s="249">
        <f>'United Kingdom (O)'!DF50*(1+Toeslagen!$Q$10)</f>
        <v>1950</v>
      </c>
      <c r="DG50" s="249">
        <f>'United Kingdom (O)'!DG50*(1+Toeslagen!$Q$10)</f>
        <v>1950</v>
      </c>
      <c r="DH50" s="249">
        <f>'United Kingdom (O)'!DH50*(1+Toeslagen!$Q$10)</f>
        <v>2625</v>
      </c>
      <c r="DI50" s="249">
        <f>'United Kingdom (O)'!DI50*(1+Toeslagen!$Q$10)</f>
        <v>1825</v>
      </c>
      <c r="DJ50" s="249">
        <f>'United Kingdom (O)'!DJ50*(1+Toeslagen!$Q$10)</f>
        <v>1950</v>
      </c>
      <c r="DK50" s="249">
        <f>'United Kingdom (O)'!DK50*(1+Toeslagen!$Q$10)</f>
        <v>1825</v>
      </c>
      <c r="DL50" s="249">
        <f>'United Kingdom (O)'!DL50*(1+Toeslagen!$Q$10)</f>
        <v>2995</v>
      </c>
      <c r="DM50" s="249">
        <f>'United Kingdom (O)'!DM50*(1+Toeslagen!$Q$10)</f>
        <v>2625</v>
      </c>
      <c r="DN50" s="249">
        <f>'United Kingdom (O)'!DN50*(1+Toeslagen!$Q$10)</f>
        <v>2995</v>
      </c>
      <c r="DO50" s="249">
        <f>'United Kingdom (O)'!DO50*(1+Toeslagen!$Q$10)</f>
        <v>1950</v>
      </c>
      <c r="DP50" s="249">
        <f>'United Kingdom (O)'!DP50*(1+Toeslagen!$Q$10)</f>
        <v>1825</v>
      </c>
      <c r="DQ50" s="249">
        <f>'United Kingdom (O)'!DQ50*(1+Toeslagen!$Q$10)</f>
        <v>2625</v>
      </c>
      <c r="DR50" s="249">
        <f>'United Kingdom (O)'!DR50*(1+Toeslagen!$Q$10)</f>
        <v>2995</v>
      </c>
      <c r="DS50" s="249">
        <f>'United Kingdom (O)'!DS50*(1+Toeslagen!$Q$10)</f>
        <v>2625</v>
      </c>
      <c r="DT50" s="249">
        <f>'United Kingdom (O)'!DT50*(1+Toeslagen!$Q$10)</f>
        <v>1825</v>
      </c>
      <c r="DU50" s="249">
        <f>'United Kingdom (O)'!DU50*(1+Toeslagen!$Q$10)</f>
        <v>1825</v>
      </c>
      <c r="DV50" s="249">
        <f>'United Kingdom (O)'!DV50*(1+Toeslagen!$Q$10)</f>
        <v>1825</v>
      </c>
      <c r="DW50" s="249">
        <f>'United Kingdom (O)'!DW50*(1+Toeslagen!$Q$10)</f>
        <v>2295</v>
      </c>
      <c r="DX50" s="249">
        <f>'United Kingdom (O)'!DX50*(1+Toeslagen!$Q$10)</f>
        <v>1825</v>
      </c>
      <c r="DY50" s="249">
        <f>'United Kingdom (O)'!DY50*(1+Toeslagen!$Q$10)</f>
        <v>1825</v>
      </c>
      <c r="DZ50" s="249">
        <f>'United Kingdom (O)'!DZ50*(1+Toeslagen!$Q$10)</f>
        <v>2295</v>
      </c>
      <c r="EA50" s="249">
        <f>'United Kingdom (O)'!EA50*(1+Toeslagen!$Q$10)</f>
        <v>2295</v>
      </c>
      <c r="EB50" s="249">
        <f>'United Kingdom (O)'!EB50*(1+Toeslagen!$Q$10)</f>
        <v>1950</v>
      </c>
      <c r="EC50" s="249">
        <f>'United Kingdom (O)'!EC50*(1+Toeslagen!$Q$10)</f>
        <v>1950</v>
      </c>
      <c r="ED50" s="249">
        <f>'United Kingdom (O)'!ED50*(1+Toeslagen!$Q$10)</f>
        <v>1950</v>
      </c>
      <c r="EE50" s="249">
        <f>'United Kingdom (O)'!EE50*(1+Toeslagen!$Q$10)</f>
        <v>2295</v>
      </c>
      <c r="EF50" s="249"/>
    </row>
    <row r="51" spans="1:136" ht="15.75" thickBot="1">
      <c r="A51" s="48" t="s">
        <v>118</v>
      </c>
      <c r="B51" s="2">
        <v>46</v>
      </c>
      <c r="C51" s="2"/>
      <c r="D51" s="2">
        <v>5</v>
      </c>
      <c r="F51" t="s">
        <v>17</v>
      </c>
      <c r="G51" t="s">
        <v>15</v>
      </c>
      <c r="H51" t="s">
        <v>15</v>
      </c>
      <c r="I51" t="s">
        <v>15</v>
      </c>
      <c r="J51" t="s">
        <v>15</v>
      </c>
      <c r="N51" s="7">
        <v>11.2</v>
      </c>
      <c r="O51" s="8">
        <v>19600</v>
      </c>
      <c r="P51" s="249"/>
      <c r="Q51" s="249">
        <f>'United Kingdom (O)'!Q51*(1+Toeslagen!$Q$10)</f>
        <v>1885</v>
      </c>
      <c r="R51" s="249">
        <f>'United Kingdom (O)'!R51*(1+Toeslagen!$Q$10)</f>
        <v>2020</v>
      </c>
      <c r="S51" s="249">
        <f>'United Kingdom (O)'!S51*(1+Toeslagen!$Q$10)</f>
        <v>2020</v>
      </c>
      <c r="T51" s="249">
        <f>'United Kingdom (O)'!T51*(1+Toeslagen!$Q$10)</f>
        <v>2350</v>
      </c>
      <c r="U51" s="249">
        <f>'United Kingdom (O)'!U51*(1+Toeslagen!$Q$10)</f>
        <v>2350</v>
      </c>
      <c r="V51" s="249">
        <f>'United Kingdom (O)'!V51*(1+Toeslagen!$Q$10)</f>
        <v>2350</v>
      </c>
      <c r="W51" s="249">
        <f>'United Kingdom (O)'!W51*(1+Toeslagen!$Q$10)</f>
        <v>2350</v>
      </c>
      <c r="X51" s="249">
        <f>'United Kingdom (O)'!X51*(1+Toeslagen!$Q$10)</f>
        <v>1885</v>
      </c>
      <c r="Y51" s="249">
        <f>'United Kingdom (O)'!Y51*(1+Toeslagen!$Q$10)</f>
        <v>1885</v>
      </c>
      <c r="Z51" s="249">
        <f>'United Kingdom (O)'!Z51*(1+Toeslagen!$Q$10)</f>
        <v>2020</v>
      </c>
      <c r="AA51" s="249"/>
      <c r="AB51" s="249">
        <f>'United Kingdom (O)'!AB51*(1+Toeslagen!$Q$10)</f>
        <v>2700</v>
      </c>
      <c r="AC51" s="249">
        <f>'United Kingdom (O)'!AC51*(1+Toeslagen!$Q$10)</f>
        <v>1885</v>
      </c>
      <c r="AD51" s="249">
        <f>'United Kingdom (O)'!AD51*(1+Toeslagen!$Q$10)</f>
        <v>2700</v>
      </c>
      <c r="AE51" s="249">
        <f>'United Kingdom (O)'!AE51*(1+Toeslagen!$Q$10)</f>
        <v>2350</v>
      </c>
      <c r="AF51" s="249">
        <f>'United Kingdom (O)'!AF51*(1+Toeslagen!$Q$10)</f>
        <v>1885</v>
      </c>
      <c r="AG51" s="249">
        <f>'United Kingdom (O)'!AG51*(1+Toeslagen!$Q$10)</f>
        <v>1885</v>
      </c>
      <c r="AH51" s="249">
        <f>'United Kingdom (O)'!AH51*(1+Toeslagen!$Q$10)</f>
        <v>1885</v>
      </c>
      <c r="AI51" s="249">
        <f>'United Kingdom (O)'!AI51*(1+Toeslagen!$Q$10)</f>
        <v>1885</v>
      </c>
      <c r="AJ51" s="249">
        <f>'United Kingdom (O)'!AJ51*(1+Toeslagen!$Q$10)</f>
        <v>2020</v>
      </c>
      <c r="AK51" s="249">
        <f>'United Kingdom (O)'!AK51*(1+Toeslagen!$Q$10)</f>
        <v>2350</v>
      </c>
      <c r="AL51" s="249">
        <f>'United Kingdom (O)'!AL51*(1+Toeslagen!$Q$10)</f>
        <v>1885</v>
      </c>
      <c r="AM51" s="249"/>
      <c r="AN51" s="249">
        <f>'United Kingdom (O)'!AN51*(1+Toeslagen!$Q$10)</f>
        <v>2020</v>
      </c>
      <c r="AO51" s="249">
        <f>'United Kingdom (O)'!AO51*(1+Toeslagen!$Q$10)</f>
        <v>3085</v>
      </c>
      <c r="AP51" s="249">
        <f>'United Kingdom (O)'!AP51*(1+Toeslagen!$Q$10)</f>
        <v>2700</v>
      </c>
      <c r="AQ51" s="249">
        <f>'United Kingdom (O)'!AQ51*(1+Toeslagen!$Q$10)</f>
        <v>2700</v>
      </c>
      <c r="AR51" s="249">
        <f>'United Kingdom (O)'!AR51*(1+Toeslagen!$Q$10)</f>
        <v>2020</v>
      </c>
      <c r="AS51" s="249">
        <f>'United Kingdom (O)'!AS51*(1+Toeslagen!$Q$10)</f>
        <v>2350</v>
      </c>
      <c r="AT51" s="249">
        <f>'United Kingdom (O)'!AT51*(1+Toeslagen!$Q$10)</f>
        <v>2020</v>
      </c>
      <c r="AU51" s="249">
        <f>'United Kingdom (O)'!AU51*(1+Toeslagen!$Q$10)</f>
        <v>1885</v>
      </c>
      <c r="AV51" s="249">
        <f>'United Kingdom (O)'!AV51*(1+Toeslagen!$Q$10)</f>
        <v>1885</v>
      </c>
      <c r="AW51" s="249">
        <f>'United Kingdom (O)'!AW51*(1+Toeslagen!$Q$10)</f>
        <v>3085</v>
      </c>
      <c r="AX51" s="249">
        <f>'United Kingdom (O)'!AX51*(1+Toeslagen!$Q$10)</f>
        <v>1885</v>
      </c>
      <c r="AY51" s="249">
        <f>'United Kingdom (O)'!AY51*(1+Toeslagen!$Q$10)</f>
        <v>2700</v>
      </c>
      <c r="AZ51" s="249"/>
      <c r="BA51" s="249">
        <f>'United Kingdom (O)'!BA51*(1+Toeslagen!$Q$10)</f>
        <v>2350</v>
      </c>
      <c r="BB51" s="249">
        <f>'United Kingdom (O)'!BB51*(1+Toeslagen!$Q$10)</f>
        <v>3085</v>
      </c>
      <c r="BC51" s="249">
        <f>'United Kingdom (O)'!BC51*(1+Toeslagen!$Q$10)</f>
        <v>2020</v>
      </c>
      <c r="BD51" s="249">
        <f>'United Kingdom (O)'!BD51*(1+Toeslagen!$Q$10)</f>
        <v>1885</v>
      </c>
      <c r="BE51" s="249">
        <f>'United Kingdom (O)'!BE51*(1+Toeslagen!$Q$10)</f>
        <v>1885</v>
      </c>
      <c r="BF51" s="249">
        <f>'United Kingdom (O)'!BF51*(1+Toeslagen!$Q$10)</f>
        <v>2350</v>
      </c>
      <c r="BG51" s="249">
        <f>'United Kingdom (O)'!BG51*(1+Toeslagen!$Q$10)</f>
        <v>2350</v>
      </c>
      <c r="BH51" s="249">
        <f>'United Kingdom (O)'!BH51*(1+Toeslagen!$Q$10)</f>
        <v>1885</v>
      </c>
      <c r="BI51" s="249">
        <f>'United Kingdom (O)'!BI51*(1+Toeslagen!$Q$10)</f>
        <v>2350</v>
      </c>
      <c r="BJ51" s="249"/>
      <c r="BK51" s="249">
        <f>'United Kingdom (O)'!BK51*(1+Toeslagen!$Q$10)</f>
        <v>2350</v>
      </c>
      <c r="BL51" s="249">
        <f>'United Kingdom (O)'!BL51*(1+Toeslagen!$Q$10)</f>
        <v>2350</v>
      </c>
      <c r="BM51" s="249">
        <f>'United Kingdom (O)'!BM51*(1+Toeslagen!$Q$10)</f>
        <v>1885</v>
      </c>
      <c r="BN51" s="249">
        <f>'United Kingdom (O)'!BN51*(1+Toeslagen!$Q$10)</f>
        <v>1885</v>
      </c>
      <c r="BO51" s="249"/>
      <c r="BP51" s="249">
        <f>'United Kingdom (O)'!BP51*(1+Toeslagen!$Q$10)</f>
        <v>3085</v>
      </c>
      <c r="BQ51" s="249">
        <f>'United Kingdom (O)'!BQ51*(1+Toeslagen!$Q$10)</f>
        <v>1885</v>
      </c>
      <c r="BR51" s="249"/>
      <c r="BS51" s="249"/>
      <c r="BT51" s="249">
        <f>'United Kingdom (O)'!BT51*(1+Toeslagen!$Q$10)</f>
        <v>2350</v>
      </c>
      <c r="BU51" s="249">
        <f>'United Kingdom (O)'!BU51*(1+Toeslagen!$Q$10)</f>
        <v>2700</v>
      </c>
      <c r="BV51" s="249">
        <f>'United Kingdom (O)'!BV51*(1+Toeslagen!$Q$10)</f>
        <v>3085</v>
      </c>
      <c r="BW51" s="249">
        <f>'United Kingdom (O)'!BW51*(1+Toeslagen!$Q$10)</f>
        <v>2020</v>
      </c>
      <c r="BX51" s="249">
        <f>'United Kingdom (O)'!BX51*(1+Toeslagen!$Q$10)</f>
        <v>3085</v>
      </c>
      <c r="BY51" s="249">
        <f>'United Kingdom (O)'!BY51*(1+Toeslagen!$Q$10)</f>
        <v>2020</v>
      </c>
      <c r="BZ51" s="249">
        <f>'United Kingdom (O)'!BZ51*(1+Toeslagen!$Q$10)</f>
        <v>2350</v>
      </c>
      <c r="CA51" s="249">
        <f>'United Kingdom (O)'!CA51*(1+Toeslagen!$Q$10)</f>
        <v>1885</v>
      </c>
      <c r="CB51" s="249">
        <f>'United Kingdom (O)'!CB51*(1+Toeslagen!$Q$10)</f>
        <v>2350</v>
      </c>
      <c r="CC51" s="249">
        <f>'United Kingdom (O)'!CC51*(1+Toeslagen!$Q$10)</f>
        <v>1885</v>
      </c>
      <c r="CD51" s="249">
        <f>'United Kingdom (O)'!CD51*(1+Toeslagen!$Q$10)</f>
        <v>1885</v>
      </c>
      <c r="CE51" s="249">
        <f>'United Kingdom (O)'!CE51*(1+Toeslagen!$Q$10)</f>
        <v>3085</v>
      </c>
      <c r="CF51" s="249">
        <f>'United Kingdom (O)'!CF51*(1+Toeslagen!$Q$10)</f>
        <v>1885</v>
      </c>
      <c r="CG51" s="249">
        <f>'United Kingdom (O)'!CG51*(1+Toeslagen!$Q$10)</f>
        <v>2700</v>
      </c>
      <c r="CH51" s="249">
        <f>'United Kingdom (O)'!CH51*(1+Toeslagen!$Q$10)</f>
        <v>2020</v>
      </c>
      <c r="CI51" s="249">
        <f>'United Kingdom (O)'!CI51*(1+Toeslagen!$Q$10)</f>
        <v>1885</v>
      </c>
      <c r="CJ51" s="249">
        <f>'United Kingdom (O)'!CJ51*(1+Toeslagen!$Q$10)</f>
        <v>2700</v>
      </c>
      <c r="CK51" s="249">
        <f>'United Kingdom (O)'!CK51*(1+Toeslagen!$Q$10)</f>
        <v>1885</v>
      </c>
      <c r="CL51" s="249">
        <f>'United Kingdom (O)'!CL51*(1+Toeslagen!$Q$10)</f>
        <v>1885</v>
      </c>
      <c r="CM51" s="249">
        <f>'United Kingdom (O)'!CM51*(1+Toeslagen!$Q$10)</f>
        <v>2350</v>
      </c>
      <c r="CN51" s="249">
        <f>'United Kingdom (O)'!CN51*(1+Toeslagen!$Q$10)</f>
        <v>1885</v>
      </c>
      <c r="CO51" s="249"/>
      <c r="CP51" s="249">
        <f>'United Kingdom (O)'!CP51*(1+Toeslagen!$Q$10)</f>
        <v>1885</v>
      </c>
      <c r="CQ51" s="249"/>
      <c r="CR51" s="249">
        <f>'United Kingdom (O)'!CR51*(1+Toeslagen!$Q$10)</f>
        <v>2700</v>
      </c>
      <c r="CS51" s="249">
        <f>'United Kingdom (O)'!CS51*(1+Toeslagen!$Q$10)</f>
        <v>2020</v>
      </c>
      <c r="CT51" s="249">
        <f>'United Kingdom (O)'!CT51*(1+Toeslagen!$Q$10)</f>
        <v>2350</v>
      </c>
      <c r="CU51" s="249">
        <f>'United Kingdom (O)'!CU51*(1+Toeslagen!$Q$10)</f>
        <v>1885</v>
      </c>
      <c r="CV51" s="249">
        <f>'United Kingdom (O)'!CV51*(1+Toeslagen!$Q$10)</f>
        <v>1885</v>
      </c>
      <c r="CW51" s="249">
        <f>'United Kingdom (O)'!CW51*(1+Toeslagen!$Q$10)</f>
        <v>1885</v>
      </c>
      <c r="CX51" s="249">
        <f>'United Kingdom (O)'!CX51*(1+Toeslagen!$Q$10)</f>
        <v>2020</v>
      </c>
      <c r="CY51" s="249">
        <f>'United Kingdom (O)'!CY51*(1+Toeslagen!$Q$10)</f>
        <v>3085</v>
      </c>
      <c r="CZ51" s="249">
        <f>'United Kingdom (O)'!CZ51*(1+Toeslagen!$Q$10)</f>
        <v>1885</v>
      </c>
      <c r="DA51" s="249">
        <f>'United Kingdom (O)'!DA51*(1+Toeslagen!$Q$10)</f>
        <v>1885</v>
      </c>
      <c r="DB51" s="249">
        <f>'United Kingdom (O)'!DB51*(1+Toeslagen!$Q$10)</f>
        <v>2350</v>
      </c>
      <c r="DC51" s="249">
        <f>'United Kingdom (O)'!DC51*(1+Toeslagen!$Q$10)</f>
        <v>1885</v>
      </c>
      <c r="DD51" s="249">
        <f>'United Kingdom (O)'!DD51*(1+Toeslagen!$Q$10)</f>
        <v>1885</v>
      </c>
      <c r="DE51" s="249">
        <f>'United Kingdom (O)'!DE51*(1+Toeslagen!$Q$10)</f>
        <v>2020</v>
      </c>
      <c r="DF51" s="249">
        <f>'United Kingdom (O)'!DF51*(1+Toeslagen!$Q$10)</f>
        <v>2020</v>
      </c>
      <c r="DG51" s="249">
        <f>'United Kingdom (O)'!DG51*(1+Toeslagen!$Q$10)</f>
        <v>2020</v>
      </c>
      <c r="DH51" s="249">
        <f>'United Kingdom (O)'!DH51*(1+Toeslagen!$Q$10)</f>
        <v>2700</v>
      </c>
      <c r="DI51" s="249">
        <f>'United Kingdom (O)'!DI51*(1+Toeslagen!$Q$10)</f>
        <v>1885</v>
      </c>
      <c r="DJ51" s="249">
        <f>'United Kingdom (O)'!DJ51*(1+Toeslagen!$Q$10)</f>
        <v>2020</v>
      </c>
      <c r="DK51" s="249">
        <f>'United Kingdom (O)'!DK51*(1+Toeslagen!$Q$10)</f>
        <v>1885</v>
      </c>
      <c r="DL51" s="249">
        <f>'United Kingdom (O)'!DL51*(1+Toeslagen!$Q$10)</f>
        <v>3085</v>
      </c>
      <c r="DM51" s="249">
        <f>'United Kingdom (O)'!DM51*(1+Toeslagen!$Q$10)</f>
        <v>2700</v>
      </c>
      <c r="DN51" s="249">
        <f>'United Kingdom (O)'!DN51*(1+Toeslagen!$Q$10)</f>
        <v>3085</v>
      </c>
      <c r="DO51" s="249">
        <f>'United Kingdom (O)'!DO51*(1+Toeslagen!$Q$10)</f>
        <v>2020</v>
      </c>
      <c r="DP51" s="249">
        <f>'United Kingdom (O)'!DP51*(1+Toeslagen!$Q$10)</f>
        <v>1885</v>
      </c>
      <c r="DQ51" s="249">
        <f>'United Kingdom (O)'!DQ51*(1+Toeslagen!$Q$10)</f>
        <v>2700</v>
      </c>
      <c r="DR51" s="249">
        <f>'United Kingdom (O)'!DR51*(1+Toeslagen!$Q$10)</f>
        <v>3085</v>
      </c>
      <c r="DS51" s="249">
        <f>'United Kingdom (O)'!DS51*(1+Toeslagen!$Q$10)</f>
        <v>2700</v>
      </c>
      <c r="DT51" s="249">
        <f>'United Kingdom (O)'!DT51*(1+Toeslagen!$Q$10)</f>
        <v>1885</v>
      </c>
      <c r="DU51" s="249">
        <f>'United Kingdom (O)'!DU51*(1+Toeslagen!$Q$10)</f>
        <v>1885</v>
      </c>
      <c r="DV51" s="249">
        <f>'United Kingdom (O)'!DV51*(1+Toeslagen!$Q$10)</f>
        <v>1885</v>
      </c>
      <c r="DW51" s="249">
        <f>'United Kingdom (O)'!DW51*(1+Toeslagen!$Q$10)</f>
        <v>2350</v>
      </c>
      <c r="DX51" s="249">
        <f>'United Kingdom (O)'!DX51*(1+Toeslagen!$Q$10)</f>
        <v>1885</v>
      </c>
      <c r="DY51" s="249">
        <f>'United Kingdom (O)'!DY51*(1+Toeslagen!$Q$10)</f>
        <v>1885</v>
      </c>
      <c r="DZ51" s="249">
        <f>'United Kingdom (O)'!DZ51*(1+Toeslagen!$Q$10)</f>
        <v>2350</v>
      </c>
      <c r="EA51" s="249">
        <f>'United Kingdom (O)'!EA51*(1+Toeslagen!$Q$10)</f>
        <v>2350</v>
      </c>
      <c r="EB51" s="249">
        <f>'United Kingdom (O)'!EB51*(1+Toeslagen!$Q$10)</f>
        <v>2020</v>
      </c>
      <c r="EC51" s="249">
        <f>'United Kingdom (O)'!EC51*(1+Toeslagen!$Q$10)</f>
        <v>2020</v>
      </c>
      <c r="ED51" s="249">
        <f>'United Kingdom (O)'!ED51*(1+Toeslagen!$Q$10)</f>
        <v>2020</v>
      </c>
      <c r="EE51" s="249">
        <f>'United Kingdom (O)'!EE51*(1+Toeslagen!$Q$10)</f>
        <v>2350</v>
      </c>
      <c r="EF51" s="249"/>
    </row>
    <row r="52" spans="1:136" ht="15.75" thickBot="1">
      <c r="A52" s="50"/>
      <c r="B52" s="2"/>
      <c r="C52" s="2"/>
      <c r="D52" s="2">
        <v>5</v>
      </c>
      <c r="F52" t="s">
        <v>17</v>
      </c>
      <c r="G52" t="s">
        <v>15</v>
      </c>
      <c r="H52" t="s">
        <v>15</v>
      </c>
      <c r="I52" t="s">
        <v>15</v>
      </c>
      <c r="J52" t="s">
        <v>15</v>
      </c>
      <c r="N52" s="7">
        <v>11.5</v>
      </c>
      <c r="O52" s="8">
        <v>20125</v>
      </c>
      <c r="P52" s="249"/>
      <c r="Q52" s="249">
        <f>'United Kingdom (O)'!Q52*(1+Toeslagen!$Q$10)</f>
        <v>1950</v>
      </c>
      <c r="R52" s="249">
        <f>'United Kingdom (O)'!R52*(1+Toeslagen!$Q$10)</f>
        <v>2090</v>
      </c>
      <c r="S52" s="249">
        <f>'United Kingdom (O)'!S52*(1+Toeslagen!$Q$10)</f>
        <v>2090</v>
      </c>
      <c r="T52" s="249">
        <f>'United Kingdom (O)'!T52*(1+Toeslagen!$Q$10)</f>
        <v>2415</v>
      </c>
      <c r="U52" s="249">
        <f>'United Kingdom (O)'!U52*(1+Toeslagen!$Q$10)</f>
        <v>2415</v>
      </c>
      <c r="V52" s="249">
        <f>'United Kingdom (O)'!V52*(1+Toeslagen!$Q$10)</f>
        <v>2415</v>
      </c>
      <c r="W52" s="249">
        <f>'United Kingdom (O)'!W52*(1+Toeslagen!$Q$10)</f>
        <v>2415</v>
      </c>
      <c r="X52" s="249">
        <f>'United Kingdom (O)'!X52*(1+Toeslagen!$Q$10)</f>
        <v>1950</v>
      </c>
      <c r="Y52" s="249">
        <f>'United Kingdom (O)'!Y52*(1+Toeslagen!$Q$10)</f>
        <v>1950</v>
      </c>
      <c r="Z52" s="249">
        <f>'United Kingdom (O)'!Z52*(1+Toeslagen!$Q$10)</f>
        <v>2090</v>
      </c>
      <c r="AA52" s="249"/>
      <c r="AB52" s="249">
        <f>'United Kingdom (O)'!AB52*(1+Toeslagen!$Q$10)</f>
        <v>2775</v>
      </c>
      <c r="AC52" s="249">
        <f>'United Kingdom (O)'!AC52*(1+Toeslagen!$Q$10)</f>
        <v>1950</v>
      </c>
      <c r="AD52" s="249">
        <f>'United Kingdom (O)'!AD52*(1+Toeslagen!$Q$10)</f>
        <v>2775</v>
      </c>
      <c r="AE52" s="249">
        <f>'United Kingdom (O)'!AE52*(1+Toeslagen!$Q$10)</f>
        <v>2415</v>
      </c>
      <c r="AF52" s="249">
        <f>'United Kingdom (O)'!AF52*(1+Toeslagen!$Q$10)</f>
        <v>1950</v>
      </c>
      <c r="AG52" s="249">
        <f>'United Kingdom (O)'!AG52*(1+Toeslagen!$Q$10)</f>
        <v>1950</v>
      </c>
      <c r="AH52" s="249">
        <f>'United Kingdom (O)'!AH52*(1+Toeslagen!$Q$10)</f>
        <v>1950</v>
      </c>
      <c r="AI52" s="249">
        <f>'United Kingdom (O)'!AI52*(1+Toeslagen!$Q$10)</f>
        <v>1950</v>
      </c>
      <c r="AJ52" s="249">
        <f>'United Kingdom (O)'!AJ52*(1+Toeslagen!$Q$10)</f>
        <v>2090</v>
      </c>
      <c r="AK52" s="249">
        <f>'United Kingdom (O)'!AK52*(1+Toeslagen!$Q$10)</f>
        <v>2415</v>
      </c>
      <c r="AL52" s="249">
        <f>'United Kingdom (O)'!AL52*(1+Toeslagen!$Q$10)</f>
        <v>1950</v>
      </c>
      <c r="AM52" s="249"/>
      <c r="AN52" s="249">
        <f>'United Kingdom (O)'!AN52*(1+Toeslagen!$Q$10)</f>
        <v>2090</v>
      </c>
      <c r="AO52" s="249">
        <f>'United Kingdom (O)'!AO52*(1+Toeslagen!$Q$10)</f>
        <v>3150</v>
      </c>
      <c r="AP52" s="249">
        <f>'United Kingdom (O)'!AP52*(1+Toeslagen!$Q$10)</f>
        <v>2775</v>
      </c>
      <c r="AQ52" s="249">
        <f>'United Kingdom (O)'!AQ52*(1+Toeslagen!$Q$10)</f>
        <v>2775</v>
      </c>
      <c r="AR52" s="249">
        <f>'United Kingdom (O)'!AR52*(1+Toeslagen!$Q$10)</f>
        <v>2090</v>
      </c>
      <c r="AS52" s="249">
        <f>'United Kingdom (O)'!AS52*(1+Toeslagen!$Q$10)</f>
        <v>2415</v>
      </c>
      <c r="AT52" s="249">
        <f>'United Kingdom (O)'!AT52*(1+Toeslagen!$Q$10)</f>
        <v>2090</v>
      </c>
      <c r="AU52" s="249">
        <f>'United Kingdom (O)'!AU52*(1+Toeslagen!$Q$10)</f>
        <v>1950</v>
      </c>
      <c r="AV52" s="249">
        <f>'United Kingdom (O)'!AV52*(1+Toeslagen!$Q$10)</f>
        <v>1950</v>
      </c>
      <c r="AW52" s="249">
        <f>'United Kingdom (O)'!AW52*(1+Toeslagen!$Q$10)</f>
        <v>3150</v>
      </c>
      <c r="AX52" s="249">
        <f>'United Kingdom (O)'!AX52*(1+Toeslagen!$Q$10)</f>
        <v>1950</v>
      </c>
      <c r="AY52" s="249">
        <f>'United Kingdom (O)'!AY52*(1+Toeslagen!$Q$10)</f>
        <v>2775</v>
      </c>
      <c r="AZ52" s="249"/>
      <c r="BA52" s="249">
        <f>'United Kingdom (O)'!BA52*(1+Toeslagen!$Q$10)</f>
        <v>2415</v>
      </c>
      <c r="BB52" s="249">
        <f>'United Kingdom (O)'!BB52*(1+Toeslagen!$Q$10)</f>
        <v>3150</v>
      </c>
      <c r="BC52" s="249">
        <f>'United Kingdom (O)'!BC52*(1+Toeslagen!$Q$10)</f>
        <v>2090</v>
      </c>
      <c r="BD52" s="249">
        <f>'United Kingdom (O)'!BD52*(1+Toeslagen!$Q$10)</f>
        <v>1950</v>
      </c>
      <c r="BE52" s="249">
        <f>'United Kingdom (O)'!BE52*(1+Toeslagen!$Q$10)</f>
        <v>1950</v>
      </c>
      <c r="BF52" s="249">
        <f>'United Kingdom (O)'!BF52*(1+Toeslagen!$Q$10)</f>
        <v>2415</v>
      </c>
      <c r="BG52" s="249">
        <f>'United Kingdom (O)'!BG52*(1+Toeslagen!$Q$10)</f>
        <v>2415</v>
      </c>
      <c r="BH52" s="249">
        <f>'United Kingdom (O)'!BH52*(1+Toeslagen!$Q$10)</f>
        <v>1950</v>
      </c>
      <c r="BI52" s="249">
        <f>'United Kingdom (O)'!BI52*(1+Toeslagen!$Q$10)</f>
        <v>2415</v>
      </c>
      <c r="BJ52" s="249"/>
      <c r="BK52" s="249">
        <f>'United Kingdom (O)'!BK52*(1+Toeslagen!$Q$10)</f>
        <v>2415</v>
      </c>
      <c r="BL52" s="249">
        <f>'United Kingdom (O)'!BL52*(1+Toeslagen!$Q$10)</f>
        <v>2415</v>
      </c>
      <c r="BM52" s="249">
        <f>'United Kingdom (O)'!BM52*(1+Toeslagen!$Q$10)</f>
        <v>1950</v>
      </c>
      <c r="BN52" s="249">
        <f>'United Kingdom (O)'!BN52*(1+Toeslagen!$Q$10)</f>
        <v>1950</v>
      </c>
      <c r="BO52" s="249"/>
      <c r="BP52" s="249">
        <f>'United Kingdom (O)'!BP52*(1+Toeslagen!$Q$10)</f>
        <v>3150</v>
      </c>
      <c r="BQ52" s="249">
        <f>'United Kingdom (O)'!BQ52*(1+Toeslagen!$Q$10)</f>
        <v>1950</v>
      </c>
      <c r="BR52" s="249"/>
      <c r="BS52" s="249"/>
      <c r="BT52" s="249">
        <f>'United Kingdom (O)'!BT52*(1+Toeslagen!$Q$10)</f>
        <v>2415</v>
      </c>
      <c r="BU52" s="249">
        <f>'United Kingdom (O)'!BU52*(1+Toeslagen!$Q$10)</f>
        <v>2775</v>
      </c>
      <c r="BV52" s="249">
        <f>'United Kingdom (O)'!BV52*(1+Toeslagen!$Q$10)</f>
        <v>3150</v>
      </c>
      <c r="BW52" s="249">
        <f>'United Kingdom (O)'!BW52*(1+Toeslagen!$Q$10)</f>
        <v>2090</v>
      </c>
      <c r="BX52" s="249">
        <f>'United Kingdom (O)'!BX52*(1+Toeslagen!$Q$10)</f>
        <v>3150</v>
      </c>
      <c r="BY52" s="249">
        <f>'United Kingdom (O)'!BY52*(1+Toeslagen!$Q$10)</f>
        <v>2090</v>
      </c>
      <c r="BZ52" s="249">
        <f>'United Kingdom (O)'!BZ52*(1+Toeslagen!$Q$10)</f>
        <v>2415</v>
      </c>
      <c r="CA52" s="249">
        <f>'United Kingdom (O)'!CA52*(1+Toeslagen!$Q$10)</f>
        <v>1950</v>
      </c>
      <c r="CB52" s="249">
        <f>'United Kingdom (O)'!CB52*(1+Toeslagen!$Q$10)</f>
        <v>2415</v>
      </c>
      <c r="CC52" s="249">
        <f>'United Kingdom (O)'!CC52*(1+Toeslagen!$Q$10)</f>
        <v>1950</v>
      </c>
      <c r="CD52" s="249">
        <f>'United Kingdom (O)'!CD52*(1+Toeslagen!$Q$10)</f>
        <v>1950</v>
      </c>
      <c r="CE52" s="249">
        <f>'United Kingdom (O)'!CE52*(1+Toeslagen!$Q$10)</f>
        <v>3150</v>
      </c>
      <c r="CF52" s="249">
        <f>'United Kingdom (O)'!CF52*(1+Toeslagen!$Q$10)</f>
        <v>1950</v>
      </c>
      <c r="CG52" s="249">
        <f>'United Kingdom (O)'!CG52*(1+Toeslagen!$Q$10)</f>
        <v>2775</v>
      </c>
      <c r="CH52" s="249">
        <f>'United Kingdom (O)'!CH52*(1+Toeslagen!$Q$10)</f>
        <v>2090</v>
      </c>
      <c r="CI52" s="249">
        <f>'United Kingdom (O)'!CI52*(1+Toeslagen!$Q$10)</f>
        <v>1950</v>
      </c>
      <c r="CJ52" s="249">
        <f>'United Kingdom (O)'!CJ52*(1+Toeslagen!$Q$10)</f>
        <v>2775</v>
      </c>
      <c r="CK52" s="249">
        <f>'United Kingdom (O)'!CK52*(1+Toeslagen!$Q$10)</f>
        <v>1950</v>
      </c>
      <c r="CL52" s="249">
        <f>'United Kingdom (O)'!CL52*(1+Toeslagen!$Q$10)</f>
        <v>1950</v>
      </c>
      <c r="CM52" s="249">
        <f>'United Kingdom (O)'!CM52*(1+Toeslagen!$Q$10)</f>
        <v>2415</v>
      </c>
      <c r="CN52" s="249">
        <f>'United Kingdom (O)'!CN52*(1+Toeslagen!$Q$10)</f>
        <v>1950</v>
      </c>
      <c r="CO52" s="249"/>
      <c r="CP52" s="249">
        <f>'United Kingdom (O)'!CP52*(1+Toeslagen!$Q$10)</f>
        <v>1950</v>
      </c>
      <c r="CQ52" s="249"/>
      <c r="CR52" s="249">
        <f>'United Kingdom (O)'!CR52*(1+Toeslagen!$Q$10)</f>
        <v>2775</v>
      </c>
      <c r="CS52" s="249">
        <f>'United Kingdom (O)'!CS52*(1+Toeslagen!$Q$10)</f>
        <v>2090</v>
      </c>
      <c r="CT52" s="249">
        <f>'United Kingdom (O)'!CT52*(1+Toeslagen!$Q$10)</f>
        <v>2415</v>
      </c>
      <c r="CU52" s="249">
        <f>'United Kingdom (O)'!CU52*(1+Toeslagen!$Q$10)</f>
        <v>1950</v>
      </c>
      <c r="CV52" s="249">
        <f>'United Kingdom (O)'!CV52*(1+Toeslagen!$Q$10)</f>
        <v>1950</v>
      </c>
      <c r="CW52" s="249">
        <f>'United Kingdom (O)'!CW52*(1+Toeslagen!$Q$10)</f>
        <v>1950</v>
      </c>
      <c r="CX52" s="249">
        <f>'United Kingdom (O)'!CX52*(1+Toeslagen!$Q$10)</f>
        <v>2090</v>
      </c>
      <c r="CY52" s="249">
        <f>'United Kingdom (O)'!CY52*(1+Toeslagen!$Q$10)</f>
        <v>3150</v>
      </c>
      <c r="CZ52" s="249">
        <f>'United Kingdom (O)'!CZ52*(1+Toeslagen!$Q$10)</f>
        <v>1950</v>
      </c>
      <c r="DA52" s="249">
        <f>'United Kingdom (O)'!DA52*(1+Toeslagen!$Q$10)</f>
        <v>1950</v>
      </c>
      <c r="DB52" s="249">
        <f>'United Kingdom (O)'!DB52*(1+Toeslagen!$Q$10)</f>
        <v>2415</v>
      </c>
      <c r="DC52" s="249">
        <f>'United Kingdom (O)'!DC52*(1+Toeslagen!$Q$10)</f>
        <v>1950</v>
      </c>
      <c r="DD52" s="249">
        <f>'United Kingdom (O)'!DD52*(1+Toeslagen!$Q$10)</f>
        <v>1950</v>
      </c>
      <c r="DE52" s="249">
        <f>'United Kingdom (O)'!DE52*(1+Toeslagen!$Q$10)</f>
        <v>2090</v>
      </c>
      <c r="DF52" s="249">
        <f>'United Kingdom (O)'!DF52*(1+Toeslagen!$Q$10)</f>
        <v>2090</v>
      </c>
      <c r="DG52" s="249">
        <f>'United Kingdom (O)'!DG52*(1+Toeslagen!$Q$10)</f>
        <v>2090</v>
      </c>
      <c r="DH52" s="249">
        <f>'United Kingdom (O)'!DH52*(1+Toeslagen!$Q$10)</f>
        <v>2775</v>
      </c>
      <c r="DI52" s="249">
        <f>'United Kingdom (O)'!DI52*(1+Toeslagen!$Q$10)</f>
        <v>1950</v>
      </c>
      <c r="DJ52" s="249">
        <f>'United Kingdom (O)'!DJ52*(1+Toeslagen!$Q$10)</f>
        <v>2090</v>
      </c>
      <c r="DK52" s="249">
        <f>'United Kingdom (O)'!DK52*(1+Toeslagen!$Q$10)</f>
        <v>1950</v>
      </c>
      <c r="DL52" s="249">
        <f>'United Kingdom (O)'!DL52*(1+Toeslagen!$Q$10)</f>
        <v>3150</v>
      </c>
      <c r="DM52" s="249">
        <f>'United Kingdom (O)'!DM52*(1+Toeslagen!$Q$10)</f>
        <v>2775</v>
      </c>
      <c r="DN52" s="249">
        <f>'United Kingdom (O)'!DN52*(1+Toeslagen!$Q$10)</f>
        <v>3150</v>
      </c>
      <c r="DO52" s="249">
        <f>'United Kingdom (O)'!DO52*(1+Toeslagen!$Q$10)</f>
        <v>2090</v>
      </c>
      <c r="DP52" s="249">
        <f>'United Kingdom (O)'!DP52*(1+Toeslagen!$Q$10)</f>
        <v>1950</v>
      </c>
      <c r="DQ52" s="249">
        <f>'United Kingdom (O)'!DQ52*(1+Toeslagen!$Q$10)</f>
        <v>2775</v>
      </c>
      <c r="DR52" s="249">
        <f>'United Kingdom (O)'!DR52*(1+Toeslagen!$Q$10)</f>
        <v>3150</v>
      </c>
      <c r="DS52" s="249">
        <f>'United Kingdom (O)'!DS52*(1+Toeslagen!$Q$10)</f>
        <v>2775</v>
      </c>
      <c r="DT52" s="249">
        <f>'United Kingdom (O)'!DT52*(1+Toeslagen!$Q$10)</f>
        <v>1950</v>
      </c>
      <c r="DU52" s="249">
        <f>'United Kingdom (O)'!DU52*(1+Toeslagen!$Q$10)</f>
        <v>1950</v>
      </c>
      <c r="DV52" s="249">
        <f>'United Kingdom (O)'!DV52*(1+Toeslagen!$Q$10)</f>
        <v>1950</v>
      </c>
      <c r="DW52" s="249">
        <f>'United Kingdom (O)'!DW52*(1+Toeslagen!$Q$10)</f>
        <v>2415</v>
      </c>
      <c r="DX52" s="249">
        <f>'United Kingdom (O)'!DX52*(1+Toeslagen!$Q$10)</f>
        <v>1950</v>
      </c>
      <c r="DY52" s="249">
        <f>'United Kingdom (O)'!DY52*(1+Toeslagen!$Q$10)</f>
        <v>1950</v>
      </c>
      <c r="DZ52" s="249">
        <f>'United Kingdom (O)'!DZ52*(1+Toeslagen!$Q$10)</f>
        <v>2415</v>
      </c>
      <c r="EA52" s="249">
        <f>'United Kingdom (O)'!EA52*(1+Toeslagen!$Q$10)</f>
        <v>2415</v>
      </c>
      <c r="EB52" s="249">
        <f>'United Kingdom (O)'!EB52*(1+Toeslagen!$Q$10)</f>
        <v>2090</v>
      </c>
      <c r="EC52" s="249">
        <f>'United Kingdom (O)'!EC52*(1+Toeslagen!$Q$10)</f>
        <v>2090</v>
      </c>
      <c r="ED52" s="249">
        <f>'United Kingdom (O)'!ED52*(1+Toeslagen!$Q$10)</f>
        <v>2090</v>
      </c>
      <c r="EE52" s="249">
        <f>'United Kingdom (O)'!EE52*(1+Toeslagen!$Q$10)</f>
        <v>2415</v>
      </c>
      <c r="EF52" s="249"/>
    </row>
    <row r="53" spans="1:136" ht="15.75" thickBot="1">
      <c r="A53" s="48" t="s">
        <v>119</v>
      </c>
      <c r="B53" s="2">
        <v>48</v>
      </c>
      <c r="C53" s="2"/>
      <c r="D53" s="2">
        <v>5</v>
      </c>
      <c r="F53" t="s">
        <v>17</v>
      </c>
      <c r="G53" t="s">
        <v>15</v>
      </c>
      <c r="H53" t="s">
        <v>15</v>
      </c>
      <c r="I53" t="s">
        <v>15</v>
      </c>
      <c r="J53" t="s">
        <v>15</v>
      </c>
      <c r="N53" s="7">
        <v>11.6</v>
      </c>
      <c r="O53" s="8">
        <v>20300</v>
      </c>
      <c r="P53" s="249"/>
      <c r="Q53" s="249">
        <f>'United Kingdom (O)'!Q53*(1+Toeslagen!$Q$10)</f>
        <v>1995</v>
      </c>
      <c r="R53" s="249">
        <f>'United Kingdom (O)'!R53*(1+Toeslagen!$Q$10)</f>
        <v>2124.9999999999995</v>
      </c>
      <c r="S53" s="249">
        <f>'United Kingdom (O)'!S53*(1+Toeslagen!$Q$10)</f>
        <v>2124.9999999999995</v>
      </c>
      <c r="T53" s="249">
        <f>'United Kingdom (O)'!T53*(1+Toeslagen!$Q$10)</f>
        <v>2474.9999999999995</v>
      </c>
      <c r="U53" s="249">
        <f>'United Kingdom (O)'!U53*(1+Toeslagen!$Q$10)</f>
        <v>2474.9999999999995</v>
      </c>
      <c r="V53" s="249">
        <f>'United Kingdom (O)'!V53*(1+Toeslagen!$Q$10)</f>
        <v>2474.9999999999995</v>
      </c>
      <c r="W53" s="249">
        <f>'United Kingdom (O)'!W53*(1+Toeslagen!$Q$10)</f>
        <v>2474.9999999999995</v>
      </c>
      <c r="X53" s="249">
        <f>'United Kingdom (O)'!X53*(1+Toeslagen!$Q$10)</f>
        <v>1995</v>
      </c>
      <c r="Y53" s="249">
        <f>'United Kingdom (O)'!Y53*(1+Toeslagen!$Q$10)</f>
        <v>1995</v>
      </c>
      <c r="Z53" s="249">
        <f>'United Kingdom (O)'!Z53*(1+Toeslagen!$Q$10)</f>
        <v>2124.9999999999995</v>
      </c>
      <c r="AA53" s="249"/>
      <c r="AB53" s="249">
        <f>'United Kingdom (O)'!AB53*(1+Toeslagen!$Q$10)</f>
        <v>2825</v>
      </c>
      <c r="AC53" s="249">
        <f>'United Kingdom (O)'!AC53*(1+Toeslagen!$Q$10)</f>
        <v>1995</v>
      </c>
      <c r="AD53" s="249">
        <f>'United Kingdom (O)'!AD53*(1+Toeslagen!$Q$10)</f>
        <v>2825</v>
      </c>
      <c r="AE53" s="249">
        <f>'United Kingdom (O)'!AE53*(1+Toeslagen!$Q$10)</f>
        <v>2474.9999999999995</v>
      </c>
      <c r="AF53" s="249">
        <f>'United Kingdom (O)'!AF53*(1+Toeslagen!$Q$10)</f>
        <v>1995</v>
      </c>
      <c r="AG53" s="249">
        <f>'United Kingdom (O)'!AG53*(1+Toeslagen!$Q$10)</f>
        <v>1995</v>
      </c>
      <c r="AH53" s="249">
        <f>'United Kingdom (O)'!AH53*(1+Toeslagen!$Q$10)</f>
        <v>1995</v>
      </c>
      <c r="AI53" s="249">
        <f>'United Kingdom (O)'!AI53*(1+Toeslagen!$Q$10)</f>
        <v>1995</v>
      </c>
      <c r="AJ53" s="249">
        <f>'United Kingdom (O)'!AJ53*(1+Toeslagen!$Q$10)</f>
        <v>2124.9999999999995</v>
      </c>
      <c r="AK53" s="249">
        <f>'United Kingdom (O)'!AK53*(1+Toeslagen!$Q$10)</f>
        <v>2474.9999999999995</v>
      </c>
      <c r="AL53" s="249">
        <f>'United Kingdom (O)'!AL53*(1+Toeslagen!$Q$10)</f>
        <v>1995</v>
      </c>
      <c r="AM53" s="249"/>
      <c r="AN53" s="249">
        <f>'United Kingdom (O)'!AN53*(1+Toeslagen!$Q$10)</f>
        <v>2124.9999999999995</v>
      </c>
      <c r="AO53" s="249">
        <f>'United Kingdom (O)'!AO53*(1+Toeslagen!$Q$10)</f>
        <v>3200</v>
      </c>
      <c r="AP53" s="249">
        <f>'United Kingdom (O)'!AP53*(1+Toeslagen!$Q$10)</f>
        <v>2825</v>
      </c>
      <c r="AQ53" s="249">
        <f>'United Kingdom (O)'!AQ53*(1+Toeslagen!$Q$10)</f>
        <v>2825</v>
      </c>
      <c r="AR53" s="249">
        <f>'United Kingdom (O)'!AR53*(1+Toeslagen!$Q$10)</f>
        <v>2124.9999999999995</v>
      </c>
      <c r="AS53" s="249">
        <f>'United Kingdom (O)'!AS53*(1+Toeslagen!$Q$10)</f>
        <v>2474.9999999999995</v>
      </c>
      <c r="AT53" s="249">
        <f>'United Kingdom (O)'!AT53*(1+Toeslagen!$Q$10)</f>
        <v>2124.9999999999995</v>
      </c>
      <c r="AU53" s="249">
        <f>'United Kingdom (O)'!AU53*(1+Toeslagen!$Q$10)</f>
        <v>1995</v>
      </c>
      <c r="AV53" s="249">
        <f>'United Kingdom (O)'!AV53*(1+Toeslagen!$Q$10)</f>
        <v>1995</v>
      </c>
      <c r="AW53" s="249">
        <f>'United Kingdom (O)'!AW53*(1+Toeslagen!$Q$10)</f>
        <v>3200</v>
      </c>
      <c r="AX53" s="249">
        <f>'United Kingdom (O)'!AX53*(1+Toeslagen!$Q$10)</f>
        <v>1995</v>
      </c>
      <c r="AY53" s="249">
        <f>'United Kingdom (O)'!AY53*(1+Toeslagen!$Q$10)</f>
        <v>2825</v>
      </c>
      <c r="AZ53" s="249"/>
      <c r="BA53" s="249">
        <f>'United Kingdom (O)'!BA53*(1+Toeslagen!$Q$10)</f>
        <v>2474.9999999999995</v>
      </c>
      <c r="BB53" s="249">
        <f>'United Kingdom (O)'!BB53*(1+Toeslagen!$Q$10)</f>
        <v>3200</v>
      </c>
      <c r="BC53" s="249">
        <f>'United Kingdom (O)'!BC53*(1+Toeslagen!$Q$10)</f>
        <v>2124.9999999999995</v>
      </c>
      <c r="BD53" s="249">
        <f>'United Kingdom (O)'!BD53*(1+Toeslagen!$Q$10)</f>
        <v>1995</v>
      </c>
      <c r="BE53" s="249">
        <f>'United Kingdom (O)'!BE53*(1+Toeslagen!$Q$10)</f>
        <v>1995</v>
      </c>
      <c r="BF53" s="249">
        <f>'United Kingdom (O)'!BF53*(1+Toeslagen!$Q$10)</f>
        <v>2474.9999999999995</v>
      </c>
      <c r="BG53" s="249">
        <f>'United Kingdom (O)'!BG53*(1+Toeslagen!$Q$10)</f>
        <v>2474.9999999999995</v>
      </c>
      <c r="BH53" s="249">
        <f>'United Kingdom (O)'!BH53*(1+Toeslagen!$Q$10)</f>
        <v>1995</v>
      </c>
      <c r="BI53" s="249">
        <f>'United Kingdom (O)'!BI53*(1+Toeslagen!$Q$10)</f>
        <v>2474.9999999999995</v>
      </c>
      <c r="BJ53" s="249"/>
      <c r="BK53" s="249">
        <f>'United Kingdom (O)'!BK53*(1+Toeslagen!$Q$10)</f>
        <v>2474.9999999999995</v>
      </c>
      <c r="BL53" s="249">
        <f>'United Kingdom (O)'!BL53*(1+Toeslagen!$Q$10)</f>
        <v>2474.9999999999995</v>
      </c>
      <c r="BM53" s="249">
        <f>'United Kingdom (O)'!BM53*(1+Toeslagen!$Q$10)</f>
        <v>1995</v>
      </c>
      <c r="BN53" s="249">
        <f>'United Kingdom (O)'!BN53*(1+Toeslagen!$Q$10)</f>
        <v>1995</v>
      </c>
      <c r="BO53" s="249"/>
      <c r="BP53" s="249">
        <f>'United Kingdom (O)'!BP53*(1+Toeslagen!$Q$10)</f>
        <v>3200</v>
      </c>
      <c r="BQ53" s="249">
        <f>'United Kingdom (O)'!BQ53*(1+Toeslagen!$Q$10)</f>
        <v>1995</v>
      </c>
      <c r="BR53" s="249"/>
      <c r="BS53" s="249"/>
      <c r="BT53" s="249">
        <f>'United Kingdom (O)'!BT53*(1+Toeslagen!$Q$10)</f>
        <v>2474.9999999999995</v>
      </c>
      <c r="BU53" s="249">
        <f>'United Kingdom (O)'!BU53*(1+Toeslagen!$Q$10)</f>
        <v>2825</v>
      </c>
      <c r="BV53" s="249">
        <f>'United Kingdom (O)'!BV53*(1+Toeslagen!$Q$10)</f>
        <v>3200</v>
      </c>
      <c r="BW53" s="249">
        <f>'United Kingdom (O)'!BW53*(1+Toeslagen!$Q$10)</f>
        <v>2124.9999999999995</v>
      </c>
      <c r="BX53" s="249">
        <f>'United Kingdom (O)'!BX53*(1+Toeslagen!$Q$10)</f>
        <v>3200</v>
      </c>
      <c r="BY53" s="249">
        <f>'United Kingdom (O)'!BY53*(1+Toeslagen!$Q$10)</f>
        <v>2124.9999999999995</v>
      </c>
      <c r="BZ53" s="249">
        <f>'United Kingdom (O)'!BZ53*(1+Toeslagen!$Q$10)</f>
        <v>2474.9999999999995</v>
      </c>
      <c r="CA53" s="249">
        <f>'United Kingdom (O)'!CA53*(1+Toeslagen!$Q$10)</f>
        <v>1995</v>
      </c>
      <c r="CB53" s="249">
        <f>'United Kingdom (O)'!CB53*(1+Toeslagen!$Q$10)</f>
        <v>2474.9999999999995</v>
      </c>
      <c r="CC53" s="249">
        <f>'United Kingdom (O)'!CC53*(1+Toeslagen!$Q$10)</f>
        <v>1995</v>
      </c>
      <c r="CD53" s="249">
        <f>'United Kingdom (O)'!CD53*(1+Toeslagen!$Q$10)</f>
        <v>1995</v>
      </c>
      <c r="CE53" s="249">
        <f>'United Kingdom (O)'!CE53*(1+Toeslagen!$Q$10)</f>
        <v>3200</v>
      </c>
      <c r="CF53" s="249">
        <f>'United Kingdom (O)'!CF53*(1+Toeslagen!$Q$10)</f>
        <v>1995</v>
      </c>
      <c r="CG53" s="249">
        <f>'United Kingdom (O)'!CG53*(1+Toeslagen!$Q$10)</f>
        <v>2825</v>
      </c>
      <c r="CH53" s="249">
        <f>'United Kingdom (O)'!CH53*(1+Toeslagen!$Q$10)</f>
        <v>2124.9999999999995</v>
      </c>
      <c r="CI53" s="249">
        <f>'United Kingdom (O)'!CI53*(1+Toeslagen!$Q$10)</f>
        <v>1995</v>
      </c>
      <c r="CJ53" s="249">
        <f>'United Kingdom (O)'!CJ53*(1+Toeslagen!$Q$10)</f>
        <v>2825</v>
      </c>
      <c r="CK53" s="249">
        <f>'United Kingdom (O)'!CK53*(1+Toeslagen!$Q$10)</f>
        <v>1995</v>
      </c>
      <c r="CL53" s="249">
        <f>'United Kingdom (O)'!CL53*(1+Toeslagen!$Q$10)</f>
        <v>1995</v>
      </c>
      <c r="CM53" s="249">
        <f>'United Kingdom (O)'!CM53*(1+Toeslagen!$Q$10)</f>
        <v>2474.9999999999995</v>
      </c>
      <c r="CN53" s="249">
        <f>'United Kingdom (O)'!CN53*(1+Toeslagen!$Q$10)</f>
        <v>1995</v>
      </c>
      <c r="CO53" s="249"/>
      <c r="CP53" s="249">
        <f>'United Kingdom (O)'!CP53*(1+Toeslagen!$Q$10)</f>
        <v>1995</v>
      </c>
      <c r="CQ53" s="249"/>
      <c r="CR53" s="249">
        <f>'United Kingdom (O)'!CR53*(1+Toeslagen!$Q$10)</f>
        <v>2825</v>
      </c>
      <c r="CS53" s="249">
        <f>'United Kingdom (O)'!CS53*(1+Toeslagen!$Q$10)</f>
        <v>2124.9999999999995</v>
      </c>
      <c r="CT53" s="249">
        <f>'United Kingdom (O)'!CT53*(1+Toeslagen!$Q$10)</f>
        <v>2474.9999999999995</v>
      </c>
      <c r="CU53" s="249">
        <f>'United Kingdom (O)'!CU53*(1+Toeslagen!$Q$10)</f>
        <v>1995</v>
      </c>
      <c r="CV53" s="249">
        <f>'United Kingdom (O)'!CV53*(1+Toeslagen!$Q$10)</f>
        <v>1995</v>
      </c>
      <c r="CW53" s="249">
        <f>'United Kingdom (O)'!CW53*(1+Toeslagen!$Q$10)</f>
        <v>1995</v>
      </c>
      <c r="CX53" s="249">
        <f>'United Kingdom (O)'!CX53*(1+Toeslagen!$Q$10)</f>
        <v>2124.9999999999995</v>
      </c>
      <c r="CY53" s="249">
        <f>'United Kingdom (O)'!CY53*(1+Toeslagen!$Q$10)</f>
        <v>3200</v>
      </c>
      <c r="CZ53" s="249">
        <f>'United Kingdom (O)'!CZ53*(1+Toeslagen!$Q$10)</f>
        <v>1995</v>
      </c>
      <c r="DA53" s="249">
        <f>'United Kingdom (O)'!DA53*(1+Toeslagen!$Q$10)</f>
        <v>1995</v>
      </c>
      <c r="DB53" s="249">
        <f>'United Kingdom (O)'!DB53*(1+Toeslagen!$Q$10)</f>
        <v>2474.9999999999995</v>
      </c>
      <c r="DC53" s="249">
        <f>'United Kingdom (O)'!DC53*(1+Toeslagen!$Q$10)</f>
        <v>1995</v>
      </c>
      <c r="DD53" s="249">
        <f>'United Kingdom (O)'!DD53*(1+Toeslagen!$Q$10)</f>
        <v>1995</v>
      </c>
      <c r="DE53" s="249">
        <f>'United Kingdom (O)'!DE53*(1+Toeslagen!$Q$10)</f>
        <v>2124.9999999999995</v>
      </c>
      <c r="DF53" s="249">
        <f>'United Kingdom (O)'!DF53*(1+Toeslagen!$Q$10)</f>
        <v>2124.9999999999995</v>
      </c>
      <c r="DG53" s="249">
        <f>'United Kingdom (O)'!DG53*(1+Toeslagen!$Q$10)</f>
        <v>2124.9999999999995</v>
      </c>
      <c r="DH53" s="249">
        <f>'United Kingdom (O)'!DH53*(1+Toeslagen!$Q$10)</f>
        <v>2825</v>
      </c>
      <c r="DI53" s="249">
        <f>'United Kingdom (O)'!DI53*(1+Toeslagen!$Q$10)</f>
        <v>1995</v>
      </c>
      <c r="DJ53" s="249">
        <f>'United Kingdom (O)'!DJ53*(1+Toeslagen!$Q$10)</f>
        <v>2124.9999999999995</v>
      </c>
      <c r="DK53" s="249">
        <f>'United Kingdom (O)'!DK53*(1+Toeslagen!$Q$10)</f>
        <v>1995</v>
      </c>
      <c r="DL53" s="249">
        <f>'United Kingdom (O)'!DL53*(1+Toeslagen!$Q$10)</f>
        <v>3200</v>
      </c>
      <c r="DM53" s="249">
        <f>'United Kingdom (O)'!DM53*(1+Toeslagen!$Q$10)</f>
        <v>2825</v>
      </c>
      <c r="DN53" s="249">
        <f>'United Kingdom (O)'!DN53*(1+Toeslagen!$Q$10)</f>
        <v>3200</v>
      </c>
      <c r="DO53" s="249">
        <f>'United Kingdom (O)'!DO53*(1+Toeslagen!$Q$10)</f>
        <v>2124.9999999999995</v>
      </c>
      <c r="DP53" s="249">
        <f>'United Kingdom (O)'!DP53*(1+Toeslagen!$Q$10)</f>
        <v>1995</v>
      </c>
      <c r="DQ53" s="249">
        <f>'United Kingdom (O)'!DQ53*(1+Toeslagen!$Q$10)</f>
        <v>2825</v>
      </c>
      <c r="DR53" s="249">
        <f>'United Kingdom (O)'!DR53*(1+Toeslagen!$Q$10)</f>
        <v>3200</v>
      </c>
      <c r="DS53" s="249">
        <f>'United Kingdom (O)'!DS53*(1+Toeslagen!$Q$10)</f>
        <v>2825</v>
      </c>
      <c r="DT53" s="249">
        <f>'United Kingdom (O)'!DT53*(1+Toeslagen!$Q$10)</f>
        <v>1995</v>
      </c>
      <c r="DU53" s="249">
        <f>'United Kingdom (O)'!DU53*(1+Toeslagen!$Q$10)</f>
        <v>1995</v>
      </c>
      <c r="DV53" s="249">
        <f>'United Kingdom (O)'!DV53*(1+Toeslagen!$Q$10)</f>
        <v>1995</v>
      </c>
      <c r="DW53" s="249">
        <f>'United Kingdom (O)'!DW53*(1+Toeslagen!$Q$10)</f>
        <v>2474.9999999999995</v>
      </c>
      <c r="DX53" s="249">
        <f>'United Kingdom (O)'!DX53*(1+Toeslagen!$Q$10)</f>
        <v>1995</v>
      </c>
      <c r="DY53" s="249">
        <f>'United Kingdom (O)'!DY53*(1+Toeslagen!$Q$10)</f>
        <v>1995</v>
      </c>
      <c r="DZ53" s="249">
        <f>'United Kingdom (O)'!DZ53*(1+Toeslagen!$Q$10)</f>
        <v>2474.9999999999995</v>
      </c>
      <c r="EA53" s="249">
        <f>'United Kingdom (O)'!EA53*(1+Toeslagen!$Q$10)</f>
        <v>2474.9999999999995</v>
      </c>
      <c r="EB53" s="249">
        <f>'United Kingdom (O)'!EB53*(1+Toeslagen!$Q$10)</f>
        <v>2124.9999999999995</v>
      </c>
      <c r="EC53" s="249">
        <f>'United Kingdom (O)'!EC53*(1+Toeslagen!$Q$10)</f>
        <v>2124.9999999999995</v>
      </c>
      <c r="ED53" s="249">
        <f>'United Kingdom (O)'!ED53*(1+Toeslagen!$Q$10)</f>
        <v>2124.9999999999995</v>
      </c>
      <c r="EE53" s="249">
        <f>'United Kingdom (O)'!EE53*(1+Toeslagen!$Q$10)</f>
        <v>2474.9999999999995</v>
      </c>
      <c r="EF53" s="249"/>
    </row>
    <row r="54" spans="1:136" ht="15.75" thickBot="1">
      <c r="A54" s="48" t="s">
        <v>120</v>
      </c>
      <c r="B54" s="2">
        <v>49</v>
      </c>
      <c r="C54" s="2"/>
      <c r="D54" s="2">
        <v>5</v>
      </c>
      <c r="F54" t="s">
        <v>17</v>
      </c>
      <c r="G54" t="s">
        <v>15</v>
      </c>
      <c r="H54" t="s">
        <v>15</v>
      </c>
      <c r="I54" t="s">
        <v>15</v>
      </c>
      <c r="J54" t="s">
        <v>15</v>
      </c>
      <c r="N54" s="7">
        <v>12</v>
      </c>
      <c r="O54" s="8">
        <v>21000</v>
      </c>
      <c r="P54" s="249"/>
      <c r="Q54" s="249">
        <f>'United Kingdom (O)'!Q54*(1+Toeslagen!$Q$10)</f>
        <v>2048</v>
      </c>
      <c r="R54" s="249">
        <f>'United Kingdom (O)'!R54*(1+Toeslagen!$Q$10)</f>
        <v>2189</v>
      </c>
      <c r="S54" s="249">
        <f>'United Kingdom (O)'!S54*(1+Toeslagen!$Q$10)</f>
        <v>2189</v>
      </c>
      <c r="T54" s="249">
        <f>'United Kingdom (O)'!T54*(1+Toeslagen!$Q$10)</f>
        <v>2573</v>
      </c>
      <c r="U54" s="249">
        <f>'United Kingdom (O)'!U54*(1+Toeslagen!$Q$10)</f>
        <v>2573</v>
      </c>
      <c r="V54" s="249">
        <f>'United Kingdom (O)'!V54*(1+Toeslagen!$Q$10)</f>
        <v>2573</v>
      </c>
      <c r="W54" s="249">
        <f>'United Kingdom (O)'!W54*(1+Toeslagen!$Q$10)</f>
        <v>2573</v>
      </c>
      <c r="X54" s="249">
        <f>'United Kingdom (O)'!X54*(1+Toeslagen!$Q$10)</f>
        <v>2048</v>
      </c>
      <c r="Y54" s="249">
        <f>'United Kingdom (O)'!Y54*(1+Toeslagen!$Q$10)</f>
        <v>2048</v>
      </c>
      <c r="Z54" s="249">
        <f>'United Kingdom (O)'!Z54*(1+Toeslagen!$Q$10)</f>
        <v>2189</v>
      </c>
      <c r="AA54" s="249"/>
      <c r="AB54" s="249">
        <f>'United Kingdom (O)'!AB54*(1+Toeslagen!$Q$10)</f>
        <v>2914</v>
      </c>
      <c r="AC54" s="249">
        <f>'United Kingdom (O)'!AC54*(1+Toeslagen!$Q$10)</f>
        <v>2048</v>
      </c>
      <c r="AD54" s="249">
        <f>'United Kingdom (O)'!AD54*(1+Toeslagen!$Q$10)</f>
        <v>2914</v>
      </c>
      <c r="AE54" s="249">
        <f>'United Kingdom (O)'!AE54*(1+Toeslagen!$Q$10)</f>
        <v>2573</v>
      </c>
      <c r="AF54" s="249">
        <f>'United Kingdom (O)'!AF54*(1+Toeslagen!$Q$10)</f>
        <v>2048</v>
      </c>
      <c r="AG54" s="249">
        <f>'United Kingdom (O)'!AG54*(1+Toeslagen!$Q$10)</f>
        <v>2048</v>
      </c>
      <c r="AH54" s="249">
        <f>'United Kingdom (O)'!AH54*(1+Toeslagen!$Q$10)</f>
        <v>2048</v>
      </c>
      <c r="AI54" s="249">
        <f>'United Kingdom (O)'!AI54*(1+Toeslagen!$Q$10)</f>
        <v>2048</v>
      </c>
      <c r="AJ54" s="249">
        <f>'United Kingdom (O)'!AJ54*(1+Toeslagen!$Q$10)</f>
        <v>2189</v>
      </c>
      <c r="AK54" s="249">
        <f>'United Kingdom (O)'!AK54*(1+Toeslagen!$Q$10)</f>
        <v>2573</v>
      </c>
      <c r="AL54" s="249">
        <f>'United Kingdom (O)'!AL54*(1+Toeslagen!$Q$10)</f>
        <v>2048</v>
      </c>
      <c r="AM54" s="249"/>
      <c r="AN54" s="249">
        <f>'United Kingdom (O)'!AN54*(1+Toeslagen!$Q$10)</f>
        <v>2189</v>
      </c>
      <c r="AO54" s="249">
        <f>'United Kingdom (O)'!AO54*(1+Toeslagen!$Q$10)</f>
        <v>3308</v>
      </c>
      <c r="AP54" s="249">
        <f>'United Kingdom (O)'!AP54*(1+Toeslagen!$Q$10)</f>
        <v>2914</v>
      </c>
      <c r="AQ54" s="249">
        <f>'United Kingdom (O)'!AQ54*(1+Toeslagen!$Q$10)</f>
        <v>2914</v>
      </c>
      <c r="AR54" s="249">
        <f>'United Kingdom (O)'!AR54*(1+Toeslagen!$Q$10)</f>
        <v>2189</v>
      </c>
      <c r="AS54" s="249">
        <f>'United Kingdom (O)'!AS54*(1+Toeslagen!$Q$10)</f>
        <v>2573</v>
      </c>
      <c r="AT54" s="249">
        <f>'United Kingdom (O)'!AT54*(1+Toeslagen!$Q$10)</f>
        <v>2189</v>
      </c>
      <c r="AU54" s="249">
        <f>'United Kingdom (O)'!AU54*(1+Toeslagen!$Q$10)</f>
        <v>2048</v>
      </c>
      <c r="AV54" s="249">
        <f>'United Kingdom (O)'!AV54*(1+Toeslagen!$Q$10)</f>
        <v>2048</v>
      </c>
      <c r="AW54" s="249">
        <f>'United Kingdom (O)'!AW54*(1+Toeslagen!$Q$10)</f>
        <v>3308</v>
      </c>
      <c r="AX54" s="249">
        <f>'United Kingdom (O)'!AX54*(1+Toeslagen!$Q$10)</f>
        <v>2048</v>
      </c>
      <c r="AY54" s="249">
        <f>'United Kingdom (O)'!AY54*(1+Toeslagen!$Q$10)</f>
        <v>2914</v>
      </c>
      <c r="AZ54" s="249"/>
      <c r="BA54" s="249">
        <f>'United Kingdom (O)'!BA54*(1+Toeslagen!$Q$10)</f>
        <v>2573</v>
      </c>
      <c r="BB54" s="249">
        <f>'United Kingdom (O)'!BB54*(1+Toeslagen!$Q$10)</f>
        <v>3308</v>
      </c>
      <c r="BC54" s="249">
        <f>'United Kingdom (O)'!BC54*(1+Toeslagen!$Q$10)</f>
        <v>2189</v>
      </c>
      <c r="BD54" s="249">
        <f>'United Kingdom (O)'!BD54*(1+Toeslagen!$Q$10)</f>
        <v>2048</v>
      </c>
      <c r="BE54" s="249">
        <f>'United Kingdom (O)'!BE54*(1+Toeslagen!$Q$10)</f>
        <v>2048</v>
      </c>
      <c r="BF54" s="249">
        <f>'United Kingdom (O)'!BF54*(1+Toeslagen!$Q$10)</f>
        <v>2573</v>
      </c>
      <c r="BG54" s="249">
        <f>'United Kingdom (O)'!BG54*(1+Toeslagen!$Q$10)</f>
        <v>2573</v>
      </c>
      <c r="BH54" s="249">
        <f>'United Kingdom (O)'!BH54*(1+Toeslagen!$Q$10)</f>
        <v>2048</v>
      </c>
      <c r="BI54" s="249">
        <f>'United Kingdom (O)'!BI54*(1+Toeslagen!$Q$10)</f>
        <v>2573</v>
      </c>
      <c r="BJ54" s="249"/>
      <c r="BK54" s="249">
        <f>'United Kingdom (O)'!BK54*(1+Toeslagen!$Q$10)</f>
        <v>2573</v>
      </c>
      <c r="BL54" s="249">
        <f>'United Kingdom (O)'!BL54*(1+Toeslagen!$Q$10)</f>
        <v>2573</v>
      </c>
      <c r="BM54" s="249">
        <f>'United Kingdom (O)'!BM54*(1+Toeslagen!$Q$10)</f>
        <v>2048</v>
      </c>
      <c r="BN54" s="249">
        <f>'United Kingdom (O)'!BN54*(1+Toeslagen!$Q$10)</f>
        <v>2048</v>
      </c>
      <c r="BO54" s="249"/>
      <c r="BP54" s="249">
        <f>'United Kingdom (O)'!BP54*(1+Toeslagen!$Q$10)</f>
        <v>3308</v>
      </c>
      <c r="BQ54" s="249">
        <f>'United Kingdom (O)'!BQ54*(1+Toeslagen!$Q$10)</f>
        <v>2048</v>
      </c>
      <c r="BR54" s="249"/>
      <c r="BS54" s="249"/>
      <c r="BT54" s="249">
        <f>'United Kingdom (O)'!BT54*(1+Toeslagen!$Q$10)</f>
        <v>2573</v>
      </c>
      <c r="BU54" s="249">
        <f>'United Kingdom (O)'!BU54*(1+Toeslagen!$Q$10)</f>
        <v>2914</v>
      </c>
      <c r="BV54" s="249">
        <f>'United Kingdom (O)'!BV54*(1+Toeslagen!$Q$10)</f>
        <v>3308</v>
      </c>
      <c r="BW54" s="249">
        <f>'United Kingdom (O)'!BW54*(1+Toeslagen!$Q$10)</f>
        <v>2189</v>
      </c>
      <c r="BX54" s="249">
        <f>'United Kingdom (O)'!BX54*(1+Toeslagen!$Q$10)</f>
        <v>3308</v>
      </c>
      <c r="BY54" s="249">
        <f>'United Kingdom (O)'!BY54*(1+Toeslagen!$Q$10)</f>
        <v>2189</v>
      </c>
      <c r="BZ54" s="249">
        <f>'United Kingdom (O)'!BZ54*(1+Toeslagen!$Q$10)</f>
        <v>2573</v>
      </c>
      <c r="CA54" s="249">
        <f>'United Kingdom (O)'!CA54*(1+Toeslagen!$Q$10)</f>
        <v>2048</v>
      </c>
      <c r="CB54" s="249">
        <f>'United Kingdom (O)'!CB54*(1+Toeslagen!$Q$10)</f>
        <v>2573</v>
      </c>
      <c r="CC54" s="249">
        <f>'United Kingdom (O)'!CC54*(1+Toeslagen!$Q$10)</f>
        <v>2048</v>
      </c>
      <c r="CD54" s="249">
        <f>'United Kingdom (O)'!CD54*(1+Toeslagen!$Q$10)</f>
        <v>2048</v>
      </c>
      <c r="CE54" s="249">
        <f>'United Kingdom (O)'!CE54*(1+Toeslagen!$Q$10)</f>
        <v>3308</v>
      </c>
      <c r="CF54" s="249">
        <f>'United Kingdom (O)'!CF54*(1+Toeslagen!$Q$10)</f>
        <v>2048</v>
      </c>
      <c r="CG54" s="249">
        <f>'United Kingdom (O)'!CG54*(1+Toeslagen!$Q$10)</f>
        <v>2914</v>
      </c>
      <c r="CH54" s="249">
        <f>'United Kingdom (O)'!CH54*(1+Toeslagen!$Q$10)</f>
        <v>2189</v>
      </c>
      <c r="CI54" s="249">
        <f>'United Kingdom (O)'!CI54*(1+Toeslagen!$Q$10)</f>
        <v>2048</v>
      </c>
      <c r="CJ54" s="249">
        <f>'United Kingdom (O)'!CJ54*(1+Toeslagen!$Q$10)</f>
        <v>2914</v>
      </c>
      <c r="CK54" s="249">
        <f>'United Kingdom (O)'!CK54*(1+Toeslagen!$Q$10)</f>
        <v>2048</v>
      </c>
      <c r="CL54" s="249">
        <f>'United Kingdom (O)'!CL54*(1+Toeslagen!$Q$10)</f>
        <v>2048</v>
      </c>
      <c r="CM54" s="249">
        <f>'United Kingdom (O)'!CM54*(1+Toeslagen!$Q$10)</f>
        <v>2573</v>
      </c>
      <c r="CN54" s="249">
        <f>'United Kingdom (O)'!CN54*(1+Toeslagen!$Q$10)</f>
        <v>2048</v>
      </c>
      <c r="CO54" s="249"/>
      <c r="CP54" s="249">
        <f>'United Kingdom (O)'!CP54*(1+Toeslagen!$Q$10)</f>
        <v>2048</v>
      </c>
      <c r="CQ54" s="249"/>
      <c r="CR54" s="249">
        <f>'United Kingdom (O)'!CR54*(1+Toeslagen!$Q$10)</f>
        <v>2914</v>
      </c>
      <c r="CS54" s="249">
        <f>'United Kingdom (O)'!CS54*(1+Toeslagen!$Q$10)</f>
        <v>2189</v>
      </c>
      <c r="CT54" s="249">
        <f>'United Kingdom (O)'!CT54*(1+Toeslagen!$Q$10)</f>
        <v>2573</v>
      </c>
      <c r="CU54" s="249">
        <f>'United Kingdom (O)'!CU54*(1+Toeslagen!$Q$10)</f>
        <v>2048</v>
      </c>
      <c r="CV54" s="249">
        <f>'United Kingdom (O)'!CV54*(1+Toeslagen!$Q$10)</f>
        <v>2048</v>
      </c>
      <c r="CW54" s="249">
        <f>'United Kingdom (O)'!CW54*(1+Toeslagen!$Q$10)</f>
        <v>2048</v>
      </c>
      <c r="CX54" s="249">
        <f>'United Kingdom (O)'!CX54*(1+Toeslagen!$Q$10)</f>
        <v>2189</v>
      </c>
      <c r="CY54" s="249">
        <f>'United Kingdom (O)'!CY54*(1+Toeslagen!$Q$10)</f>
        <v>3308</v>
      </c>
      <c r="CZ54" s="249">
        <f>'United Kingdom (O)'!CZ54*(1+Toeslagen!$Q$10)</f>
        <v>2048</v>
      </c>
      <c r="DA54" s="249">
        <f>'United Kingdom (O)'!DA54*(1+Toeslagen!$Q$10)</f>
        <v>2048</v>
      </c>
      <c r="DB54" s="249">
        <f>'United Kingdom (O)'!DB54*(1+Toeslagen!$Q$10)</f>
        <v>2573</v>
      </c>
      <c r="DC54" s="249">
        <f>'United Kingdom (O)'!DC54*(1+Toeslagen!$Q$10)</f>
        <v>2048</v>
      </c>
      <c r="DD54" s="249">
        <f>'United Kingdom (O)'!DD54*(1+Toeslagen!$Q$10)</f>
        <v>2048</v>
      </c>
      <c r="DE54" s="249">
        <f>'United Kingdom (O)'!DE54*(1+Toeslagen!$Q$10)</f>
        <v>2189</v>
      </c>
      <c r="DF54" s="249">
        <f>'United Kingdom (O)'!DF54*(1+Toeslagen!$Q$10)</f>
        <v>2189</v>
      </c>
      <c r="DG54" s="249">
        <f>'United Kingdom (O)'!DG54*(1+Toeslagen!$Q$10)</f>
        <v>2189</v>
      </c>
      <c r="DH54" s="249">
        <f>'United Kingdom (O)'!DH54*(1+Toeslagen!$Q$10)</f>
        <v>2914</v>
      </c>
      <c r="DI54" s="249">
        <f>'United Kingdom (O)'!DI54*(1+Toeslagen!$Q$10)</f>
        <v>2048</v>
      </c>
      <c r="DJ54" s="249">
        <f>'United Kingdom (O)'!DJ54*(1+Toeslagen!$Q$10)</f>
        <v>2189</v>
      </c>
      <c r="DK54" s="249">
        <f>'United Kingdom (O)'!DK54*(1+Toeslagen!$Q$10)</f>
        <v>2048</v>
      </c>
      <c r="DL54" s="249">
        <f>'United Kingdom (O)'!DL54*(1+Toeslagen!$Q$10)</f>
        <v>3308</v>
      </c>
      <c r="DM54" s="249">
        <f>'United Kingdom (O)'!DM54*(1+Toeslagen!$Q$10)</f>
        <v>2914</v>
      </c>
      <c r="DN54" s="249">
        <f>'United Kingdom (O)'!DN54*(1+Toeslagen!$Q$10)</f>
        <v>3308</v>
      </c>
      <c r="DO54" s="249">
        <f>'United Kingdom (O)'!DO54*(1+Toeslagen!$Q$10)</f>
        <v>2189</v>
      </c>
      <c r="DP54" s="249">
        <f>'United Kingdom (O)'!DP54*(1+Toeslagen!$Q$10)</f>
        <v>2048</v>
      </c>
      <c r="DQ54" s="249">
        <f>'United Kingdom (O)'!DQ54*(1+Toeslagen!$Q$10)</f>
        <v>2914</v>
      </c>
      <c r="DR54" s="249">
        <f>'United Kingdom (O)'!DR54*(1+Toeslagen!$Q$10)</f>
        <v>3308</v>
      </c>
      <c r="DS54" s="249">
        <f>'United Kingdom (O)'!DS54*(1+Toeslagen!$Q$10)</f>
        <v>2914</v>
      </c>
      <c r="DT54" s="249">
        <f>'United Kingdom (O)'!DT54*(1+Toeslagen!$Q$10)</f>
        <v>2048</v>
      </c>
      <c r="DU54" s="249">
        <f>'United Kingdom (O)'!DU54*(1+Toeslagen!$Q$10)</f>
        <v>2048</v>
      </c>
      <c r="DV54" s="249">
        <f>'United Kingdom (O)'!DV54*(1+Toeslagen!$Q$10)</f>
        <v>2048</v>
      </c>
      <c r="DW54" s="249">
        <f>'United Kingdom (O)'!DW54*(1+Toeslagen!$Q$10)</f>
        <v>2573</v>
      </c>
      <c r="DX54" s="249">
        <f>'United Kingdom (O)'!DX54*(1+Toeslagen!$Q$10)</f>
        <v>2048</v>
      </c>
      <c r="DY54" s="249">
        <f>'United Kingdom (O)'!DY54*(1+Toeslagen!$Q$10)</f>
        <v>2048</v>
      </c>
      <c r="DZ54" s="249">
        <f>'United Kingdom (O)'!DZ54*(1+Toeslagen!$Q$10)</f>
        <v>2573</v>
      </c>
      <c r="EA54" s="249">
        <f>'United Kingdom (O)'!EA54*(1+Toeslagen!$Q$10)</f>
        <v>2573</v>
      </c>
      <c r="EB54" s="249">
        <f>'United Kingdom (O)'!EB54*(1+Toeslagen!$Q$10)</f>
        <v>2189</v>
      </c>
      <c r="EC54" s="249">
        <f>'United Kingdom (O)'!EC54*(1+Toeslagen!$Q$10)</f>
        <v>2189</v>
      </c>
      <c r="ED54" s="249">
        <f>'United Kingdom (O)'!ED54*(1+Toeslagen!$Q$10)</f>
        <v>2189</v>
      </c>
      <c r="EE54" s="249">
        <f>'United Kingdom (O)'!EE54*(1+Toeslagen!$Q$10)</f>
        <v>2573</v>
      </c>
      <c r="EF54" s="249"/>
    </row>
    <row r="55" spans="1:136" ht="15.75" thickBot="1">
      <c r="A55" s="48" t="s">
        <v>64</v>
      </c>
      <c r="B55" s="2">
        <v>50</v>
      </c>
      <c r="C55" s="2"/>
      <c r="D55" s="2">
        <v>5</v>
      </c>
      <c r="F55" t="s">
        <v>17</v>
      </c>
      <c r="G55" t="s">
        <v>15</v>
      </c>
      <c r="H55" t="s">
        <v>15</v>
      </c>
      <c r="I55" t="s">
        <v>15</v>
      </c>
      <c r="J55" t="s">
        <v>15</v>
      </c>
      <c r="N55" s="7">
        <v>12.4</v>
      </c>
      <c r="O55" s="8">
        <v>21700</v>
      </c>
      <c r="P55" s="249"/>
      <c r="Q55" s="249">
        <f>'United Kingdom (O)'!Q55*(1+Toeslagen!$Q$10)</f>
        <v>2048</v>
      </c>
      <c r="R55" s="249">
        <f>'United Kingdom (O)'!R55*(1+Toeslagen!$Q$10)</f>
        <v>2189</v>
      </c>
      <c r="S55" s="249">
        <f>'United Kingdom (O)'!S55*(1+Toeslagen!$Q$10)</f>
        <v>2189</v>
      </c>
      <c r="T55" s="249">
        <f>'United Kingdom (O)'!T55*(1+Toeslagen!$Q$10)</f>
        <v>2573</v>
      </c>
      <c r="U55" s="249">
        <f>'United Kingdom (O)'!U55*(1+Toeslagen!$Q$10)</f>
        <v>2573</v>
      </c>
      <c r="V55" s="249">
        <f>'United Kingdom (O)'!V55*(1+Toeslagen!$Q$10)</f>
        <v>2573</v>
      </c>
      <c r="W55" s="249">
        <f>'United Kingdom (O)'!W55*(1+Toeslagen!$Q$10)</f>
        <v>2573</v>
      </c>
      <c r="X55" s="249">
        <f>'United Kingdom (O)'!X55*(1+Toeslagen!$Q$10)</f>
        <v>2048</v>
      </c>
      <c r="Y55" s="249">
        <f>'United Kingdom (O)'!Y55*(1+Toeslagen!$Q$10)</f>
        <v>2048</v>
      </c>
      <c r="Z55" s="249">
        <f>'United Kingdom (O)'!Z55*(1+Toeslagen!$Q$10)</f>
        <v>2189</v>
      </c>
      <c r="AA55" s="249"/>
      <c r="AB55" s="249">
        <f>'United Kingdom (O)'!AB55*(1+Toeslagen!$Q$10)</f>
        <v>2914</v>
      </c>
      <c r="AC55" s="249">
        <f>'United Kingdom (O)'!AC55*(1+Toeslagen!$Q$10)</f>
        <v>2048</v>
      </c>
      <c r="AD55" s="249">
        <f>'United Kingdom (O)'!AD55*(1+Toeslagen!$Q$10)</f>
        <v>2914</v>
      </c>
      <c r="AE55" s="249">
        <f>'United Kingdom (O)'!AE55*(1+Toeslagen!$Q$10)</f>
        <v>2573</v>
      </c>
      <c r="AF55" s="249">
        <f>'United Kingdom (O)'!AF55*(1+Toeslagen!$Q$10)</f>
        <v>2048</v>
      </c>
      <c r="AG55" s="249">
        <f>'United Kingdom (O)'!AG55*(1+Toeslagen!$Q$10)</f>
        <v>2048</v>
      </c>
      <c r="AH55" s="249">
        <f>'United Kingdom (O)'!AH55*(1+Toeslagen!$Q$10)</f>
        <v>2048</v>
      </c>
      <c r="AI55" s="249">
        <f>'United Kingdom (O)'!AI55*(1+Toeslagen!$Q$10)</f>
        <v>2048</v>
      </c>
      <c r="AJ55" s="249">
        <f>'United Kingdom (O)'!AJ55*(1+Toeslagen!$Q$10)</f>
        <v>2189</v>
      </c>
      <c r="AK55" s="249">
        <f>'United Kingdom (O)'!AK55*(1+Toeslagen!$Q$10)</f>
        <v>2573</v>
      </c>
      <c r="AL55" s="249">
        <f>'United Kingdom (O)'!AL55*(1+Toeslagen!$Q$10)</f>
        <v>2048</v>
      </c>
      <c r="AM55" s="249"/>
      <c r="AN55" s="249">
        <f>'United Kingdom (O)'!AN55*(1+Toeslagen!$Q$10)</f>
        <v>2189</v>
      </c>
      <c r="AO55" s="249">
        <f>'United Kingdom (O)'!AO55*(1+Toeslagen!$Q$10)</f>
        <v>3308</v>
      </c>
      <c r="AP55" s="249">
        <f>'United Kingdom (O)'!AP55*(1+Toeslagen!$Q$10)</f>
        <v>2914</v>
      </c>
      <c r="AQ55" s="249">
        <f>'United Kingdom (O)'!AQ55*(1+Toeslagen!$Q$10)</f>
        <v>2914</v>
      </c>
      <c r="AR55" s="249">
        <f>'United Kingdom (O)'!AR55*(1+Toeslagen!$Q$10)</f>
        <v>2189</v>
      </c>
      <c r="AS55" s="249">
        <f>'United Kingdom (O)'!AS55*(1+Toeslagen!$Q$10)</f>
        <v>2573</v>
      </c>
      <c r="AT55" s="249">
        <f>'United Kingdom (O)'!AT55*(1+Toeslagen!$Q$10)</f>
        <v>2189</v>
      </c>
      <c r="AU55" s="249">
        <f>'United Kingdom (O)'!AU55*(1+Toeslagen!$Q$10)</f>
        <v>2048</v>
      </c>
      <c r="AV55" s="249">
        <f>'United Kingdom (O)'!AV55*(1+Toeslagen!$Q$10)</f>
        <v>2048</v>
      </c>
      <c r="AW55" s="249">
        <f>'United Kingdom (O)'!AW55*(1+Toeslagen!$Q$10)</f>
        <v>3308</v>
      </c>
      <c r="AX55" s="249">
        <f>'United Kingdom (O)'!AX55*(1+Toeslagen!$Q$10)</f>
        <v>2048</v>
      </c>
      <c r="AY55" s="249">
        <f>'United Kingdom (O)'!AY55*(1+Toeslagen!$Q$10)</f>
        <v>2914</v>
      </c>
      <c r="AZ55" s="249"/>
      <c r="BA55" s="249">
        <f>'United Kingdom (O)'!BA55*(1+Toeslagen!$Q$10)</f>
        <v>2573</v>
      </c>
      <c r="BB55" s="249">
        <f>'United Kingdom (O)'!BB55*(1+Toeslagen!$Q$10)</f>
        <v>3308</v>
      </c>
      <c r="BC55" s="249">
        <f>'United Kingdom (O)'!BC55*(1+Toeslagen!$Q$10)</f>
        <v>2189</v>
      </c>
      <c r="BD55" s="249">
        <f>'United Kingdom (O)'!BD55*(1+Toeslagen!$Q$10)</f>
        <v>2048</v>
      </c>
      <c r="BE55" s="249">
        <f>'United Kingdom (O)'!BE55*(1+Toeslagen!$Q$10)</f>
        <v>2048</v>
      </c>
      <c r="BF55" s="249">
        <f>'United Kingdom (O)'!BF55*(1+Toeslagen!$Q$10)</f>
        <v>2573</v>
      </c>
      <c r="BG55" s="249">
        <f>'United Kingdom (O)'!BG55*(1+Toeslagen!$Q$10)</f>
        <v>2573</v>
      </c>
      <c r="BH55" s="249">
        <f>'United Kingdom (O)'!BH55*(1+Toeslagen!$Q$10)</f>
        <v>2048</v>
      </c>
      <c r="BI55" s="249">
        <f>'United Kingdom (O)'!BI55*(1+Toeslagen!$Q$10)</f>
        <v>2573</v>
      </c>
      <c r="BJ55" s="249"/>
      <c r="BK55" s="249">
        <f>'United Kingdom (O)'!BK55*(1+Toeslagen!$Q$10)</f>
        <v>2573</v>
      </c>
      <c r="BL55" s="249">
        <f>'United Kingdom (O)'!BL55*(1+Toeslagen!$Q$10)</f>
        <v>2573</v>
      </c>
      <c r="BM55" s="249">
        <f>'United Kingdom (O)'!BM55*(1+Toeslagen!$Q$10)</f>
        <v>2048</v>
      </c>
      <c r="BN55" s="249">
        <f>'United Kingdom (O)'!BN55*(1+Toeslagen!$Q$10)</f>
        <v>2048</v>
      </c>
      <c r="BO55" s="249"/>
      <c r="BP55" s="249">
        <f>'United Kingdom (O)'!BP55*(1+Toeslagen!$Q$10)</f>
        <v>3308</v>
      </c>
      <c r="BQ55" s="249">
        <f>'United Kingdom (O)'!BQ55*(1+Toeslagen!$Q$10)</f>
        <v>2048</v>
      </c>
      <c r="BR55" s="249"/>
      <c r="BS55" s="249"/>
      <c r="BT55" s="249">
        <f>'United Kingdom (O)'!BT55*(1+Toeslagen!$Q$10)</f>
        <v>2573</v>
      </c>
      <c r="BU55" s="249">
        <f>'United Kingdom (O)'!BU55*(1+Toeslagen!$Q$10)</f>
        <v>2914</v>
      </c>
      <c r="BV55" s="249">
        <f>'United Kingdom (O)'!BV55*(1+Toeslagen!$Q$10)</f>
        <v>3308</v>
      </c>
      <c r="BW55" s="249">
        <f>'United Kingdom (O)'!BW55*(1+Toeslagen!$Q$10)</f>
        <v>2189</v>
      </c>
      <c r="BX55" s="249">
        <f>'United Kingdom (O)'!BX55*(1+Toeslagen!$Q$10)</f>
        <v>3308</v>
      </c>
      <c r="BY55" s="249">
        <f>'United Kingdom (O)'!BY55*(1+Toeslagen!$Q$10)</f>
        <v>2189</v>
      </c>
      <c r="BZ55" s="249">
        <f>'United Kingdom (O)'!BZ55*(1+Toeslagen!$Q$10)</f>
        <v>2573</v>
      </c>
      <c r="CA55" s="249">
        <f>'United Kingdom (O)'!CA55*(1+Toeslagen!$Q$10)</f>
        <v>2048</v>
      </c>
      <c r="CB55" s="249">
        <f>'United Kingdom (O)'!CB55*(1+Toeslagen!$Q$10)</f>
        <v>2573</v>
      </c>
      <c r="CC55" s="249">
        <f>'United Kingdom (O)'!CC55*(1+Toeslagen!$Q$10)</f>
        <v>2048</v>
      </c>
      <c r="CD55" s="249">
        <f>'United Kingdom (O)'!CD55*(1+Toeslagen!$Q$10)</f>
        <v>2048</v>
      </c>
      <c r="CE55" s="249">
        <f>'United Kingdom (O)'!CE55*(1+Toeslagen!$Q$10)</f>
        <v>3308</v>
      </c>
      <c r="CF55" s="249">
        <f>'United Kingdom (O)'!CF55*(1+Toeslagen!$Q$10)</f>
        <v>2048</v>
      </c>
      <c r="CG55" s="249">
        <f>'United Kingdom (O)'!CG55*(1+Toeslagen!$Q$10)</f>
        <v>2914</v>
      </c>
      <c r="CH55" s="249">
        <f>'United Kingdom (O)'!CH55*(1+Toeslagen!$Q$10)</f>
        <v>2189</v>
      </c>
      <c r="CI55" s="249">
        <f>'United Kingdom (O)'!CI55*(1+Toeslagen!$Q$10)</f>
        <v>2048</v>
      </c>
      <c r="CJ55" s="249">
        <f>'United Kingdom (O)'!CJ55*(1+Toeslagen!$Q$10)</f>
        <v>2914</v>
      </c>
      <c r="CK55" s="249">
        <f>'United Kingdom (O)'!CK55*(1+Toeslagen!$Q$10)</f>
        <v>2048</v>
      </c>
      <c r="CL55" s="249">
        <f>'United Kingdom (O)'!CL55*(1+Toeslagen!$Q$10)</f>
        <v>2048</v>
      </c>
      <c r="CM55" s="249">
        <f>'United Kingdom (O)'!CM55*(1+Toeslagen!$Q$10)</f>
        <v>2573</v>
      </c>
      <c r="CN55" s="249">
        <f>'United Kingdom (O)'!CN55*(1+Toeslagen!$Q$10)</f>
        <v>2048</v>
      </c>
      <c r="CO55" s="249"/>
      <c r="CP55" s="249">
        <f>'United Kingdom (O)'!CP55*(1+Toeslagen!$Q$10)</f>
        <v>2048</v>
      </c>
      <c r="CQ55" s="249"/>
      <c r="CR55" s="249">
        <f>'United Kingdom (O)'!CR55*(1+Toeslagen!$Q$10)</f>
        <v>2914</v>
      </c>
      <c r="CS55" s="249">
        <f>'United Kingdom (O)'!CS55*(1+Toeslagen!$Q$10)</f>
        <v>2189</v>
      </c>
      <c r="CT55" s="249">
        <f>'United Kingdom (O)'!CT55*(1+Toeslagen!$Q$10)</f>
        <v>2573</v>
      </c>
      <c r="CU55" s="249">
        <f>'United Kingdom (O)'!CU55*(1+Toeslagen!$Q$10)</f>
        <v>2048</v>
      </c>
      <c r="CV55" s="249">
        <f>'United Kingdom (O)'!CV55*(1+Toeslagen!$Q$10)</f>
        <v>2048</v>
      </c>
      <c r="CW55" s="249">
        <f>'United Kingdom (O)'!CW55*(1+Toeslagen!$Q$10)</f>
        <v>2048</v>
      </c>
      <c r="CX55" s="249">
        <f>'United Kingdom (O)'!CX55*(1+Toeslagen!$Q$10)</f>
        <v>2189</v>
      </c>
      <c r="CY55" s="249">
        <f>'United Kingdom (O)'!CY55*(1+Toeslagen!$Q$10)</f>
        <v>3308</v>
      </c>
      <c r="CZ55" s="249">
        <f>'United Kingdom (O)'!CZ55*(1+Toeslagen!$Q$10)</f>
        <v>2048</v>
      </c>
      <c r="DA55" s="249">
        <f>'United Kingdom (O)'!DA55*(1+Toeslagen!$Q$10)</f>
        <v>2048</v>
      </c>
      <c r="DB55" s="249">
        <f>'United Kingdom (O)'!DB55*(1+Toeslagen!$Q$10)</f>
        <v>2573</v>
      </c>
      <c r="DC55" s="249">
        <f>'United Kingdom (O)'!DC55*(1+Toeslagen!$Q$10)</f>
        <v>2048</v>
      </c>
      <c r="DD55" s="249">
        <f>'United Kingdom (O)'!DD55*(1+Toeslagen!$Q$10)</f>
        <v>2048</v>
      </c>
      <c r="DE55" s="249">
        <f>'United Kingdom (O)'!DE55*(1+Toeslagen!$Q$10)</f>
        <v>2189</v>
      </c>
      <c r="DF55" s="249">
        <f>'United Kingdom (O)'!DF55*(1+Toeslagen!$Q$10)</f>
        <v>2189</v>
      </c>
      <c r="DG55" s="249">
        <f>'United Kingdom (O)'!DG55*(1+Toeslagen!$Q$10)</f>
        <v>2189</v>
      </c>
      <c r="DH55" s="249">
        <f>'United Kingdom (O)'!DH55*(1+Toeslagen!$Q$10)</f>
        <v>2914</v>
      </c>
      <c r="DI55" s="249">
        <f>'United Kingdom (O)'!DI55*(1+Toeslagen!$Q$10)</f>
        <v>2048</v>
      </c>
      <c r="DJ55" s="249">
        <f>'United Kingdom (O)'!DJ55*(1+Toeslagen!$Q$10)</f>
        <v>2189</v>
      </c>
      <c r="DK55" s="249">
        <f>'United Kingdom (O)'!DK55*(1+Toeslagen!$Q$10)</f>
        <v>2048</v>
      </c>
      <c r="DL55" s="249">
        <f>'United Kingdom (O)'!DL55*(1+Toeslagen!$Q$10)</f>
        <v>3308</v>
      </c>
      <c r="DM55" s="249">
        <f>'United Kingdom (O)'!DM55*(1+Toeslagen!$Q$10)</f>
        <v>2914</v>
      </c>
      <c r="DN55" s="249">
        <f>'United Kingdom (O)'!DN55*(1+Toeslagen!$Q$10)</f>
        <v>3308</v>
      </c>
      <c r="DO55" s="249">
        <f>'United Kingdom (O)'!DO55*(1+Toeslagen!$Q$10)</f>
        <v>2189</v>
      </c>
      <c r="DP55" s="249">
        <f>'United Kingdom (O)'!DP55*(1+Toeslagen!$Q$10)</f>
        <v>2048</v>
      </c>
      <c r="DQ55" s="249">
        <f>'United Kingdom (O)'!DQ55*(1+Toeslagen!$Q$10)</f>
        <v>2914</v>
      </c>
      <c r="DR55" s="249">
        <f>'United Kingdom (O)'!DR55*(1+Toeslagen!$Q$10)</f>
        <v>3308</v>
      </c>
      <c r="DS55" s="249">
        <f>'United Kingdom (O)'!DS55*(1+Toeslagen!$Q$10)</f>
        <v>2914</v>
      </c>
      <c r="DT55" s="249">
        <f>'United Kingdom (O)'!DT55*(1+Toeslagen!$Q$10)</f>
        <v>2048</v>
      </c>
      <c r="DU55" s="249">
        <f>'United Kingdom (O)'!DU55*(1+Toeslagen!$Q$10)</f>
        <v>2048</v>
      </c>
      <c r="DV55" s="249">
        <f>'United Kingdom (O)'!DV55*(1+Toeslagen!$Q$10)</f>
        <v>2048</v>
      </c>
      <c r="DW55" s="249">
        <f>'United Kingdom (O)'!DW55*(1+Toeslagen!$Q$10)</f>
        <v>2573</v>
      </c>
      <c r="DX55" s="249">
        <f>'United Kingdom (O)'!DX55*(1+Toeslagen!$Q$10)</f>
        <v>2048</v>
      </c>
      <c r="DY55" s="249">
        <f>'United Kingdom (O)'!DY55*(1+Toeslagen!$Q$10)</f>
        <v>2048</v>
      </c>
      <c r="DZ55" s="249">
        <f>'United Kingdom (O)'!DZ55*(1+Toeslagen!$Q$10)</f>
        <v>2573</v>
      </c>
      <c r="EA55" s="249">
        <f>'United Kingdom (O)'!EA55*(1+Toeslagen!$Q$10)</f>
        <v>2573</v>
      </c>
      <c r="EB55" s="249">
        <f>'United Kingdom (O)'!EB55*(1+Toeslagen!$Q$10)</f>
        <v>2189</v>
      </c>
      <c r="EC55" s="249">
        <f>'United Kingdom (O)'!EC55*(1+Toeslagen!$Q$10)</f>
        <v>2189</v>
      </c>
      <c r="ED55" s="249">
        <f>'United Kingdom (O)'!ED55*(1+Toeslagen!$Q$10)</f>
        <v>2189</v>
      </c>
      <c r="EE55" s="249">
        <f>'United Kingdom (O)'!EE55*(1+Toeslagen!$Q$10)</f>
        <v>2573</v>
      </c>
      <c r="EF55" s="249"/>
    </row>
    <row r="56" spans="1:136" ht="15.75" thickBot="1">
      <c r="A56" s="48" t="s">
        <v>65</v>
      </c>
      <c r="B56" s="2">
        <v>51</v>
      </c>
      <c r="C56" s="2"/>
      <c r="D56" s="2">
        <v>5</v>
      </c>
      <c r="F56" t="s">
        <v>17</v>
      </c>
      <c r="G56" t="s">
        <v>15</v>
      </c>
      <c r="H56" t="s">
        <v>15</v>
      </c>
      <c r="I56" t="s">
        <v>15</v>
      </c>
      <c r="J56" t="s">
        <v>15</v>
      </c>
      <c r="N56" s="7">
        <v>12.5</v>
      </c>
      <c r="O56" s="8">
        <v>21875</v>
      </c>
      <c r="P56" s="249"/>
      <c r="Q56" s="249">
        <f>'United Kingdom (O)'!Q56*(1+Toeslagen!$Q$10)</f>
        <v>2048</v>
      </c>
      <c r="R56" s="249">
        <f>'United Kingdom (O)'!R56*(1+Toeslagen!$Q$10)</f>
        <v>2189</v>
      </c>
      <c r="S56" s="249">
        <f>'United Kingdom (O)'!S56*(1+Toeslagen!$Q$10)</f>
        <v>2189</v>
      </c>
      <c r="T56" s="249">
        <f>'United Kingdom (O)'!T56*(1+Toeslagen!$Q$10)</f>
        <v>2573</v>
      </c>
      <c r="U56" s="249">
        <f>'United Kingdom (O)'!U56*(1+Toeslagen!$Q$10)</f>
        <v>2573</v>
      </c>
      <c r="V56" s="249">
        <f>'United Kingdom (O)'!V56*(1+Toeslagen!$Q$10)</f>
        <v>2573</v>
      </c>
      <c r="W56" s="249">
        <f>'United Kingdom (O)'!W56*(1+Toeslagen!$Q$10)</f>
        <v>2573</v>
      </c>
      <c r="X56" s="249">
        <f>'United Kingdom (O)'!X56*(1+Toeslagen!$Q$10)</f>
        <v>2048</v>
      </c>
      <c r="Y56" s="249">
        <f>'United Kingdom (O)'!Y56*(1+Toeslagen!$Q$10)</f>
        <v>2048</v>
      </c>
      <c r="Z56" s="249">
        <f>'United Kingdom (O)'!Z56*(1+Toeslagen!$Q$10)</f>
        <v>2189</v>
      </c>
      <c r="AA56" s="249"/>
      <c r="AB56" s="249">
        <f>'United Kingdom (O)'!AB56*(1+Toeslagen!$Q$10)</f>
        <v>2914</v>
      </c>
      <c r="AC56" s="249">
        <f>'United Kingdom (O)'!AC56*(1+Toeslagen!$Q$10)</f>
        <v>2048</v>
      </c>
      <c r="AD56" s="249">
        <f>'United Kingdom (O)'!AD56*(1+Toeslagen!$Q$10)</f>
        <v>2914</v>
      </c>
      <c r="AE56" s="249">
        <f>'United Kingdom (O)'!AE56*(1+Toeslagen!$Q$10)</f>
        <v>2573</v>
      </c>
      <c r="AF56" s="249">
        <f>'United Kingdom (O)'!AF56*(1+Toeslagen!$Q$10)</f>
        <v>2048</v>
      </c>
      <c r="AG56" s="249">
        <f>'United Kingdom (O)'!AG56*(1+Toeslagen!$Q$10)</f>
        <v>2048</v>
      </c>
      <c r="AH56" s="249">
        <f>'United Kingdom (O)'!AH56*(1+Toeslagen!$Q$10)</f>
        <v>2048</v>
      </c>
      <c r="AI56" s="249">
        <f>'United Kingdom (O)'!AI56*(1+Toeslagen!$Q$10)</f>
        <v>2048</v>
      </c>
      <c r="AJ56" s="249">
        <f>'United Kingdom (O)'!AJ56*(1+Toeslagen!$Q$10)</f>
        <v>2189</v>
      </c>
      <c r="AK56" s="249">
        <f>'United Kingdom (O)'!AK56*(1+Toeslagen!$Q$10)</f>
        <v>2573</v>
      </c>
      <c r="AL56" s="249">
        <f>'United Kingdom (O)'!AL56*(1+Toeslagen!$Q$10)</f>
        <v>2048</v>
      </c>
      <c r="AM56" s="249"/>
      <c r="AN56" s="249">
        <f>'United Kingdom (O)'!AN56*(1+Toeslagen!$Q$10)</f>
        <v>2189</v>
      </c>
      <c r="AO56" s="249">
        <f>'United Kingdom (O)'!AO56*(1+Toeslagen!$Q$10)</f>
        <v>3308</v>
      </c>
      <c r="AP56" s="249">
        <f>'United Kingdom (O)'!AP56*(1+Toeslagen!$Q$10)</f>
        <v>2914</v>
      </c>
      <c r="AQ56" s="249">
        <f>'United Kingdom (O)'!AQ56*(1+Toeslagen!$Q$10)</f>
        <v>2914</v>
      </c>
      <c r="AR56" s="249">
        <f>'United Kingdom (O)'!AR56*(1+Toeslagen!$Q$10)</f>
        <v>2189</v>
      </c>
      <c r="AS56" s="249">
        <f>'United Kingdom (O)'!AS56*(1+Toeslagen!$Q$10)</f>
        <v>2573</v>
      </c>
      <c r="AT56" s="249">
        <f>'United Kingdom (O)'!AT56*(1+Toeslagen!$Q$10)</f>
        <v>2189</v>
      </c>
      <c r="AU56" s="249">
        <f>'United Kingdom (O)'!AU56*(1+Toeslagen!$Q$10)</f>
        <v>2048</v>
      </c>
      <c r="AV56" s="249">
        <f>'United Kingdom (O)'!AV56*(1+Toeslagen!$Q$10)</f>
        <v>2048</v>
      </c>
      <c r="AW56" s="249">
        <f>'United Kingdom (O)'!AW56*(1+Toeslagen!$Q$10)</f>
        <v>3308</v>
      </c>
      <c r="AX56" s="249">
        <f>'United Kingdom (O)'!AX56*(1+Toeslagen!$Q$10)</f>
        <v>2048</v>
      </c>
      <c r="AY56" s="249">
        <f>'United Kingdom (O)'!AY56*(1+Toeslagen!$Q$10)</f>
        <v>2914</v>
      </c>
      <c r="AZ56" s="249"/>
      <c r="BA56" s="249">
        <f>'United Kingdom (O)'!BA56*(1+Toeslagen!$Q$10)</f>
        <v>2573</v>
      </c>
      <c r="BB56" s="249">
        <f>'United Kingdom (O)'!BB56*(1+Toeslagen!$Q$10)</f>
        <v>3308</v>
      </c>
      <c r="BC56" s="249">
        <f>'United Kingdom (O)'!BC56*(1+Toeslagen!$Q$10)</f>
        <v>2189</v>
      </c>
      <c r="BD56" s="249">
        <f>'United Kingdom (O)'!BD56*(1+Toeslagen!$Q$10)</f>
        <v>2048</v>
      </c>
      <c r="BE56" s="249">
        <f>'United Kingdom (O)'!BE56*(1+Toeslagen!$Q$10)</f>
        <v>2048</v>
      </c>
      <c r="BF56" s="249">
        <f>'United Kingdom (O)'!BF56*(1+Toeslagen!$Q$10)</f>
        <v>2573</v>
      </c>
      <c r="BG56" s="249">
        <f>'United Kingdom (O)'!BG56*(1+Toeslagen!$Q$10)</f>
        <v>2573</v>
      </c>
      <c r="BH56" s="249">
        <f>'United Kingdom (O)'!BH56*(1+Toeslagen!$Q$10)</f>
        <v>2048</v>
      </c>
      <c r="BI56" s="249">
        <f>'United Kingdom (O)'!BI56*(1+Toeslagen!$Q$10)</f>
        <v>2573</v>
      </c>
      <c r="BJ56" s="249"/>
      <c r="BK56" s="249">
        <f>'United Kingdom (O)'!BK56*(1+Toeslagen!$Q$10)</f>
        <v>2573</v>
      </c>
      <c r="BL56" s="249">
        <f>'United Kingdom (O)'!BL56*(1+Toeslagen!$Q$10)</f>
        <v>2573</v>
      </c>
      <c r="BM56" s="249">
        <f>'United Kingdom (O)'!BM56*(1+Toeslagen!$Q$10)</f>
        <v>2048</v>
      </c>
      <c r="BN56" s="249">
        <f>'United Kingdom (O)'!BN56*(1+Toeslagen!$Q$10)</f>
        <v>2048</v>
      </c>
      <c r="BO56" s="249"/>
      <c r="BP56" s="249">
        <f>'United Kingdom (O)'!BP56*(1+Toeslagen!$Q$10)</f>
        <v>3308</v>
      </c>
      <c r="BQ56" s="249">
        <f>'United Kingdom (O)'!BQ56*(1+Toeslagen!$Q$10)</f>
        <v>2048</v>
      </c>
      <c r="BR56" s="249"/>
      <c r="BS56" s="249"/>
      <c r="BT56" s="249">
        <f>'United Kingdom (O)'!BT56*(1+Toeslagen!$Q$10)</f>
        <v>2573</v>
      </c>
      <c r="BU56" s="249">
        <f>'United Kingdom (O)'!BU56*(1+Toeslagen!$Q$10)</f>
        <v>2914</v>
      </c>
      <c r="BV56" s="249">
        <f>'United Kingdom (O)'!BV56*(1+Toeslagen!$Q$10)</f>
        <v>3308</v>
      </c>
      <c r="BW56" s="249">
        <f>'United Kingdom (O)'!BW56*(1+Toeslagen!$Q$10)</f>
        <v>2189</v>
      </c>
      <c r="BX56" s="249">
        <f>'United Kingdom (O)'!BX56*(1+Toeslagen!$Q$10)</f>
        <v>3308</v>
      </c>
      <c r="BY56" s="249">
        <f>'United Kingdom (O)'!BY56*(1+Toeslagen!$Q$10)</f>
        <v>2189</v>
      </c>
      <c r="BZ56" s="249">
        <f>'United Kingdom (O)'!BZ56*(1+Toeslagen!$Q$10)</f>
        <v>2573</v>
      </c>
      <c r="CA56" s="249">
        <f>'United Kingdom (O)'!CA56*(1+Toeslagen!$Q$10)</f>
        <v>2048</v>
      </c>
      <c r="CB56" s="249">
        <f>'United Kingdom (O)'!CB56*(1+Toeslagen!$Q$10)</f>
        <v>2573</v>
      </c>
      <c r="CC56" s="249">
        <f>'United Kingdom (O)'!CC56*(1+Toeslagen!$Q$10)</f>
        <v>2048</v>
      </c>
      <c r="CD56" s="249">
        <f>'United Kingdom (O)'!CD56*(1+Toeslagen!$Q$10)</f>
        <v>2048</v>
      </c>
      <c r="CE56" s="249">
        <f>'United Kingdom (O)'!CE56*(1+Toeslagen!$Q$10)</f>
        <v>3308</v>
      </c>
      <c r="CF56" s="249">
        <f>'United Kingdom (O)'!CF56*(1+Toeslagen!$Q$10)</f>
        <v>2048</v>
      </c>
      <c r="CG56" s="249">
        <f>'United Kingdom (O)'!CG56*(1+Toeslagen!$Q$10)</f>
        <v>2914</v>
      </c>
      <c r="CH56" s="249">
        <f>'United Kingdom (O)'!CH56*(1+Toeslagen!$Q$10)</f>
        <v>2189</v>
      </c>
      <c r="CI56" s="249">
        <f>'United Kingdom (O)'!CI56*(1+Toeslagen!$Q$10)</f>
        <v>2048</v>
      </c>
      <c r="CJ56" s="249">
        <f>'United Kingdom (O)'!CJ56*(1+Toeslagen!$Q$10)</f>
        <v>2914</v>
      </c>
      <c r="CK56" s="249">
        <f>'United Kingdom (O)'!CK56*(1+Toeslagen!$Q$10)</f>
        <v>2048</v>
      </c>
      <c r="CL56" s="249">
        <f>'United Kingdom (O)'!CL56*(1+Toeslagen!$Q$10)</f>
        <v>2048</v>
      </c>
      <c r="CM56" s="249">
        <f>'United Kingdom (O)'!CM56*(1+Toeslagen!$Q$10)</f>
        <v>2573</v>
      </c>
      <c r="CN56" s="249">
        <f>'United Kingdom (O)'!CN56*(1+Toeslagen!$Q$10)</f>
        <v>2048</v>
      </c>
      <c r="CO56" s="249"/>
      <c r="CP56" s="249">
        <f>'United Kingdom (O)'!CP56*(1+Toeslagen!$Q$10)</f>
        <v>2048</v>
      </c>
      <c r="CQ56" s="249"/>
      <c r="CR56" s="249">
        <f>'United Kingdom (O)'!CR56*(1+Toeslagen!$Q$10)</f>
        <v>2914</v>
      </c>
      <c r="CS56" s="249">
        <f>'United Kingdom (O)'!CS56*(1+Toeslagen!$Q$10)</f>
        <v>2189</v>
      </c>
      <c r="CT56" s="249">
        <f>'United Kingdom (O)'!CT56*(1+Toeslagen!$Q$10)</f>
        <v>2573</v>
      </c>
      <c r="CU56" s="249">
        <f>'United Kingdom (O)'!CU56*(1+Toeslagen!$Q$10)</f>
        <v>2048</v>
      </c>
      <c r="CV56" s="249">
        <f>'United Kingdom (O)'!CV56*(1+Toeslagen!$Q$10)</f>
        <v>2048</v>
      </c>
      <c r="CW56" s="249">
        <f>'United Kingdom (O)'!CW56*(1+Toeslagen!$Q$10)</f>
        <v>2048</v>
      </c>
      <c r="CX56" s="249">
        <f>'United Kingdom (O)'!CX56*(1+Toeslagen!$Q$10)</f>
        <v>2189</v>
      </c>
      <c r="CY56" s="249">
        <f>'United Kingdom (O)'!CY56*(1+Toeslagen!$Q$10)</f>
        <v>3308</v>
      </c>
      <c r="CZ56" s="249">
        <f>'United Kingdom (O)'!CZ56*(1+Toeslagen!$Q$10)</f>
        <v>2048</v>
      </c>
      <c r="DA56" s="249">
        <f>'United Kingdom (O)'!DA56*(1+Toeslagen!$Q$10)</f>
        <v>2048</v>
      </c>
      <c r="DB56" s="249">
        <f>'United Kingdom (O)'!DB56*(1+Toeslagen!$Q$10)</f>
        <v>2573</v>
      </c>
      <c r="DC56" s="249">
        <f>'United Kingdom (O)'!DC56*(1+Toeslagen!$Q$10)</f>
        <v>2048</v>
      </c>
      <c r="DD56" s="249">
        <f>'United Kingdom (O)'!DD56*(1+Toeslagen!$Q$10)</f>
        <v>2048</v>
      </c>
      <c r="DE56" s="249">
        <f>'United Kingdom (O)'!DE56*(1+Toeslagen!$Q$10)</f>
        <v>2189</v>
      </c>
      <c r="DF56" s="249">
        <f>'United Kingdom (O)'!DF56*(1+Toeslagen!$Q$10)</f>
        <v>2189</v>
      </c>
      <c r="DG56" s="249">
        <f>'United Kingdom (O)'!DG56*(1+Toeslagen!$Q$10)</f>
        <v>2189</v>
      </c>
      <c r="DH56" s="249">
        <f>'United Kingdom (O)'!DH56*(1+Toeslagen!$Q$10)</f>
        <v>2914</v>
      </c>
      <c r="DI56" s="249">
        <f>'United Kingdom (O)'!DI56*(1+Toeslagen!$Q$10)</f>
        <v>2048</v>
      </c>
      <c r="DJ56" s="249">
        <f>'United Kingdom (O)'!DJ56*(1+Toeslagen!$Q$10)</f>
        <v>2189</v>
      </c>
      <c r="DK56" s="249">
        <f>'United Kingdom (O)'!DK56*(1+Toeslagen!$Q$10)</f>
        <v>2048</v>
      </c>
      <c r="DL56" s="249">
        <f>'United Kingdom (O)'!DL56*(1+Toeslagen!$Q$10)</f>
        <v>3308</v>
      </c>
      <c r="DM56" s="249">
        <f>'United Kingdom (O)'!DM56*(1+Toeslagen!$Q$10)</f>
        <v>2914</v>
      </c>
      <c r="DN56" s="249">
        <f>'United Kingdom (O)'!DN56*(1+Toeslagen!$Q$10)</f>
        <v>3308</v>
      </c>
      <c r="DO56" s="249">
        <f>'United Kingdom (O)'!DO56*(1+Toeslagen!$Q$10)</f>
        <v>2189</v>
      </c>
      <c r="DP56" s="249">
        <f>'United Kingdom (O)'!DP56*(1+Toeslagen!$Q$10)</f>
        <v>2048</v>
      </c>
      <c r="DQ56" s="249">
        <f>'United Kingdom (O)'!DQ56*(1+Toeslagen!$Q$10)</f>
        <v>2914</v>
      </c>
      <c r="DR56" s="249">
        <f>'United Kingdom (O)'!DR56*(1+Toeslagen!$Q$10)</f>
        <v>3308</v>
      </c>
      <c r="DS56" s="249">
        <f>'United Kingdom (O)'!DS56*(1+Toeslagen!$Q$10)</f>
        <v>2914</v>
      </c>
      <c r="DT56" s="249">
        <f>'United Kingdom (O)'!DT56*(1+Toeslagen!$Q$10)</f>
        <v>2048</v>
      </c>
      <c r="DU56" s="249">
        <f>'United Kingdom (O)'!DU56*(1+Toeslagen!$Q$10)</f>
        <v>2048</v>
      </c>
      <c r="DV56" s="249">
        <f>'United Kingdom (O)'!DV56*(1+Toeslagen!$Q$10)</f>
        <v>2048</v>
      </c>
      <c r="DW56" s="249">
        <f>'United Kingdom (O)'!DW56*(1+Toeslagen!$Q$10)</f>
        <v>2573</v>
      </c>
      <c r="DX56" s="249">
        <f>'United Kingdom (O)'!DX56*(1+Toeslagen!$Q$10)</f>
        <v>2048</v>
      </c>
      <c r="DY56" s="249">
        <f>'United Kingdom (O)'!DY56*(1+Toeslagen!$Q$10)</f>
        <v>2048</v>
      </c>
      <c r="DZ56" s="249">
        <f>'United Kingdom (O)'!DZ56*(1+Toeslagen!$Q$10)</f>
        <v>2573</v>
      </c>
      <c r="EA56" s="249">
        <f>'United Kingdom (O)'!EA56*(1+Toeslagen!$Q$10)</f>
        <v>2573</v>
      </c>
      <c r="EB56" s="249">
        <f>'United Kingdom (O)'!EB56*(1+Toeslagen!$Q$10)</f>
        <v>2189</v>
      </c>
      <c r="EC56" s="249">
        <f>'United Kingdom (O)'!EC56*(1+Toeslagen!$Q$10)</f>
        <v>2189</v>
      </c>
      <c r="ED56" s="249">
        <f>'United Kingdom (O)'!ED56*(1+Toeslagen!$Q$10)</f>
        <v>2189</v>
      </c>
      <c r="EE56" s="249">
        <f>'United Kingdom (O)'!EE56*(1+Toeslagen!$Q$10)</f>
        <v>2573</v>
      </c>
      <c r="EF56" s="249"/>
    </row>
    <row r="57" spans="1:136" ht="15.75" thickBot="1">
      <c r="A57" s="48"/>
      <c r="B57" s="2"/>
      <c r="C57" s="2"/>
      <c r="D57" s="2">
        <v>5</v>
      </c>
      <c r="F57" t="s">
        <v>17</v>
      </c>
      <c r="G57" t="s">
        <v>15</v>
      </c>
      <c r="H57" t="s">
        <v>15</v>
      </c>
      <c r="I57" t="s">
        <v>15</v>
      </c>
      <c r="J57" t="s">
        <v>15</v>
      </c>
      <c r="N57" s="16">
        <v>12.8</v>
      </c>
      <c r="O57" s="8">
        <v>22400</v>
      </c>
      <c r="P57" s="249"/>
      <c r="Q57" s="249">
        <f>'United Kingdom (O)'!Q57*(1+Toeslagen!$Q$10)</f>
        <v>2048</v>
      </c>
      <c r="R57" s="249">
        <f>'United Kingdom (O)'!R57*(1+Toeslagen!$Q$10)</f>
        <v>2189</v>
      </c>
      <c r="S57" s="249">
        <f>'United Kingdom (O)'!S57*(1+Toeslagen!$Q$10)</f>
        <v>2189</v>
      </c>
      <c r="T57" s="249">
        <f>'United Kingdom (O)'!T57*(1+Toeslagen!$Q$10)</f>
        <v>2573</v>
      </c>
      <c r="U57" s="249">
        <f>'United Kingdom (O)'!U57*(1+Toeslagen!$Q$10)</f>
        <v>2573</v>
      </c>
      <c r="V57" s="249">
        <f>'United Kingdom (O)'!V57*(1+Toeslagen!$Q$10)</f>
        <v>2573</v>
      </c>
      <c r="W57" s="249">
        <f>'United Kingdom (O)'!W57*(1+Toeslagen!$Q$10)</f>
        <v>2573</v>
      </c>
      <c r="X57" s="249">
        <f>'United Kingdom (O)'!X57*(1+Toeslagen!$Q$10)</f>
        <v>2048</v>
      </c>
      <c r="Y57" s="249">
        <f>'United Kingdom (O)'!Y57*(1+Toeslagen!$Q$10)</f>
        <v>2048</v>
      </c>
      <c r="Z57" s="249">
        <f>'United Kingdom (O)'!Z57*(1+Toeslagen!$Q$10)</f>
        <v>2189</v>
      </c>
      <c r="AA57" s="249"/>
      <c r="AB57" s="249">
        <f>'United Kingdom (O)'!AB57*(1+Toeslagen!$Q$10)</f>
        <v>2914</v>
      </c>
      <c r="AC57" s="249">
        <f>'United Kingdom (O)'!AC57*(1+Toeslagen!$Q$10)</f>
        <v>2048</v>
      </c>
      <c r="AD57" s="249">
        <f>'United Kingdom (O)'!AD57*(1+Toeslagen!$Q$10)</f>
        <v>2914</v>
      </c>
      <c r="AE57" s="249">
        <f>'United Kingdom (O)'!AE57*(1+Toeslagen!$Q$10)</f>
        <v>2573</v>
      </c>
      <c r="AF57" s="249">
        <f>'United Kingdom (O)'!AF57*(1+Toeslagen!$Q$10)</f>
        <v>2048</v>
      </c>
      <c r="AG57" s="249">
        <f>'United Kingdom (O)'!AG57*(1+Toeslagen!$Q$10)</f>
        <v>2048</v>
      </c>
      <c r="AH57" s="249">
        <f>'United Kingdom (O)'!AH57*(1+Toeslagen!$Q$10)</f>
        <v>2048</v>
      </c>
      <c r="AI57" s="249">
        <f>'United Kingdom (O)'!AI57*(1+Toeslagen!$Q$10)</f>
        <v>2048</v>
      </c>
      <c r="AJ57" s="249">
        <f>'United Kingdom (O)'!AJ57*(1+Toeslagen!$Q$10)</f>
        <v>2189</v>
      </c>
      <c r="AK57" s="249">
        <f>'United Kingdom (O)'!AK57*(1+Toeslagen!$Q$10)</f>
        <v>2573</v>
      </c>
      <c r="AL57" s="249">
        <f>'United Kingdom (O)'!AL57*(1+Toeslagen!$Q$10)</f>
        <v>2048</v>
      </c>
      <c r="AM57" s="249"/>
      <c r="AN57" s="249">
        <f>'United Kingdom (O)'!AN57*(1+Toeslagen!$Q$10)</f>
        <v>2189</v>
      </c>
      <c r="AO57" s="249">
        <f>'United Kingdom (O)'!AO57*(1+Toeslagen!$Q$10)</f>
        <v>3308</v>
      </c>
      <c r="AP57" s="249">
        <f>'United Kingdom (O)'!AP57*(1+Toeslagen!$Q$10)</f>
        <v>2914</v>
      </c>
      <c r="AQ57" s="249">
        <f>'United Kingdom (O)'!AQ57*(1+Toeslagen!$Q$10)</f>
        <v>2914</v>
      </c>
      <c r="AR57" s="249">
        <f>'United Kingdom (O)'!AR57*(1+Toeslagen!$Q$10)</f>
        <v>2189</v>
      </c>
      <c r="AS57" s="249">
        <f>'United Kingdom (O)'!AS57*(1+Toeslagen!$Q$10)</f>
        <v>2573</v>
      </c>
      <c r="AT57" s="249">
        <f>'United Kingdom (O)'!AT57*(1+Toeslagen!$Q$10)</f>
        <v>2189</v>
      </c>
      <c r="AU57" s="249">
        <f>'United Kingdom (O)'!AU57*(1+Toeslagen!$Q$10)</f>
        <v>2048</v>
      </c>
      <c r="AV57" s="249">
        <f>'United Kingdom (O)'!AV57*(1+Toeslagen!$Q$10)</f>
        <v>2048</v>
      </c>
      <c r="AW57" s="249">
        <f>'United Kingdom (O)'!AW57*(1+Toeslagen!$Q$10)</f>
        <v>3308</v>
      </c>
      <c r="AX57" s="249">
        <f>'United Kingdom (O)'!AX57*(1+Toeslagen!$Q$10)</f>
        <v>2048</v>
      </c>
      <c r="AY57" s="249">
        <f>'United Kingdom (O)'!AY57*(1+Toeslagen!$Q$10)</f>
        <v>2914</v>
      </c>
      <c r="AZ57" s="249"/>
      <c r="BA57" s="249">
        <f>'United Kingdom (O)'!BA57*(1+Toeslagen!$Q$10)</f>
        <v>2573</v>
      </c>
      <c r="BB57" s="249">
        <f>'United Kingdom (O)'!BB57*(1+Toeslagen!$Q$10)</f>
        <v>3308</v>
      </c>
      <c r="BC57" s="249">
        <f>'United Kingdom (O)'!BC57*(1+Toeslagen!$Q$10)</f>
        <v>2189</v>
      </c>
      <c r="BD57" s="249">
        <f>'United Kingdom (O)'!BD57*(1+Toeslagen!$Q$10)</f>
        <v>2048</v>
      </c>
      <c r="BE57" s="249">
        <f>'United Kingdom (O)'!BE57*(1+Toeslagen!$Q$10)</f>
        <v>2048</v>
      </c>
      <c r="BF57" s="249">
        <f>'United Kingdom (O)'!BF57*(1+Toeslagen!$Q$10)</f>
        <v>2573</v>
      </c>
      <c r="BG57" s="249">
        <f>'United Kingdom (O)'!BG57*(1+Toeslagen!$Q$10)</f>
        <v>2573</v>
      </c>
      <c r="BH57" s="249">
        <f>'United Kingdom (O)'!BH57*(1+Toeslagen!$Q$10)</f>
        <v>2048</v>
      </c>
      <c r="BI57" s="249">
        <f>'United Kingdom (O)'!BI57*(1+Toeslagen!$Q$10)</f>
        <v>2573</v>
      </c>
      <c r="BJ57" s="249"/>
      <c r="BK57" s="249">
        <f>'United Kingdom (O)'!BK57*(1+Toeslagen!$Q$10)</f>
        <v>2573</v>
      </c>
      <c r="BL57" s="249">
        <f>'United Kingdom (O)'!BL57*(1+Toeslagen!$Q$10)</f>
        <v>2573</v>
      </c>
      <c r="BM57" s="249">
        <f>'United Kingdom (O)'!BM57*(1+Toeslagen!$Q$10)</f>
        <v>2048</v>
      </c>
      <c r="BN57" s="249">
        <f>'United Kingdom (O)'!BN57*(1+Toeslagen!$Q$10)</f>
        <v>2048</v>
      </c>
      <c r="BO57" s="249"/>
      <c r="BP57" s="249">
        <f>'United Kingdom (O)'!BP57*(1+Toeslagen!$Q$10)</f>
        <v>3308</v>
      </c>
      <c r="BQ57" s="249">
        <f>'United Kingdom (O)'!BQ57*(1+Toeslagen!$Q$10)</f>
        <v>2048</v>
      </c>
      <c r="BR57" s="249"/>
      <c r="BS57" s="249"/>
      <c r="BT57" s="249">
        <f>'United Kingdom (O)'!BT57*(1+Toeslagen!$Q$10)</f>
        <v>2573</v>
      </c>
      <c r="BU57" s="249">
        <f>'United Kingdom (O)'!BU57*(1+Toeslagen!$Q$10)</f>
        <v>2914</v>
      </c>
      <c r="BV57" s="249">
        <f>'United Kingdom (O)'!BV57*(1+Toeslagen!$Q$10)</f>
        <v>3308</v>
      </c>
      <c r="BW57" s="249">
        <f>'United Kingdom (O)'!BW57*(1+Toeslagen!$Q$10)</f>
        <v>2189</v>
      </c>
      <c r="BX57" s="249">
        <f>'United Kingdom (O)'!BX57*(1+Toeslagen!$Q$10)</f>
        <v>3308</v>
      </c>
      <c r="BY57" s="249">
        <f>'United Kingdom (O)'!BY57*(1+Toeslagen!$Q$10)</f>
        <v>2189</v>
      </c>
      <c r="BZ57" s="249">
        <f>'United Kingdom (O)'!BZ57*(1+Toeslagen!$Q$10)</f>
        <v>2573</v>
      </c>
      <c r="CA57" s="249">
        <f>'United Kingdom (O)'!CA57*(1+Toeslagen!$Q$10)</f>
        <v>2048</v>
      </c>
      <c r="CB57" s="249">
        <f>'United Kingdom (O)'!CB57*(1+Toeslagen!$Q$10)</f>
        <v>2573</v>
      </c>
      <c r="CC57" s="249">
        <f>'United Kingdom (O)'!CC57*(1+Toeslagen!$Q$10)</f>
        <v>2048</v>
      </c>
      <c r="CD57" s="249">
        <f>'United Kingdom (O)'!CD57*(1+Toeslagen!$Q$10)</f>
        <v>2048</v>
      </c>
      <c r="CE57" s="249">
        <f>'United Kingdom (O)'!CE57*(1+Toeslagen!$Q$10)</f>
        <v>3308</v>
      </c>
      <c r="CF57" s="249">
        <f>'United Kingdom (O)'!CF57*(1+Toeslagen!$Q$10)</f>
        <v>2048</v>
      </c>
      <c r="CG57" s="249">
        <f>'United Kingdom (O)'!CG57*(1+Toeslagen!$Q$10)</f>
        <v>2914</v>
      </c>
      <c r="CH57" s="249">
        <f>'United Kingdom (O)'!CH57*(1+Toeslagen!$Q$10)</f>
        <v>2189</v>
      </c>
      <c r="CI57" s="249">
        <f>'United Kingdom (O)'!CI57*(1+Toeslagen!$Q$10)</f>
        <v>2048</v>
      </c>
      <c r="CJ57" s="249">
        <f>'United Kingdom (O)'!CJ57*(1+Toeslagen!$Q$10)</f>
        <v>2914</v>
      </c>
      <c r="CK57" s="249">
        <f>'United Kingdom (O)'!CK57*(1+Toeslagen!$Q$10)</f>
        <v>2048</v>
      </c>
      <c r="CL57" s="249">
        <f>'United Kingdom (O)'!CL57*(1+Toeslagen!$Q$10)</f>
        <v>2048</v>
      </c>
      <c r="CM57" s="249">
        <f>'United Kingdom (O)'!CM57*(1+Toeslagen!$Q$10)</f>
        <v>2573</v>
      </c>
      <c r="CN57" s="249">
        <f>'United Kingdom (O)'!CN57*(1+Toeslagen!$Q$10)</f>
        <v>2048</v>
      </c>
      <c r="CO57" s="249"/>
      <c r="CP57" s="249">
        <f>'United Kingdom (O)'!CP57*(1+Toeslagen!$Q$10)</f>
        <v>2048</v>
      </c>
      <c r="CQ57" s="249"/>
      <c r="CR57" s="249">
        <f>'United Kingdom (O)'!CR57*(1+Toeslagen!$Q$10)</f>
        <v>2914</v>
      </c>
      <c r="CS57" s="249">
        <f>'United Kingdom (O)'!CS57*(1+Toeslagen!$Q$10)</f>
        <v>2189</v>
      </c>
      <c r="CT57" s="249">
        <f>'United Kingdom (O)'!CT57*(1+Toeslagen!$Q$10)</f>
        <v>2573</v>
      </c>
      <c r="CU57" s="249">
        <f>'United Kingdom (O)'!CU57*(1+Toeslagen!$Q$10)</f>
        <v>2048</v>
      </c>
      <c r="CV57" s="249">
        <f>'United Kingdom (O)'!CV57*(1+Toeslagen!$Q$10)</f>
        <v>2048</v>
      </c>
      <c r="CW57" s="249">
        <f>'United Kingdom (O)'!CW57*(1+Toeslagen!$Q$10)</f>
        <v>2048</v>
      </c>
      <c r="CX57" s="249">
        <f>'United Kingdom (O)'!CX57*(1+Toeslagen!$Q$10)</f>
        <v>2189</v>
      </c>
      <c r="CY57" s="249">
        <f>'United Kingdom (O)'!CY57*(1+Toeslagen!$Q$10)</f>
        <v>3308</v>
      </c>
      <c r="CZ57" s="249">
        <f>'United Kingdom (O)'!CZ57*(1+Toeslagen!$Q$10)</f>
        <v>2048</v>
      </c>
      <c r="DA57" s="249">
        <f>'United Kingdom (O)'!DA57*(1+Toeslagen!$Q$10)</f>
        <v>2048</v>
      </c>
      <c r="DB57" s="249">
        <f>'United Kingdom (O)'!DB57*(1+Toeslagen!$Q$10)</f>
        <v>2573</v>
      </c>
      <c r="DC57" s="249">
        <f>'United Kingdom (O)'!DC57*(1+Toeslagen!$Q$10)</f>
        <v>2048</v>
      </c>
      <c r="DD57" s="249">
        <f>'United Kingdom (O)'!DD57*(1+Toeslagen!$Q$10)</f>
        <v>2048</v>
      </c>
      <c r="DE57" s="249">
        <f>'United Kingdom (O)'!DE57*(1+Toeslagen!$Q$10)</f>
        <v>2189</v>
      </c>
      <c r="DF57" s="249">
        <f>'United Kingdom (O)'!DF57*(1+Toeslagen!$Q$10)</f>
        <v>2189</v>
      </c>
      <c r="DG57" s="249">
        <f>'United Kingdom (O)'!DG57*(1+Toeslagen!$Q$10)</f>
        <v>2189</v>
      </c>
      <c r="DH57" s="249">
        <f>'United Kingdom (O)'!DH57*(1+Toeslagen!$Q$10)</f>
        <v>2914</v>
      </c>
      <c r="DI57" s="249">
        <f>'United Kingdom (O)'!DI57*(1+Toeslagen!$Q$10)</f>
        <v>2048</v>
      </c>
      <c r="DJ57" s="249">
        <f>'United Kingdom (O)'!DJ57*(1+Toeslagen!$Q$10)</f>
        <v>2189</v>
      </c>
      <c r="DK57" s="249">
        <f>'United Kingdom (O)'!DK57*(1+Toeslagen!$Q$10)</f>
        <v>2048</v>
      </c>
      <c r="DL57" s="249">
        <f>'United Kingdom (O)'!DL57*(1+Toeslagen!$Q$10)</f>
        <v>3308</v>
      </c>
      <c r="DM57" s="249">
        <f>'United Kingdom (O)'!DM57*(1+Toeslagen!$Q$10)</f>
        <v>2914</v>
      </c>
      <c r="DN57" s="249">
        <f>'United Kingdom (O)'!DN57*(1+Toeslagen!$Q$10)</f>
        <v>3308</v>
      </c>
      <c r="DO57" s="249">
        <f>'United Kingdom (O)'!DO57*(1+Toeslagen!$Q$10)</f>
        <v>2189</v>
      </c>
      <c r="DP57" s="249">
        <f>'United Kingdom (O)'!DP57*(1+Toeslagen!$Q$10)</f>
        <v>2048</v>
      </c>
      <c r="DQ57" s="249">
        <f>'United Kingdom (O)'!DQ57*(1+Toeslagen!$Q$10)</f>
        <v>2914</v>
      </c>
      <c r="DR57" s="249">
        <f>'United Kingdom (O)'!DR57*(1+Toeslagen!$Q$10)</f>
        <v>3308</v>
      </c>
      <c r="DS57" s="249">
        <f>'United Kingdom (O)'!DS57*(1+Toeslagen!$Q$10)</f>
        <v>2914</v>
      </c>
      <c r="DT57" s="249">
        <f>'United Kingdom (O)'!DT57*(1+Toeslagen!$Q$10)</f>
        <v>2048</v>
      </c>
      <c r="DU57" s="249">
        <f>'United Kingdom (O)'!DU57*(1+Toeslagen!$Q$10)</f>
        <v>2048</v>
      </c>
      <c r="DV57" s="249">
        <f>'United Kingdom (O)'!DV57*(1+Toeslagen!$Q$10)</f>
        <v>2048</v>
      </c>
      <c r="DW57" s="249">
        <f>'United Kingdom (O)'!DW57*(1+Toeslagen!$Q$10)</f>
        <v>2573</v>
      </c>
      <c r="DX57" s="249">
        <f>'United Kingdom (O)'!DX57*(1+Toeslagen!$Q$10)</f>
        <v>2048</v>
      </c>
      <c r="DY57" s="249">
        <f>'United Kingdom (O)'!DY57*(1+Toeslagen!$Q$10)</f>
        <v>2048</v>
      </c>
      <c r="DZ57" s="249">
        <f>'United Kingdom (O)'!DZ57*(1+Toeslagen!$Q$10)</f>
        <v>2573</v>
      </c>
      <c r="EA57" s="249">
        <f>'United Kingdom (O)'!EA57*(1+Toeslagen!$Q$10)</f>
        <v>2573</v>
      </c>
      <c r="EB57" s="249">
        <f>'United Kingdom (O)'!EB57*(1+Toeslagen!$Q$10)</f>
        <v>2189</v>
      </c>
      <c r="EC57" s="249">
        <f>'United Kingdom (O)'!EC57*(1+Toeslagen!$Q$10)</f>
        <v>2189</v>
      </c>
      <c r="ED57" s="249">
        <f>'United Kingdom (O)'!ED57*(1+Toeslagen!$Q$10)</f>
        <v>2189</v>
      </c>
      <c r="EE57" s="249">
        <f>'United Kingdom (O)'!EE57*(1+Toeslagen!$Q$10)</f>
        <v>2573</v>
      </c>
      <c r="EF57" s="249"/>
    </row>
    <row r="58" spans="1:136" ht="15.75" thickBot="1">
      <c r="A58" s="48" t="s">
        <v>144</v>
      </c>
      <c r="B58" s="2">
        <v>53</v>
      </c>
      <c r="C58" s="2"/>
      <c r="D58" s="2">
        <v>5</v>
      </c>
      <c r="F58" t="s">
        <v>17</v>
      </c>
      <c r="G58" t="s">
        <v>15</v>
      </c>
      <c r="H58" t="s">
        <v>15</v>
      </c>
      <c r="I58" t="s">
        <v>15</v>
      </c>
      <c r="J58" t="s">
        <v>15</v>
      </c>
      <c r="N58" s="17">
        <v>13.6</v>
      </c>
      <c r="O58" s="244">
        <v>25000</v>
      </c>
      <c r="P58" s="249"/>
      <c r="Q58" s="249">
        <f>'United Kingdom (O)'!Q58*(1+Toeslagen!$Q$10)</f>
        <v>2048</v>
      </c>
      <c r="R58" s="249">
        <f>'United Kingdom (O)'!R58*(1+Toeslagen!$Q$10)</f>
        <v>2189</v>
      </c>
      <c r="S58" s="249">
        <f>'United Kingdom (O)'!S58*(1+Toeslagen!$Q$10)</f>
        <v>2189</v>
      </c>
      <c r="T58" s="249">
        <f>'United Kingdom (O)'!T58*(1+Toeslagen!$Q$10)</f>
        <v>2573</v>
      </c>
      <c r="U58" s="249">
        <f>'United Kingdom (O)'!U58*(1+Toeslagen!$Q$10)</f>
        <v>2573</v>
      </c>
      <c r="V58" s="249">
        <f>'United Kingdom (O)'!V58*(1+Toeslagen!$Q$10)</f>
        <v>2573</v>
      </c>
      <c r="W58" s="249">
        <f>'United Kingdom (O)'!W58*(1+Toeslagen!$Q$10)</f>
        <v>2573</v>
      </c>
      <c r="X58" s="249">
        <f>'United Kingdom (O)'!X58*(1+Toeslagen!$Q$10)</f>
        <v>2048</v>
      </c>
      <c r="Y58" s="249">
        <f>'United Kingdom (O)'!Y58*(1+Toeslagen!$Q$10)</f>
        <v>2048</v>
      </c>
      <c r="Z58" s="249">
        <f>'United Kingdom (O)'!Z58*(1+Toeslagen!$Q$10)</f>
        <v>2189</v>
      </c>
      <c r="AA58" s="249"/>
      <c r="AB58" s="249">
        <f>'United Kingdom (O)'!AB58*(1+Toeslagen!$Q$10)</f>
        <v>2914</v>
      </c>
      <c r="AC58" s="249">
        <f>'United Kingdom (O)'!AC58*(1+Toeslagen!$Q$10)</f>
        <v>2048</v>
      </c>
      <c r="AD58" s="249">
        <f>'United Kingdom (O)'!AD58*(1+Toeslagen!$Q$10)</f>
        <v>2914</v>
      </c>
      <c r="AE58" s="249">
        <f>'United Kingdom (O)'!AE58*(1+Toeslagen!$Q$10)</f>
        <v>2573</v>
      </c>
      <c r="AF58" s="249">
        <f>'United Kingdom (O)'!AF58*(1+Toeslagen!$Q$10)</f>
        <v>2048</v>
      </c>
      <c r="AG58" s="249">
        <f>'United Kingdom (O)'!AG58*(1+Toeslagen!$Q$10)</f>
        <v>2048</v>
      </c>
      <c r="AH58" s="249">
        <f>'United Kingdom (O)'!AH58*(1+Toeslagen!$Q$10)</f>
        <v>2048</v>
      </c>
      <c r="AI58" s="249">
        <f>'United Kingdom (O)'!AI58*(1+Toeslagen!$Q$10)</f>
        <v>2048</v>
      </c>
      <c r="AJ58" s="249">
        <f>'United Kingdom (O)'!AJ58*(1+Toeslagen!$Q$10)</f>
        <v>2189</v>
      </c>
      <c r="AK58" s="249">
        <f>'United Kingdom (O)'!AK58*(1+Toeslagen!$Q$10)</f>
        <v>2573</v>
      </c>
      <c r="AL58" s="249">
        <f>'United Kingdom (O)'!AL58*(1+Toeslagen!$Q$10)</f>
        <v>2048</v>
      </c>
      <c r="AM58" s="249"/>
      <c r="AN58" s="249">
        <f>'United Kingdom (O)'!AN58*(1+Toeslagen!$Q$10)</f>
        <v>2189</v>
      </c>
      <c r="AO58" s="249">
        <f>'United Kingdom (O)'!AO58*(1+Toeslagen!$Q$10)</f>
        <v>3308</v>
      </c>
      <c r="AP58" s="249">
        <f>'United Kingdom (O)'!AP58*(1+Toeslagen!$Q$10)</f>
        <v>2914</v>
      </c>
      <c r="AQ58" s="249">
        <f>'United Kingdom (O)'!AQ58*(1+Toeslagen!$Q$10)</f>
        <v>2914</v>
      </c>
      <c r="AR58" s="249">
        <f>'United Kingdom (O)'!AR58*(1+Toeslagen!$Q$10)</f>
        <v>2189</v>
      </c>
      <c r="AS58" s="249">
        <f>'United Kingdom (O)'!AS58*(1+Toeslagen!$Q$10)</f>
        <v>2573</v>
      </c>
      <c r="AT58" s="249">
        <f>'United Kingdom (O)'!AT58*(1+Toeslagen!$Q$10)</f>
        <v>2189</v>
      </c>
      <c r="AU58" s="249">
        <f>'United Kingdom (O)'!AU58*(1+Toeslagen!$Q$10)</f>
        <v>2048</v>
      </c>
      <c r="AV58" s="249">
        <f>'United Kingdom (O)'!AV58*(1+Toeslagen!$Q$10)</f>
        <v>2048</v>
      </c>
      <c r="AW58" s="249">
        <f>'United Kingdom (O)'!AW58*(1+Toeslagen!$Q$10)</f>
        <v>3308</v>
      </c>
      <c r="AX58" s="249">
        <f>'United Kingdom (O)'!AX58*(1+Toeslagen!$Q$10)</f>
        <v>2048</v>
      </c>
      <c r="AY58" s="249">
        <f>'United Kingdom (O)'!AY58*(1+Toeslagen!$Q$10)</f>
        <v>2914</v>
      </c>
      <c r="AZ58" s="249"/>
      <c r="BA58" s="249">
        <f>'United Kingdom (O)'!BA58*(1+Toeslagen!$Q$10)</f>
        <v>2573</v>
      </c>
      <c r="BB58" s="249">
        <f>'United Kingdom (O)'!BB58*(1+Toeslagen!$Q$10)</f>
        <v>3308</v>
      </c>
      <c r="BC58" s="249">
        <f>'United Kingdom (O)'!BC58*(1+Toeslagen!$Q$10)</f>
        <v>2189</v>
      </c>
      <c r="BD58" s="249">
        <f>'United Kingdom (O)'!BD58*(1+Toeslagen!$Q$10)</f>
        <v>2048</v>
      </c>
      <c r="BE58" s="249">
        <f>'United Kingdom (O)'!BE58*(1+Toeslagen!$Q$10)</f>
        <v>2048</v>
      </c>
      <c r="BF58" s="249">
        <f>'United Kingdom (O)'!BF58*(1+Toeslagen!$Q$10)</f>
        <v>2573</v>
      </c>
      <c r="BG58" s="249">
        <f>'United Kingdom (O)'!BG58*(1+Toeslagen!$Q$10)</f>
        <v>2573</v>
      </c>
      <c r="BH58" s="249">
        <f>'United Kingdom (O)'!BH58*(1+Toeslagen!$Q$10)</f>
        <v>2048</v>
      </c>
      <c r="BI58" s="249">
        <f>'United Kingdom (O)'!BI58*(1+Toeslagen!$Q$10)</f>
        <v>2573</v>
      </c>
      <c r="BJ58" s="249"/>
      <c r="BK58" s="249">
        <f>'United Kingdom (O)'!BK58*(1+Toeslagen!$Q$10)</f>
        <v>2573</v>
      </c>
      <c r="BL58" s="249">
        <f>'United Kingdom (O)'!BL58*(1+Toeslagen!$Q$10)</f>
        <v>2573</v>
      </c>
      <c r="BM58" s="249">
        <f>'United Kingdom (O)'!BM58*(1+Toeslagen!$Q$10)</f>
        <v>2048</v>
      </c>
      <c r="BN58" s="249">
        <f>'United Kingdom (O)'!BN58*(1+Toeslagen!$Q$10)</f>
        <v>2048</v>
      </c>
      <c r="BO58" s="249"/>
      <c r="BP58" s="249">
        <f>'United Kingdom (O)'!BP58*(1+Toeslagen!$Q$10)</f>
        <v>3308</v>
      </c>
      <c r="BQ58" s="249">
        <f>'United Kingdom (O)'!BQ58*(1+Toeslagen!$Q$10)</f>
        <v>2048</v>
      </c>
      <c r="BR58" s="249"/>
      <c r="BS58" s="249"/>
      <c r="BT58" s="249">
        <f>'United Kingdom (O)'!BT58*(1+Toeslagen!$Q$10)</f>
        <v>2573</v>
      </c>
      <c r="BU58" s="249">
        <f>'United Kingdom (O)'!BU58*(1+Toeslagen!$Q$10)</f>
        <v>2914</v>
      </c>
      <c r="BV58" s="249">
        <f>'United Kingdom (O)'!BV58*(1+Toeslagen!$Q$10)</f>
        <v>3308</v>
      </c>
      <c r="BW58" s="249">
        <f>'United Kingdom (O)'!BW58*(1+Toeslagen!$Q$10)</f>
        <v>2189</v>
      </c>
      <c r="BX58" s="249">
        <f>'United Kingdom (O)'!BX58*(1+Toeslagen!$Q$10)</f>
        <v>3308</v>
      </c>
      <c r="BY58" s="249">
        <f>'United Kingdom (O)'!BY58*(1+Toeslagen!$Q$10)</f>
        <v>2189</v>
      </c>
      <c r="BZ58" s="249">
        <f>'United Kingdom (O)'!BZ58*(1+Toeslagen!$Q$10)</f>
        <v>2573</v>
      </c>
      <c r="CA58" s="249">
        <f>'United Kingdom (O)'!CA58*(1+Toeslagen!$Q$10)</f>
        <v>2048</v>
      </c>
      <c r="CB58" s="249">
        <f>'United Kingdom (O)'!CB58*(1+Toeslagen!$Q$10)</f>
        <v>2573</v>
      </c>
      <c r="CC58" s="249">
        <f>'United Kingdom (O)'!CC58*(1+Toeslagen!$Q$10)</f>
        <v>2048</v>
      </c>
      <c r="CD58" s="249">
        <f>'United Kingdom (O)'!CD58*(1+Toeslagen!$Q$10)</f>
        <v>2048</v>
      </c>
      <c r="CE58" s="249">
        <f>'United Kingdom (O)'!CE58*(1+Toeslagen!$Q$10)</f>
        <v>3308</v>
      </c>
      <c r="CF58" s="249">
        <f>'United Kingdom (O)'!CF58*(1+Toeslagen!$Q$10)</f>
        <v>2048</v>
      </c>
      <c r="CG58" s="249">
        <f>'United Kingdom (O)'!CG58*(1+Toeslagen!$Q$10)</f>
        <v>2914</v>
      </c>
      <c r="CH58" s="249">
        <f>'United Kingdom (O)'!CH58*(1+Toeslagen!$Q$10)</f>
        <v>2189</v>
      </c>
      <c r="CI58" s="249">
        <f>'United Kingdom (O)'!CI58*(1+Toeslagen!$Q$10)</f>
        <v>2048</v>
      </c>
      <c r="CJ58" s="249">
        <f>'United Kingdom (O)'!CJ58*(1+Toeslagen!$Q$10)</f>
        <v>2914</v>
      </c>
      <c r="CK58" s="249">
        <f>'United Kingdom (O)'!CK58*(1+Toeslagen!$Q$10)</f>
        <v>2048</v>
      </c>
      <c r="CL58" s="249">
        <f>'United Kingdom (O)'!CL58*(1+Toeslagen!$Q$10)</f>
        <v>2048</v>
      </c>
      <c r="CM58" s="249">
        <f>'United Kingdom (O)'!CM58*(1+Toeslagen!$Q$10)</f>
        <v>2573</v>
      </c>
      <c r="CN58" s="249">
        <f>'United Kingdom (O)'!CN58*(1+Toeslagen!$Q$10)</f>
        <v>2048</v>
      </c>
      <c r="CO58" s="249"/>
      <c r="CP58" s="249">
        <f>'United Kingdom (O)'!CP58*(1+Toeslagen!$Q$10)</f>
        <v>2048</v>
      </c>
      <c r="CQ58" s="249"/>
      <c r="CR58" s="249">
        <f>'United Kingdom (O)'!CR58*(1+Toeslagen!$Q$10)</f>
        <v>2914</v>
      </c>
      <c r="CS58" s="249">
        <f>'United Kingdom (O)'!CS58*(1+Toeslagen!$Q$10)</f>
        <v>2189</v>
      </c>
      <c r="CT58" s="249">
        <f>'United Kingdom (O)'!CT58*(1+Toeslagen!$Q$10)</f>
        <v>2573</v>
      </c>
      <c r="CU58" s="249">
        <f>'United Kingdom (O)'!CU58*(1+Toeslagen!$Q$10)</f>
        <v>2048</v>
      </c>
      <c r="CV58" s="249">
        <f>'United Kingdom (O)'!CV58*(1+Toeslagen!$Q$10)</f>
        <v>2048</v>
      </c>
      <c r="CW58" s="249">
        <f>'United Kingdom (O)'!CW58*(1+Toeslagen!$Q$10)</f>
        <v>2048</v>
      </c>
      <c r="CX58" s="249">
        <f>'United Kingdom (O)'!CX58*(1+Toeslagen!$Q$10)</f>
        <v>2189</v>
      </c>
      <c r="CY58" s="249">
        <f>'United Kingdom (O)'!CY58*(1+Toeslagen!$Q$10)</f>
        <v>3308</v>
      </c>
      <c r="CZ58" s="249">
        <f>'United Kingdom (O)'!CZ58*(1+Toeslagen!$Q$10)</f>
        <v>2048</v>
      </c>
      <c r="DA58" s="249">
        <f>'United Kingdom (O)'!DA58*(1+Toeslagen!$Q$10)</f>
        <v>2048</v>
      </c>
      <c r="DB58" s="249">
        <f>'United Kingdom (O)'!DB58*(1+Toeslagen!$Q$10)</f>
        <v>2573</v>
      </c>
      <c r="DC58" s="249">
        <f>'United Kingdom (O)'!DC58*(1+Toeslagen!$Q$10)</f>
        <v>2048</v>
      </c>
      <c r="DD58" s="249">
        <f>'United Kingdom (O)'!DD58*(1+Toeslagen!$Q$10)</f>
        <v>2048</v>
      </c>
      <c r="DE58" s="249">
        <f>'United Kingdom (O)'!DE58*(1+Toeslagen!$Q$10)</f>
        <v>2189</v>
      </c>
      <c r="DF58" s="249">
        <f>'United Kingdom (O)'!DF58*(1+Toeslagen!$Q$10)</f>
        <v>2189</v>
      </c>
      <c r="DG58" s="249">
        <f>'United Kingdom (O)'!DG58*(1+Toeslagen!$Q$10)</f>
        <v>2189</v>
      </c>
      <c r="DH58" s="249">
        <f>'United Kingdom (O)'!DH58*(1+Toeslagen!$Q$10)</f>
        <v>2914</v>
      </c>
      <c r="DI58" s="249">
        <f>'United Kingdom (O)'!DI58*(1+Toeslagen!$Q$10)</f>
        <v>2048</v>
      </c>
      <c r="DJ58" s="249">
        <f>'United Kingdom (O)'!DJ58*(1+Toeslagen!$Q$10)</f>
        <v>2189</v>
      </c>
      <c r="DK58" s="249">
        <f>'United Kingdom (O)'!DK58*(1+Toeslagen!$Q$10)</f>
        <v>2048</v>
      </c>
      <c r="DL58" s="249">
        <f>'United Kingdom (O)'!DL58*(1+Toeslagen!$Q$10)</f>
        <v>3308</v>
      </c>
      <c r="DM58" s="249">
        <f>'United Kingdom (O)'!DM58*(1+Toeslagen!$Q$10)</f>
        <v>2914</v>
      </c>
      <c r="DN58" s="249">
        <f>'United Kingdom (O)'!DN58*(1+Toeslagen!$Q$10)</f>
        <v>3308</v>
      </c>
      <c r="DO58" s="249">
        <f>'United Kingdom (O)'!DO58*(1+Toeslagen!$Q$10)</f>
        <v>2189</v>
      </c>
      <c r="DP58" s="249">
        <f>'United Kingdom (O)'!DP58*(1+Toeslagen!$Q$10)</f>
        <v>2048</v>
      </c>
      <c r="DQ58" s="249">
        <f>'United Kingdom (O)'!DQ58*(1+Toeslagen!$Q$10)</f>
        <v>2914</v>
      </c>
      <c r="DR58" s="249">
        <f>'United Kingdom (O)'!DR58*(1+Toeslagen!$Q$10)</f>
        <v>3308</v>
      </c>
      <c r="DS58" s="249">
        <f>'United Kingdom (O)'!DS58*(1+Toeslagen!$Q$10)</f>
        <v>2914</v>
      </c>
      <c r="DT58" s="249">
        <f>'United Kingdom (O)'!DT58*(1+Toeslagen!$Q$10)</f>
        <v>2048</v>
      </c>
      <c r="DU58" s="249">
        <f>'United Kingdom (O)'!DU58*(1+Toeslagen!$Q$10)</f>
        <v>2048</v>
      </c>
      <c r="DV58" s="249">
        <f>'United Kingdom (O)'!DV58*(1+Toeslagen!$Q$10)</f>
        <v>2048</v>
      </c>
      <c r="DW58" s="249">
        <f>'United Kingdom (O)'!DW58*(1+Toeslagen!$Q$10)</f>
        <v>2573</v>
      </c>
      <c r="DX58" s="249">
        <f>'United Kingdom (O)'!DX58*(1+Toeslagen!$Q$10)</f>
        <v>2048</v>
      </c>
      <c r="DY58" s="249">
        <f>'United Kingdom (O)'!DY58*(1+Toeslagen!$Q$10)</f>
        <v>2048</v>
      </c>
      <c r="DZ58" s="249">
        <f>'United Kingdom (O)'!DZ58*(1+Toeslagen!$Q$10)</f>
        <v>2573</v>
      </c>
      <c r="EA58" s="249">
        <f>'United Kingdom (O)'!EA58*(1+Toeslagen!$Q$10)</f>
        <v>2573</v>
      </c>
      <c r="EB58" s="249">
        <f>'United Kingdom (O)'!EB58*(1+Toeslagen!$Q$10)</f>
        <v>2189</v>
      </c>
      <c r="EC58" s="249">
        <f>'United Kingdom (O)'!EC58*(1+Toeslagen!$Q$10)</f>
        <v>2189</v>
      </c>
      <c r="ED58" s="249">
        <f>'United Kingdom (O)'!ED58*(1+Toeslagen!$Q$10)</f>
        <v>2189</v>
      </c>
      <c r="EE58" s="249">
        <f>'United Kingdom (O)'!EE58*(1+Toeslagen!$Q$10)</f>
        <v>2573</v>
      </c>
      <c r="EF58" s="249">
        <f>'United Kingdom (O)'!EF58*(1+Toeslagen!$Q$10)</f>
        <v>0</v>
      </c>
    </row>
    <row r="59" spans="1:136" ht="15.75" thickBot="1">
      <c r="A59" s="48" t="s">
        <v>66</v>
      </c>
      <c r="B59" s="2">
        <v>54</v>
      </c>
      <c r="C59" s="2"/>
      <c r="D59" s="2">
        <v>5</v>
      </c>
      <c r="F59" t="s">
        <v>17</v>
      </c>
      <c r="G59" t="s">
        <v>15</v>
      </c>
      <c r="H59" t="s">
        <v>15</v>
      </c>
      <c r="I59" t="s">
        <v>15</v>
      </c>
      <c r="J59" t="s">
        <v>15</v>
      </c>
    </row>
    <row r="60" spans="1:136" ht="15.75" thickBot="1">
      <c r="A60" s="48"/>
      <c r="B60" s="2"/>
      <c r="C60" s="2"/>
      <c r="D60" s="2">
        <v>5</v>
      </c>
      <c r="F60" t="s">
        <v>17</v>
      </c>
      <c r="G60" t="s">
        <v>15</v>
      </c>
      <c r="H60" t="s">
        <v>15</v>
      </c>
      <c r="I60" t="s">
        <v>15</v>
      </c>
      <c r="J60" t="s">
        <v>15</v>
      </c>
    </row>
    <row r="61" spans="1:136" ht="15.75" thickBot="1">
      <c r="A61" s="48"/>
      <c r="B61" s="2"/>
      <c r="C61" s="2"/>
      <c r="D61" s="2">
        <v>5</v>
      </c>
      <c r="F61" t="s">
        <v>17</v>
      </c>
      <c r="G61" t="s">
        <v>15</v>
      </c>
      <c r="H61" t="s">
        <v>15</v>
      </c>
      <c r="I61" t="s">
        <v>15</v>
      </c>
      <c r="J61" t="s">
        <v>15</v>
      </c>
    </row>
    <row r="62" spans="1:136" ht="15.75" thickBot="1">
      <c r="A62" s="48" t="s">
        <v>121</v>
      </c>
      <c r="B62" s="2">
        <v>57</v>
      </c>
      <c r="C62" s="2"/>
      <c r="D62" s="2">
        <v>5</v>
      </c>
      <c r="F62" t="s">
        <v>17</v>
      </c>
      <c r="G62" t="s">
        <v>15</v>
      </c>
      <c r="H62" t="s">
        <v>15</v>
      </c>
      <c r="I62" t="s">
        <v>15</v>
      </c>
      <c r="J62" t="s">
        <v>15</v>
      </c>
    </row>
    <row r="63" spans="1:136" ht="15.75" thickBot="1">
      <c r="A63" s="48" t="s">
        <v>135</v>
      </c>
      <c r="B63" s="2">
        <v>58</v>
      </c>
      <c r="C63" s="2"/>
      <c r="D63" s="2">
        <v>5</v>
      </c>
      <c r="F63" t="s">
        <v>17</v>
      </c>
      <c r="G63" t="s">
        <v>15</v>
      </c>
      <c r="H63" t="s">
        <v>15</v>
      </c>
      <c r="I63" t="s">
        <v>15</v>
      </c>
      <c r="J63" t="s">
        <v>15</v>
      </c>
    </row>
    <row r="64" spans="1:136" ht="15.75" thickBot="1">
      <c r="A64" s="48" t="s">
        <v>145</v>
      </c>
      <c r="B64" s="2">
        <v>59</v>
      </c>
      <c r="C64" s="2"/>
      <c r="D64" s="2">
        <v>5</v>
      </c>
      <c r="F64" t="s">
        <v>17</v>
      </c>
      <c r="G64" t="s">
        <v>15</v>
      </c>
      <c r="H64" t="s">
        <v>15</v>
      </c>
      <c r="I64" t="s">
        <v>15</v>
      </c>
      <c r="J64" t="s">
        <v>15</v>
      </c>
    </row>
    <row r="65" spans="1:10" ht="15.75" thickBot="1">
      <c r="A65" s="48" t="s">
        <v>96</v>
      </c>
      <c r="B65" s="2">
        <v>60</v>
      </c>
      <c r="C65" s="2"/>
      <c r="D65" s="2">
        <v>5</v>
      </c>
      <c r="F65" t="s">
        <v>17</v>
      </c>
      <c r="G65" t="s">
        <v>15</v>
      </c>
      <c r="H65" t="s">
        <v>15</v>
      </c>
      <c r="I65" t="s">
        <v>15</v>
      </c>
      <c r="J65" t="s">
        <v>15</v>
      </c>
    </row>
    <row r="66" spans="1:10" ht="15.75" thickBot="1">
      <c r="A66" s="48" t="s">
        <v>146</v>
      </c>
      <c r="B66" s="2">
        <v>61</v>
      </c>
      <c r="C66" s="2"/>
      <c r="D66" s="2">
        <v>5</v>
      </c>
      <c r="F66" t="s">
        <v>17</v>
      </c>
      <c r="G66" t="s">
        <v>15</v>
      </c>
      <c r="H66" t="s">
        <v>15</v>
      </c>
      <c r="I66" t="s">
        <v>15</v>
      </c>
      <c r="J66" t="s">
        <v>15</v>
      </c>
    </row>
    <row r="67" spans="1:10" ht="15.75" thickBot="1">
      <c r="A67" s="48" t="s">
        <v>97</v>
      </c>
      <c r="B67" s="2">
        <v>62</v>
      </c>
      <c r="C67" s="2"/>
      <c r="D67" s="2">
        <v>5</v>
      </c>
      <c r="F67" t="s">
        <v>17</v>
      </c>
      <c r="G67" t="s">
        <v>15</v>
      </c>
      <c r="H67" t="s">
        <v>15</v>
      </c>
      <c r="I67" t="s">
        <v>15</v>
      </c>
      <c r="J67" t="s">
        <v>15</v>
      </c>
    </row>
    <row r="68" spans="1:10" ht="15.75" thickBot="1">
      <c r="A68" s="48" t="s">
        <v>122</v>
      </c>
      <c r="B68" s="2">
        <v>63</v>
      </c>
      <c r="C68" s="2"/>
      <c r="D68" s="2">
        <v>5</v>
      </c>
      <c r="F68" t="s">
        <v>17</v>
      </c>
      <c r="G68" t="s">
        <v>15</v>
      </c>
      <c r="H68" t="s">
        <v>15</v>
      </c>
      <c r="I68" t="s">
        <v>15</v>
      </c>
      <c r="J68" t="s">
        <v>15</v>
      </c>
    </row>
    <row r="69" spans="1:10" ht="15.75" thickBot="1">
      <c r="A69" s="48" t="s">
        <v>32</v>
      </c>
      <c r="B69" s="2">
        <v>64</v>
      </c>
      <c r="C69" s="2"/>
      <c r="D69" s="2">
        <v>5</v>
      </c>
      <c r="F69" t="s">
        <v>17</v>
      </c>
      <c r="G69" t="s">
        <v>15</v>
      </c>
      <c r="H69" t="s">
        <v>15</v>
      </c>
      <c r="I69" t="s">
        <v>15</v>
      </c>
      <c r="J69" t="s">
        <v>15</v>
      </c>
    </row>
    <row r="70" spans="1:10" ht="15.75" thickBot="1">
      <c r="A70" s="48" t="s">
        <v>123</v>
      </c>
      <c r="B70" s="2">
        <v>65</v>
      </c>
      <c r="C70" s="2"/>
      <c r="D70" s="2">
        <v>5</v>
      </c>
      <c r="F70" t="s">
        <v>17</v>
      </c>
      <c r="G70" t="s">
        <v>15</v>
      </c>
      <c r="H70" t="s">
        <v>15</v>
      </c>
      <c r="I70" t="s">
        <v>15</v>
      </c>
      <c r="J70" t="s">
        <v>15</v>
      </c>
    </row>
    <row r="71" spans="1:10" ht="15.75" thickBot="1">
      <c r="A71" s="48" t="s">
        <v>67</v>
      </c>
      <c r="B71" s="2">
        <v>66</v>
      </c>
      <c r="C71" s="2"/>
      <c r="D71" s="2">
        <v>5</v>
      </c>
      <c r="F71" t="s">
        <v>17</v>
      </c>
      <c r="G71" t="s">
        <v>15</v>
      </c>
      <c r="H71" t="s">
        <v>15</v>
      </c>
      <c r="I71" t="s">
        <v>15</v>
      </c>
      <c r="J71" t="s">
        <v>15</v>
      </c>
    </row>
    <row r="72" spans="1:10" ht="15.75" thickBot="1">
      <c r="A72" s="48" t="s">
        <v>68</v>
      </c>
      <c r="B72" s="2">
        <v>67</v>
      </c>
      <c r="C72" s="2"/>
      <c r="D72" s="2">
        <v>5</v>
      </c>
      <c r="F72" t="s">
        <v>17</v>
      </c>
      <c r="G72" t="s">
        <v>15</v>
      </c>
      <c r="H72" t="s">
        <v>15</v>
      </c>
      <c r="I72" t="s">
        <v>15</v>
      </c>
      <c r="J72" t="s">
        <v>15</v>
      </c>
    </row>
    <row r="73" spans="1:10" ht="15.75" thickBot="1">
      <c r="A73" s="48" t="s">
        <v>182</v>
      </c>
      <c r="B73" s="2">
        <v>68</v>
      </c>
      <c r="C73" s="2"/>
      <c r="D73" s="2">
        <v>5</v>
      </c>
      <c r="F73" t="s">
        <v>17</v>
      </c>
      <c r="G73" t="s">
        <v>15</v>
      </c>
      <c r="H73" t="s">
        <v>15</v>
      </c>
      <c r="I73" t="s">
        <v>15</v>
      </c>
      <c r="J73" t="s">
        <v>15</v>
      </c>
    </row>
    <row r="74" spans="1:10" ht="15.75" thickBot="1">
      <c r="A74" s="48" t="s">
        <v>69</v>
      </c>
      <c r="B74" s="2">
        <v>69</v>
      </c>
      <c r="C74" s="2"/>
      <c r="D74" s="2">
        <v>5</v>
      </c>
      <c r="F74" t="s">
        <v>17</v>
      </c>
      <c r="G74" t="s">
        <v>15</v>
      </c>
      <c r="H74" t="s">
        <v>15</v>
      </c>
      <c r="I74" t="s">
        <v>15</v>
      </c>
      <c r="J74" t="s">
        <v>15</v>
      </c>
    </row>
    <row r="75" spans="1:10" ht="15.75" thickBot="1">
      <c r="A75" s="48" t="s">
        <v>136</v>
      </c>
      <c r="B75" s="2">
        <v>70</v>
      </c>
      <c r="C75" s="2"/>
      <c r="D75" s="2">
        <v>5</v>
      </c>
      <c r="F75" t="s">
        <v>17</v>
      </c>
      <c r="G75" t="s">
        <v>15</v>
      </c>
      <c r="H75" t="s">
        <v>15</v>
      </c>
      <c r="I75" t="s">
        <v>15</v>
      </c>
      <c r="J75" t="s">
        <v>15</v>
      </c>
    </row>
    <row r="76" spans="1:10" ht="15.75" thickBot="1">
      <c r="A76" s="48" t="s">
        <v>98</v>
      </c>
      <c r="B76" s="2">
        <v>71</v>
      </c>
      <c r="C76" s="2"/>
      <c r="D76" s="2">
        <v>5</v>
      </c>
      <c r="F76" t="s">
        <v>17</v>
      </c>
      <c r="G76" t="s">
        <v>15</v>
      </c>
      <c r="H76" t="s">
        <v>15</v>
      </c>
      <c r="I76" t="s">
        <v>15</v>
      </c>
      <c r="J76" t="s">
        <v>15</v>
      </c>
    </row>
    <row r="77" spans="1:10" ht="15.75" thickBot="1">
      <c r="A77" s="48" t="s">
        <v>70</v>
      </c>
      <c r="B77" s="2">
        <v>72</v>
      </c>
      <c r="C77" s="2"/>
      <c r="D77" s="2">
        <v>5</v>
      </c>
      <c r="F77" t="s">
        <v>17</v>
      </c>
      <c r="G77" t="s">
        <v>15</v>
      </c>
      <c r="H77" t="s">
        <v>15</v>
      </c>
      <c r="I77" t="s">
        <v>15</v>
      </c>
      <c r="J77" t="s">
        <v>15</v>
      </c>
    </row>
    <row r="78" spans="1:10" ht="15.75" thickBot="1">
      <c r="A78" s="48" t="s">
        <v>137</v>
      </c>
      <c r="B78" s="2">
        <v>73</v>
      </c>
      <c r="C78" s="2"/>
      <c r="D78" s="2">
        <v>5</v>
      </c>
      <c r="F78" t="s">
        <v>17</v>
      </c>
      <c r="G78" t="s">
        <v>15</v>
      </c>
      <c r="H78" t="s">
        <v>15</v>
      </c>
      <c r="I78" t="s">
        <v>15</v>
      </c>
      <c r="J78" t="s">
        <v>15</v>
      </c>
    </row>
    <row r="79" spans="1:10" ht="15.75" thickBot="1">
      <c r="A79" s="48" t="s">
        <v>71</v>
      </c>
      <c r="B79" s="2">
        <v>74</v>
      </c>
      <c r="C79" s="2"/>
      <c r="D79" s="2">
        <v>5</v>
      </c>
      <c r="F79" t="s">
        <v>17</v>
      </c>
      <c r="G79" t="s">
        <v>15</v>
      </c>
      <c r="H79" t="s">
        <v>15</v>
      </c>
      <c r="I79" t="s">
        <v>15</v>
      </c>
      <c r="J79" t="s">
        <v>15</v>
      </c>
    </row>
    <row r="80" spans="1:10" ht="15.75" thickBot="1">
      <c r="A80" s="48" t="s">
        <v>72</v>
      </c>
      <c r="B80" s="2">
        <v>75</v>
      </c>
      <c r="C80" s="2"/>
      <c r="D80" s="2">
        <v>5</v>
      </c>
      <c r="F80" t="s">
        <v>17</v>
      </c>
      <c r="G80" t="s">
        <v>15</v>
      </c>
      <c r="H80" t="s">
        <v>15</v>
      </c>
      <c r="I80" t="s">
        <v>15</v>
      </c>
      <c r="J80" t="s">
        <v>15</v>
      </c>
    </row>
    <row r="81" spans="1:10" ht="15.75" thickBot="1">
      <c r="A81" s="48" t="s">
        <v>124</v>
      </c>
      <c r="B81" s="2">
        <v>76</v>
      </c>
      <c r="C81" s="2"/>
      <c r="D81" s="2">
        <v>5</v>
      </c>
      <c r="F81" t="s">
        <v>17</v>
      </c>
      <c r="G81" t="s">
        <v>15</v>
      </c>
      <c r="H81" t="s">
        <v>15</v>
      </c>
      <c r="I81" t="s">
        <v>15</v>
      </c>
      <c r="J81" t="s">
        <v>15</v>
      </c>
    </row>
    <row r="82" spans="1:10" ht="15.75" thickBot="1">
      <c r="A82" s="48" t="s">
        <v>73</v>
      </c>
      <c r="B82" s="2">
        <v>77</v>
      </c>
      <c r="C82" s="2"/>
      <c r="D82" s="2">
        <v>5</v>
      </c>
      <c r="F82" t="s">
        <v>17</v>
      </c>
      <c r="G82" t="s">
        <v>15</v>
      </c>
      <c r="H82" t="s">
        <v>15</v>
      </c>
      <c r="I82" t="s">
        <v>15</v>
      </c>
      <c r="J82" t="s">
        <v>15</v>
      </c>
    </row>
    <row r="83" spans="1:10" ht="15.75" thickBot="1">
      <c r="A83" s="48"/>
      <c r="B83" s="2"/>
      <c r="C83" s="2"/>
      <c r="D83" s="2">
        <v>5</v>
      </c>
      <c r="F83" t="s">
        <v>17</v>
      </c>
      <c r="G83" t="s">
        <v>15</v>
      </c>
      <c r="H83" t="s">
        <v>15</v>
      </c>
      <c r="I83" t="s">
        <v>15</v>
      </c>
      <c r="J83" t="s">
        <v>15</v>
      </c>
    </row>
    <row r="84" spans="1:10" ht="15.75" thickBot="1">
      <c r="A84" s="48" t="s">
        <v>74</v>
      </c>
      <c r="B84" s="2">
        <v>79</v>
      </c>
      <c r="C84" s="2"/>
      <c r="D84" s="2">
        <v>5</v>
      </c>
      <c r="F84" t="s">
        <v>17</v>
      </c>
      <c r="G84" t="s">
        <v>15</v>
      </c>
      <c r="H84" t="s">
        <v>15</v>
      </c>
      <c r="I84" t="s">
        <v>15</v>
      </c>
      <c r="J84" t="s">
        <v>15</v>
      </c>
    </row>
    <row r="85" spans="1:10" ht="15.75" thickBot="1">
      <c r="A85" s="48"/>
      <c r="B85" s="2"/>
      <c r="C85" s="2"/>
      <c r="D85" s="2">
        <v>5</v>
      </c>
      <c r="F85" t="s">
        <v>17</v>
      </c>
      <c r="G85" t="s">
        <v>15</v>
      </c>
      <c r="H85" t="s">
        <v>15</v>
      </c>
      <c r="I85" t="s">
        <v>15</v>
      </c>
      <c r="J85" t="s">
        <v>15</v>
      </c>
    </row>
    <row r="86" spans="1:10" ht="15.75" thickBot="1">
      <c r="A86" s="48" t="s">
        <v>35</v>
      </c>
      <c r="B86" s="2">
        <v>81</v>
      </c>
      <c r="C86" s="2"/>
      <c r="D86" s="2">
        <v>5</v>
      </c>
      <c r="F86" t="s">
        <v>17</v>
      </c>
      <c r="G86" t="s">
        <v>15</v>
      </c>
      <c r="H86" t="s">
        <v>15</v>
      </c>
      <c r="I86" t="s">
        <v>15</v>
      </c>
      <c r="J86" t="s">
        <v>15</v>
      </c>
    </row>
    <row r="87" spans="1:10" ht="15.75" thickBot="1">
      <c r="A87" s="48" t="s">
        <v>99</v>
      </c>
      <c r="B87" s="2">
        <v>82</v>
      </c>
      <c r="C87" s="2"/>
      <c r="D87" s="2">
        <v>5</v>
      </c>
      <c r="F87" t="s">
        <v>17</v>
      </c>
      <c r="G87" t="s">
        <v>15</v>
      </c>
      <c r="H87" t="s">
        <v>15</v>
      </c>
      <c r="I87" t="s">
        <v>15</v>
      </c>
      <c r="J87" t="s">
        <v>15</v>
      </c>
    </row>
    <row r="88" spans="1:10" ht="15.75" thickBot="1">
      <c r="A88" s="48" t="s">
        <v>125</v>
      </c>
      <c r="B88" s="2">
        <v>83</v>
      </c>
      <c r="C88" s="2"/>
      <c r="D88" s="2">
        <v>5</v>
      </c>
      <c r="F88" t="s">
        <v>17</v>
      </c>
      <c r="G88" t="s">
        <v>15</v>
      </c>
      <c r="H88" t="s">
        <v>15</v>
      </c>
      <c r="I88" t="s">
        <v>15</v>
      </c>
      <c r="J88" t="s">
        <v>15</v>
      </c>
    </row>
    <row r="89" spans="1:10" ht="15.75" thickBot="1">
      <c r="A89" s="48" t="s">
        <v>75</v>
      </c>
      <c r="B89" s="2">
        <v>84</v>
      </c>
      <c r="C89" s="2"/>
      <c r="D89" s="2">
        <v>5</v>
      </c>
      <c r="F89" t="s">
        <v>17</v>
      </c>
      <c r="G89" t="s">
        <v>15</v>
      </c>
      <c r="H89" t="s">
        <v>15</v>
      </c>
      <c r="I89" t="s">
        <v>15</v>
      </c>
      <c r="J89" t="s">
        <v>15</v>
      </c>
    </row>
    <row r="90" spans="1:10" ht="15.75" thickBot="1">
      <c r="A90" s="48" t="s">
        <v>76</v>
      </c>
      <c r="B90" s="2">
        <v>85</v>
      </c>
      <c r="C90" s="2"/>
      <c r="D90" s="2">
        <v>5</v>
      </c>
      <c r="F90" t="s">
        <v>17</v>
      </c>
      <c r="G90" t="s">
        <v>15</v>
      </c>
      <c r="H90" t="s">
        <v>15</v>
      </c>
      <c r="I90" t="s">
        <v>15</v>
      </c>
      <c r="J90" t="s">
        <v>15</v>
      </c>
    </row>
    <row r="91" spans="1:10" ht="15.75" thickBot="1">
      <c r="A91" s="48" t="s">
        <v>77</v>
      </c>
      <c r="B91" s="2">
        <v>86</v>
      </c>
      <c r="C91" s="2"/>
      <c r="D91" s="2">
        <v>5</v>
      </c>
      <c r="F91" t="s">
        <v>17</v>
      </c>
      <c r="G91" t="s">
        <v>15</v>
      </c>
      <c r="H91" t="s">
        <v>15</v>
      </c>
      <c r="I91" t="s">
        <v>15</v>
      </c>
      <c r="J91" t="s">
        <v>15</v>
      </c>
    </row>
    <row r="92" spans="1:10" ht="15.75" thickBot="1">
      <c r="A92" s="48" t="s">
        <v>100</v>
      </c>
      <c r="B92" s="2">
        <v>87</v>
      </c>
      <c r="C92" s="2"/>
      <c r="D92" s="2">
        <v>5</v>
      </c>
      <c r="F92" t="s">
        <v>17</v>
      </c>
      <c r="G92" t="s">
        <v>15</v>
      </c>
      <c r="H92" t="s">
        <v>15</v>
      </c>
      <c r="I92" t="s">
        <v>15</v>
      </c>
      <c r="J92" t="s">
        <v>15</v>
      </c>
    </row>
    <row r="93" spans="1:10" ht="15.75" thickBot="1">
      <c r="A93" s="48" t="s">
        <v>149</v>
      </c>
      <c r="B93" s="2">
        <v>88</v>
      </c>
      <c r="C93" s="2"/>
      <c r="D93" s="2">
        <v>5</v>
      </c>
      <c r="F93" t="s">
        <v>17</v>
      </c>
      <c r="G93" t="s">
        <v>15</v>
      </c>
      <c r="H93" t="s">
        <v>15</v>
      </c>
      <c r="I93" t="s">
        <v>15</v>
      </c>
      <c r="J93" t="s">
        <v>15</v>
      </c>
    </row>
    <row r="94" spans="1:10" ht="15.75" thickBot="1">
      <c r="A94" s="48" t="s">
        <v>34</v>
      </c>
      <c r="B94" s="2">
        <v>89</v>
      </c>
      <c r="C94" s="2"/>
      <c r="D94" s="2">
        <v>5</v>
      </c>
      <c r="F94" t="s">
        <v>17</v>
      </c>
      <c r="G94" t="s">
        <v>15</v>
      </c>
      <c r="H94" t="s">
        <v>15</v>
      </c>
      <c r="I94" t="s">
        <v>15</v>
      </c>
      <c r="J94" t="s">
        <v>15</v>
      </c>
    </row>
    <row r="95" spans="1:10" ht="15.75" thickBot="1">
      <c r="A95" s="48" t="s">
        <v>78</v>
      </c>
      <c r="B95" s="2">
        <v>90</v>
      </c>
      <c r="C95" s="2"/>
      <c r="D95" s="2">
        <v>5</v>
      </c>
      <c r="F95" t="s">
        <v>17</v>
      </c>
      <c r="G95" t="s">
        <v>15</v>
      </c>
      <c r="H95" t="s">
        <v>15</v>
      </c>
      <c r="I95" t="s">
        <v>15</v>
      </c>
      <c r="J95" t="s">
        <v>15</v>
      </c>
    </row>
    <row r="96" spans="1:10" ht="15.75" thickBot="1">
      <c r="A96" s="48" t="s">
        <v>126</v>
      </c>
      <c r="B96" s="2">
        <v>91</v>
      </c>
      <c r="C96" s="2"/>
      <c r="D96" s="2">
        <v>5</v>
      </c>
      <c r="F96" t="s">
        <v>17</v>
      </c>
      <c r="G96" t="s">
        <v>15</v>
      </c>
      <c r="H96" t="s">
        <v>15</v>
      </c>
      <c r="I96" t="s">
        <v>15</v>
      </c>
      <c r="J96" t="s">
        <v>15</v>
      </c>
    </row>
    <row r="97" spans="1:10" ht="15.75" thickBot="1">
      <c r="A97" s="48" t="s">
        <v>79</v>
      </c>
      <c r="B97" s="2">
        <v>92</v>
      </c>
      <c r="C97" s="2"/>
      <c r="D97" s="2">
        <v>5</v>
      </c>
      <c r="F97" t="s">
        <v>17</v>
      </c>
      <c r="G97" t="s">
        <v>15</v>
      </c>
      <c r="H97" t="s">
        <v>15</v>
      </c>
      <c r="I97" t="s">
        <v>15</v>
      </c>
      <c r="J97" t="s">
        <v>15</v>
      </c>
    </row>
    <row r="98" spans="1:10" ht="15.75" thickBot="1">
      <c r="A98" s="48" t="s">
        <v>80</v>
      </c>
      <c r="B98" s="2">
        <v>93</v>
      </c>
      <c r="C98" s="2"/>
      <c r="D98" s="2">
        <v>5</v>
      </c>
      <c r="F98" t="s">
        <v>17</v>
      </c>
      <c r="G98" t="s">
        <v>15</v>
      </c>
      <c r="H98" t="s">
        <v>15</v>
      </c>
      <c r="I98" t="s">
        <v>15</v>
      </c>
      <c r="J98" t="s">
        <v>15</v>
      </c>
    </row>
    <row r="99" spans="1:10" ht="15.75" thickBot="1">
      <c r="A99" s="48" t="s">
        <v>101</v>
      </c>
      <c r="B99" s="2">
        <v>94</v>
      </c>
      <c r="C99" s="2"/>
      <c r="D99" s="2">
        <v>5</v>
      </c>
      <c r="F99" t="s">
        <v>17</v>
      </c>
      <c r="G99" t="s">
        <v>15</v>
      </c>
      <c r="H99" t="s">
        <v>15</v>
      </c>
      <c r="I99" t="s">
        <v>15</v>
      </c>
      <c r="J99" t="s">
        <v>15</v>
      </c>
    </row>
    <row r="100" spans="1:10" ht="15.75" thickBot="1">
      <c r="A100" s="48" t="s">
        <v>102</v>
      </c>
      <c r="B100" s="2">
        <v>95</v>
      </c>
      <c r="C100" s="2"/>
      <c r="D100" s="2">
        <v>5</v>
      </c>
      <c r="F100" t="s">
        <v>17</v>
      </c>
      <c r="G100" t="s">
        <v>15</v>
      </c>
      <c r="H100" t="s">
        <v>15</v>
      </c>
      <c r="I100" t="s">
        <v>15</v>
      </c>
      <c r="J100" t="s">
        <v>15</v>
      </c>
    </row>
    <row r="101" spans="1:10" ht="15.75" thickBot="1">
      <c r="A101" s="48" t="s">
        <v>103</v>
      </c>
      <c r="B101" s="2">
        <v>96</v>
      </c>
      <c r="C101" s="2"/>
      <c r="D101" s="2">
        <v>5</v>
      </c>
      <c r="F101" t="s">
        <v>17</v>
      </c>
      <c r="G101" t="s">
        <v>15</v>
      </c>
      <c r="H101" t="s">
        <v>15</v>
      </c>
      <c r="I101" t="s">
        <v>15</v>
      </c>
      <c r="J101" t="s">
        <v>15</v>
      </c>
    </row>
    <row r="102" spans="1:10" ht="15.75" thickBot="1">
      <c r="A102" s="48" t="s">
        <v>138</v>
      </c>
      <c r="B102" s="2">
        <v>97</v>
      </c>
      <c r="C102" s="2"/>
      <c r="D102" s="2">
        <v>5</v>
      </c>
      <c r="F102" t="s">
        <v>17</v>
      </c>
      <c r="G102" t="s">
        <v>15</v>
      </c>
      <c r="H102" t="s">
        <v>15</v>
      </c>
      <c r="I102" t="s">
        <v>15</v>
      </c>
      <c r="J102" t="s">
        <v>15</v>
      </c>
    </row>
    <row r="103" spans="1:10" ht="15.75" thickBot="1">
      <c r="A103" s="48" t="s">
        <v>81</v>
      </c>
      <c r="B103" s="2">
        <v>98</v>
      </c>
      <c r="C103" s="2"/>
      <c r="D103" s="2">
        <v>5</v>
      </c>
      <c r="F103" t="s">
        <v>17</v>
      </c>
      <c r="G103" t="s">
        <v>15</v>
      </c>
      <c r="H103" t="s">
        <v>15</v>
      </c>
      <c r="I103" t="s">
        <v>15</v>
      </c>
      <c r="J103" t="s">
        <v>15</v>
      </c>
    </row>
    <row r="104" spans="1:10" ht="15.75" thickBot="1">
      <c r="A104" s="48" t="s">
        <v>104</v>
      </c>
      <c r="B104" s="2">
        <v>99</v>
      </c>
      <c r="C104" s="2"/>
      <c r="D104" s="2">
        <v>5</v>
      </c>
      <c r="F104" t="s">
        <v>17</v>
      </c>
      <c r="G104" t="s">
        <v>15</v>
      </c>
      <c r="H104" t="s">
        <v>15</v>
      </c>
      <c r="I104" t="s">
        <v>15</v>
      </c>
      <c r="J104" t="s">
        <v>15</v>
      </c>
    </row>
    <row r="105" spans="1:10" ht="15.75" thickBot="1">
      <c r="A105" s="48" t="s">
        <v>82</v>
      </c>
      <c r="B105" s="2">
        <v>100</v>
      </c>
      <c r="C105" s="2"/>
      <c r="D105" s="2">
        <v>5</v>
      </c>
      <c r="F105" t="s">
        <v>17</v>
      </c>
      <c r="G105" t="s">
        <v>15</v>
      </c>
      <c r="H105" t="s">
        <v>15</v>
      </c>
      <c r="I105" t="s">
        <v>15</v>
      </c>
      <c r="J105" t="s">
        <v>15</v>
      </c>
    </row>
    <row r="106" spans="1:10" ht="15.75" thickBot="1">
      <c r="A106" s="48" t="s">
        <v>150</v>
      </c>
      <c r="B106" s="2">
        <v>101</v>
      </c>
      <c r="C106" s="2"/>
      <c r="D106" s="2">
        <v>5</v>
      </c>
      <c r="F106" t="s">
        <v>17</v>
      </c>
      <c r="G106" t="s">
        <v>15</v>
      </c>
      <c r="H106" t="s">
        <v>15</v>
      </c>
      <c r="I106" t="s">
        <v>15</v>
      </c>
      <c r="J106" t="s">
        <v>15</v>
      </c>
    </row>
    <row r="107" spans="1:10" ht="15.75" thickBot="1">
      <c r="A107" s="48" t="s">
        <v>140</v>
      </c>
      <c r="B107" s="2">
        <v>102</v>
      </c>
      <c r="C107" s="2"/>
      <c r="D107" s="2">
        <v>5</v>
      </c>
      <c r="F107" t="s">
        <v>17</v>
      </c>
      <c r="G107" t="s">
        <v>15</v>
      </c>
      <c r="H107" t="s">
        <v>15</v>
      </c>
      <c r="I107" t="s">
        <v>15</v>
      </c>
      <c r="J107" t="s">
        <v>15</v>
      </c>
    </row>
    <row r="108" spans="1:10" ht="15.75" thickBot="1">
      <c r="A108" s="48" t="s">
        <v>147</v>
      </c>
      <c r="B108" s="2">
        <v>103</v>
      </c>
      <c r="C108" s="2"/>
      <c r="D108" s="2">
        <v>5</v>
      </c>
      <c r="F108" t="s">
        <v>17</v>
      </c>
      <c r="G108" t="s">
        <v>15</v>
      </c>
      <c r="H108" t="s">
        <v>15</v>
      </c>
      <c r="I108" t="s">
        <v>15</v>
      </c>
      <c r="J108" t="s">
        <v>15</v>
      </c>
    </row>
    <row r="109" spans="1:10" ht="15.75" thickBot="1">
      <c r="A109" s="48" t="s">
        <v>105</v>
      </c>
      <c r="B109" s="2">
        <v>104</v>
      </c>
      <c r="C109" s="2"/>
      <c r="D109" s="2">
        <v>5</v>
      </c>
      <c r="F109" t="s">
        <v>17</v>
      </c>
      <c r="G109" t="s">
        <v>15</v>
      </c>
      <c r="H109" t="s">
        <v>15</v>
      </c>
      <c r="I109" t="s">
        <v>15</v>
      </c>
      <c r="J109" t="s">
        <v>15</v>
      </c>
    </row>
    <row r="110" spans="1:10" ht="15.75" thickBot="1">
      <c r="A110" s="48" t="s">
        <v>83</v>
      </c>
      <c r="B110" s="2">
        <v>105</v>
      </c>
      <c r="C110" s="2"/>
      <c r="D110" s="2">
        <v>5</v>
      </c>
      <c r="F110" t="s">
        <v>17</v>
      </c>
      <c r="G110" t="s">
        <v>15</v>
      </c>
      <c r="H110" t="s">
        <v>15</v>
      </c>
      <c r="I110" t="s">
        <v>15</v>
      </c>
      <c r="J110" t="s">
        <v>15</v>
      </c>
    </row>
    <row r="111" spans="1:10" ht="15.75" thickBot="1">
      <c r="A111" s="48" t="s">
        <v>139</v>
      </c>
      <c r="B111" s="2">
        <v>106</v>
      </c>
      <c r="C111" s="2"/>
      <c r="D111" s="2">
        <v>5</v>
      </c>
      <c r="F111" t="s">
        <v>17</v>
      </c>
      <c r="G111" t="s">
        <v>15</v>
      </c>
      <c r="H111" t="s">
        <v>15</v>
      </c>
      <c r="I111" t="s">
        <v>15</v>
      </c>
      <c r="J111" t="s">
        <v>15</v>
      </c>
    </row>
    <row r="112" spans="1:10" ht="15.75" thickBot="1">
      <c r="A112" s="48" t="s">
        <v>148</v>
      </c>
      <c r="B112" s="2">
        <v>107</v>
      </c>
      <c r="C112" s="2"/>
      <c r="D112" s="2">
        <v>5</v>
      </c>
      <c r="F112" t="s">
        <v>17</v>
      </c>
      <c r="G112" t="s">
        <v>15</v>
      </c>
      <c r="H112" t="s">
        <v>15</v>
      </c>
      <c r="I112" t="s">
        <v>15</v>
      </c>
      <c r="J112" t="s">
        <v>15</v>
      </c>
    </row>
    <row r="113" spans="1:10" ht="15.75" thickBot="1">
      <c r="A113" s="48" t="s">
        <v>141</v>
      </c>
      <c r="B113" s="2">
        <v>108</v>
      </c>
      <c r="C113" s="2"/>
      <c r="D113" s="2">
        <v>5</v>
      </c>
      <c r="F113" t="s">
        <v>17</v>
      </c>
      <c r="G113" t="s">
        <v>15</v>
      </c>
      <c r="H113" t="s">
        <v>15</v>
      </c>
      <c r="I113" t="s">
        <v>15</v>
      </c>
      <c r="J113" t="s">
        <v>15</v>
      </c>
    </row>
    <row r="114" spans="1:10" ht="15.75" thickBot="1">
      <c r="A114" s="48" t="s">
        <v>84</v>
      </c>
      <c r="B114" s="2">
        <v>109</v>
      </c>
      <c r="C114" s="2"/>
      <c r="D114" s="2">
        <v>5</v>
      </c>
      <c r="F114" t="s">
        <v>17</v>
      </c>
      <c r="G114" t="s">
        <v>15</v>
      </c>
      <c r="H114" t="s">
        <v>15</v>
      </c>
      <c r="I114" t="s">
        <v>15</v>
      </c>
      <c r="J114" t="s">
        <v>15</v>
      </c>
    </row>
    <row r="115" spans="1:10" ht="15.75" thickBot="1">
      <c r="A115" s="48" t="s">
        <v>85</v>
      </c>
      <c r="B115" s="2">
        <v>110</v>
      </c>
      <c r="C115" s="2"/>
      <c r="D115" s="2">
        <v>5</v>
      </c>
      <c r="F115" t="s">
        <v>17</v>
      </c>
      <c r="G115" t="s">
        <v>15</v>
      </c>
      <c r="H115" t="s">
        <v>15</v>
      </c>
      <c r="I115" t="s">
        <v>15</v>
      </c>
      <c r="J115" t="s">
        <v>15</v>
      </c>
    </row>
    <row r="116" spans="1:10" ht="15.75" thickBot="1">
      <c r="A116" s="48" t="s">
        <v>86</v>
      </c>
      <c r="B116" s="2">
        <v>111</v>
      </c>
      <c r="C116" s="2"/>
      <c r="D116" s="2">
        <v>5</v>
      </c>
      <c r="F116" t="s">
        <v>17</v>
      </c>
      <c r="G116" t="s">
        <v>15</v>
      </c>
      <c r="H116" t="s">
        <v>15</v>
      </c>
      <c r="I116" t="s">
        <v>15</v>
      </c>
      <c r="J116" t="s">
        <v>15</v>
      </c>
    </row>
    <row r="117" spans="1:10" ht="15.75" thickBot="1">
      <c r="A117" s="48" t="s">
        <v>127</v>
      </c>
      <c r="B117" s="2">
        <v>112</v>
      </c>
      <c r="C117" s="2"/>
      <c r="D117" s="2">
        <v>5</v>
      </c>
      <c r="F117" t="s">
        <v>17</v>
      </c>
      <c r="G117" t="s">
        <v>15</v>
      </c>
      <c r="H117" t="s">
        <v>15</v>
      </c>
      <c r="I117" t="s">
        <v>15</v>
      </c>
      <c r="J117" t="s">
        <v>15</v>
      </c>
    </row>
    <row r="118" spans="1:10" ht="15.75" thickBot="1">
      <c r="A118" s="48" t="s">
        <v>87</v>
      </c>
      <c r="B118" s="2">
        <v>113</v>
      </c>
      <c r="C118" s="2"/>
      <c r="D118" s="2">
        <v>5</v>
      </c>
      <c r="F118" t="s">
        <v>17</v>
      </c>
      <c r="G118" t="s">
        <v>15</v>
      </c>
      <c r="H118" t="s">
        <v>15</v>
      </c>
      <c r="I118" t="s">
        <v>15</v>
      </c>
      <c r="J118" t="s">
        <v>15</v>
      </c>
    </row>
    <row r="119" spans="1:10" ht="15.75" thickBot="1">
      <c r="A119" s="48" t="s">
        <v>88</v>
      </c>
      <c r="B119" s="2">
        <v>114</v>
      </c>
      <c r="C119" s="2"/>
      <c r="D119" s="2">
        <v>5</v>
      </c>
      <c r="F119" t="s">
        <v>17</v>
      </c>
      <c r="G119" t="s">
        <v>15</v>
      </c>
      <c r="H119" t="s">
        <v>15</v>
      </c>
      <c r="I119" t="s">
        <v>15</v>
      </c>
      <c r="J119" t="s">
        <v>15</v>
      </c>
    </row>
    <row r="120" spans="1:10" ht="15.75" thickBot="1">
      <c r="A120" s="48" t="s">
        <v>128</v>
      </c>
      <c r="B120" s="2">
        <v>115</v>
      </c>
      <c r="C120" s="2"/>
      <c r="D120" s="2">
        <v>5</v>
      </c>
      <c r="F120" t="s">
        <v>17</v>
      </c>
      <c r="G120" t="s">
        <v>15</v>
      </c>
      <c r="H120" t="s">
        <v>15</v>
      </c>
      <c r="I120" t="s">
        <v>15</v>
      </c>
      <c r="J120" t="s">
        <v>15</v>
      </c>
    </row>
    <row r="121" spans="1:10" ht="15.75" thickBot="1">
      <c r="A121" s="48" t="s">
        <v>129</v>
      </c>
      <c r="B121" s="2">
        <v>116</v>
      </c>
      <c r="C121" s="2"/>
      <c r="D121" s="2">
        <v>5</v>
      </c>
      <c r="F121" t="s">
        <v>17</v>
      </c>
      <c r="G121" t="s">
        <v>15</v>
      </c>
      <c r="H121" t="s">
        <v>15</v>
      </c>
      <c r="I121" t="s">
        <v>15</v>
      </c>
      <c r="J121" t="s">
        <v>15</v>
      </c>
    </row>
    <row r="122" spans="1:10" ht="15.75" thickBot="1">
      <c r="A122" s="48" t="s">
        <v>106</v>
      </c>
      <c r="B122" s="2">
        <v>117</v>
      </c>
      <c r="C122" s="2"/>
      <c r="D122" s="2">
        <v>5</v>
      </c>
      <c r="F122" t="s">
        <v>17</v>
      </c>
      <c r="G122" t="s">
        <v>15</v>
      </c>
      <c r="H122" t="s">
        <v>15</v>
      </c>
      <c r="I122" t="s">
        <v>15</v>
      </c>
      <c r="J122" t="s">
        <v>15</v>
      </c>
    </row>
    <row r="123" spans="1:10" ht="15.75" thickBot="1">
      <c r="A123" s="48" t="s">
        <v>107</v>
      </c>
      <c r="B123" s="2">
        <v>118</v>
      </c>
      <c r="C123" s="2"/>
      <c r="D123" s="2">
        <v>5</v>
      </c>
      <c r="F123" t="s">
        <v>17</v>
      </c>
      <c r="G123" t="s">
        <v>15</v>
      </c>
      <c r="H123" t="s">
        <v>15</v>
      </c>
      <c r="I123" t="s">
        <v>15</v>
      </c>
      <c r="J123" t="s">
        <v>15</v>
      </c>
    </row>
    <row r="124" spans="1:10" ht="15.75" thickBot="1">
      <c r="A124" s="48" t="s">
        <v>108</v>
      </c>
      <c r="B124" s="2">
        <v>119</v>
      </c>
      <c r="C124" s="2"/>
      <c r="D124" s="2">
        <v>5</v>
      </c>
      <c r="F124" t="s">
        <v>17</v>
      </c>
      <c r="G124" t="s">
        <v>15</v>
      </c>
      <c r="H124" t="s">
        <v>15</v>
      </c>
      <c r="I124" t="s">
        <v>15</v>
      </c>
      <c r="J124" t="s">
        <v>15</v>
      </c>
    </row>
    <row r="125" spans="1:10" ht="15.75" thickBot="1">
      <c r="A125" s="48" t="s">
        <v>183</v>
      </c>
      <c r="B125" s="2">
        <v>120</v>
      </c>
    </row>
    <row r="126" spans="1:10">
      <c r="A126" s="51"/>
      <c r="B126" s="2"/>
      <c r="C126" s="2"/>
      <c r="D126" s="2"/>
    </row>
    <row r="127" spans="1:10">
      <c r="A127" s="2"/>
      <c r="B127" s="2"/>
      <c r="C127" s="2"/>
      <c r="D127" s="2"/>
    </row>
    <row r="128" spans="1:10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</sheetData>
  <sheetProtection algorithmName="SHA-512" hashValue="vLF0hFKG2ycB9ppGjf0ErYVDvOuQ0oNOfpEBT+Th0CcNLLQbQfnkvtphKECqLk0LHrDezaYKsyA0SOZKgvkRDg==" saltValue="E8vs8OI6+WZWv9shh/IdvA==" spinCount="100000" sheet="1" objects="1" scenarios="1"/>
  <phoneticPr fontId="12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087B9-ADC1-4200-8173-48294F82435D}">
  <dimension ref="A4:DJ100"/>
  <sheetViews>
    <sheetView topLeftCell="N1" zoomScaleNormal="100" workbookViewId="0">
      <pane xSplit="11" ySplit="6" topLeftCell="Y7" activePane="bottomRight" state="frozen"/>
      <selection activeCell="N1" sqref="N1"/>
      <selection pane="topRight" activeCell="Y1" sqref="Y1"/>
      <selection pane="bottomLeft" activeCell="N7" sqref="N7"/>
      <selection pane="bottomRight" activeCell="Y7" sqref="Y7"/>
    </sheetView>
  </sheetViews>
  <sheetFormatPr defaultRowHeight="15"/>
  <cols>
    <col min="1" max="1" width="10.140625" style="2" hidden="1" customWidth="1"/>
    <col min="2" max="2" width="7.42578125" style="2" hidden="1" customWidth="1"/>
    <col min="3" max="3" width="11.140625" style="2" hidden="1" customWidth="1"/>
    <col min="4" max="4" width="11.85546875" style="2" hidden="1" customWidth="1"/>
    <col min="5" max="5" width="19.140625" hidden="1" customWidth="1"/>
    <col min="6" max="6" width="21" hidden="1" customWidth="1"/>
    <col min="7" max="7" width="19.85546875" hidden="1" customWidth="1"/>
    <col min="8" max="8" width="22.140625" hidden="1" customWidth="1"/>
    <col min="9" max="9" width="22.42578125" hidden="1" customWidth="1"/>
    <col min="10" max="10" width="19.140625" hidden="1" customWidth="1"/>
    <col min="11" max="11" width="8.85546875" hidden="1" customWidth="1"/>
    <col min="12" max="12" width="10.140625" hidden="1" customWidth="1"/>
    <col min="13" max="13" width="8.85546875" hidden="1" customWidth="1"/>
    <col min="14" max="14" width="13.140625" customWidth="1"/>
    <col min="16" max="24" width="0" hidden="1" customWidth="1"/>
    <col min="42" max="42" width="0" hidden="1" customWidth="1"/>
    <col min="58" max="58" width="0" hidden="1" customWidth="1"/>
    <col min="69" max="69" width="0" hidden="1" customWidth="1"/>
    <col min="72" max="74" width="0" hidden="1" customWidth="1"/>
    <col min="77" max="78" width="0" hidden="1" customWidth="1"/>
    <col min="87" max="87" width="0" hidden="1" customWidth="1"/>
    <col min="89" max="89" width="0" hidden="1" customWidth="1"/>
    <col min="96" max="96" width="0" hidden="1" customWidth="1"/>
  </cols>
  <sheetData>
    <row r="4" spans="1:114" ht="15.75" thickBot="1"/>
    <row r="5" spans="1:114">
      <c r="A5" s="1" t="s">
        <v>6</v>
      </c>
      <c r="B5" s="1" t="s">
        <v>4</v>
      </c>
      <c r="C5" s="1" t="s">
        <v>7</v>
      </c>
      <c r="D5" s="1" t="s">
        <v>8</v>
      </c>
      <c r="E5" s="1" t="s">
        <v>9</v>
      </c>
      <c r="F5" s="1" t="s">
        <v>10</v>
      </c>
      <c r="G5" s="1" t="s">
        <v>11</v>
      </c>
      <c r="H5" s="1" t="s">
        <v>12</v>
      </c>
      <c r="I5" s="1" t="s">
        <v>13</v>
      </c>
      <c r="J5" s="1" t="s">
        <v>14</v>
      </c>
      <c r="N5" s="6" t="s">
        <v>0</v>
      </c>
      <c r="O5" s="1" t="s">
        <v>1</v>
      </c>
      <c r="P5" s="36"/>
      <c r="Q5" s="37"/>
      <c r="R5" s="37"/>
      <c r="S5" s="37"/>
      <c r="T5" s="37"/>
      <c r="U5" s="37"/>
      <c r="V5" s="37"/>
      <c r="W5" s="37"/>
      <c r="X5" s="37"/>
      <c r="Y5" s="37">
        <v>10</v>
      </c>
      <c r="Z5" s="37">
        <v>11</v>
      </c>
      <c r="AA5" s="37">
        <v>12</v>
      </c>
      <c r="AB5" s="37">
        <v>13</v>
      </c>
      <c r="AC5" s="37">
        <v>14</v>
      </c>
      <c r="AD5" s="37">
        <v>15</v>
      </c>
      <c r="AE5" s="37">
        <v>16</v>
      </c>
      <c r="AF5" s="37">
        <v>17</v>
      </c>
      <c r="AG5" s="37">
        <v>18</v>
      </c>
      <c r="AH5" s="37">
        <v>19</v>
      </c>
      <c r="AI5" s="37">
        <v>20</v>
      </c>
      <c r="AJ5" s="37">
        <v>21</v>
      </c>
      <c r="AK5" s="37">
        <v>22</v>
      </c>
      <c r="AL5" s="37">
        <v>23</v>
      </c>
      <c r="AM5" s="37">
        <v>24</v>
      </c>
      <c r="AN5" s="37">
        <v>25</v>
      </c>
      <c r="AO5" s="37">
        <v>26</v>
      </c>
      <c r="AP5" s="37"/>
      <c r="AQ5" s="37">
        <v>28</v>
      </c>
      <c r="AR5" s="37">
        <v>29</v>
      </c>
      <c r="AS5" s="37">
        <v>30</v>
      </c>
      <c r="AT5" s="37">
        <v>31</v>
      </c>
      <c r="AU5" s="37">
        <v>32</v>
      </c>
      <c r="AV5" s="37">
        <v>33</v>
      </c>
      <c r="AW5" s="37">
        <v>34</v>
      </c>
      <c r="AX5" s="37">
        <v>35</v>
      </c>
      <c r="AY5" s="37">
        <v>36</v>
      </c>
      <c r="AZ5" s="37">
        <v>37</v>
      </c>
      <c r="BA5" s="37">
        <v>38</v>
      </c>
      <c r="BB5" s="37">
        <v>39</v>
      </c>
      <c r="BC5" s="37">
        <v>40</v>
      </c>
      <c r="BD5" s="37">
        <v>41</v>
      </c>
      <c r="BE5" s="37">
        <v>42</v>
      </c>
      <c r="BF5" s="37"/>
      <c r="BG5" s="37">
        <v>44</v>
      </c>
      <c r="BH5" s="37">
        <v>45</v>
      </c>
      <c r="BI5" s="37">
        <v>46</v>
      </c>
      <c r="BJ5" s="37">
        <v>47</v>
      </c>
      <c r="BK5" s="37">
        <v>48</v>
      </c>
      <c r="BL5" s="37">
        <v>49</v>
      </c>
      <c r="BM5" s="37">
        <v>50</v>
      </c>
      <c r="BN5" s="37">
        <v>51</v>
      </c>
      <c r="BO5" s="37">
        <v>52</v>
      </c>
      <c r="BP5" s="37">
        <v>53</v>
      </c>
      <c r="BQ5" s="37"/>
      <c r="BR5" s="37">
        <v>55</v>
      </c>
      <c r="BS5" s="37">
        <v>56</v>
      </c>
      <c r="BT5" s="37"/>
      <c r="BU5" s="37"/>
      <c r="BV5" s="37"/>
      <c r="BW5" s="37">
        <v>60</v>
      </c>
      <c r="BX5" s="37">
        <v>61</v>
      </c>
      <c r="BY5" s="37"/>
      <c r="BZ5" s="37"/>
      <c r="CA5" s="37">
        <v>64</v>
      </c>
      <c r="CB5" s="37">
        <v>65</v>
      </c>
      <c r="CC5" s="37">
        <v>66</v>
      </c>
      <c r="CD5" s="37">
        <v>67</v>
      </c>
      <c r="CE5" s="37">
        <v>68</v>
      </c>
      <c r="CF5" s="37">
        <v>69</v>
      </c>
      <c r="CG5" s="37">
        <v>70</v>
      </c>
      <c r="CH5" s="37">
        <v>71</v>
      </c>
      <c r="CI5" s="37"/>
      <c r="CJ5" s="37">
        <v>73</v>
      </c>
      <c r="CK5" s="37"/>
      <c r="CL5" s="37">
        <v>75</v>
      </c>
      <c r="CM5" s="37">
        <v>76</v>
      </c>
      <c r="CN5" s="37">
        <v>77</v>
      </c>
      <c r="CO5" s="37">
        <v>78</v>
      </c>
      <c r="CP5" s="37">
        <v>79</v>
      </c>
      <c r="CQ5" s="37">
        <v>80</v>
      </c>
      <c r="CR5" s="37"/>
      <c r="CS5" s="37">
        <v>82</v>
      </c>
      <c r="CT5" s="37">
        <v>83</v>
      </c>
      <c r="CU5" s="37">
        <v>84</v>
      </c>
      <c r="CV5" s="37">
        <v>85</v>
      </c>
      <c r="CW5" s="37">
        <v>86</v>
      </c>
      <c r="CX5" s="37">
        <v>87</v>
      </c>
      <c r="CY5" s="37">
        <v>88</v>
      </c>
      <c r="CZ5" s="37">
        <v>89</v>
      </c>
      <c r="DA5" s="37">
        <v>90</v>
      </c>
      <c r="DB5" s="37">
        <v>91</v>
      </c>
      <c r="DC5" s="37">
        <v>92</v>
      </c>
      <c r="DD5" s="37">
        <v>93</v>
      </c>
      <c r="DE5" s="37">
        <v>94</v>
      </c>
      <c r="DF5" s="37">
        <v>95</v>
      </c>
      <c r="DG5" s="37">
        <v>96</v>
      </c>
      <c r="DH5" s="37">
        <v>97</v>
      </c>
      <c r="DI5" s="37">
        <v>98</v>
      </c>
      <c r="DJ5" s="38">
        <v>99</v>
      </c>
    </row>
    <row r="6" spans="1:114" ht="15.75" thickBot="1">
      <c r="A6" s="2">
        <v>1</v>
      </c>
      <c r="B6" s="2">
        <v>1</v>
      </c>
      <c r="C6" s="2">
        <v>700</v>
      </c>
      <c r="D6" s="2">
        <v>4</v>
      </c>
      <c r="F6" t="s">
        <v>17</v>
      </c>
      <c r="G6" t="s">
        <v>15</v>
      </c>
      <c r="H6" t="s">
        <v>15</v>
      </c>
      <c r="I6" t="s">
        <v>16</v>
      </c>
      <c r="J6" t="s">
        <v>16</v>
      </c>
      <c r="N6" s="24">
        <v>0</v>
      </c>
      <c r="O6" s="17">
        <v>0</v>
      </c>
      <c r="P6" s="52"/>
      <c r="Q6" s="53"/>
      <c r="R6" s="53"/>
      <c r="S6" s="53"/>
      <c r="T6" s="60"/>
      <c r="U6" s="53"/>
      <c r="V6" s="53"/>
      <c r="W6" s="53"/>
      <c r="X6" s="53"/>
      <c r="Y6" s="52" t="s">
        <v>746</v>
      </c>
      <c r="Z6" s="53" t="s">
        <v>746</v>
      </c>
      <c r="AA6" s="53" t="s">
        <v>746</v>
      </c>
      <c r="AB6" s="53" t="s">
        <v>747</v>
      </c>
      <c r="AC6" s="53" t="s">
        <v>748</v>
      </c>
      <c r="AD6" s="53" t="s">
        <v>173</v>
      </c>
      <c r="AE6" s="53" t="s">
        <v>749</v>
      </c>
      <c r="AF6" s="53" t="s">
        <v>750</v>
      </c>
      <c r="AG6" s="53" t="s">
        <v>751</v>
      </c>
      <c r="AH6" s="53" t="s">
        <v>752</v>
      </c>
      <c r="AI6" s="53" t="s">
        <v>753</v>
      </c>
      <c r="AJ6" s="53" t="s">
        <v>753</v>
      </c>
      <c r="AK6" s="53" t="s">
        <v>754</v>
      </c>
      <c r="AL6" s="53" t="s">
        <v>755</v>
      </c>
      <c r="AM6" s="53" t="s">
        <v>756</v>
      </c>
      <c r="AN6" s="53" t="s">
        <v>757</v>
      </c>
      <c r="AO6" s="53" t="s">
        <v>758</v>
      </c>
      <c r="AQ6" s="53" t="s">
        <v>759</v>
      </c>
      <c r="AR6" s="53" t="s">
        <v>760</v>
      </c>
      <c r="AS6" s="53" t="s">
        <v>761</v>
      </c>
      <c r="AT6" s="53" t="s">
        <v>762</v>
      </c>
      <c r="AU6" s="53" t="s">
        <v>763</v>
      </c>
      <c r="AV6" s="53" t="s">
        <v>764</v>
      </c>
      <c r="AW6" s="53" t="s">
        <v>19</v>
      </c>
      <c r="AX6" s="53" t="s">
        <v>765</v>
      </c>
      <c r="AY6" s="53" t="s">
        <v>766</v>
      </c>
      <c r="AZ6" s="53" t="s">
        <v>767</v>
      </c>
      <c r="BA6" s="53" t="s">
        <v>768</v>
      </c>
      <c r="BB6" s="53" t="s">
        <v>769</v>
      </c>
      <c r="BC6" s="53" t="s">
        <v>770</v>
      </c>
      <c r="BD6" s="53" t="s">
        <v>771</v>
      </c>
      <c r="BE6" s="53" t="s">
        <v>772</v>
      </c>
      <c r="BF6" s="53" t="s">
        <v>773</v>
      </c>
      <c r="BG6" s="53" t="s">
        <v>774</v>
      </c>
      <c r="BH6" s="53" t="s">
        <v>775</v>
      </c>
      <c r="BI6" s="53" t="s">
        <v>776</v>
      </c>
      <c r="BJ6" s="53" t="s">
        <v>777</v>
      </c>
      <c r="BK6" s="53" t="s">
        <v>778</v>
      </c>
      <c r="BL6" s="53" t="s">
        <v>779</v>
      </c>
      <c r="BM6" s="53" t="s">
        <v>780</v>
      </c>
      <c r="BN6" s="53" t="s">
        <v>780</v>
      </c>
      <c r="BO6" s="53" t="s">
        <v>780</v>
      </c>
      <c r="BP6" s="53" t="s">
        <v>781</v>
      </c>
      <c r="BR6" s="53" t="s">
        <v>782</v>
      </c>
      <c r="BS6" s="53" t="s">
        <v>783</v>
      </c>
      <c r="BW6" s="53" t="s">
        <v>784</v>
      </c>
      <c r="BX6" s="53" t="s">
        <v>785</v>
      </c>
      <c r="BY6" s="53" t="s">
        <v>786</v>
      </c>
      <c r="CA6" s="53" t="s">
        <v>787</v>
      </c>
      <c r="CB6" s="53" t="s">
        <v>788</v>
      </c>
      <c r="CC6" s="53" t="s">
        <v>789</v>
      </c>
      <c r="CD6" s="53" t="s">
        <v>790</v>
      </c>
      <c r="CE6" s="53" t="s">
        <v>791</v>
      </c>
      <c r="CF6" s="53" t="s">
        <v>792</v>
      </c>
      <c r="CG6" s="53" t="s">
        <v>793</v>
      </c>
      <c r="CH6" s="53" t="s">
        <v>794</v>
      </c>
      <c r="CJ6" s="53" t="s">
        <v>795</v>
      </c>
      <c r="CL6" s="53" t="s">
        <v>796</v>
      </c>
      <c r="CM6" s="53" t="s">
        <v>797</v>
      </c>
      <c r="CN6" s="53" t="s">
        <v>798</v>
      </c>
      <c r="CO6" s="53" t="s">
        <v>799</v>
      </c>
      <c r="CP6" s="53" t="s">
        <v>800</v>
      </c>
      <c r="CQ6" s="53" t="s">
        <v>801</v>
      </c>
      <c r="CS6" s="53" t="s">
        <v>801</v>
      </c>
      <c r="CT6" s="53" t="s">
        <v>802</v>
      </c>
      <c r="CU6" s="53" t="s">
        <v>803</v>
      </c>
      <c r="CV6" s="53" t="s">
        <v>804</v>
      </c>
      <c r="CW6" s="53" t="s">
        <v>805</v>
      </c>
      <c r="CX6" s="53" t="s">
        <v>806</v>
      </c>
      <c r="CY6" s="53" t="s">
        <v>807</v>
      </c>
      <c r="CZ6" s="53" t="s">
        <v>808</v>
      </c>
      <c r="DA6" s="53" t="s">
        <v>809</v>
      </c>
      <c r="DB6" s="53" t="s">
        <v>810</v>
      </c>
      <c r="DC6" s="53" t="s">
        <v>811</v>
      </c>
      <c r="DD6" s="53" t="s">
        <v>812</v>
      </c>
      <c r="DE6" s="53" t="s">
        <v>813</v>
      </c>
      <c r="DF6" s="53" t="s">
        <v>814</v>
      </c>
      <c r="DG6" s="53" t="s">
        <v>815</v>
      </c>
      <c r="DH6" s="53" t="s">
        <v>816</v>
      </c>
      <c r="DI6" s="53" t="s">
        <v>817</v>
      </c>
      <c r="DJ6" s="57" t="s">
        <v>818</v>
      </c>
    </row>
    <row r="7" spans="1:114">
      <c r="A7" s="2">
        <v>2</v>
      </c>
      <c r="B7" s="2">
        <v>2</v>
      </c>
      <c r="C7" s="2">
        <v>710</v>
      </c>
      <c r="D7" s="2">
        <v>4</v>
      </c>
      <c r="F7" t="s">
        <v>17</v>
      </c>
      <c r="G7" t="s">
        <v>15</v>
      </c>
      <c r="H7" t="s">
        <v>15</v>
      </c>
      <c r="I7" t="s">
        <v>16</v>
      </c>
      <c r="J7" t="s">
        <v>16</v>
      </c>
      <c r="N7" s="7">
        <v>0.4</v>
      </c>
      <c r="O7" s="21">
        <v>700</v>
      </c>
      <c r="P7" s="45"/>
      <c r="Q7" s="39"/>
      <c r="R7" s="39"/>
      <c r="S7" s="39"/>
      <c r="U7" s="39"/>
      <c r="V7" s="39"/>
      <c r="W7" s="39"/>
      <c r="X7" s="39"/>
      <c r="Y7" s="71">
        <v>134.16</v>
      </c>
      <c r="Z7" s="55">
        <v>134.16</v>
      </c>
      <c r="AA7" s="55">
        <v>134.16</v>
      </c>
      <c r="AB7" s="55">
        <v>150.80000000000001</v>
      </c>
      <c r="AC7" s="55">
        <v>150.80000000000001</v>
      </c>
      <c r="AD7" s="55">
        <v>134.16</v>
      </c>
      <c r="AE7" s="55">
        <v>134.16</v>
      </c>
      <c r="AF7" s="55">
        <v>134.16</v>
      </c>
      <c r="AG7" s="55">
        <v>134.16</v>
      </c>
      <c r="AH7" s="55">
        <v>134.16</v>
      </c>
      <c r="AI7" s="55">
        <v>134.16</v>
      </c>
      <c r="AJ7" s="55">
        <v>134.16</v>
      </c>
      <c r="AK7" s="55">
        <v>134.16</v>
      </c>
      <c r="AL7" s="55">
        <v>134.16</v>
      </c>
      <c r="AM7" s="55">
        <v>134.16</v>
      </c>
      <c r="AN7" s="55">
        <v>134.16</v>
      </c>
      <c r="AO7" s="55">
        <v>134.16</v>
      </c>
      <c r="AQ7" s="55">
        <v>134.16</v>
      </c>
      <c r="AR7" s="55">
        <v>134.16</v>
      </c>
      <c r="AS7" s="55">
        <v>134.16</v>
      </c>
      <c r="AT7" s="55">
        <v>134.16</v>
      </c>
      <c r="AU7" s="55">
        <v>134.16</v>
      </c>
      <c r="AV7" s="55">
        <v>134.16</v>
      </c>
      <c r="AW7" s="55">
        <v>134.16</v>
      </c>
      <c r="AX7" s="55">
        <v>134.16</v>
      </c>
      <c r="AY7" s="55">
        <v>134.16</v>
      </c>
      <c r="AZ7" s="55">
        <v>134.16</v>
      </c>
      <c r="BA7" s="55">
        <v>134.16</v>
      </c>
      <c r="BB7" s="55">
        <v>134.16</v>
      </c>
      <c r="BC7" s="55">
        <v>166.4</v>
      </c>
      <c r="BD7" s="55">
        <v>166.4</v>
      </c>
      <c r="BE7" s="55">
        <v>166.4</v>
      </c>
      <c r="BF7" s="55">
        <v>166.4</v>
      </c>
      <c r="BG7" s="55">
        <v>166.4</v>
      </c>
      <c r="BH7" s="55">
        <v>166.4</v>
      </c>
      <c r="BI7" s="55">
        <v>166.4</v>
      </c>
      <c r="BJ7" s="55">
        <v>166.4</v>
      </c>
      <c r="BK7" s="55">
        <v>166.4</v>
      </c>
      <c r="BL7" s="55">
        <v>166.4</v>
      </c>
      <c r="BM7" s="55">
        <v>166.4</v>
      </c>
      <c r="BN7" s="55">
        <v>166.4</v>
      </c>
      <c r="BO7" s="55">
        <v>166.4</v>
      </c>
      <c r="BP7" s="55">
        <v>166.4</v>
      </c>
      <c r="BR7" s="55">
        <v>166.4</v>
      </c>
      <c r="BS7" s="55">
        <v>166.4</v>
      </c>
      <c r="BW7" s="55">
        <v>166.4</v>
      </c>
      <c r="BX7" s="55">
        <v>166.4</v>
      </c>
      <c r="BY7" s="55">
        <v>166.4</v>
      </c>
      <c r="CA7" s="55">
        <v>166.4</v>
      </c>
      <c r="CB7" s="55">
        <v>166.4</v>
      </c>
      <c r="CC7" s="55">
        <v>182</v>
      </c>
      <c r="CD7" s="55">
        <v>182</v>
      </c>
      <c r="CE7" s="55">
        <v>182</v>
      </c>
      <c r="CF7" s="55">
        <v>182</v>
      </c>
      <c r="CG7" s="55">
        <v>166.4</v>
      </c>
      <c r="CH7" s="55">
        <v>166.4</v>
      </c>
      <c r="CJ7" s="55">
        <v>166.4</v>
      </c>
      <c r="CL7" s="55">
        <v>166.4</v>
      </c>
      <c r="CM7" s="55">
        <v>166.4</v>
      </c>
      <c r="CN7" s="55">
        <v>166.4</v>
      </c>
      <c r="CO7" s="55">
        <v>166.4</v>
      </c>
      <c r="CP7" s="55">
        <v>166.4</v>
      </c>
      <c r="CQ7" s="55">
        <v>163.28</v>
      </c>
      <c r="CS7" s="55">
        <v>163.28</v>
      </c>
      <c r="CT7" s="55">
        <v>163.28</v>
      </c>
      <c r="CU7" s="55">
        <v>163.28</v>
      </c>
      <c r="CV7" s="55">
        <v>163.28</v>
      </c>
      <c r="CW7" s="55">
        <v>163.28</v>
      </c>
      <c r="CX7" s="55">
        <v>163.28</v>
      </c>
      <c r="CY7" s="55">
        <v>163.28</v>
      </c>
      <c r="CZ7" s="55">
        <v>163.28</v>
      </c>
      <c r="DA7" s="55">
        <v>134.16</v>
      </c>
      <c r="DB7" s="55">
        <v>134.16</v>
      </c>
      <c r="DC7" s="55">
        <v>134.16</v>
      </c>
      <c r="DD7" s="55">
        <v>134.16</v>
      </c>
      <c r="DE7" s="55">
        <v>134.16</v>
      </c>
      <c r="DF7" s="55">
        <v>134.16</v>
      </c>
      <c r="DG7" s="55">
        <v>134.16</v>
      </c>
      <c r="DH7" s="55">
        <v>134.16</v>
      </c>
      <c r="DI7" s="55">
        <v>134.16</v>
      </c>
      <c r="DJ7" s="55">
        <v>134.16</v>
      </c>
    </row>
    <row r="8" spans="1:114">
      <c r="A8" s="25">
        <v>3</v>
      </c>
      <c r="B8" s="25">
        <v>3</v>
      </c>
      <c r="C8" s="2">
        <v>720</v>
      </c>
      <c r="D8" s="2">
        <v>4</v>
      </c>
      <c r="F8" t="s">
        <v>17</v>
      </c>
      <c r="G8" t="s">
        <v>15</v>
      </c>
      <c r="H8" t="s">
        <v>15</v>
      </c>
      <c r="I8" t="s">
        <v>16</v>
      </c>
      <c r="J8" t="s">
        <v>16</v>
      </c>
      <c r="N8" s="7">
        <v>0.5</v>
      </c>
      <c r="O8" s="21">
        <v>875</v>
      </c>
      <c r="P8" s="46"/>
      <c r="Q8" s="41"/>
      <c r="R8" s="41"/>
      <c r="S8" s="41"/>
      <c r="U8" s="41"/>
      <c r="V8" s="41"/>
      <c r="W8" s="41"/>
      <c r="X8" s="41"/>
      <c r="Y8" s="193">
        <v>145.6</v>
      </c>
      <c r="Z8" s="192">
        <v>145.6</v>
      </c>
      <c r="AA8" s="192">
        <v>145.6</v>
      </c>
      <c r="AB8" s="192">
        <v>166.4</v>
      </c>
      <c r="AC8" s="192">
        <v>166.4</v>
      </c>
      <c r="AD8" s="192">
        <v>145.6</v>
      </c>
      <c r="AE8" s="192">
        <v>145.6</v>
      </c>
      <c r="AF8" s="192">
        <v>145.6</v>
      </c>
      <c r="AG8" s="192">
        <v>145.6</v>
      </c>
      <c r="AH8" s="192">
        <v>145.6</v>
      </c>
      <c r="AI8" s="192">
        <v>145.6</v>
      </c>
      <c r="AJ8" s="192">
        <v>145.6</v>
      </c>
      <c r="AK8" s="192">
        <v>145.6</v>
      </c>
      <c r="AL8" s="192">
        <v>145.6</v>
      </c>
      <c r="AM8" s="192">
        <v>145.6</v>
      </c>
      <c r="AN8" s="192">
        <v>145.6</v>
      </c>
      <c r="AO8" s="192">
        <v>145.6</v>
      </c>
      <c r="AQ8" s="192">
        <v>145.6</v>
      </c>
      <c r="AR8" s="192">
        <v>145.6</v>
      </c>
      <c r="AS8" s="192">
        <v>145.6</v>
      </c>
      <c r="AT8" s="192">
        <v>145.6</v>
      </c>
      <c r="AU8" s="192">
        <v>145.6</v>
      </c>
      <c r="AV8" s="192">
        <v>145.6</v>
      </c>
      <c r="AW8" s="192">
        <v>145.6</v>
      </c>
      <c r="AX8" s="192">
        <v>145.6</v>
      </c>
      <c r="AY8" s="192">
        <v>145.6</v>
      </c>
      <c r="AZ8" s="192">
        <v>145.6</v>
      </c>
      <c r="BA8" s="192">
        <v>145.6</v>
      </c>
      <c r="BB8" s="192">
        <v>145.6</v>
      </c>
      <c r="BC8" s="192">
        <v>181.10820000000001</v>
      </c>
      <c r="BD8" s="192">
        <v>181.10820000000001</v>
      </c>
      <c r="BE8" s="192">
        <v>181.10820000000001</v>
      </c>
      <c r="BF8" s="192">
        <v>181.10820000000001</v>
      </c>
      <c r="BG8" s="192">
        <v>181.10820000000001</v>
      </c>
      <c r="BH8" s="192">
        <v>181.10820000000001</v>
      </c>
      <c r="BI8" s="192">
        <v>181.10820000000001</v>
      </c>
      <c r="BJ8" s="192">
        <v>181.10820000000001</v>
      </c>
      <c r="BK8" s="192">
        <v>181.10820000000001</v>
      </c>
      <c r="BL8" s="192">
        <v>181.10820000000001</v>
      </c>
      <c r="BM8" s="192">
        <v>181.10820000000001</v>
      </c>
      <c r="BN8" s="192">
        <v>181.10820000000001</v>
      </c>
      <c r="BO8" s="192">
        <v>181.10820000000001</v>
      </c>
      <c r="BP8" s="192">
        <v>181.10820000000001</v>
      </c>
      <c r="BR8" s="192">
        <v>181.10820000000001</v>
      </c>
      <c r="BS8" s="192">
        <v>181.10820000000001</v>
      </c>
      <c r="BW8" s="192">
        <v>181.10820000000001</v>
      </c>
      <c r="BX8" s="192">
        <v>181.10820000000001</v>
      </c>
      <c r="BY8" s="192">
        <v>181.10820000000001</v>
      </c>
      <c r="CA8" s="192">
        <v>181.10820000000001</v>
      </c>
      <c r="CB8" s="192">
        <v>181.10820000000001</v>
      </c>
      <c r="CC8" s="192">
        <v>208.56654000000003</v>
      </c>
      <c r="CD8" s="192">
        <v>208.56654000000003</v>
      </c>
      <c r="CE8" s="192">
        <v>208.56654000000003</v>
      </c>
      <c r="CF8" s="192">
        <v>208.56654000000003</v>
      </c>
      <c r="CG8" s="192">
        <v>181.10820000000001</v>
      </c>
      <c r="CH8" s="192">
        <v>181.10820000000001</v>
      </c>
      <c r="CJ8" s="192">
        <v>181.10820000000001</v>
      </c>
      <c r="CL8" s="192">
        <v>181.10820000000001</v>
      </c>
      <c r="CM8" s="192">
        <v>181.10820000000001</v>
      </c>
      <c r="CN8" s="192">
        <v>181.10820000000001</v>
      </c>
      <c r="CO8" s="192">
        <v>181.10820000000001</v>
      </c>
      <c r="CP8" s="192">
        <v>181.10820000000001</v>
      </c>
      <c r="CQ8" s="192">
        <v>170.56</v>
      </c>
      <c r="CS8" s="192">
        <v>170.56</v>
      </c>
      <c r="CT8" s="192">
        <v>170.56</v>
      </c>
      <c r="CU8" s="192">
        <v>170.56</v>
      </c>
      <c r="CV8" s="192">
        <v>170.56</v>
      </c>
      <c r="CW8" s="192">
        <v>170.56</v>
      </c>
      <c r="CX8" s="192">
        <v>170.56</v>
      </c>
      <c r="CY8" s="192">
        <v>170.56</v>
      </c>
      <c r="CZ8" s="192">
        <v>170.56</v>
      </c>
      <c r="DA8" s="192">
        <v>145.6</v>
      </c>
      <c r="DB8" s="192">
        <v>145.6</v>
      </c>
      <c r="DC8" s="192">
        <v>145.6</v>
      </c>
      <c r="DD8" s="192">
        <v>145.6</v>
      </c>
      <c r="DE8" s="192">
        <v>145.6</v>
      </c>
      <c r="DF8" s="192">
        <v>145.6</v>
      </c>
      <c r="DG8" s="192">
        <v>145.6</v>
      </c>
      <c r="DH8" s="192">
        <v>145.6</v>
      </c>
      <c r="DI8" s="192">
        <v>145.6</v>
      </c>
      <c r="DJ8" s="192">
        <v>145.6</v>
      </c>
    </row>
    <row r="9" spans="1:114">
      <c r="A9" s="2">
        <v>4</v>
      </c>
      <c r="B9" s="2">
        <v>4</v>
      </c>
      <c r="C9" s="2">
        <v>730</v>
      </c>
      <c r="D9" s="2">
        <v>4</v>
      </c>
      <c r="F9" t="s">
        <v>17</v>
      </c>
      <c r="G9" t="s">
        <v>15</v>
      </c>
      <c r="H9" t="s">
        <v>15</v>
      </c>
      <c r="I9" t="s">
        <v>16</v>
      </c>
      <c r="J9" t="s">
        <v>16</v>
      </c>
      <c r="N9" s="7">
        <v>0.8</v>
      </c>
      <c r="O9" s="21">
        <v>1400</v>
      </c>
      <c r="P9" s="46"/>
      <c r="Q9" s="41"/>
      <c r="R9" s="41"/>
      <c r="S9" s="41"/>
      <c r="U9" s="41"/>
      <c r="V9" s="41"/>
      <c r="W9" s="41"/>
      <c r="X9" s="41"/>
      <c r="Y9" s="193">
        <v>171.6</v>
      </c>
      <c r="Z9" s="192">
        <v>171.6</v>
      </c>
      <c r="AA9" s="192">
        <v>171.6</v>
      </c>
      <c r="AB9" s="192">
        <v>186.95040000000003</v>
      </c>
      <c r="AC9" s="192">
        <v>186.95040000000003</v>
      </c>
      <c r="AD9" s="192">
        <v>171.6</v>
      </c>
      <c r="AE9" s="192">
        <v>171.6</v>
      </c>
      <c r="AF9" s="192">
        <v>171.6</v>
      </c>
      <c r="AG9" s="192">
        <v>171.6</v>
      </c>
      <c r="AH9" s="192">
        <v>171.6</v>
      </c>
      <c r="AI9" s="192">
        <v>171.6</v>
      </c>
      <c r="AJ9" s="192">
        <v>171.6</v>
      </c>
      <c r="AK9" s="192">
        <v>171.6</v>
      </c>
      <c r="AL9" s="192">
        <v>171.6</v>
      </c>
      <c r="AM9" s="192">
        <v>171.6</v>
      </c>
      <c r="AN9" s="192">
        <v>171.6</v>
      </c>
      <c r="AO9" s="192">
        <v>171.6</v>
      </c>
      <c r="AQ9" s="192">
        <v>171.6</v>
      </c>
      <c r="AR9" s="192">
        <v>171.6</v>
      </c>
      <c r="AS9" s="192">
        <v>171.6</v>
      </c>
      <c r="AT9" s="192">
        <v>171.6</v>
      </c>
      <c r="AU9" s="192">
        <v>171.6</v>
      </c>
      <c r="AV9" s="192">
        <v>171.6</v>
      </c>
      <c r="AW9" s="192">
        <v>171.6</v>
      </c>
      <c r="AX9" s="192">
        <v>171.6</v>
      </c>
      <c r="AY9" s="192">
        <v>171.6</v>
      </c>
      <c r="AZ9" s="192">
        <v>171.6</v>
      </c>
      <c r="BA9" s="192">
        <v>171.6</v>
      </c>
      <c r="BB9" s="192">
        <v>171.6</v>
      </c>
      <c r="BC9" s="192">
        <v>198.63480000000001</v>
      </c>
      <c r="BD9" s="192">
        <v>198.63480000000001</v>
      </c>
      <c r="BE9" s="192">
        <v>198.63480000000001</v>
      </c>
      <c r="BF9" s="192">
        <v>198.63480000000001</v>
      </c>
      <c r="BG9" s="192">
        <v>198.63480000000001</v>
      </c>
      <c r="BH9" s="192">
        <v>198.63480000000001</v>
      </c>
      <c r="BI9" s="192">
        <v>198.63480000000001</v>
      </c>
      <c r="BJ9" s="192">
        <v>198.63480000000001</v>
      </c>
      <c r="BK9" s="192">
        <v>198.63480000000001</v>
      </c>
      <c r="BL9" s="192">
        <v>198.63480000000001</v>
      </c>
      <c r="BM9" s="192">
        <v>198.63480000000001</v>
      </c>
      <c r="BN9" s="192">
        <v>198.63480000000001</v>
      </c>
      <c r="BO9" s="192">
        <v>198.63480000000001</v>
      </c>
      <c r="BP9" s="192">
        <v>198.63480000000001</v>
      </c>
      <c r="BR9" s="192">
        <v>198.63480000000001</v>
      </c>
      <c r="BS9" s="192">
        <v>198.63480000000001</v>
      </c>
      <c r="BW9" s="192">
        <v>198.63480000000001</v>
      </c>
      <c r="BX9" s="192">
        <v>198.63480000000001</v>
      </c>
      <c r="BY9" s="192">
        <v>198.63480000000001</v>
      </c>
      <c r="CA9" s="192">
        <v>198.63480000000001</v>
      </c>
      <c r="CB9" s="192">
        <v>198.63480000000001</v>
      </c>
      <c r="CC9" s="192">
        <v>226.96947000000006</v>
      </c>
      <c r="CD9" s="192">
        <v>226.96947000000006</v>
      </c>
      <c r="CE9" s="192">
        <v>226.96947000000006</v>
      </c>
      <c r="CF9" s="192">
        <v>226.96947000000006</v>
      </c>
      <c r="CG9" s="192">
        <v>198.63480000000001</v>
      </c>
      <c r="CH9" s="192">
        <v>198.63480000000001</v>
      </c>
      <c r="CJ9" s="192">
        <v>198.63480000000001</v>
      </c>
      <c r="CL9" s="192">
        <v>198.63480000000001</v>
      </c>
      <c r="CM9" s="192">
        <v>198.63480000000001</v>
      </c>
      <c r="CN9" s="192">
        <v>198.63480000000001</v>
      </c>
      <c r="CO9" s="192">
        <v>198.63480000000001</v>
      </c>
      <c r="CP9" s="192">
        <v>198.63480000000001</v>
      </c>
      <c r="CQ9" s="192">
        <v>188.24</v>
      </c>
      <c r="CS9" s="192">
        <v>188.24</v>
      </c>
      <c r="CT9" s="192">
        <v>188.24</v>
      </c>
      <c r="CU9" s="192">
        <v>188.24</v>
      </c>
      <c r="CV9" s="192">
        <v>188.24</v>
      </c>
      <c r="CW9" s="192">
        <v>188.24</v>
      </c>
      <c r="CX9" s="192">
        <v>188.24</v>
      </c>
      <c r="CY9" s="192">
        <v>188.24</v>
      </c>
      <c r="CZ9" s="192">
        <v>188.24</v>
      </c>
      <c r="DA9" s="192">
        <v>171.6</v>
      </c>
      <c r="DB9" s="192">
        <v>171.6</v>
      </c>
      <c r="DC9" s="192">
        <v>171.6</v>
      </c>
      <c r="DD9" s="192">
        <v>171.6</v>
      </c>
      <c r="DE9" s="192">
        <v>171.6</v>
      </c>
      <c r="DF9" s="192">
        <v>171.6</v>
      </c>
      <c r="DG9" s="192">
        <v>171.6</v>
      </c>
      <c r="DH9" s="192">
        <v>171.6</v>
      </c>
      <c r="DI9" s="192">
        <v>171.6</v>
      </c>
      <c r="DJ9" s="192">
        <v>171.6</v>
      </c>
    </row>
    <row r="10" spans="1:114">
      <c r="A10" s="2">
        <v>6</v>
      </c>
      <c r="B10" s="2">
        <v>6</v>
      </c>
      <c r="C10" s="2">
        <v>630</v>
      </c>
      <c r="D10" s="2">
        <v>4</v>
      </c>
      <c r="F10" t="s">
        <v>17</v>
      </c>
      <c r="G10" t="s">
        <v>15</v>
      </c>
      <c r="H10" t="s">
        <v>15</v>
      </c>
      <c r="I10" t="s">
        <v>15</v>
      </c>
      <c r="J10" t="s">
        <v>15</v>
      </c>
      <c r="N10" s="7">
        <v>1</v>
      </c>
      <c r="O10" s="21">
        <v>1750</v>
      </c>
      <c r="P10" s="46"/>
      <c r="Q10" s="41"/>
      <c r="R10" s="41"/>
      <c r="S10" s="41"/>
      <c r="U10" s="41"/>
      <c r="V10" s="41"/>
      <c r="W10" s="41"/>
      <c r="X10" s="41"/>
      <c r="Y10" s="193">
        <v>176.8</v>
      </c>
      <c r="Z10" s="192">
        <v>176.8</v>
      </c>
      <c r="AA10" s="192">
        <v>176.8</v>
      </c>
      <c r="AB10" s="192">
        <v>204.47700000000003</v>
      </c>
      <c r="AC10" s="192">
        <v>204.47700000000003</v>
      </c>
      <c r="AD10" s="192">
        <v>176.8</v>
      </c>
      <c r="AE10" s="192">
        <v>176.8</v>
      </c>
      <c r="AF10" s="192">
        <v>176.8</v>
      </c>
      <c r="AG10" s="192">
        <v>176.8</v>
      </c>
      <c r="AH10" s="192">
        <v>176.8</v>
      </c>
      <c r="AI10" s="192">
        <v>176.8</v>
      </c>
      <c r="AJ10" s="192">
        <v>176.8</v>
      </c>
      <c r="AK10" s="192">
        <v>176.8</v>
      </c>
      <c r="AL10" s="192">
        <v>176.8</v>
      </c>
      <c r="AM10" s="192">
        <v>176.8</v>
      </c>
      <c r="AN10" s="192">
        <v>176.8</v>
      </c>
      <c r="AO10" s="192">
        <v>176.8</v>
      </c>
      <c r="AQ10" s="192">
        <v>176.8</v>
      </c>
      <c r="AR10" s="192">
        <v>176.8</v>
      </c>
      <c r="AS10" s="192">
        <v>176.8</v>
      </c>
      <c r="AT10" s="192">
        <v>176.8</v>
      </c>
      <c r="AU10" s="192">
        <v>176.8</v>
      </c>
      <c r="AV10" s="192">
        <v>176.8</v>
      </c>
      <c r="AW10" s="192">
        <v>176.8</v>
      </c>
      <c r="AX10" s="192">
        <v>176.8</v>
      </c>
      <c r="AY10" s="192">
        <v>176.8</v>
      </c>
      <c r="AZ10" s="192">
        <v>176.8</v>
      </c>
      <c r="BA10" s="192">
        <v>176.8</v>
      </c>
      <c r="BB10" s="192">
        <v>176.8</v>
      </c>
      <c r="BC10" s="192">
        <v>216.16140000000001</v>
      </c>
      <c r="BD10" s="192">
        <v>216.16140000000001</v>
      </c>
      <c r="BE10" s="192">
        <v>216.16140000000001</v>
      </c>
      <c r="BF10" s="192">
        <v>216.16140000000001</v>
      </c>
      <c r="BG10" s="192">
        <v>216.16140000000001</v>
      </c>
      <c r="BH10" s="192">
        <v>216.16140000000001</v>
      </c>
      <c r="BI10" s="192">
        <v>216.16140000000001</v>
      </c>
      <c r="BJ10" s="192">
        <v>216.16140000000001</v>
      </c>
      <c r="BK10" s="192">
        <v>216.16140000000001</v>
      </c>
      <c r="BL10" s="192">
        <v>216.16140000000001</v>
      </c>
      <c r="BM10" s="192">
        <v>216.16140000000001</v>
      </c>
      <c r="BN10" s="192">
        <v>216.16140000000001</v>
      </c>
      <c r="BO10" s="192">
        <v>216.16140000000001</v>
      </c>
      <c r="BP10" s="192">
        <v>216.16140000000001</v>
      </c>
      <c r="BR10" s="192">
        <v>216.16140000000001</v>
      </c>
      <c r="BS10" s="192">
        <v>216.16140000000001</v>
      </c>
      <c r="BW10" s="192">
        <v>216.16140000000001</v>
      </c>
      <c r="BX10" s="192">
        <v>216.16140000000001</v>
      </c>
      <c r="BY10" s="192">
        <v>216.16140000000001</v>
      </c>
      <c r="CA10" s="192">
        <v>216.16140000000001</v>
      </c>
      <c r="CB10" s="192">
        <v>216.16140000000001</v>
      </c>
      <c r="CC10" s="192">
        <v>239.23809000000003</v>
      </c>
      <c r="CD10" s="192">
        <v>239.23809000000003</v>
      </c>
      <c r="CE10" s="192">
        <v>239.23809000000003</v>
      </c>
      <c r="CF10" s="192">
        <v>239.23809000000003</v>
      </c>
      <c r="CG10" s="192">
        <v>216.16140000000001</v>
      </c>
      <c r="CH10" s="192">
        <v>216.16140000000001</v>
      </c>
      <c r="CJ10" s="192">
        <v>216.16140000000001</v>
      </c>
      <c r="CL10" s="192">
        <v>216.16140000000001</v>
      </c>
      <c r="CM10" s="192">
        <v>216.16140000000001</v>
      </c>
      <c r="CN10" s="192">
        <v>216.16140000000001</v>
      </c>
      <c r="CO10" s="192">
        <v>216.16140000000001</v>
      </c>
      <c r="CP10" s="192">
        <v>216.16140000000001</v>
      </c>
      <c r="CQ10" s="192">
        <v>197.6</v>
      </c>
      <c r="CS10" s="192">
        <v>197.6</v>
      </c>
      <c r="CT10" s="192">
        <v>197.6</v>
      </c>
      <c r="CU10" s="192">
        <v>197.6</v>
      </c>
      <c r="CV10" s="192">
        <v>197.6</v>
      </c>
      <c r="CW10" s="192">
        <v>197.6</v>
      </c>
      <c r="CX10" s="192">
        <v>197.6</v>
      </c>
      <c r="CY10" s="192">
        <v>197.6</v>
      </c>
      <c r="CZ10" s="192">
        <v>197.6</v>
      </c>
      <c r="DA10" s="192">
        <v>176.8</v>
      </c>
      <c r="DB10" s="192">
        <v>176.8</v>
      </c>
      <c r="DC10" s="192">
        <v>176.8</v>
      </c>
      <c r="DD10" s="192">
        <v>176.8</v>
      </c>
      <c r="DE10" s="192">
        <v>176.8</v>
      </c>
      <c r="DF10" s="192">
        <v>176.8</v>
      </c>
      <c r="DG10" s="192">
        <v>176.8</v>
      </c>
      <c r="DH10" s="192">
        <v>176.8</v>
      </c>
      <c r="DI10" s="192">
        <v>176.8</v>
      </c>
      <c r="DJ10" s="192">
        <v>176.8</v>
      </c>
    </row>
    <row r="11" spans="1:114">
      <c r="A11" s="2">
        <v>7</v>
      </c>
      <c r="B11" s="2">
        <v>7</v>
      </c>
      <c r="C11" s="2">
        <v>700</v>
      </c>
      <c r="D11" s="2">
        <v>4</v>
      </c>
      <c r="F11" t="s">
        <v>17</v>
      </c>
      <c r="G11" t="s">
        <v>15</v>
      </c>
      <c r="H11" t="s">
        <v>15</v>
      </c>
      <c r="I11" t="s">
        <v>15</v>
      </c>
      <c r="J11" t="s">
        <v>15</v>
      </c>
      <c r="N11" s="7">
        <v>1.2</v>
      </c>
      <c r="O11" s="21">
        <v>2100</v>
      </c>
      <c r="P11" s="46"/>
      <c r="Q11" s="41"/>
      <c r="R11" s="41"/>
      <c r="S11" s="41"/>
      <c r="U11" s="41"/>
      <c r="V11" s="41"/>
      <c r="W11" s="41"/>
      <c r="X11" s="41"/>
      <c r="Y11" s="193">
        <v>185.12</v>
      </c>
      <c r="Z11" s="192">
        <v>185.12</v>
      </c>
      <c r="AA11" s="192">
        <v>185.12</v>
      </c>
      <c r="AB11" s="192">
        <v>219.31881882962955</v>
      </c>
      <c r="AC11" s="192">
        <v>219.31881882962955</v>
      </c>
      <c r="AD11" s="192">
        <v>185.12</v>
      </c>
      <c r="AE11" s="192">
        <v>185.12</v>
      </c>
      <c r="AF11" s="192">
        <v>185.12</v>
      </c>
      <c r="AG11" s="192">
        <v>185.12</v>
      </c>
      <c r="AH11" s="192">
        <v>185.12</v>
      </c>
      <c r="AI11" s="192">
        <v>185.12</v>
      </c>
      <c r="AJ11" s="192">
        <v>185.12</v>
      </c>
      <c r="AK11" s="192">
        <v>185.12</v>
      </c>
      <c r="AL11" s="192">
        <v>185.12</v>
      </c>
      <c r="AM11" s="192">
        <v>185.12</v>
      </c>
      <c r="AN11" s="192">
        <v>185.12</v>
      </c>
      <c r="AO11" s="192">
        <v>185.12</v>
      </c>
      <c r="AQ11" s="192">
        <v>185.12</v>
      </c>
      <c r="AR11" s="192">
        <v>185.12</v>
      </c>
      <c r="AS11" s="192">
        <v>185.12</v>
      </c>
      <c r="AT11" s="192">
        <v>185.12</v>
      </c>
      <c r="AU11" s="192">
        <v>185.12</v>
      </c>
      <c r="AV11" s="192">
        <v>185.12</v>
      </c>
      <c r="AW11" s="192">
        <v>185.12</v>
      </c>
      <c r="AX11" s="192">
        <v>185.12</v>
      </c>
      <c r="AY11" s="192">
        <v>185.12</v>
      </c>
      <c r="AZ11" s="192">
        <v>185.12</v>
      </c>
      <c r="BA11" s="192">
        <v>185.12</v>
      </c>
      <c r="BB11" s="192">
        <v>185.12</v>
      </c>
      <c r="BC11" s="192">
        <v>231.12829368968664</v>
      </c>
      <c r="BD11" s="192">
        <v>231.12829368968664</v>
      </c>
      <c r="BE11" s="192">
        <v>231.12829368968664</v>
      </c>
      <c r="BF11" s="192">
        <v>231.12829368968664</v>
      </c>
      <c r="BG11" s="192">
        <v>231.12829368968664</v>
      </c>
      <c r="BH11" s="192">
        <v>231.12829368968664</v>
      </c>
      <c r="BI11" s="192">
        <v>231.12829368968664</v>
      </c>
      <c r="BJ11" s="192">
        <v>231.12829368968664</v>
      </c>
      <c r="BK11" s="192">
        <v>231.12829368968664</v>
      </c>
      <c r="BL11" s="192">
        <v>231.12829368968664</v>
      </c>
      <c r="BM11" s="192">
        <v>231.12829368968664</v>
      </c>
      <c r="BN11" s="192">
        <v>231.12829368968664</v>
      </c>
      <c r="BO11" s="192">
        <v>231.12829368968664</v>
      </c>
      <c r="BP11" s="192">
        <v>231.12829368968664</v>
      </c>
      <c r="BR11" s="192">
        <v>231.12829368968664</v>
      </c>
      <c r="BS11" s="192">
        <v>231.12829368968664</v>
      </c>
      <c r="BW11" s="192">
        <v>231.12829368968664</v>
      </c>
      <c r="BX11" s="192">
        <v>231.12829368968664</v>
      </c>
      <c r="BY11" s="192">
        <v>231.12829368968664</v>
      </c>
      <c r="CA11" s="192">
        <v>231.12829368968664</v>
      </c>
      <c r="CB11" s="192">
        <v>231.12829368968664</v>
      </c>
      <c r="CC11" s="192">
        <v>255.08465697723059</v>
      </c>
      <c r="CD11" s="192">
        <v>255.08465697723059</v>
      </c>
      <c r="CE11" s="192">
        <v>255.08465697723059</v>
      </c>
      <c r="CF11" s="192">
        <v>255.08465697723059</v>
      </c>
      <c r="CG11" s="192">
        <v>231.12829368968664</v>
      </c>
      <c r="CH11" s="192">
        <v>231.12829368968664</v>
      </c>
      <c r="CJ11" s="192">
        <v>231.12829368968664</v>
      </c>
      <c r="CL11" s="192">
        <v>231.12829368968664</v>
      </c>
      <c r="CM11" s="192">
        <v>231.12829368968664</v>
      </c>
      <c r="CN11" s="192">
        <v>231.12829368968664</v>
      </c>
      <c r="CO11" s="192">
        <v>231.12829368968664</v>
      </c>
      <c r="CP11" s="192">
        <v>231.12829368968664</v>
      </c>
      <c r="CQ11" s="192">
        <v>205.92000000000002</v>
      </c>
      <c r="CS11" s="192">
        <v>205.92000000000002</v>
      </c>
      <c r="CT11" s="192">
        <v>205.92000000000002</v>
      </c>
      <c r="CU11" s="192">
        <v>205.92000000000002</v>
      </c>
      <c r="CV11" s="192">
        <v>205.92000000000002</v>
      </c>
      <c r="CW11" s="192">
        <v>205.92000000000002</v>
      </c>
      <c r="CX11" s="192">
        <v>205.92000000000002</v>
      </c>
      <c r="CY11" s="192">
        <v>205.92000000000002</v>
      </c>
      <c r="CZ11" s="192">
        <v>205.92000000000002</v>
      </c>
      <c r="DA11" s="192">
        <v>185.12</v>
      </c>
      <c r="DB11" s="192">
        <v>185.12</v>
      </c>
      <c r="DC11" s="192">
        <v>185.12</v>
      </c>
      <c r="DD11" s="192">
        <v>185.12</v>
      </c>
      <c r="DE11" s="192">
        <v>185.12</v>
      </c>
      <c r="DF11" s="192">
        <v>185.12</v>
      </c>
      <c r="DG11" s="192">
        <v>185.12</v>
      </c>
      <c r="DH11" s="192">
        <v>185.12</v>
      </c>
      <c r="DI11" s="192">
        <v>185.12</v>
      </c>
      <c r="DJ11" s="192">
        <v>185.12</v>
      </c>
    </row>
    <row r="12" spans="1:114">
      <c r="A12" s="2">
        <v>8</v>
      </c>
      <c r="B12" s="2">
        <v>8</v>
      </c>
      <c r="C12" s="2">
        <v>630</v>
      </c>
      <c r="D12" s="2">
        <v>4</v>
      </c>
      <c r="F12" t="s">
        <v>17</v>
      </c>
      <c r="G12" t="s">
        <v>15</v>
      </c>
      <c r="H12" t="s">
        <v>15</v>
      </c>
      <c r="I12" t="s">
        <v>15</v>
      </c>
      <c r="J12" t="s">
        <v>15</v>
      </c>
      <c r="N12" s="7">
        <v>1.5</v>
      </c>
      <c r="O12" s="21">
        <v>2625</v>
      </c>
      <c r="P12" s="46"/>
      <c r="Q12" s="41"/>
      <c r="R12" s="41"/>
      <c r="S12" s="41"/>
      <c r="U12" s="41"/>
      <c r="V12" s="41"/>
      <c r="W12" s="41"/>
      <c r="X12" s="41"/>
      <c r="Y12" s="193">
        <v>202.8</v>
      </c>
      <c r="Z12" s="192">
        <v>202.8</v>
      </c>
      <c r="AA12" s="192">
        <v>202.8</v>
      </c>
      <c r="AB12" s="192">
        <v>236.18949720113946</v>
      </c>
      <c r="AC12" s="192">
        <v>236.18949720113946</v>
      </c>
      <c r="AD12" s="192">
        <v>202.8</v>
      </c>
      <c r="AE12" s="192">
        <v>202.8</v>
      </c>
      <c r="AF12" s="192">
        <v>202.8</v>
      </c>
      <c r="AG12" s="192">
        <v>202.8</v>
      </c>
      <c r="AH12" s="192">
        <v>202.8</v>
      </c>
      <c r="AI12" s="192">
        <v>202.8</v>
      </c>
      <c r="AJ12" s="192">
        <v>202.8</v>
      </c>
      <c r="AK12" s="192">
        <v>202.8</v>
      </c>
      <c r="AL12" s="192">
        <v>202.8</v>
      </c>
      <c r="AM12" s="192">
        <v>202.8</v>
      </c>
      <c r="AN12" s="192">
        <v>202.8</v>
      </c>
      <c r="AO12" s="192">
        <v>202.8</v>
      </c>
      <c r="AQ12" s="192">
        <v>202.8</v>
      </c>
      <c r="AR12" s="192">
        <v>202.8</v>
      </c>
      <c r="AS12" s="192">
        <v>202.8</v>
      </c>
      <c r="AT12" s="192">
        <v>202.8</v>
      </c>
      <c r="AU12" s="192">
        <v>202.8</v>
      </c>
      <c r="AV12" s="192">
        <v>202.8</v>
      </c>
      <c r="AW12" s="192">
        <v>202.8</v>
      </c>
      <c r="AX12" s="192">
        <v>202.8</v>
      </c>
      <c r="AY12" s="192">
        <v>202.8</v>
      </c>
      <c r="AZ12" s="192">
        <v>202.8</v>
      </c>
      <c r="BA12" s="192">
        <v>202.8</v>
      </c>
      <c r="BB12" s="192">
        <v>202.8</v>
      </c>
      <c r="BC12" s="192">
        <v>249.68603989834753</v>
      </c>
      <c r="BD12" s="192">
        <v>249.68603989834753</v>
      </c>
      <c r="BE12" s="192">
        <v>249.68603989834753</v>
      </c>
      <c r="BF12" s="192">
        <v>249.68603989834753</v>
      </c>
      <c r="BG12" s="192">
        <v>249.68603989834753</v>
      </c>
      <c r="BH12" s="192">
        <v>249.68603989834753</v>
      </c>
      <c r="BI12" s="192">
        <v>249.68603989834753</v>
      </c>
      <c r="BJ12" s="192">
        <v>249.68603989834753</v>
      </c>
      <c r="BK12" s="192">
        <v>249.68603989834753</v>
      </c>
      <c r="BL12" s="192">
        <v>249.68603989834753</v>
      </c>
      <c r="BM12" s="192">
        <v>249.68603989834753</v>
      </c>
      <c r="BN12" s="192">
        <v>249.68603989834753</v>
      </c>
      <c r="BO12" s="192">
        <v>249.68603989834753</v>
      </c>
      <c r="BP12" s="192">
        <v>249.68603989834753</v>
      </c>
      <c r="BR12" s="192">
        <v>249.68603989834753</v>
      </c>
      <c r="BS12" s="192">
        <v>249.68603989834753</v>
      </c>
      <c r="BW12" s="192">
        <v>249.68603989834753</v>
      </c>
      <c r="BX12" s="192">
        <v>249.68603989834753</v>
      </c>
      <c r="BY12" s="192">
        <v>249.68603989834753</v>
      </c>
      <c r="CA12" s="192">
        <v>249.68603989834753</v>
      </c>
      <c r="CB12" s="192">
        <v>249.68603989834753</v>
      </c>
      <c r="CC12" s="192">
        <v>276.34171172533331</v>
      </c>
      <c r="CD12" s="192">
        <v>276.34171172533331</v>
      </c>
      <c r="CE12" s="192">
        <v>276.34171172533331</v>
      </c>
      <c r="CF12" s="192">
        <v>276.34171172533331</v>
      </c>
      <c r="CG12" s="192">
        <v>249.68603989834753</v>
      </c>
      <c r="CH12" s="192">
        <v>249.68603989834753</v>
      </c>
      <c r="CJ12" s="192">
        <v>249.68603989834753</v>
      </c>
      <c r="CL12" s="192">
        <v>249.68603989834753</v>
      </c>
      <c r="CM12" s="192">
        <v>249.68603989834753</v>
      </c>
      <c r="CN12" s="192">
        <v>249.68603989834753</v>
      </c>
      <c r="CO12" s="192">
        <v>249.68603989834753</v>
      </c>
      <c r="CP12" s="192">
        <v>249.68603989834753</v>
      </c>
      <c r="CQ12" s="192">
        <v>223.6</v>
      </c>
      <c r="CS12" s="192">
        <v>223.6</v>
      </c>
      <c r="CT12" s="192">
        <v>223.6</v>
      </c>
      <c r="CU12" s="192">
        <v>223.6</v>
      </c>
      <c r="CV12" s="192">
        <v>223.6</v>
      </c>
      <c r="CW12" s="192">
        <v>223.6</v>
      </c>
      <c r="CX12" s="192">
        <v>223.6</v>
      </c>
      <c r="CY12" s="192">
        <v>223.6</v>
      </c>
      <c r="CZ12" s="192">
        <v>223.6</v>
      </c>
      <c r="DA12" s="192">
        <v>202.8</v>
      </c>
      <c r="DB12" s="192">
        <v>202.8</v>
      </c>
      <c r="DC12" s="192">
        <v>202.8</v>
      </c>
      <c r="DD12" s="192">
        <v>202.8</v>
      </c>
      <c r="DE12" s="192">
        <v>202.8</v>
      </c>
      <c r="DF12" s="192">
        <v>202.8</v>
      </c>
      <c r="DG12" s="192">
        <v>202.8</v>
      </c>
      <c r="DH12" s="192">
        <v>202.8</v>
      </c>
      <c r="DI12" s="192">
        <v>202.8</v>
      </c>
      <c r="DJ12" s="192">
        <v>202.8</v>
      </c>
    </row>
    <row r="13" spans="1:114">
      <c r="A13" s="2">
        <v>9</v>
      </c>
      <c r="B13" s="2">
        <v>9</v>
      </c>
      <c r="C13" s="2">
        <v>700</v>
      </c>
      <c r="D13" s="2">
        <v>4</v>
      </c>
      <c r="F13" t="s">
        <v>17</v>
      </c>
      <c r="G13" t="s">
        <v>15</v>
      </c>
      <c r="H13" t="s">
        <v>15</v>
      </c>
      <c r="I13" t="s">
        <v>15</v>
      </c>
      <c r="J13" t="s">
        <v>15</v>
      </c>
      <c r="N13" s="7">
        <v>1.6</v>
      </c>
      <c r="O13" s="21">
        <v>2800</v>
      </c>
      <c r="P13" s="46"/>
      <c r="Q13" s="41"/>
      <c r="R13" s="41"/>
      <c r="S13" s="41"/>
      <c r="U13" s="41"/>
      <c r="V13" s="41"/>
      <c r="W13" s="41"/>
      <c r="X13" s="41"/>
      <c r="Y13" s="193">
        <v>216.32</v>
      </c>
      <c r="Z13" s="192">
        <v>216.32</v>
      </c>
      <c r="AA13" s="192">
        <v>216.32</v>
      </c>
      <c r="AB13" s="192">
        <v>253.06017557264948</v>
      </c>
      <c r="AC13" s="192">
        <v>253.06017557264948</v>
      </c>
      <c r="AD13" s="192">
        <v>216.32</v>
      </c>
      <c r="AE13" s="192">
        <v>216.32</v>
      </c>
      <c r="AF13" s="192">
        <v>216.32</v>
      </c>
      <c r="AG13" s="192">
        <v>216.32</v>
      </c>
      <c r="AH13" s="192">
        <v>216.32</v>
      </c>
      <c r="AI13" s="192">
        <v>216.32</v>
      </c>
      <c r="AJ13" s="192">
        <v>216.32</v>
      </c>
      <c r="AK13" s="192">
        <v>216.32</v>
      </c>
      <c r="AL13" s="192">
        <v>216.32</v>
      </c>
      <c r="AM13" s="192">
        <v>216.32</v>
      </c>
      <c r="AN13" s="192">
        <v>216.32</v>
      </c>
      <c r="AO13" s="192">
        <v>216.32</v>
      </c>
      <c r="AQ13" s="192">
        <v>216.32</v>
      </c>
      <c r="AR13" s="192">
        <v>216.32</v>
      </c>
      <c r="AS13" s="192">
        <v>216.32</v>
      </c>
      <c r="AT13" s="192">
        <v>216.32</v>
      </c>
      <c r="AU13" s="192">
        <v>216.32</v>
      </c>
      <c r="AV13" s="192">
        <v>216.32</v>
      </c>
      <c r="AW13" s="192">
        <v>216.32</v>
      </c>
      <c r="AX13" s="192">
        <v>216.32</v>
      </c>
      <c r="AY13" s="192">
        <v>216.32</v>
      </c>
      <c r="AZ13" s="192">
        <v>216.32</v>
      </c>
      <c r="BA13" s="192">
        <v>216.32</v>
      </c>
      <c r="BB13" s="192">
        <v>216.32</v>
      </c>
      <c r="BC13" s="192">
        <v>268.24378610700842</v>
      </c>
      <c r="BD13" s="192">
        <v>268.24378610700842</v>
      </c>
      <c r="BE13" s="192">
        <v>268.24378610700842</v>
      </c>
      <c r="BF13" s="192">
        <v>268.24378610700842</v>
      </c>
      <c r="BG13" s="192">
        <v>268.24378610700842</v>
      </c>
      <c r="BH13" s="192">
        <v>268.24378610700842</v>
      </c>
      <c r="BI13" s="192">
        <v>268.24378610700842</v>
      </c>
      <c r="BJ13" s="192">
        <v>268.24378610700842</v>
      </c>
      <c r="BK13" s="192">
        <v>268.24378610700842</v>
      </c>
      <c r="BL13" s="192">
        <v>268.24378610700842</v>
      </c>
      <c r="BM13" s="192">
        <v>268.24378610700842</v>
      </c>
      <c r="BN13" s="192">
        <v>268.24378610700842</v>
      </c>
      <c r="BO13" s="192">
        <v>268.24378610700842</v>
      </c>
      <c r="BP13" s="192">
        <v>268.24378610700842</v>
      </c>
      <c r="BR13" s="192">
        <v>268.24378610700842</v>
      </c>
      <c r="BS13" s="192">
        <v>268.24378610700842</v>
      </c>
      <c r="BW13" s="192">
        <v>268.24378610700842</v>
      </c>
      <c r="BX13" s="192">
        <v>268.24378610700842</v>
      </c>
      <c r="BY13" s="192">
        <v>268.24378610700842</v>
      </c>
      <c r="CA13" s="192">
        <v>268.24378610700842</v>
      </c>
      <c r="CB13" s="192">
        <v>268.24378610700842</v>
      </c>
      <c r="CC13" s="192">
        <v>297.59876647343577</v>
      </c>
      <c r="CD13" s="192">
        <v>297.59876647343577</v>
      </c>
      <c r="CE13" s="192">
        <v>297.59876647343577</v>
      </c>
      <c r="CF13" s="192">
        <v>297.59876647343577</v>
      </c>
      <c r="CG13" s="192">
        <v>268.24378610700842</v>
      </c>
      <c r="CH13" s="192">
        <v>268.24378610700842</v>
      </c>
      <c r="CJ13" s="192">
        <v>268.24378610700842</v>
      </c>
      <c r="CL13" s="192">
        <v>268.24378610700842</v>
      </c>
      <c r="CM13" s="192">
        <v>268.24378610700842</v>
      </c>
      <c r="CN13" s="192">
        <v>268.24378610700842</v>
      </c>
      <c r="CO13" s="192">
        <v>268.24378610700842</v>
      </c>
      <c r="CP13" s="192">
        <v>268.24378610700842</v>
      </c>
      <c r="CQ13" s="192">
        <v>235.04000000000002</v>
      </c>
      <c r="CS13" s="192">
        <v>235.04000000000002</v>
      </c>
      <c r="CT13" s="192">
        <v>235.04000000000002</v>
      </c>
      <c r="CU13" s="192">
        <v>235.04000000000002</v>
      </c>
      <c r="CV13" s="192">
        <v>235.04000000000002</v>
      </c>
      <c r="CW13" s="192">
        <v>235.04000000000002</v>
      </c>
      <c r="CX13" s="192">
        <v>235.04000000000002</v>
      </c>
      <c r="CY13" s="192">
        <v>235.04000000000002</v>
      </c>
      <c r="CZ13" s="192">
        <v>235.04000000000002</v>
      </c>
      <c r="DA13" s="192">
        <v>216.32</v>
      </c>
      <c r="DB13" s="192">
        <v>216.32</v>
      </c>
      <c r="DC13" s="192">
        <v>216.32</v>
      </c>
      <c r="DD13" s="192">
        <v>216.32</v>
      </c>
      <c r="DE13" s="192">
        <v>216.32</v>
      </c>
      <c r="DF13" s="192">
        <v>216.32</v>
      </c>
      <c r="DG13" s="192">
        <v>216.32</v>
      </c>
      <c r="DH13" s="192">
        <v>216.32</v>
      </c>
      <c r="DI13" s="192">
        <v>216.32</v>
      </c>
      <c r="DJ13" s="192">
        <v>216.32</v>
      </c>
    </row>
    <row r="14" spans="1:114">
      <c r="A14" s="2">
        <v>10</v>
      </c>
      <c r="B14" s="2">
        <v>10</v>
      </c>
      <c r="C14" s="2">
        <v>470</v>
      </c>
      <c r="D14" s="2">
        <v>4</v>
      </c>
      <c r="F14" t="s">
        <v>17</v>
      </c>
      <c r="G14" t="s">
        <v>15</v>
      </c>
      <c r="H14" t="s">
        <v>15</v>
      </c>
      <c r="I14" t="s">
        <v>15</v>
      </c>
      <c r="J14" t="s">
        <v>15</v>
      </c>
      <c r="N14" s="7">
        <v>2</v>
      </c>
      <c r="O14" s="21">
        <v>3500</v>
      </c>
      <c r="P14" s="46"/>
      <c r="Q14" s="41"/>
      <c r="R14" s="41"/>
      <c r="S14" s="41"/>
      <c r="U14" s="41"/>
      <c r="V14" s="41"/>
      <c r="W14" s="41"/>
      <c r="X14" s="41"/>
      <c r="Y14" s="193">
        <v>234</v>
      </c>
      <c r="Z14" s="192">
        <v>234</v>
      </c>
      <c r="AA14" s="192">
        <v>234</v>
      </c>
      <c r="AB14" s="192">
        <v>269.93085394415937</v>
      </c>
      <c r="AC14" s="192">
        <v>269.93085394415937</v>
      </c>
      <c r="AD14" s="192">
        <v>234</v>
      </c>
      <c r="AE14" s="192">
        <v>234</v>
      </c>
      <c r="AF14" s="192">
        <v>234</v>
      </c>
      <c r="AG14" s="192">
        <v>234</v>
      </c>
      <c r="AH14" s="192">
        <v>234</v>
      </c>
      <c r="AI14" s="192">
        <v>234</v>
      </c>
      <c r="AJ14" s="192">
        <v>234</v>
      </c>
      <c r="AK14" s="192">
        <v>234</v>
      </c>
      <c r="AL14" s="192">
        <v>234</v>
      </c>
      <c r="AM14" s="192">
        <v>234</v>
      </c>
      <c r="AN14" s="192">
        <v>234</v>
      </c>
      <c r="AO14" s="192">
        <v>234</v>
      </c>
      <c r="AQ14" s="192">
        <v>234</v>
      </c>
      <c r="AR14" s="192">
        <v>234</v>
      </c>
      <c r="AS14" s="192">
        <v>234</v>
      </c>
      <c r="AT14" s="192">
        <v>234</v>
      </c>
      <c r="AU14" s="192">
        <v>234</v>
      </c>
      <c r="AV14" s="192">
        <v>234</v>
      </c>
      <c r="AW14" s="192">
        <v>234</v>
      </c>
      <c r="AX14" s="192">
        <v>234</v>
      </c>
      <c r="AY14" s="192">
        <v>234</v>
      </c>
      <c r="AZ14" s="192">
        <v>234</v>
      </c>
      <c r="BA14" s="192">
        <v>234</v>
      </c>
      <c r="BB14" s="192">
        <v>234</v>
      </c>
      <c r="BC14" s="192">
        <v>286.80153231566931</v>
      </c>
      <c r="BD14" s="192">
        <v>286.80153231566931</v>
      </c>
      <c r="BE14" s="192">
        <v>286.80153231566931</v>
      </c>
      <c r="BF14" s="192">
        <v>286.80153231566931</v>
      </c>
      <c r="BG14" s="192">
        <v>286.80153231566931</v>
      </c>
      <c r="BH14" s="192">
        <v>286.80153231566931</v>
      </c>
      <c r="BI14" s="192">
        <v>286.80153231566931</v>
      </c>
      <c r="BJ14" s="192">
        <v>286.80153231566931</v>
      </c>
      <c r="BK14" s="192">
        <v>286.80153231566931</v>
      </c>
      <c r="BL14" s="192">
        <v>286.80153231566931</v>
      </c>
      <c r="BM14" s="192">
        <v>286.80153231566931</v>
      </c>
      <c r="BN14" s="192">
        <v>286.80153231566931</v>
      </c>
      <c r="BO14" s="192">
        <v>286.80153231566931</v>
      </c>
      <c r="BP14" s="192">
        <v>286.80153231566931</v>
      </c>
      <c r="BR14" s="192">
        <v>286.80153231566931</v>
      </c>
      <c r="BS14" s="192">
        <v>286.80153231566931</v>
      </c>
      <c r="BW14" s="192">
        <v>286.80153231566931</v>
      </c>
      <c r="BX14" s="192">
        <v>286.80153231566931</v>
      </c>
      <c r="BY14" s="192">
        <v>286.80153231566931</v>
      </c>
      <c r="CA14" s="192">
        <v>286.80153231566931</v>
      </c>
      <c r="CB14" s="192">
        <v>286.80153231566931</v>
      </c>
      <c r="CC14" s="192">
        <v>318.85582122153835</v>
      </c>
      <c r="CD14" s="192">
        <v>318.85582122153835</v>
      </c>
      <c r="CE14" s="192">
        <v>318.85582122153835</v>
      </c>
      <c r="CF14" s="192">
        <v>318.85582122153835</v>
      </c>
      <c r="CG14" s="192">
        <v>286.80153231566931</v>
      </c>
      <c r="CH14" s="192">
        <v>286.80153231566931</v>
      </c>
      <c r="CJ14" s="192">
        <v>286.80153231566931</v>
      </c>
      <c r="CL14" s="192">
        <v>286.80153231566931</v>
      </c>
      <c r="CM14" s="192">
        <v>286.80153231566931</v>
      </c>
      <c r="CN14" s="192">
        <v>286.80153231566931</v>
      </c>
      <c r="CO14" s="192">
        <v>286.80153231566931</v>
      </c>
      <c r="CP14" s="192">
        <v>286.80153231566931</v>
      </c>
      <c r="CQ14" s="192">
        <v>258.96000000000004</v>
      </c>
      <c r="CS14" s="192">
        <v>258.96000000000004</v>
      </c>
      <c r="CT14" s="192">
        <v>258.96000000000004</v>
      </c>
      <c r="CU14" s="192">
        <v>258.96000000000004</v>
      </c>
      <c r="CV14" s="192">
        <v>258.96000000000004</v>
      </c>
      <c r="CW14" s="192">
        <v>258.96000000000004</v>
      </c>
      <c r="CX14" s="192">
        <v>258.96000000000004</v>
      </c>
      <c r="CY14" s="192">
        <v>258.96000000000004</v>
      </c>
      <c r="CZ14" s="192">
        <v>258.96000000000004</v>
      </c>
      <c r="DA14" s="192">
        <v>234</v>
      </c>
      <c r="DB14" s="192">
        <v>234</v>
      </c>
      <c r="DC14" s="192">
        <v>234</v>
      </c>
      <c r="DD14" s="192">
        <v>234</v>
      </c>
      <c r="DE14" s="192">
        <v>234</v>
      </c>
      <c r="DF14" s="192">
        <v>234</v>
      </c>
      <c r="DG14" s="192">
        <v>234</v>
      </c>
      <c r="DH14" s="192">
        <v>234</v>
      </c>
      <c r="DI14" s="192">
        <v>234</v>
      </c>
      <c r="DJ14" s="192">
        <v>234</v>
      </c>
    </row>
    <row r="15" spans="1:114">
      <c r="A15" s="2">
        <v>11</v>
      </c>
      <c r="B15" s="2">
        <v>11</v>
      </c>
      <c r="C15" s="2">
        <v>340</v>
      </c>
      <c r="D15" s="2">
        <v>4</v>
      </c>
      <c r="F15" t="s">
        <v>17</v>
      </c>
      <c r="G15" t="s">
        <v>15</v>
      </c>
      <c r="H15" t="s">
        <v>15</v>
      </c>
      <c r="I15" t="s">
        <v>15</v>
      </c>
      <c r="J15" t="s">
        <v>15</v>
      </c>
      <c r="N15" s="7">
        <v>2.4</v>
      </c>
      <c r="O15" s="21">
        <v>4200</v>
      </c>
      <c r="P15" s="46"/>
      <c r="Q15" s="41"/>
      <c r="R15" s="41"/>
      <c r="S15" s="41"/>
      <c r="U15" s="41"/>
      <c r="V15" s="41"/>
      <c r="W15" s="41"/>
      <c r="X15" s="41"/>
      <c r="Y15" s="193">
        <v>258.33600000000001</v>
      </c>
      <c r="Z15" s="192">
        <v>258.33600000000001</v>
      </c>
      <c r="AA15" s="192">
        <v>258.33600000000001</v>
      </c>
      <c r="AB15" s="192">
        <v>286.80153231566936</v>
      </c>
      <c r="AC15" s="192">
        <v>286.80153231566936</v>
      </c>
      <c r="AD15" s="192">
        <v>258.33600000000001</v>
      </c>
      <c r="AE15" s="192">
        <v>258.33600000000001</v>
      </c>
      <c r="AF15" s="192">
        <v>258.33600000000001</v>
      </c>
      <c r="AG15" s="192">
        <v>258.33600000000001</v>
      </c>
      <c r="AH15" s="192">
        <v>258.33600000000001</v>
      </c>
      <c r="AI15" s="192">
        <v>258.33600000000001</v>
      </c>
      <c r="AJ15" s="192">
        <v>258.33600000000001</v>
      </c>
      <c r="AK15" s="192">
        <v>258.33600000000001</v>
      </c>
      <c r="AL15" s="192">
        <v>258.33600000000001</v>
      </c>
      <c r="AM15" s="192">
        <v>258.33600000000001</v>
      </c>
      <c r="AN15" s="192">
        <v>258.33600000000001</v>
      </c>
      <c r="AO15" s="192">
        <v>258.33600000000001</v>
      </c>
      <c r="AQ15" s="192">
        <v>258.33600000000001</v>
      </c>
      <c r="AR15" s="192">
        <v>258.33600000000001</v>
      </c>
      <c r="AS15" s="192">
        <v>258.33600000000001</v>
      </c>
      <c r="AT15" s="192">
        <v>258.33600000000001</v>
      </c>
      <c r="AU15" s="192">
        <v>258.33600000000001</v>
      </c>
      <c r="AV15" s="192">
        <v>258.33600000000001</v>
      </c>
      <c r="AW15" s="192">
        <v>258.33600000000001</v>
      </c>
      <c r="AX15" s="192">
        <v>258.33600000000001</v>
      </c>
      <c r="AY15" s="192">
        <v>258.33600000000001</v>
      </c>
      <c r="AZ15" s="192">
        <v>258.33600000000001</v>
      </c>
      <c r="BA15" s="192">
        <v>258.33600000000001</v>
      </c>
      <c r="BB15" s="192">
        <v>258.33600000000001</v>
      </c>
      <c r="BC15" s="192">
        <v>305.35927852433019</v>
      </c>
      <c r="BD15" s="192">
        <v>305.35927852433019</v>
      </c>
      <c r="BE15" s="192">
        <v>305.35927852433019</v>
      </c>
      <c r="BF15" s="192">
        <v>305.35927852433019</v>
      </c>
      <c r="BG15" s="192">
        <v>305.35927852433019</v>
      </c>
      <c r="BH15" s="192">
        <v>305.35927852433019</v>
      </c>
      <c r="BI15" s="192">
        <v>305.35927852433019</v>
      </c>
      <c r="BJ15" s="192">
        <v>305.35927852433019</v>
      </c>
      <c r="BK15" s="192">
        <v>305.35927852433019</v>
      </c>
      <c r="BL15" s="192">
        <v>305.35927852433019</v>
      </c>
      <c r="BM15" s="192">
        <v>305.35927852433019</v>
      </c>
      <c r="BN15" s="192">
        <v>305.35927852433019</v>
      </c>
      <c r="BO15" s="192">
        <v>305.35927852433019</v>
      </c>
      <c r="BP15" s="192">
        <v>305.35927852433019</v>
      </c>
      <c r="BR15" s="192">
        <v>305.35927852433019</v>
      </c>
      <c r="BS15" s="192">
        <v>305.35927852433019</v>
      </c>
      <c r="BW15" s="192">
        <v>305.35927852433019</v>
      </c>
      <c r="BX15" s="192">
        <v>305.35927852433019</v>
      </c>
      <c r="BY15" s="192">
        <v>305.35927852433019</v>
      </c>
      <c r="CA15" s="192">
        <v>305.35927852433019</v>
      </c>
      <c r="CB15" s="192">
        <v>305.35927852433019</v>
      </c>
      <c r="CC15" s="192">
        <v>340.11287596964075</v>
      </c>
      <c r="CD15" s="192">
        <v>340.11287596964075</v>
      </c>
      <c r="CE15" s="192">
        <v>340.11287596964075</v>
      </c>
      <c r="CF15" s="192">
        <v>340.11287596964075</v>
      </c>
      <c r="CG15" s="192">
        <v>305.35927852433019</v>
      </c>
      <c r="CH15" s="192">
        <v>305.35927852433019</v>
      </c>
      <c r="CJ15" s="192">
        <v>305.35927852433019</v>
      </c>
      <c r="CL15" s="192">
        <v>305.35927852433019</v>
      </c>
      <c r="CM15" s="192">
        <v>305.35927852433019</v>
      </c>
      <c r="CN15" s="192">
        <v>305.35927852433019</v>
      </c>
      <c r="CO15" s="192">
        <v>305.35927852433019</v>
      </c>
      <c r="CP15" s="192">
        <v>305.35927852433019</v>
      </c>
      <c r="CQ15" s="192">
        <v>275.60000000000002</v>
      </c>
      <c r="CS15" s="192">
        <v>275.60000000000002</v>
      </c>
      <c r="CT15" s="192">
        <v>275.60000000000002</v>
      </c>
      <c r="CU15" s="192">
        <v>275.60000000000002</v>
      </c>
      <c r="CV15" s="192">
        <v>275.60000000000002</v>
      </c>
      <c r="CW15" s="192">
        <v>275.60000000000002</v>
      </c>
      <c r="CX15" s="192">
        <v>275.60000000000002</v>
      </c>
      <c r="CY15" s="192">
        <v>275.60000000000002</v>
      </c>
      <c r="CZ15" s="192">
        <v>275.60000000000002</v>
      </c>
      <c r="DA15" s="192">
        <v>258.33600000000001</v>
      </c>
      <c r="DB15" s="192">
        <v>258.33600000000001</v>
      </c>
      <c r="DC15" s="192">
        <v>258.33600000000001</v>
      </c>
      <c r="DD15" s="192">
        <v>258.33600000000001</v>
      </c>
      <c r="DE15" s="192">
        <v>258.33600000000001</v>
      </c>
      <c r="DF15" s="192">
        <v>258.33600000000001</v>
      </c>
      <c r="DG15" s="192">
        <v>258.33600000000001</v>
      </c>
      <c r="DH15" s="192">
        <v>258.33600000000001</v>
      </c>
      <c r="DI15" s="192">
        <v>258.33600000000001</v>
      </c>
      <c r="DJ15" s="192">
        <v>258.33600000000001</v>
      </c>
    </row>
    <row r="16" spans="1:114">
      <c r="A16" s="2">
        <v>12</v>
      </c>
      <c r="B16" s="2">
        <v>12</v>
      </c>
      <c r="C16" s="2">
        <v>640</v>
      </c>
      <c r="D16" s="2">
        <v>4</v>
      </c>
      <c r="F16" t="s">
        <v>17</v>
      </c>
      <c r="G16" t="s">
        <v>15</v>
      </c>
      <c r="H16" t="s">
        <v>15</v>
      </c>
      <c r="I16" t="s">
        <v>15</v>
      </c>
      <c r="J16" t="s">
        <v>15</v>
      </c>
      <c r="N16" s="7">
        <v>2.5</v>
      </c>
      <c r="O16" s="21">
        <v>4375</v>
      </c>
      <c r="P16" s="46"/>
      <c r="Q16" s="41"/>
      <c r="R16" s="41"/>
      <c r="S16" s="41"/>
      <c r="U16" s="41"/>
      <c r="V16" s="41"/>
      <c r="W16" s="41"/>
      <c r="X16" s="41"/>
      <c r="Y16" s="193">
        <v>263.32799999999997</v>
      </c>
      <c r="Z16" s="192">
        <v>263.32799999999997</v>
      </c>
      <c r="AA16" s="192">
        <v>263.32799999999997</v>
      </c>
      <c r="AB16" s="192">
        <v>303.67221068717936</v>
      </c>
      <c r="AC16" s="192">
        <v>303.67221068717936</v>
      </c>
      <c r="AD16" s="192">
        <v>263.32799999999997</v>
      </c>
      <c r="AE16" s="192">
        <v>263.32799999999997</v>
      </c>
      <c r="AF16" s="192">
        <v>263.32799999999997</v>
      </c>
      <c r="AG16" s="192">
        <v>263.32799999999997</v>
      </c>
      <c r="AH16" s="192">
        <v>263.32799999999997</v>
      </c>
      <c r="AI16" s="192">
        <v>263.32799999999997</v>
      </c>
      <c r="AJ16" s="192">
        <v>263.32799999999997</v>
      </c>
      <c r="AK16" s="192">
        <v>263.32799999999997</v>
      </c>
      <c r="AL16" s="192">
        <v>263.32799999999997</v>
      </c>
      <c r="AM16" s="192">
        <v>263.32799999999997</v>
      </c>
      <c r="AN16" s="192">
        <v>263.32799999999997</v>
      </c>
      <c r="AO16" s="192">
        <v>263.32799999999997</v>
      </c>
      <c r="AQ16" s="192">
        <v>263.32799999999997</v>
      </c>
      <c r="AR16" s="192">
        <v>263.32799999999997</v>
      </c>
      <c r="AS16" s="192">
        <v>263.32799999999997</v>
      </c>
      <c r="AT16" s="192">
        <v>263.32799999999997</v>
      </c>
      <c r="AU16" s="192">
        <v>263.32799999999997</v>
      </c>
      <c r="AV16" s="192">
        <v>263.32799999999997</v>
      </c>
      <c r="AW16" s="192">
        <v>263.32799999999997</v>
      </c>
      <c r="AX16" s="192">
        <v>263.32799999999997</v>
      </c>
      <c r="AY16" s="192">
        <v>263.32799999999997</v>
      </c>
      <c r="AZ16" s="192">
        <v>263.32799999999997</v>
      </c>
      <c r="BA16" s="192">
        <v>263.32799999999997</v>
      </c>
      <c r="BB16" s="192">
        <v>263.32799999999997</v>
      </c>
      <c r="BC16" s="192">
        <v>323.91702473299102</v>
      </c>
      <c r="BD16" s="192">
        <v>323.91702473299102</v>
      </c>
      <c r="BE16" s="192">
        <v>323.91702473299102</v>
      </c>
      <c r="BF16" s="192">
        <v>323.91702473299102</v>
      </c>
      <c r="BG16" s="192">
        <v>323.91702473299102</v>
      </c>
      <c r="BH16" s="192">
        <v>323.91702473299102</v>
      </c>
      <c r="BI16" s="192">
        <v>323.91702473299102</v>
      </c>
      <c r="BJ16" s="192">
        <v>323.91702473299102</v>
      </c>
      <c r="BK16" s="192">
        <v>323.91702473299102</v>
      </c>
      <c r="BL16" s="192">
        <v>323.91702473299102</v>
      </c>
      <c r="BM16" s="192">
        <v>323.91702473299102</v>
      </c>
      <c r="BN16" s="192">
        <v>323.91702473299102</v>
      </c>
      <c r="BO16" s="192">
        <v>323.91702473299102</v>
      </c>
      <c r="BP16" s="192">
        <v>323.91702473299102</v>
      </c>
      <c r="BR16" s="192">
        <v>323.91702473299102</v>
      </c>
      <c r="BS16" s="192">
        <v>323.91702473299102</v>
      </c>
      <c r="BW16" s="192">
        <v>323.91702473299102</v>
      </c>
      <c r="BX16" s="192">
        <v>323.91702473299102</v>
      </c>
      <c r="BY16" s="192">
        <v>323.91702473299102</v>
      </c>
      <c r="CA16" s="192">
        <v>323.91702473299102</v>
      </c>
      <c r="CB16" s="192">
        <v>323.91702473299102</v>
      </c>
      <c r="CC16" s="192">
        <v>361.36993071774344</v>
      </c>
      <c r="CD16" s="192">
        <v>361.36993071774344</v>
      </c>
      <c r="CE16" s="192">
        <v>361.36993071774344</v>
      </c>
      <c r="CF16" s="192">
        <v>361.36993071774344</v>
      </c>
      <c r="CG16" s="192">
        <v>323.91702473299102</v>
      </c>
      <c r="CH16" s="192">
        <v>323.91702473299102</v>
      </c>
      <c r="CJ16" s="192">
        <v>323.91702473299102</v>
      </c>
      <c r="CL16" s="192">
        <v>323.91702473299102</v>
      </c>
      <c r="CM16" s="192">
        <v>323.91702473299102</v>
      </c>
      <c r="CN16" s="192">
        <v>323.91702473299102</v>
      </c>
      <c r="CO16" s="192">
        <v>323.91702473299102</v>
      </c>
      <c r="CP16" s="192">
        <v>323.91702473299102</v>
      </c>
      <c r="CQ16" s="192">
        <v>293.28000000000003</v>
      </c>
      <c r="CS16" s="192">
        <v>293.28000000000003</v>
      </c>
      <c r="CT16" s="192">
        <v>293.28000000000003</v>
      </c>
      <c r="CU16" s="192">
        <v>293.28000000000003</v>
      </c>
      <c r="CV16" s="192">
        <v>293.28000000000003</v>
      </c>
      <c r="CW16" s="192">
        <v>293.28000000000003</v>
      </c>
      <c r="CX16" s="192">
        <v>293.28000000000003</v>
      </c>
      <c r="CY16" s="192">
        <v>293.28000000000003</v>
      </c>
      <c r="CZ16" s="192">
        <v>293.28000000000003</v>
      </c>
      <c r="DA16" s="192">
        <v>263.32799999999997</v>
      </c>
      <c r="DB16" s="192">
        <v>263.32799999999997</v>
      </c>
      <c r="DC16" s="192">
        <v>263.32799999999997</v>
      </c>
      <c r="DD16" s="192">
        <v>263.32799999999997</v>
      </c>
      <c r="DE16" s="192">
        <v>263.32799999999997</v>
      </c>
      <c r="DF16" s="192">
        <v>263.32799999999997</v>
      </c>
      <c r="DG16" s="192">
        <v>263.32799999999997</v>
      </c>
      <c r="DH16" s="192">
        <v>263.32799999999997</v>
      </c>
      <c r="DI16" s="192">
        <v>263.32799999999997</v>
      </c>
      <c r="DJ16" s="192">
        <v>263.32799999999997</v>
      </c>
    </row>
    <row r="17" spans="1:114">
      <c r="A17" s="2">
        <v>13</v>
      </c>
      <c r="B17" s="2">
        <v>13</v>
      </c>
      <c r="C17" s="2">
        <v>670</v>
      </c>
      <c r="D17" s="2">
        <v>4</v>
      </c>
      <c r="F17" t="s">
        <v>17</v>
      </c>
      <c r="G17" t="s">
        <v>15</v>
      </c>
      <c r="H17" t="s">
        <v>15</v>
      </c>
      <c r="I17" t="s">
        <v>15</v>
      </c>
      <c r="J17" t="s">
        <v>15</v>
      </c>
      <c r="N17" s="7">
        <v>2.8</v>
      </c>
      <c r="O17" s="21">
        <v>4900</v>
      </c>
      <c r="P17" s="46"/>
      <c r="Q17" s="41"/>
      <c r="R17" s="41"/>
      <c r="S17" s="41"/>
      <c r="U17" s="41"/>
      <c r="V17" s="41"/>
      <c r="W17" s="41"/>
      <c r="X17" s="41"/>
      <c r="Y17" s="193">
        <v>279.55200000000002</v>
      </c>
      <c r="Z17" s="192">
        <v>279.55200000000002</v>
      </c>
      <c r="AA17" s="192">
        <v>279.55200000000002</v>
      </c>
      <c r="AB17" s="192">
        <v>320.5428890586893</v>
      </c>
      <c r="AC17" s="192">
        <v>320.5428890586893</v>
      </c>
      <c r="AD17" s="192">
        <v>279.55200000000002</v>
      </c>
      <c r="AE17" s="192">
        <v>279.55200000000002</v>
      </c>
      <c r="AF17" s="192">
        <v>279.55200000000002</v>
      </c>
      <c r="AG17" s="192">
        <v>279.55200000000002</v>
      </c>
      <c r="AH17" s="192">
        <v>279.55200000000002</v>
      </c>
      <c r="AI17" s="192">
        <v>279.55200000000002</v>
      </c>
      <c r="AJ17" s="192">
        <v>279.55200000000002</v>
      </c>
      <c r="AK17" s="192">
        <v>279.55200000000002</v>
      </c>
      <c r="AL17" s="192">
        <v>279.55200000000002</v>
      </c>
      <c r="AM17" s="192">
        <v>279.55200000000002</v>
      </c>
      <c r="AN17" s="192">
        <v>279.55200000000002</v>
      </c>
      <c r="AO17" s="192">
        <v>279.55200000000002</v>
      </c>
      <c r="AQ17" s="192">
        <v>279.55200000000002</v>
      </c>
      <c r="AR17" s="192">
        <v>279.55200000000002</v>
      </c>
      <c r="AS17" s="192">
        <v>279.55200000000002</v>
      </c>
      <c r="AT17" s="192">
        <v>279.55200000000002</v>
      </c>
      <c r="AU17" s="192">
        <v>279.55200000000002</v>
      </c>
      <c r="AV17" s="192">
        <v>279.55200000000002</v>
      </c>
      <c r="AW17" s="192">
        <v>279.55200000000002</v>
      </c>
      <c r="AX17" s="192">
        <v>279.55200000000002</v>
      </c>
      <c r="AY17" s="192">
        <v>279.55200000000002</v>
      </c>
      <c r="AZ17" s="192">
        <v>279.55200000000002</v>
      </c>
      <c r="BA17" s="192">
        <v>279.55200000000002</v>
      </c>
      <c r="BB17" s="192">
        <v>279.55200000000002</v>
      </c>
      <c r="BC17" s="192">
        <v>342.47477094165191</v>
      </c>
      <c r="BD17" s="192">
        <v>342.47477094165191</v>
      </c>
      <c r="BE17" s="192">
        <v>342.47477094165191</v>
      </c>
      <c r="BF17" s="192">
        <v>342.47477094165191</v>
      </c>
      <c r="BG17" s="192">
        <v>342.47477094165191</v>
      </c>
      <c r="BH17" s="192">
        <v>342.47477094165191</v>
      </c>
      <c r="BI17" s="192">
        <v>342.47477094165191</v>
      </c>
      <c r="BJ17" s="192">
        <v>342.47477094165191</v>
      </c>
      <c r="BK17" s="192">
        <v>342.47477094165191</v>
      </c>
      <c r="BL17" s="192">
        <v>342.47477094165191</v>
      </c>
      <c r="BM17" s="192">
        <v>342.47477094165191</v>
      </c>
      <c r="BN17" s="192">
        <v>342.47477094165191</v>
      </c>
      <c r="BO17" s="192">
        <v>342.47477094165191</v>
      </c>
      <c r="BP17" s="192">
        <v>342.47477094165191</v>
      </c>
      <c r="BR17" s="192">
        <v>342.47477094165191</v>
      </c>
      <c r="BS17" s="192">
        <v>342.47477094165191</v>
      </c>
      <c r="BW17" s="192">
        <v>342.47477094165191</v>
      </c>
      <c r="BX17" s="192">
        <v>342.47477094165191</v>
      </c>
      <c r="BY17" s="192">
        <v>342.47477094165191</v>
      </c>
      <c r="CA17" s="192">
        <v>342.47477094165191</v>
      </c>
      <c r="CB17" s="192">
        <v>342.47477094165191</v>
      </c>
      <c r="CC17" s="192">
        <v>382.62698546584585</v>
      </c>
      <c r="CD17" s="192">
        <v>382.62698546584585</v>
      </c>
      <c r="CE17" s="192">
        <v>382.62698546584585</v>
      </c>
      <c r="CF17" s="192">
        <v>382.62698546584585</v>
      </c>
      <c r="CG17" s="192">
        <v>342.47477094165191</v>
      </c>
      <c r="CH17" s="192">
        <v>342.47477094165191</v>
      </c>
      <c r="CJ17" s="192">
        <v>342.47477094165191</v>
      </c>
      <c r="CL17" s="192">
        <v>342.47477094165191</v>
      </c>
      <c r="CM17" s="192">
        <v>342.47477094165191</v>
      </c>
      <c r="CN17" s="192">
        <v>342.47477094165191</v>
      </c>
      <c r="CO17" s="192">
        <v>342.47477094165191</v>
      </c>
      <c r="CP17" s="192">
        <v>342.47477094165191</v>
      </c>
      <c r="CQ17" s="192">
        <v>305.76</v>
      </c>
      <c r="CS17" s="192">
        <v>305.76</v>
      </c>
      <c r="CT17" s="192">
        <v>305.76</v>
      </c>
      <c r="CU17" s="192">
        <v>305.76</v>
      </c>
      <c r="CV17" s="192">
        <v>305.76</v>
      </c>
      <c r="CW17" s="192">
        <v>305.76</v>
      </c>
      <c r="CX17" s="192">
        <v>305.76</v>
      </c>
      <c r="CY17" s="192">
        <v>305.76</v>
      </c>
      <c r="CZ17" s="192">
        <v>305.76</v>
      </c>
      <c r="DA17" s="192">
        <v>279.55200000000002</v>
      </c>
      <c r="DB17" s="192">
        <v>279.55200000000002</v>
      </c>
      <c r="DC17" s="192">
        <v>279.55200000000002</v>
      </c>
      <c r="DD17" s="192">
        <v>279.55200000000002</v>
      </c>
      <c r="DE17" s="192">
        <v>279.55200000000002</v>
      </c>
      <c r="DF17" s="192">
        <v>279.55200000000002</v>
      </c>
      <c r="DG17" s="192">
        <v>279.55200000000002</v>
      </c>
      <c r="DH17" s="192">
        <v>279.55200000000002</v>
      </c>
      <c r="DI17" s="192">
        <v>279.55200000000002</v>
      </c>
      <c r="DJ17" s="192">
        <v>279.55200000000002</v>
      </c>
    </row>
    <row r="18" spans="1:114">
      <c r="A18" s="2">
        <v>14</v>
      </c>
      <c r="B18" s="2">
        <v>14</v>
      </c>
      <c r="C18" s="2">
        <v>720</v>
      </c>
      <c r="D18" s="2">
        <v>4</v>
      </c>
      <c r="F18" t="s">
        <v>17</v>
      </c>
      <c r="G18" t="s">
        <v>15</v>
      </c>
      <c r="H18" t="s">
        <v>15</v>
      </c>
      <c r="I18" t="s">
        <v>15</v>
      </c>
      <c r="J18" t="s">
        <v>15</v>
      </c>
      <c r="N18" s="7">
        <v>3</v>
      </c>
      <c r="O18" s="21">
        <v>5250</v>
      </c>
      <c r="P18" s="46"/>
      <c r="Q18" s="41"/>
      <c r="R18" s="41"/>
      <c r="S18" s="41"/>
      <c r="U18" s="41"/>
      <c r="V18" s="41"/>
      <c r="W18" s="41"/>
      <c r="X18" s="41"/>
      <c r="Y18" s="193">
        <v>292.03200000000004</v>
      </c>
      <c r="Z18" s="192">
        <v>292.03200000000004</v>
      </c>
      <c r="AA18" s="192">
        <v>292.03200000000004</v>
      </c>
      <c r="AB18" s="192">
        <v>337.41356743019929</v>
      </c>
      <c r="AC18" s="192">
        <v>337.41356743019929</v>
      </c>
      <c r="AD18" s="192">
        <v>292.03200000000004</v>
      </c>
      <c r="AE18" s="192">
        <v>292.03200000000004</v>
      </c>
      <c r="AF18" s="192">
        <v>292.03200000000004</v>
      </c>
      <c r="AG18" s="192">
        <v>292.03200000000004</v>
      </c>
      <c r="AH18" s="192">
        <v>292.03200000000004</v>
      </c>
      <c r="AI18" s="192">
        <v>292.03200000000004</v>
      </c>
      <c r="AJ18" s="192">
        <v>292.03200000000004</v>
      </c>
      <c r="AK18" s="192">
        <v>292.03200000000004</v>
      </c>
      <c r="AL18" s="192">
        <v>292.03200000000004</v>
      </c>
      <c r="AM18" s="192">
        <v>292.03200000000004</v>
      </c>
      <c r="AN18" s="192">
        <v>292.03200000000004</v>
      </c>
      <c r="AO18" s="192">
        <v>292.03200000000004</v>
      </c>
      <c r="AQ18" s="192">
        <v>292.03200000000004</v>
      </c>
      <c r="AR18" s="192">
        <v>292.03200000000004</v>
      </c>
      <c r="AS18" s="192">
        <v>292.03200000000004</v>
      </c>
      <c r="AT18" s="192">
        <v>292.03200000000004</v>
      </c>
      <c r="AU18" s="192">
        <v>292.03200000000004</v>
      </c>
      <c r="AV18" s="192">
        <v>292.03200000000004</v>
      </c>
      <c r="AW18" s="192">
        <v>292.03200000000004</v>
      </c>
      <c r="AX18" s="192">
        <v>292.03200000000004</v>
      </c>
      <c r="AY18" s="192">
        <v>292.03200000000004</v>
      </c>
      <c r="AZ18" s="192">
        <v>292.03200000000004</v>
      </c>
      <c r="BA18" s="192">
        <v>292.03200000000004</v>
      </c>
      <c r="BB18" s="192">
        <v>292.03200000000004</v>
      </c>
      <c r="BC18" s="192">
        <v>361.0325171503128</v>
      </c>
      <c r="BD18" s="192">
        <v>361.0325171503128</v>
      </c>
      <c r="BE18" s="192">
        <v>361.0325171503128</v>
      </c>
      <c r="BF18" s="192">
        <v>361.0325171503128</v>
      </c>
      <c r="BG18" s="192">
        <v>361.0325171503128</v>
      </c>
      <c r="BH18" s="192">
        <v>361.0325171503128</v>
      </c>
      <c r="BI18" s="192">
        <v>361.0325171503128</v>
      </c>
      <c r="BJ18" s="192">
        <v>361.0325171503128</v>
      </c>
      <c r="BK18" s="192">
        <v>361.0325171503128</v>
      </c>
      <c r="BL18" s="192">
        <v>361.0325171503128</v>
      </c>
      <c r="BM18" s="192">
        <v>361.0325171503128</v>
      </c>
      <c r="BN18" s="192">
        <v>361.0325171503128</v>
      </c>
      <c r="BO18" s="192">
        <v>361.0325171503128</v>
      </c>
      <c r="BP18" s="192">
        <v>361.0325171503128</v>
      </c>
      <c r="BR18" s="192">
        <v>361.0325171503128</v>
      </c>
      <c r="BS18" s="192">
        <v>361.0325171503128</v>
      </c>
      <c r="BW18" s="192">
        <v>361.0325171503128</v>
      </c>
      <c r="BX18" s="192">
        <v>361.0325171503128</v>
      </c>
      <c r="BY18" s="192">
        <v>361.0325171503128</v>
      </c>
      <c r="CA18" s="192">
        <v>361.0325171503128</v>
      </c>
      <c r="CB18" s="192">
        <v>361.0325171503128</v>
      </c>
      <c r="CC18" s="192">
        <v>403.88404021394854</v>
      </c>
      <c r="CD18" s="192">
        <v>403.88404021394854</v>
      </c>
      <c r="CE18" s="192">
        <v>403.88404021394854</v>
      </c>
      <c r="CF18" s="192">
        <v>403.88404021394854</v>
      </c>
      <c r="CG18" s="192">
        <v>361.0325171503128</v>
      </c>
      <c r="CH18" s="192">
        <v>361.0325171503128</v>
      </c>
      <c r="CJ18" s="192">
        <v>361.0325171503128</v>
      </c>
      <c r="CL18" s="192">
        <v>361.0325171503128</v>
      </c>
      <c r="CM18" s="192">
        <v>361.0325171503128</v>
      </c>
      <c r="CN18" s="192">
        <v>361.0325171503128</v>
      </c>
      <c r="CO18" s="192">
        <v>361.0325171503128</v>
      </c>
      <c r="CP18" s="192">
        <v>361.0325171503128</v>
      </c>
      <c r="CQ18" s="192">
        <v>323.44</v>
      </c>
      <c r="CS18" s="192">
        <v>323.44</v>
      </c>
      <c r="CT18" s="192">
        <v>323.44</v>
      </c>
      <c r="CU18" s="192">
        <v>323.44</v>
      </c>
      <c r="CV18" s="192">
        <v>323.44</v>
      </c>
      <c r="CW18" s="192">
        <v>323.44</v>
      </c>
      <c r="CX18" s="192">
        <v>323.44</v>
      </c>
      <c r="CY18" s="192">
        <v>323.44</v>
      </c>
      <c r="CZ18" s="192">
        <v>323.44</v>
      </c>
      <c r="DA18" s="192">
        <v>292.03200000000004</v>
      </c>
      <c r="DB18" s="192">
        <v>292.03200000000004</v>
      </c>
      <c r="DC18" s="192">
        <v>292.03200000000004</v>
      </c>
      <c r="DD18" s="192">
        <v>292.03200000000004</v>
      </c>
      <c r="DE18" s="192">
        <v>292.03200000000004</v>
      </c>
      <c r="DF18" s="192">
        <v>292.03200000000004</v>
      </c>
      <c r="DG18" s="192">
        <v>292.03200000000004</v>
      </c>
      <c r="DH18" s="192">
        <v>292.03200000000004</v>
      </c>
      <c r="DI18" s="192">
        <v>292.03200000000004</v>
      </c>
      <c r="DJ18" s="192">
        <v>292.03200000000004</v>
      </c>
    </row>
    <row r="19" spans="1:114">
      <c r="A19" s="2">
        <v>15</v>
      </c>
      <c r="B19" s="2">
        <v>15</v>
      </c>
      <c r="C19" s="2">
        <v>640</v>
      </c>
      <c r="D19" s="2">
        <v>4</v>
      </c>
      <c r="F19" t="s">
        <v>17</v>
      </c>
      <c r="G19" t="s">
        <v>15</v>
      </c>
      <c r="H19" t="s">
        <v>15</v>
      </c>
      <c r="I19" t="s">
        <v>16</v>
      </c>
      <c r="J19" t="s">
        <v>16</v>
      </c>
      <c r="N19" s="7">
        <v>3.2</v>
      </c>
      <c r="O19" s="21">
        <v>5600</v>
      </c>
      <c r="P19" s="46"/>
      <c r="Q19" s="41"/>
      <c r="R19" s="41"/>
      <c r="S19" s="41"/>
      <c r="U19" s="41"/>
      <c r="V19" s="41"/>
      <c r="W19" s="41"/>
      <c r="X19" s="41"/>
      <c r="Y19" s="193">
        <v>303.26399999999995</v>
      </c>
      <c r="Z19" s="192">
        <v>303.26399999999995</v>
      </c>
      <c r="AA19" s="192">
        <v>303.26399999999995</v>
      </c>
      <c r="AB19" s="192">
        <v>354.28424580170929</v>
      </c>
      <c r="AC19" s="192">
        <v>354.28424580170929</v>
      </c>
      <c r="AD19" s="192">
        <v>303.26399999999995</v>
      </c>
      <c r="AE19" s="192">
        <v>303.26399999999995</v>
      </c>
      <c r="AF19" s="192">
        <v>303.26399999999995</v>
      </c>
      <c r="AG19" s="192">
        <v>303.26399999999995</v>
      </c>
      <c r="AH19" s="192">
        <v>303.26399999999995</v>
      </c>
      <c r="AI19" s="192">
        <v>303.26399999999995</v>
      </c>
      <c r="AJ19" s="192">
        <v>303.26399999999995</v>
      </c>
      <c r="AK19" s="192">
        <v>303.26399999999995</v>
      </c>
      <c r="AL19" s="192">
        <v>303.26399999999995</v>
      </c>
      <c r="AM19" s="192">
        <v>303.26399999999995</v>
      </c>
      <c r="AN19" s="192">
        <v>303.26399999999995</v>
      </c>
      <c r="AO19" s="192">
        <v>303.26399999999995</v>
      </c>
      <c r="AQ19" s="192">
        <v>303.26399999999995</v>
      </c>
      <c r="AR19" s="192">
        <v>303.26399999999995</v>
      </c>
      <c r="AS19" s="192">
        <v>303.26399999999995</v>
      </c>
      <c r="AT19" s="192">
        <v>303.26399999999995</v>
      </c>
      <c r="AU19" s="192">
        <v>303.26399999999995</v>
      </c>
      <c r="AV19" s="192">
        <v>303.26399999999995</v>
      </c>
      <c r="AW19" s="192">
        <v>303.26399999999995</v>
      </c>
      <c r="AX19" s="192">
        <v>303.26399999999995</v>
      </c>
      <c r="AY19" s="192">
        <v>303.26399999999995</v>
      </c>
      <c r="AZ19" s="192">
        <v>303.26399999999995</v>
      </c>
      <c r="BA19" s="192">
        <v>303.26399999999995</v>
      </c>
      <c r="BB19" s="192">
        <v>303.26399999999995</v>
      </c>
      <c r="BC19" s="192">
        <v>379.59026335897369</v>
      </c>
      <c r="BD19" s="192">
        <v>379.59026335897369</v>
      </c>
      <c r="BE19" s="192">
        <v>379.59026335897369</v>
      </c>
      <c r="BF19" s="192">
        <v>379.59026335897369</v>
      </c>
      <c r="BG19" s="192">
        <v>379.59026335897369</v>
      </c>
      <c r="BH19" s="192">
        <v>379.59026335897369</v>
      </c>
      <c r="BI19" s="192">
        <v>379.59026335897369</v>
      </c>
      <c r="BJ19" s="192">
        <v>379.59026335897369</v>
      </c>
      <c r="BK19" s="192">
        <v>379.59026335897369</v>
      </c>
      <c r="BL19" s="192">
        <v>379.59026335897369</v>
      </c>
      <c r="BM19" s="192">
        <v>379.59026335897369</v>
      </c>
      <c r="BN19" s="192">
        <v>379.59026335897369</v>
      </c>
      <c r="BO19" s="192">
        <v>379.59026335897369</v>
      </c>
      <c r="BP19" s="192">
        <v>379.59026335897369</v>
      </c>
      <c r="BR19" s="192">
        <v>379.59026335897369</v>
      </c>
      <c r="BS19" s="192">
        <v>379.59026335897369</v>
      </c>
      <c r="BW19" s="192">
        <v>379.59026335897369</v>
      </c>
      <c r="BX19" s="192">
        <v>379.59026335897369</v>
      </c>
      <c r="BY19" s="192">
        <v>379.59026335897369</v>
      </c>
      <c r="CA19" s="192">
        <v>379.59026335897369</v>
      </c>
      <c r="CB19" s="192">
        <v>379.59026335897369</v>
      </c>
      <c r="CC19" s="192">
        <v>425.14109496205111</v>
      </c>
      <c r="CD19" s="192">
        <v>425.14109496205111</v>
      </c>
      <c r="CE19" s="192">
        <v>425.14109496205111</v>
      </c>
      <c r="CF19" s="192">
        <v>425.14109496205111</v>
      </c>
      <c r="CG19" s="192">
        <v>379.59026335897369</v>
      </c>
      <c r="CH19" s="192">
        <v>379.59026335897369</v>
      </c>
      <c r="CJ19" s="192">
        <v>379.59026335897369</v>
      </c>
      <c r="CL19" s="192">
        <v>379.59026335897369</v>
      </c>
      <c r="CM19" s="192">
        <v>379.59026335897369</v>
      </c>
      <c r="CN19" s="192">
        <v>379.59026335897369</v>
      </c>
      <c r="CO19" s="192">
        <v>379.59026335897369</v>
      </c>
      <c r="CP19" s="192">
        <v>379.59026335897369</v>
      </c>
      <c r="CQ19" s="192">
        <v>334.88</v>
      </c>
      <c r="CS19" s="192">
        <v>334.88</v>
      </c>
      <c r="CT19" s="192">
        <v>334.88</v>
      </c>
      <c r="CU19" s="192">
        <v>334.88</v>
      </c>
      <c r="CV19" s="192">
        <v>334.88</v>
      </c>
      <c r="CW19" s="192">
        <v>334.88</v>
      </c>
      <c r="CX19" s="192">
        <v>334.88</v>
      </c>
      <c r="CY19" s="192">
        <v>334.88</v>
      </c>
      <c r="CZ19" s="192">
        <v>334.88</v>
      </c>
      <c r="DA19" s="192">
        <v>303.26399999999995</v>
      </c>
      <c r="DB19" s="192">
        <v>303.26399999999995</v>
      </c>
      <c r="DC19" s="192">
        <v>303.26399999999995</v>
      </c>
      <c r="DD19" s="192">
        <v>303.26399999999995</v>
      </c>
      <c r="DE19" s="192">
        <v>303.26399999999995</v>
      </c>
      <c r="DF19" s="192">
        <v>303.26399999999995</v>
      </c>
      <c r="DG19" s="192">
        <v>303.26399999999995</v>
      </c>
      <c r="DH19" s="192">
        <v>303.26399999999995</v>
      </c>
      <c r="DI19" s="192">
        <v>303.26399999999995</v>
      </c>
      <c r="DJ19" s="192">
        <v>303.26399999999995</v>
      </c>
    </row>
    <row r="20" spans="1:114">
      <c r="A20" s="2">
        <v>16</v>
      </c>
      <c r="B20" s="2">
        <v>16</v>
      </c>
      <c r="C20" s="2">
        <v>670</v>
      </c>
      <c r="D20" s="2">
        <v>4</v>
      </c>
      <c r="F20" t="s">
        <v>17</v>
      </c>
      <c r="G20" t="s">
        <v>15</v>
      </c>
      <c r="H20" t="s">
        <v>15</v>
      </c>
      <c r="I20" t="s">
        <v>16</v>
      </c>
      <c r="J20" t="s">
        <v>16</v>
      </c>
      <c r="N20" s="7">
        <v>3.5</v>
      </c>
      <c r="O20" s="21">
        <v>6125</v>
      </c>
      <c r="P20" s="46"/>
      <c r="Q20" s="41"/>
      <c r="R20" s="41"/>
      <c r="S20" s="41"/>
      <c r="U20" s="41"/>
      <c r="V20" s="41"/>
      <c r="W20" s="41"/>
      <c r="X20" s="41"/>
      <c r="Y20" s="193">
        <v>319.488</v>
      </c>
      <c r="Z20" s="192">
        <v>319.488</v>
      </c>
      <c r="AA20" s="192">
        <v>319.488</v>
      </c>
      <c r="AB20" s="192">
        <v>371.15492417321923</v>
      </c>
      <c r="AC20" s="192">
        <v>371.15492417321923</v>
      </c>
      <c r="AD20" s="192">
        <v>319.488</v>
      </c>
      <c r="AE20" s="192">
        <v>319.488</v>
      </c>
      <c r="AF20" s="192">
        <v>319.488</v>
      </c>
      <c r="AG20" s="192">
        <v>319.488</v>
      </c>
      <c r="AH20" s="192">
        <v>319.488</v>
      </c>
      <c r="AI20" s="192">
        <v>319.488</v>
      </c>
      <c r="AJ20" s="192">
        <v>319.488</v>
      </c>
      <c r="AK20" s="192">
        <v>319.488</v>
      </c>
      <c r="AL20" s="192">
        <v>319.488</v>
      </c>
      <c r="AM20" s="192">
        <v>319.488</v>
      </c>
      <c r="AN20" s="192">
        <v>319.488</v>
      </c>
      <c r="AO20" s="192">
        <v>319.488</v>
      </c>
      <c r="AQ20" s="192">
        <v>319.488</v>
      </c>
      <c r="AR20" s="192">
        <v>319.488</v>
      </c>
      <c r="AS20" s="192">
        <v>319.488</v>
      </c>
      <c r="AT20" s="192">
        <v>319.488</v>
      </c>
      <c r="AU20" s="192">
        <v>319.488</v>
      </c>
      <c r="AV20" s="192">
        <v>319.488</v>
      </c>
      <c r="AW20" s="192">
        <v>319.488</v>
      </c>
      <c r="AX20" s="192">
        <v>319.488</v>
      </c>
      <c r="AY20" s="192">
        <v>319.488</v>
      </c>
      <c r="AZ20" s="192">
        <v>319.488</v>
      </c>
      <c r="BA20" s="192">
        <v>319.488</v>
      </c>
      <c r="BB20" s="192">
        <v>319.488</v>
      </c>
      <c r="BC20" s="192">
        <v>398.1480095676356</v>
      </c>
      <c r="BD20" s="192">
        <v>398.1480095676356</v>
      </c>
      <c r="BE20" s="192">
        <v>398.1480095676356</v>
      </c>
      <c r="BF20" s="192">
        <v>398.1480095676356</v>
      </c>
      <c r="BG20" s="192">
        <v>398.1480095676356</v>
      </c>
      <c r="BH20" s="192">
        <v>398.1480095676356</v>
      </c>
      <c r="BI20" s="192">
        <v>398.1480095676356</v>
      </c>
      <c r="BJ20" s="192">
        <v>398.1480095676356</v>
      </c>
      <c r="BK20" s="192">
        <v>398.1480095676356</v>
      </c>
      <c r="BL20" s="192">
        <v>398.1480095676356</v>
      </c>
      <c r="BM20" s="192">
        <v>398.1480095676356</v>
      </c>
      <c r="BN20" s="192">
        <v>398.1480095676356</v>
      </c>
      <c r="BO20" s="192">
        <v>398.1480095676356</v>
      </c>
      <c r="BP20" s="192">
        <v>398.1480095676356</v>
      </c>
      <c r="BR20" s="192">
        <v>398.1480095676356</v>
      </c>
      <c r="BS20" s="192">
        <v>398.1480095676356</v>
      </c>
      <c r="BW20" s="192">
        <v>398.1480095676356</v>
      </c>
      <c r="BX20" s="192">
        <v>398.1480095676356</v>
      </c>
      <c r="BY20" s="192">
        <v>398.1480095676356</v>
      </c>
      <c r="CA20" s="192">
        <v>398.1480095676356</v>
      </c>
      <c r="CB20" s="192">
        <v>398.1480095676356</v>
      </c>
      <c r="CC20" s="192">
        <v>446.39814971015369</v>
      </c>
      <c r="CD20" s="192">
        <v>446.39814971015369</v>
      </c>
      <c r="CE20" s="192">
        <v>446.39814971015369</v>
      </c>
      <c r="CF20" s="192">
        <v>446.39814971015369</v>
      </c>
      <c r="CG20" s="192">
        <v>398.1480095676356</v>
      </c>
      <c r="CH20" s="192">
        <v>398.1480095676356</v>
      </c>
      <c r="CJ20" s="192">
        <v>398.1480095676356</v>
      </c>
      <c r="CL20" s="192">
        <v>398.1480095676356</v>
      </c>
      <c r="CM20" s="192">
        <v>398.1480095676356</v>
      </c>
      <c r="CN20" s="192">
        <v>398.1480095676356</v>
      </c>
      <c r="CO20" s="192">
        <v>398.1480095676356</v>
      </c>
      <c r="CP20" s="192">
        <v>398.1480095676356</v>
      </c>
      <c r="CQ20" s="192">
        <v>352.56</v>
      </c>
      <c r="CS20" s="192">
        <v>352.56</v>
      </c>
      <c r="CT20" s="192">
        <v>352.56</v>
      </c>
      <c r="CU20" s="192">
        <v>352.56</v>
      </c>
      <c r="CV20" s="192">
        <v>352.56</v>
      </c>
      <c r="CW20" s="192">
        <v>352.56</v>
      </c>
      <c r="CX20" s="192">
        <v>352.56</v>
      </c>
      <c r="CY20" s="192">
        <v>352.56</v>
      </c>
      <c r="CZ20" s="192">
        <v>352.56</v>
      </c>
      <c r="DA20" s="192">
        <v>319.488</v>
      </c>
      <c r="DB20" s="192">
        <v>319.488</v>
      </c>
      <c r="DC20" s="192">
        <v>319.488</v>
      </c>
      <c r="DD20" s="192">
        <v>319.488</v>
      </c>
      <c r="DE20" s="192">
        <v>319.488</v>
      </c>
      <c r="DF20" s="192">
        <v>319.488</v>
      </c>
      <c r="DG20" s="192">
        <v>319.488</v>
      </c>
      <c r="DH20" s="192">
        <v>319.488</v>
      </c>
      <c r="DI20" s="192">
        <v>319.488</v>
      </c>
      <c r="DJ20" s="192">
        <v>319.488</v>
      </c>
    </row>
    <row r="21" spans="1:114">
      <c r="A21" s="2">
        <v>17</v>
      </c>
      <c r="B21" s="2">
        <v>17</v>
      </c>
      <c r="C21" s="2">
        <v>720</v>
      </c>
      <c r="D21" s="2">
        <v>4</v>
      </c>
      <c r="F21" t="s">
        <v>17</v>
      </c>
      <c r="G21" t="s">
        <v>15</v>
      </c>
      <c r="H21" t="s">
        <v>15</v>
      </c>
      <c r="I21" t="s">
        <v>16</v>
      </c>
      <c r="J21" t="s">
        <v>16</v>
      </c>
      <c r="N21" s="7">
        <v>3.6</v>
      </c>
      <c r="O21" s="21">
        <v>6300</v>
      </c>
      <c r="P21" s="46"/>
      <c r="Q21" s="41"/>
      <c r="R21" s="41"/>
      <c r="S21" s="41"/>
      <c r="U21" s="41"/>
      <c r="V21" s="41"/>
      <c r="W21" s="41"/>
      <c r="X21" s="41"/>
      <c r="Y21" s="193">
        <v>325.72800000000001</v>
      </c>
      <c r="Z21" s="192">
        <v>325.72800000000001</v>
      </c>
      <c r="AA21" s="192">
        <v>325.72800000000001</v>
      </c>
      <c r="AB21" s="192">
        <v>388.02560254472917</v>
      </c>
      <c r="AC21" s="192">
        <v>388.02560254472917</v>
      </c>
      <c r="AD21" s="192">
        <v>325.72800000000001</v>
      </c>
      <c r="AE21" s="192">
        <v>325.72800000000001</v>
      </c>
      <c r="AF21" s="192">
        <v>325.72800000000001</v>
      </c>
      <c r="AG21" s="192">
        <v>325.72800000000001</v>
      </c>
      <c r="AH21" s="192">
        <v>325.72800000000001</v>
      </c>
      <c r="AI21" s="192">
        <v>325.72800000000001</v>
      </c>
      <c r="AJ21" s="192">
        <v>325.72800000000001</v>
      </c>
      <c r="AK21" s="192">
        <v>325.72800000000001</v>
      </c>
      <c r="AL21" s="192">
        <v>325.72800000000001</v>
      </c>
      <c r="AM21" s="192">
        <v>325.72800000000001</v>
      </c>
      <c r="AN21" s="192">
        <v>325.72800000000001</v>
      </c>
      <c r="AO21" s="192">
        <v>325.72800000000001</v>
      </c>
      <c r="AQ21" s="192">
        <v>325.72800000000001</v>
      </c>
      <c r="AR21" s="192">
        <v>325.72800000000001</v>
      </c>
      <c r="AS21" s="192">
        <v>325.72800000000001</v>
      </c>
      <c r="AT21" s="192">
        <v>325.72800000000001</v>
      </c>
      <c r="AU21" s="192">
        <v>325.72800000000001</v>
      </c>
      <c r="AV21" s="192">
        <v>325.72800000000001</v>
      </c>
      <c r="AW21" s="192">
        <v>325.72800000000001</v>
      </c>
      <c r="AX21" s="192">
        <v>325.72800000000001</v>
      </c>
      <c r="AY21" s="192">
        <v>325.72800000000001</v>
      </c>
      <c r="AZ21" s="192">
        <v>325.72800000000001</v>
      </c>
      <c r="BA21" s="192">
        <v>325.72800000000001</v>
      </c>
      <c r="BB21" s="192">
        <v>325.72800000000001</v>
      </c>
      <c r="BC21" s="192">
        <v>416.70575577629654</v>
      </c>
      <c r="BD21" s="192">
        <v>416.70575577629654</v>
      </c>
      <c r="BE21" s="192">
        <v>416.70575577629654</v>
      </c>
      <c r="BF21" s="192">
        <v>416.70575577629654</v>
      </c>
      <c r="BG21" s="192">
        <v>416.70575577629654</v>
      </c>
      <c r="BH21" s="192">
        <v>416.70575577629654</v>
      </c>
      <c r="BI21" s="192">
        <v>416.70575577629654</v>
      </c>
      <c r="BJ21" s="192">
        <v>416.70575577629654</v>
      </c>
      <c r="BK21" s="192">
        <v>416.70575577629654</v>
      </c>
      <c r="BL21" s="192">
        <v>416.70575577629654</v>
      </c>
      <c r="BM21" s="192">
        <v>416.70575577629654</v>
      </c>
      <c r="BN21" s="192">
        <v>416.70575577629654</v>
      </c>
      <c r="BO21" s="192">
        <v>416.70575577629654</v>
      </c>
      <c r="BP21" s="192">
        <v>416.70575577629654</v>
      </c>
      <c r="BR21" s="192">
        <v>416.70575577629654</v>
      </c>
      <c r="BS21" s="192">
        <v>416.70575577629654</v>
      </c>
      <c r="BW21" s="192">
        <v>416.70575577629654</v>
      </c>
      <c r="BX21" s="192">
        <v>416.70575577629654</v>
      </c>
      <c r="BY21" s="192">
        <v>416.70575577629654</v>
      </c>
      <c r="CA21" s="192">
        <v>416.70575577629654</v>
      </c>
      <c r="CB21" s="192">
        <v>416.70575577629654</v>
      </c>
      <c r="CC21" s="192">
        <v>467.65520445825609</v>
      </c>
      <c r="CD21" s="192">
        <v>467.65520445825609</v>
      </c>
      <c r="CE21" s="192">
        <v>467.65520445825609</v>
      </c>
      <c r="CF21" s="192">
        <v>467.65520445825609</v>
      </c>
      <c r="CG21" s="192">
        <v>416.70575577629654</v>
      </c>
      <c r="CH21" s="192">
        <v>416.70575577629654</v>
      </c>
      <c r="CJ21" s="192">
        <v>416.70575577629654</v>
      </c>
      <c r="CL21" s="192">
        <v>416.70575577629654</v>
      </c>
      <c r="CM21" s="192">
        <v>416.70575577629654</v>
      </c>
      <c r="CN21" s="192">
        <v>416.70575577629654</v>
      </c>
      <c r="CO21" s="192">
        <v>416.70575577629654</v>
      </c>
      <c r="CP21" s="192">
        <v>416.70575577629654</v>
      </c>
      <c r="CQ21" s="192">
        <v>370.24</v>
      </c>
      <c r="CS21" s="192">
        <v>370.24</v>
      </c>
      <c r="CT21" s="192">
        <v>370.24</v>
      </c>
      <c r="CU21" s="192">
        <v>370.24</v>
      </c>
      <c r="CV21" s="192">
        <v>370.24</v>
      </c>
      <c r="CW21" s="192">
        <v>370.24</v>
      </c>
      <c r="CX21" s="192">
        <v>370.24</v>
      </c>
      <c r="CY21" s="192">
        <v>370.24</v>
      </c>
      <c r="CZ21" s="192">
        <v>370.24</v>
      </c>
      <c r="DA21" s="192">
        <v>325.72800000000001</v>
      </c>
      <c r="DB21" s="192">
        <v>325.72800000000001</v>
      </c>
      <c r="DC21" s="192">
        <v>325.72800000000001</v>
      </c>
      <c r="DD21" s="192">
        <v>325.72800000000001</v>
      </c>
      <c r="DE21" s="192">
        <v>325.72800000000001</v>
      </c>
      <c r="DF21" s="192">
        <v>325.72800000000001</v>
      </c>
      <c r="DG21" s="192">
        <v>325.72800000000001</v>
      </c>
      <c r="DH21" s="192">
        <v>325.72800000000001</v>
      </c>
      <c r="DI21" s="192">
        <v>325.72800000000001</v>
      </c>
      <c r="DJ21" s="192">
        <v>325.72800000000001</v>
      </c>
    </row>
    <row r="22" spans="1:114">
      <c r="A22" s="2">
        <v>18</v>
      </c>
      <c r="B22" s="2">
        <v>18</v>
      </c>
      <c r="C22" s="2">
        <v>730</v>
      </c>
      <c r="D22" s="2">
        <v>4</v>
      </c>
      <c r="F22" t="s">
        <v>17</v>
      </c>
      <c r="G22" t="s">
        <v>15</v>
      </c>
      <c r="H22" t="s">
        <v>15</v>
      </c>
      <c r="I22" t="s">
        <v>16</v>
      </c>
      <c r="J22" t="s">
        <v>16</v>
      </c>
      <c r="N22" s="7">
        <v>4</v>
      </c>
      <c r="O22" s="21">
        <v>7000</v>
      </c>
      <c r="P22" s="46"/>
      <c r="Q22" s="41"/>
      <c r="R22" s="41"/>
      <c r="S22" s="41"/>
      <c r="U22" s="41"/>
      <c r="V22" s="41"/>
      <c r="W22" s="41"/>
      <c r="X22" s="41"/>
      <c r="Y22" s="193">
        <v>349.44</v>
      </c>
      <c r="Z22" s="192">
        <v>349.44</v>
      </c>
      <c r="AA22" s="192">
        <v>349.44</v>
      </c>
      <c r="AB22" s="192">
        <v>404.89628091623916</v>
      </c>
      <c r="AC22" s="192">
        <v>404.89628091623916</v>
      </c>
      <c r="AD22" s="192">
        <v>349.44</v>
      </c>
      <c r="AE22" s="192">
        <v>349.44</v>
      </c>
      <c r="AF22" s="192">
        <v>349.44</v>
      </c>
      <c r="AG22" s="192">
        <v>349.44</v>
      </c>
      <c r="AH22" s="192">
        <v>349.44</v>
      </c>
      <c r="AI22" s="192">
        <v>349.44</v>
      </c>
      <c r="AJ22" s="192">
        <v>349.44</v>
      </c>
      <c r="AK22" s="192">
        <v>349.44</v>
      </c>
      <c r="AL22" s="192">
        <v>349.44</v>
      </c>
      <c r="AM22" s="192">
        <v>349.44</v>
      </c>
      <c r="AN22" s="192">
        <v>349.44</v>
      </c>
      <c r="AO22" s="192">
        <v>349.44</v>
      </c>
      <c r="AQ22" s="192">
        <v>349.44</v>
      </c>
      <c r="AR22" s="192">
        <v>349.44</v>
      </c>
      <c r="AS22" s="192">
        <v>349.44</v>
      </c>
      <c r="AT22" s="192">
        <v>349.44</v>
      </c>
      <c r="AU22" s="192">
        <v>349.44</v>
      </c>
      <c r="AV22" s="192">
        <v>349.44</v>
      </c>
      <c r="AW22" s="192">
        <v>349.44</v>
      </c>
      <c r="AX22" s="192">
        <v>349.44</v>
      </c>
      <c r="AY22" s="192">
        <v>349.44</v>
      </c>
      <c r="AZ22" s="192">
        <v>349.44</v>
      </c>
      <c r="BA22" s="192">
        <v>349.44</v>
      </c>
      <c r="BB22" s="192">
        <v>349.44</v>
      </c>
      <c r="BC22" s="192">
        <v>435.26350198495737</v>
      </c>
      <c r="BD22" s="192">
        <v>435.26350198495737</v>
      </c>
      <c r="BE22" s="192">
        <v>435.26350198495737</v>
      </c>
      <c r="BF22" s="192">
        <v>435.26350198495737</v>
      </c>
      <c r="BG22" s="192">
        <v>435.26350198495737</v>
      </c>
      <c r="BH22" s="192">
        <v>435.26350198495737</v>
      </c>
      <c r="BI22" s="192">
        <v>435.26350198495737</v>
      </c>
      <c r="BJ22" s="192">
        <v>435.26350198495737</v>
      </c>
      <c r="BK22" s="192">
        <v>435.26350198495737</v>
      </c>
      <c r="BL22" s="192">
        <v>435.26350198495737</v>
      </c>
      <c r="BM22" s="192">
        <v>435.26350198495737</v>
      </c>
      <c r="BN22" s="192">
        <v>435.26350198495737</v>
      </c>
      <c r="BO22" s="192">
        <v>435.26350198495737</v>
      </c>
      <c r="BP22" s="192">
        <v>435.26350198495737</v>
      </c>
      <c r="BR22" s="192">
        <v>435.26350198495737</v>
      </c>
      <c r="BS22" s="192">
        <v>435.26350198495737</v>
      </c>
      <c r="BW22" s="192">
        <v>435.26350198495737</v>
      </c>
      <c r="BX22" s="192">
        <v>435.26350198495737</v>
      </c>
      <c r="BY22" s="192">
        <v>435.26350198495737</v>
      </c>
      <c r="CA22" s="192">
        <v>435.26350198495737</v>
      </c>
      <c r="CB22" s="192">
        <v>435.26350198495737</v>
      </c>
      <c r="CC22" s="192">
        <v>488.91225920635861</v>
      </c>
      <c r="CD22" s="192">
        <v>488.91225920635861</v>
      </c>
      <c r="CE22" s="192">
        <v>488.91225920635861</v>
      </c>
      <c r="CF22" s="192">
        <v>488.91225920635861</v>
      </c>
      <c r="CG22" s="192">
        <v>435.26350198495737</v>
      </c>
      <c r="CH22" s="192">
        <v>435.26350198495737</v>
      </c>
      <c r="CJ22" s="192">
        <v>435.26350198495737</v>
      </c>
      <c r="CL22" s="192">
        <v>435.26350198495737</v>
      </c>
      <c r="CM22" s="192">
        <v>435.26350198495737</v>
      </c>
      <c r="CN22" s="192">
        <v>435.26350198495737</v>
      </c>
      <c r="CO22" s="192">
        <v>435.26350198495737</v>
      </c>
      <c r="CP22" s="192">
        <v>435.26350198495737</v>
      </c>
      <c r="CQ22" s="192">
        <v>387.92</v>
      </c>
      <c r="CS22" s="192">
        <v>387.92</v>
      </c>
      <c r="CT22" s="192">
        <v>387.92</v>
      </c>
      <c r="CU22" s="192">
        <v>387.92</v>
      </c>
      <c r="CV22" s="192">
        <v>387.92</v>
      </c>
      <c r="CW22" s="192">
        <v>387.92</v>
      </c>
      <c r="CX22" s="192">
        <v>387.92</v>
      </c>
      <c r="CY22" s="192">
        <v>387.92</v>
      </c>
      <c r="CZ22" s="192">
        <v>387.92</v>
      </c>
      <c r="DA22" s="192">
        <v>349.44</v>
      </c>
      <c r="DB22" s="192">
        <v>349.44</v>
      </c>
      <c r="DC22" s="192">
        <v>349.44</v>
      </c>
      <c r="DD22" s="192">
        <v>349.44</v>
      </c>
      <c r="DE22" s="192">
        <v>349.44</v>
      </c>
      <c r="DF22" s="192">
        <v>349.44</v>
      </c>
      <c r="DG22" s="192">
        <v>349.44</v>
      </c>
      <c r="DH22" s="192">
        <v>349.44</v>
      </c>
      <c r="DI22" s="192">
        <v>349.44</v>
      </c>
      <c r="DJ22" s="192">
        <v>349.44</v>
      </c>
    </row>
    <row r="23" spans="1:114">
      <c r="A23" s="2">
        <v>19</v>
      </c>
      <c r="B23" s="2">
        <v>19</v>
      </c>
      <c r="C23" s="2">
        <v>730</v>
      </c>
      <c r="D23" s="2">
        <v>4</v>
      </c>
      <c r="F23" t="s">
        <v>17</v>
      </c>
      <c r="G23" t="s">
        <v>15</v>
      </c>
      <c r="H23" t="s">
        <v>15</v>
      </c>
      <c r="I23" t="s">
        <v>15</v>
      </c>
      <c r="J23" t="s">
        <v>15</v>
      </c>
      <c r="N23" s="7">
        <v>4.4000000000000004</v>
      </c>
      <c r="O23" s="21">
        <v>7700</v>
      </c>
      <c r="P23" s="46"/>
      <c r="Q23" s="41"/>
      <c r="R23" s="41"/>
      <c r="S23" s="41"/>
      <c r="U23" s="41"/>
      <c r="V23" s="41"/>
      <c r="W23" s="41"/>
      <c r="X23" s="41"/>
      <c r="Y23" s="193">
        <v>370.65600000000001</v>
      </c>
      <c r="Z23" s="192">
        <v>370.65600000000001</v>
      </c>
      <c r="AA23" s="192">
        <v>370.65600000000001</v>
      </c>
      <c r="AB23" s="192">
        <v>421.76695928774916</v>
      </c>
      <c r="AC23" s="192">
        <v>421.76695928774916</v>
      </c>
      <c r="AD23" s="192">
        <v>370.65600000000001</v>
      </c>
      <c r="AE23" s="192">
        <v>370.65600000000001</v>
      </c>
      <c r="AF23" s="192">
        <v>370.65600000000001</v>
      </c>
      <c r="AG23" s="192">
        <v>370.65600000000001</v>
      </c>
      <c r="AH23" s="192">
        <v>370.65600000000001</v>
      </c>
      <c r="AI23" s="192">
        <v>370.65600000000001</v>
      </c>
      <c r="AJ23" s="192">
        <v>370.65600000000001</v>
      </c>
      <c r="AK23" s="192">
        <v>370.65600000000001</v>
      </c>
      <c r="AL23" s="192">
        <v>370.65600000000001</v>
      </c>
      <c r="AM23" s="192">
        <v>370.65600000000001</v>
      </c>
      <c r="AN23" s="192">
        <v>370.65600000000001</v>
      </c>
      <c r="AO23" s="192">
        <v>370.65600000000001</v>
      </c>
      <c r="AQ23" s="192">
        <v>370.65600000000001</v>
      </c>
      <c r="AR23" s="192">
        <v>370.65600000000001</v>
      </c>
      <c r="AS23" s="192">
        <v>370.65600000000001</v>
      </c>
      <c r="AT23" s="192">
        <v>370.65600000000001</v>
      </c>
      <c r="AU23" s="192">
        <v>370.65600000000001</v>
      </c>
      <c r="AV23" s="192">
        <v>370.65600000000001</v>
      </c>
      <c r="AW23" s="192">
        <v>370.65600000000001</v>
      </c>
      <c r="AX23" s="192">
        <v>370.65600000000001</v>
      </c>
      <c r="AY23" s="192">
        <v>370.65600000000001</v>
      </c>
      <c r="AZ23" s="192">
        <v>370.65600000000001</v>
      </c>
      <c r="BA23" s="192">
        <v>370.65600000000001</v>
      </c>
      <c r="BB23" s="192">
        <v>370.65600000000001</v>
      </c>
      <c r="BC23" s="192">
        <v>453.8212481936182</v>
      </c>
      <c r="BD23" s="192">
        <v>453.8212481936182</v>
      </c>
      <c r="BE23" s="192">
        <v>453.8212481936182</v>
      </c>
      <c r="BF23" s="192">
        <v>453.8212481936182</v>
      </c>
      <c r="BG23" s="192">
        <v>453.8212481936182</v>
      </c>
      <c r="BH23" s="192">
        <v>453.8212481936182</v>
      </c>
      <c r="BI23" s="192">
        <v>453.8212481936182</v>
      </c>
      <c r="BJ23" s="192">
        <v>453.8212481936182</v>
      </c>
      <c r="BK23" s="192">
        <v>453.8212481936182</v>
      </c>
      <c r="BL23" s="192">
        <v>453.8212481936182</v>
      </c>
      <c r="BM23" s="192">
        <v>453.8212481936182</v>
      </c>
      <c r="BN23" s="192">
        <v>453.8212481936182</v>
      </c>
      <c r="BO23" s="192">
        <v>453.8212481936182</v>
      </c>
      <c r="BP23" s="192">
        <v>453.8212481936182</v>
      </c>
      <c r="BR23" s="192">
        <v>453.8212481936182</v>
      </c>
      <c r="BS23" s="192">
        <v>453.8212481936182</v>
      </c>
      <c r="BW23" s="192">
        <v>453.8212481936182</v>
      </c>
      <c r="BX23" s="192">
        <v>453.8212481936182</v>
      </c>
      <c r="BY23" s="192">
        <v>453.8212481936182</v>
      </c>
      <c r="CA23" s="192">
        <v>453.8212481936182</v>
      </c>
      <c r="CB23" s="192">
        <v>453.8212481936182</v>
      </c>
      <c r="CC23" s="192">
        <v>510.16931395446119</v>
      </c>
      <c r="CD23" s="192">
        <v>510.16931395446119</v>
      </c>
      <c r="CE23" s="192">
        <v>510.16931395446119</v>
      </c>
      <c r="CF23" s="192">
        <v>510.16931395446119</v>
      </c>
      <c r="CG23" s="192">
        <v>453.8212481936182</v>
      </c>
      <c r="CH23" s="192">
        <v>453.8212481936182</v>
      </c>
      <c r="CJ23" s="192">
        <v>453.8212481936182</v>
      </c>
      <c r="CL23" s="192">
        <v>453.8212481936182</v>
      </c>
      <c r="CM23" s="192">
        <v>453.8212481936182</v>
      </c>
      <c r="CN23" s="192">
        <v>453.8212481936182</v>
      </c>
      <c r="CO23" s="192">
        <v>453.8212481936182</v>
      </c>
      <c r="CP23" s="192">
        <v>453.8212481936182</v>
      </c>
      <c r="CQ23" s="192">
        <v>410.8</v>
      </c>
      <c r="CS23" s="192">
        <v>410.8</v>
      </c>
      <c r="CT23" s="192">
        <v>410.8</v>
      </c>
      <c r="CU23" s="192">
        <v>410.8</v>
      </c>
      <c r="CV23" s="192">
        <v>410.8</v>
      </c>
      <c r="CW23" s="192">
        <v>410.8</v>
      </c>
      <c r="CX23" s="192">
        <v>410.8</v>
      </c>
      <c r="CY23" s="192">
        <v>410.8</v>
      </c>
      <c r="CZ23" s="192">
        <v>410.8</v>
      </c>
      <c r="DA23" s="192">
        <v>370.65600000000001</v>
      </c>
      <c r="DB23" s="192">
        <v>370.65600000000001</v>
      </c>
      <c r="DC23" s="192">
        <v>370.65600000000001</v>
      </c>
      <c r="DD23" s="192">
        <v>370.65600000000001</v>
      </c>
      <c r="DE23" s="192">
        <v>370.65600000000001</v>
      </c>
      <c r="DF23" s="192">
        <v>370.65600000000001</v>
      </c>
      <c r="DG23" s="192">
        <v>370.65600000000001</v>
      </c>
      <c r="DH23" s="192">
        <v>370.65600000000001</v>
      </c>
      <c r="DI23" s="192">
        <v>370.65600000000001</v>
      </c>
      <c r="DJ23" s="192">
        <v>370.65600000000001</v>
      </c>
    </row>
    <row r="24" spans="1:114">
      <c r="A24" s="2">
        <v>20</v>
      </c>
      <c r="B24" s="2">
        <v>20</v>
      </c>
      <c r="C24" s="2">
        <v>510</v>
      </c>
      <c r="D24" s="2">
        <v>3</v>
      </c>
      <c r="F24" t="s">
        <v>5</v>
      </c>
      <c r="G24" t="s">
        <v>17</v>
      </c>
      <c r="H24" t="s">
        <v>18</v>
      </c>
      <c r="I24" t="s">
        <v>15</v>
      </c>
      <c r="J24" t="s">
        <v>15</v>
      </c>
      <c r="N24" s="7">
        <v>4.5</v>
      </c>
      <c r="O24" s="21">
        <v>7875</v>
      </c>
      <c r="P24" s="46"/>
      <c r="Q24" s="41"/>
      <c r="R24" s="41"/>
      <c r="S24" s="41"/>
      <c r="U24" s="41"/>
      <c r="V24" s="41"/>
      <c r="W24" s="41"/>
      <c r="X24" s="41"/>
      <c r="Y24" s="193">
        <v>375.64800000000002</v>
      </c>
      <c r="Z24" s="192">
        <v>375.64800000000002</v>
      </c>
      <c r="AA24" s="192">
        <v>375.64800000000002</v>
      </c>
      <c r="AB24" s="192">
        <v>438.6376376592591</v>
      </c>
      <c r="AC24" s="192">
        <v>438.6376376592591</v>
      </c>
      <c r="AD24" s="192">
        <v>375.64800000000002</v>
      </c>
      <c r="AE24" s="192">
        <v>375.64800000000002</v>
      </c>
      <c r="AF24" s="192">
        <v>375.64800000000002</v>
      </c>
      <c r="AG24" s="192">
        <v>375.64800000000002</v>
      </c>
      <c r="AH24" s="192">
        <v>375.64800000000002</v>
      </c>
      <c r="AI24" s="192">
        <v>375.64800000000002</v>
      </c>
      <c r="AJ24" s="192">
        <v>375.64800000000002</v>
      </c>
      <c r="AK24" s="192">
        <v>375.64800000000002</v>
      </c>
      <c r="AL24" s="192">
        <v>375.64800000000002</v>
      </c>
      <c r="AM24" s="192">
        <v>375.64800000000002</v>
      </c>
      <c r="AN24" s="192">
        <v>375.64800000000002</v>
      </c>
      <c r="AO24" s="192">
        <v>375.64800000000002</v>
      </c>
      <c r="AQ24" s="192">
        <v>375.64800000000002</v>
      </c>
      <c r="AR24" s="192">
        <v>375.64800000000002</v>
      </c>
      <c r="AS24" s="192">
        <v>375.64800000000002</v>
      </c>
      <c r="AT24" s="192">
        <v>375.64800000000002</v>
      </c>
      <c r="AU24" s="192">
        <v>375.64800000000002</v>
      </c>
      <c r="AV24" s="192">
        <v>375.64800000000002</v>
      </c>
      <c r="AW24" s="192">
        <v>375.64800000000002</v>
      </c>
      <c r="AX24" s="192">
        <v>375.64800000000002</v>
      </c>
      <c r="AY24" s="192">
        <v>375.64800000000002</v>
      </c>
      <c r="AZ24" s="192">
        <v>375.64800000000002</v>
      </c>
      <c r="BA24" s="192">
        <v>375.64800000000002</v>
      </c>
      <c r="BB24" s="192">
        <v>375.64800000000002</v>
      </c>
      <c r="BC24" s="192">
        <v>472.37899440227915</v>
      </c>
      <c r="BD24" s="192">
        <v>472.37899440227915</v>
      </c>
      <c r="BE24" s="192">
        <v>472.37899440227915</v>
      </c>
      <c r="BF24" s="192">
        <v>472.37899440227915</v>
      </c>
      <c r="BG24" s="192">
        <v>472.37899440227915</v>
      </c>
      <c r="BH24" s="192">
        <v>472.37899440227915</v>
      </c>
      <c r="BI24" s="192">
        <v>472.37899440227915</v>
      </c>
      <c r="BJ24" s="192">
        <v>472.37899440227915</v>
      </c>
      <c r="BK24" s="192">
        <v>472.37899440227915</v>
      </c>
      <c r="BL24" s="192">
        <v>472.37899440227915</v>
      </c>
      <c r="BM24" s="192">
        <v>472.37899440227915</v>
      </c>
      <c r="BN24" s="192">
        <v>472.37899440227915</v>
      </c>
      <c r="BO24" s="192">
        <v>472.37899440227915</v>
      </c>
      <c r="BP24" s="192">
        <v>472.37899440227915</v>
      </c>
      <c r="BR24" s="192">
        <v>472.37899440227915</v>
      </c>
      <c r="BS24" s="192">
        <v>472.37899440227915</v>
      </c>
      <c r="BW24" s="192">
        <v>472.37899440227915</v>
      </c>
      <c r="BX24" s="192">
        <v>472.37899440227915</v>
      </c>
      <c r="BY24" s="192">
        <v>472.37899440227915</v>
      </c>
      <c r="CA24" s="192">
        <v>472.37899440227915</v>
      </c>
      <c r="CB24" s="192">
        <v>472.37899440227915</v>
      </c>
      <c r="CC24" s="192">
        <v>531.42636870256399</v>
      </c>
      <c r="CD24" s="192">
        <v>531.42636870256399</v>
      </c>
      <c r="CE24" s="192">
        <v>531.42636870256399</v>
      </c>
      <c r="CF24" s="192">
        <v>531.42636870256399</v>
      </c>
      <c r="CG24" s="192">
        <v>472.37899440227915</v>
      </c>
      <c r="CH24" s="192">
        <v>472.37899440227915</v>
      </c>
      <c r="CJ24" s="192">
        <v>472.37899440227915</v>
      </c>
      <c r="CL24" s="192">
        <v>472.37899440227915</v>
      </c>
      <c r="CM24" s="192">
        <v>472.37899440227915</v>
      </c>
      <c r="CN24" s="192">
        <v>472.37899440227915</v>
      </c>
      <c r="CO24" s="192">
        <v>472.37899440227915</v>
      </c>
      <c r="CP24" s="192">
        <v>472.37899440227915</v>
      </c>
      <c r="CQ24" s="192">
        <v>426.40000000000003</v>
      </c>
      <c r="CS24" s="192">
        <v>426.40000000000003</v>
      </c>
      <c r="CT24" s="192">
        <v>426.40000000000003</v>
      </c>
      <c r="CU24" s="192">
        <v>426.40000000000003</v>
      </c>
      <c r="CV24" s="192">
        <v>426.40000000000003</v>
      </c>
      <c r="CW24" s="192">
        <v>426.40000000000003</v>
      </c>
      <c r="CX24" s="192">
        <v>426.40000000000003</v>
      </c>
      <c r="CY24" s="192">
        <v>426.40000000000003</v>
      </c>
      <c r="CZ24" s="192">
        <v>426.40000000000003</v>
      </c>
      <c r="DA24" s="192">
        <v>375.64800000000002</v>
      </c>
      <c r="DB24" s="192">
        <v>375.64800000000002</v>
      </c>
      <c r="DC24" s="192">
        <v>375.64800000000002</v>
      </c>
      <c r="DD24" s="192">
        <v>375.64800000000002</v>
      </c>
      <c r="DE24" s="192">
        <v>375.64800000000002</v>
      </c>
      <c r="DF24" s="192">
        <v>375.64800000000002</v>
      </c>
      <c r="DG24" s="192">
        <v>375.64800000000002</v>
      </c>
      <c r="DH24" s="192">
        <v>375.64800000000002</v>
      </c>
      <c r="DI24" s="192">
        <v>375.64800000000002</v>
      </c>
      <c r="DJ24" s="192">
        <v>375.64800000000002</v>
      </c>
    </row>
    <row r="25" spans="1:114">
      <c r="A25" s="2">
        <v>21</v>
      </c>
      <c r="B25" s="2">
        <v>21</v>
      </c>
      <c r="C25" s="2">
        <v>520</v>
      </c>
      <c r="D25" s="2">
        <v>3</v>
      </c>
      <c r="F25" t="s">
        <v>5</v>
      </c>
      <c r="G25" t="s">
        <v>17</v>
      </c>
      <c r="H25" t="s">
        <v>18</v>
      </c>
      <c r="I25" t="s">
        <v>15</v>
      </c>
      <c r="J25" t="s">
        <v>15</v>
      </c>
      <c r="N25" s="7">
        <v>4.8</v>
      </c>
      <c r="O25" s="21">
        <v>8400</v>
      </c>
      <c r="P25" s="46"/>
      <c r="Q25" s="41"/>
      <c r="R25" s="41"/>
      <c r="S25" s="41"/>
      <c r="U25" s="41"/>
      <c r="V25" s="41"/>
      <c r="W25" s="41"/>
      <c r="X25" s="41"/>
      <c r="Y25" s="193">
        <v>390.62399999999997</v>
      </c>
      <c r="Z25" s="192">
        <v>390.62399999999997</v>
      </c>
      <c r="AA25" s="192">
        <v>390.62399999999997</v>
      </c>
      <c r="AB25" s="192">
        <v>455.50831603076887</v>
      </c>
      <c r="AC25" s="192">
        <v>455.50831603076887</v>
      </c>
      <c r="AD25" s="192">
        <v>390.62399999999997</v>
      </c>
      <c r="AE25" s="192">
        <v>390.62399999999997</v>
      </c>
      <c r="AF25" s="192">
        <v>390.62399999999997</v>
      </c>
      <c r="AG25" s="192">
        <v>390.62399999999997</v>
      </c>
      <c r="AH25" s="192">
        <v>390.62399999999997</v>
      </c>
      <c r="AI25" s="192">
        <v>390.62399999999997</v>
      </c>
      <c r="AJ25" s="192">
        <v>390.62399999999997</v>
      </c>
      <c r="AK25" s="192">
        <v>390.62399999999997</v>
      </c>
      <c r="AL25" s="192">
        <v>390.62399999999997</v>
      </c>
      <c r="AM25" s="192">
        <v>390.62399999999997</v>
      </c>
      <c r="AN25" s="192">
        <v>390.62399999999997</v>
      </c>
      <c r="AO25" s="192">
        <v>390.62399999999997</v>
      </c>
      <c r="AQ25" s="192">
        <v>390.62399999999997</v>
      </c>
      <c r="AR25" s="192">
        <v>390.62399999999997</v>
      </c>
      <c r="AS25" s="192">
        <v>390.62399999999997</v>
      </c>
      <c r="AT25" s="192">
        <v>390.62399999999997</v>
      </c>
      <c r="AU25" s="192">
        <v>390.62399999999997</v>
      </c>
      <c r="AV25" s="192">
        <v>390.62399999999997</v>
      </c>
      <c r="AW25" s="192">
        <v>390.62399999999997</v>
      </c>
      <c r="AX25" s="192">
        <v>390.62399999999997</v>
      </c>
      <c r="AY25" s="192">
        <v>390.62399999999997</v>
      </c>
      <c r="AZ25" s="192">
        <v>390.62399999999997</v>
      </c>
      <c r="BA25" s="192">
        <v>390.62399999999997</v>
      </c>
      <c r="BB25" s="192">
        <v>390.62399999999997</v>
      </c>
      <c r="BC25" s="192">
        <v>490.93674061093998</v>
      </c>
      <c r="BD25" s="192">
        <v>490.93674061093998</v>
      </c>
      <c r="BE25" s="192">
        <v>490.93674061093998</v>
      </c>
      <c r="BF25" s="192">
        <v>490.93674061093998</v>
      </c>
      <c r="BG25" s="192">
        <v>490.93674061093998</v>
      </c>
      <c r="BH25" s="192">
        <v>490.93674061093998</v>
      </c>
      <c r="BI25" s="192">
        <v>490.93674061093998</v>
      </c>
      <c r="BJ25" s="192">
        <v>490.93674061093998</v>
      </c>
      <c r="BK25" s="192">
        <v>490.93674061093998</v>
      </c>
      <c r="BL25" s="192">
        <v>490.93674061093998</v>
      </c>
      <c r="BM25" s="192">
        <v>490.93674061093998</v>
      </c>
      <c r="BN25" s="192">
        <v>490.93674061093998</v>
      </c>
      <c r="BO25" s="192">
        <v>490.93674061093998</v>
      </c>
      <c r="BP25" s="192">
        <v>490.93674061093998</v>
      </c>
      <c r="BR25" s="192">
        <v>490.93674061093998</v>
      </c>
      <c r="BS25" s="192">
        <v>490.93674061093998</v>
      </c>
      <c r="BW25" s="192">
        <v>490.93674061093998</v>
      </c>
      <c r="BX25" s="192">
        <v>490.93674061093998</v>
      </c>
      <c r="BY25" s="192">
        <v>490.93674061093998</v>
      </c>
      <c r="CA25" s="192">
        <v>490.93674061093998</v>
      </c>
      <c r="CB25" s="192">
        <v>490.93674061093998</v>
      </c>
      <c r="CC25" s="192">
        <v>552.68342345066662</v>
      </c>
      <c r="CD25" s="192">
        <v>552.68342345066662</v>
      </c>
      <c r="CE25" s="192">
        <v>552.68342345066662</v>
      </c>
      <c r="CF25" s="192">
        <v>552.68342345066662</v>
      </c>
      <c r="CG25" s="192">
        <v>490.93674061093998</v>
      </c>
      <c r="CH25" s="192">
        <v>490.93674061093998</v>
      </c>
      <c r="CJ25" s="192">
        <v>490.93674061093998</v>
      </c>
      <c r="CL25" s="192">
        <v>490.93674061093998</v>
      </c>
      <c r="CM25" s="192">
        <v>490.93674061093998</v>
      </c>
      <c r="CN25" s="192">
        <v>490.93674061093998</v>
      </c>
      <c r="CO25" s="192">
        <v>490.93674061093998</v>
      </c>
      <c r="CP25" s="192">
        <v>490.93674061093998</v>
      </c>
      <c r="CQ25" s="192">
        <v>434.72</v>
      </c>
      <c r="CS25" s="192">
        <v>434.72</v>
      </c>
      <c r="CT25" s="192">
        <v>434.72</v>
      </c>
      <c r="CU25" s="192">
        <v>434.72</v>
      </c>
      <c r="CV25" s="192">
        <v>434.72</v>
      </c>
      <c r="CW25" s="192">
        <v>434.72</v>
      </c>
      <c r="CX25" s="192">
        <v>434.72</v>
      </c>
      <c r="CY25" s="192">
        <v>434.72</v>
      </c>
      <c r="CZ25" s="192">
        <v>434.72</v>
      </c>
      <c r="DA25" s="192">
        <v>390.62399999999997</v>
      </c>
      <c r="DB25" s="192">
        <v>390.62399999999997</v>
      </c>
      <c r="DC25" s="192">
        <v>390.62399999999997</v>
      </c>
      <c r="DD25" s="192">
        <v>390.62399999999997</v>
      </c>
      <c r="DE25" s="192">
        <v>390.62399999999997</v>
      </c>
      <c r="DF25" s="192">
        <v>390.62399999999997</v>
      </c>
      <c r="DG25" s="192">
        <v>390.62399999999997</v>
      </c>
      <c r="DH25" s="192">
        <v>390.62399999999997</v>
      </c>
      <c r="DI25" s="192">
        <v>390.62399999999997</v>
      </c>
      <c r="DJ25" s="192">
        <v>390.62399999999997</v>
      </c>
    </row>
    <row r="26" spans="1:114">
      <c r="A26" s="2">
        <v>22</v>
      </c>
      <c r="B26" s="2">
        <v>22</v>
      </c>
      <c r="C26" s="2">
        <v>540</v>
      </c>
      <c r="D26" s="2">
        <v>3</v>
      </c>
      <c r="F26" t="s">
        <v>5</v>
      </c>
      <c r="G26" t="s">
        <v>17</v>
      </c>
      <c r="H26" t="s">
        <v>18</v>
      </c>
      <c r="I26" t="s">
        <v>15</v>
      </c>
      <c r="J26" t="s">
        <v>15</v>
      </c>
      <c r="N26" s="7">
        <v>5</v>
      </c>
      <c r="O26" s="21">
        <v>8750</v>
      </c>
      <c r="P26" s="46"/>
      <c r="Q26" s="41"/>
      <c r="R26" s="41"/>
      <c r="S26" s="41"/>
      <c r="U26" s="41"/>
      <c r="V26" s="41"/>
      <c r="W26" s="41"/>
      <c r="X26" s="41"/>
      <c r="Y26" s="193">
        <v>400.608</v>
      </c>
      <c r="Z26" s="192">
        <v>400.608</v>
      </c>
      <c r="AA26" s="192">
        <v>400.608</v>
      </c>
      <c r="AB26" s="192">
        <v>472.37899440227892</v>
      </c>
      <c r="AC26" s="192">
        <v>472.37899440227892</v>
      </c>
      <c r="AD26" s="192">
        <v>400.608</v>
      </c>
      <c r="AE26" s="192">
        <v>400.608</v>
      </c>
      <c r="AF26" s="192">
        <v>400.608</v>
      </c>
      <c r="AG26" s="192">
        <v>400.608</v>
      </c>
      <c r="AH26" s="192">
        <v>400.608</v>
      </c>
      <c r="AI26" s="192">
        <v>400.608</v>
      </c>
      <c r="AJ26" s="192">
        <v>400.608</v>
      </c>
      <c r="AK26" s="192">
        <v>400.608</v>
      </c>
      <c r="AL26" s="192">
        <v>400.608</v>
      </c>
      <c r="AM26" s="192">
        <v>400.608</v>
      </c>
      <c r="AN26" s="192">
        <v>400.608</v>
      </c>
      <c r="AO26" s="192">
        <v>400.608</v>
      </c>
      <c r="AQ26" s="192">
        <v>400.608</v>
      </c>
      <c r="AR26" s="192">
        <v>400.608</v>
      </c>
      <c r="AS26" s="192">
        <v>400.608</v>
      </c>
      <c r="AT26" s="192">
        <v>400.608</v>
      </c>
      <c r="AU26" s="192">
        <v>400.608</v>
      </c>
      <c r="AV26" s="192">
        <v>400.608</v>
      </c>
      <c r="AW26" s="192">
        <v>400.608</v>
      </c>
      <c r="AX26" s="192">
        <v>400.608</v>
      </c>
      <c r="AY26" s="192">
        <v>400.608</v>
      </c>
      <c r="AZ26" s="192">
        <v>400.608</v>
      </c>
      <c r="BA26" s="192">
        <v>400.608</v>
      </c>
      <c r="BB26" s="192">
        <v>400.608</v>
      </c>
      <c r="BC26" s="192">
        <v>509.49448681960092</v>
      </c>
      <c r="BD26" s="192">
        <v>509.49448681960092</v>
      </c>
      <c r="BE26" s="192">
        <v>509.49448681960092</v>
      </c>
      <c r="BF26" s="192">
        <v>509.49448681960092</v>
      </c>
      <c r="BG26" s="192">
        <v>509.49448681960092</v>
      </c>
      <c r="BH26" s="192">
        <v>509.49448681960092</v>
      </c>
      <c r="BI26" s="192">
        <v>509.49448681960092</v>
      </c>
      <c r="BJ26" s="192">
        <v>509.49448681960092</v>
      </c>
      <c r="BK26" s="192">
        <v>509.49448681960092</v>
      </c>
      <c r="BL26" s="192">
        <v>509.49448681960092</v>
      </c>
      <c r="BM26" s="192">
        <v>509.49448681960092</v>
      </c>
      <c r="BN26" s="192">
        <v>509.49448681960092</v>
      </c>
      <c r="BO26" s="192">
        <v>509.49448681960092</v>
      </c>
      <c r="BP26" s="192">
        <v>509.49448681960092</v>
      </c>
      <c r="BR26" s="192">
        <v>509.49448681960092</v>
      </c>
      <c r="BS26" s="192">
        <v>509.49448681960092</v>
      </c>
      <c r="BW26" s="192">
        <v>509.49448681960092</v>
      </c>
      <c r="BX26" s="192">
        <v>509.49448681960092</v>
      </c>
      <c r="BY26" s="192">
        <v>509.49448681960092</v>
      </c>
      <c r="CA26" s="192">
        <v>509.49448681960092</v>
      </c>
      <c r="CB26" s="192">
        <v>509.49448681960092</v>
      </c>
      <c r="CC26" s="192">
        <v>573.94047819876903</v>
      </c>
      <c r="CD26" s="192">
        <v>573.94047819876903</v>
      </c>
      <c r="CE26" s="192">
        <v>573.94047819876903</v>
      </c>
      <c r="CF26" s="192">
        <v>573.94047819876903</v>
      </c>
      <c r="CG26" s="192">
        <v>509.49448681960092</v>
      </c>
      <c r="CH26" s="192">
        <v>509.49448681960092</v>
      </c>
      <c r="CJ26" s="192">
        <v>509.49448681960092</v>
      </c>
      <c r="CL26" s="192">
        <v>509.49448681960092</v>
      </c>
      <c r="CM26" s="192">
        <v>509.49448681960092</v>
      </c>
      <c r="CN26" s="192">
        <v>509.49448681960092</v>
      </c>
      <c r="CO26" s="192">
        <v>509.49448681960092</v>
      </c>
      <c r="CP26" s="192">
        <v>509.49448681960092</v>
      </c>
      <c r="CQ26" s="192">
        <v>452.40000000000003</v>
      </c>
      <c r="CS26" s="192">
        <v>452.40000000000003</v>
      </c>
      <c r="CT26" s="192">
        <v>452.40000000000003</v>
      </c>
      <c r="CU26" s="192">
        <v>452.40000000000003</v>
      </c>
      <c r="CV26" s="192">
        <v>452.40000000000003</v>
      </c>
      <c r="CW26" s="192">
        <v>452.40000000000003</v>
      </c>
      <c r="CX26" s="192">
        <v>452.40000000000003</v>
      </c>
      <c r="CY26" s="192">
        <v>452.40000000000003</v>
      </c>
      <c r="CZ26" s="192">
        <v>452.40000000000003</v>
      </c>
      <c r="DA26" s="192">
        <v>400.608</v>
      </c>
      <c r="DB26" s="192">
        <v>400.608</v>
      </c>
      <c r="DC26" s="192">
        <v>400.608</v>
      </c>
      <c r="DD26" s="192">
        <v>400.608</v>
      </c>
      <c r="DE26" s="192">
        <v>400.608</v>
      </c>
      <c r="DF26" s="192">
        <v>400.608</v>
      </c>
      <c r="DG26" s="192">
        <v>400.608</v>
      </c>
      <c r="DH26" s="192">
        <v>400.608</v>
      </c>
      <c r="DI26" s="192">
        <v>400.608</v>
      </c>
      <c r="DJ26" s="192">
        <v>400.608</v>
      </c>
    </row>
    <row r="27" spans="1:114">
      <c r="A27" s="2">
        <v>23</v>
      </c>
      <c r="B27" s="2">
        <v>23</v>
      </c>
      <c r="C27" s="2">
        <v>620</v>
      </c>
      <c r="D27" s="2">
        <v>3</v>
      </c>
      <c r="F27" t="s">
        <v>5</v>
      </c>
      <c r="G27" t="s">
        <v>17</v>
      </c>
      <c r="H27" t="s">
        <v>18</v>
      </c>
      <c r="I27" t="s">
        <v>15</v>
      </c>
      <c r="J27" t="s">
        <v>15</v>
      </c>
      <c r="N27" s="7">
        <v>5.2</v>
      </c>
      <c r="O27" s="21">
        <v>9100</v>
      </c>
      <c r="P27" s="46"/>
      <c r="Q27" s="41"/>
      <c r="R27" s="41"/>
      <c r="S27" s="41"/>
      <c r="U27" s="41"/>
      <c r="V27" s="41"/>
      <c r="W27" s="41"/>
      <c r="X27" s="41"/>
      <c r="Y27" s="193">
        <v>410.59200000000004</v>
      </c>
      <c r="Z27" s="192">
        <v>410.59200000000004</v>
      </c>
      <c r="AA27" s="192">
        <v>410.59200000000004</v>
      </c>
      <c r="AB27" s="192">
        <v>489.24967277378892</v>
      </c>
      <c r="AC27" s="192">
        <v>489.24967277378892</v>
      </c>
      <c r="AD27" s="192">
        <v>410.59200000000004</v>
      </c>
      <c r="AE27" s="192">
        <v>410.59200000000004</v>
      </c>
      <c r="AF27" s="192">
        <v>410.59200000000004</v>
      </c>
      <c r="AG27" s="192">
        <v>410.59200000000004</v>
      </c>
      <c r="AH27" s="192">
        <v>410.59200000000004</v>
      </c>
      <c r="AI27" s="192">
        <v>410.59200000000004</v>
      </c>
      <c r="AJ27" s="192">
        <v>410.59200000000004</v>
      </c>
      <c r="AK27" s="192">
        <v>410.59200000000004</v>
      </c>
      <c r="AL27" s="192">
        <v>410.59200000000004</v>
      </c>
      <c r="AM27" s="192">
        <v>410.59200000000004</v>
      </c>
      <c r="AN27" s="192">
        <v>410.59200000000004</v>
      </c>
      <c r="AO27" s="192">
        <v>410.59200000000004</v>
      </c>
      <c r="AQ27" s="192">
        <v>410.59200000000004</v>
      </c>
      <c r="AR27" s="192">
        <v>410.59200000000004</v>
      </c>
      <c r="AS27" s="192">
        <v>410.59200000000004</v>
      </c>
      <c r="AT27" s="192">
        <v>410.59200000000004</v>
      </c>
      <c r="AU27" s="192">
        <v>410.59200000000004</v>
      </c>
      <c r="AV27" s="192">
        <v>410.59200000000004</v>
      </c>
      <c r="AW27" s="192">
        <v>410.59200000000004</v>
      </c>
      <c r="AX27" s="192">
        <v>410.59200000000004</v>
      </c>
      <c r="AY27" s="192">
        <v>410.59200000000004</v>
      </c>
      <c r="AZ27" s="192">
        <v>410.59200000000004</v>
      </c>
      <c r="BA27" s="192">
        <v>410.59200000000004</v>
      </c>
      <c r="BB27" s="192">
        <v>410.59200000000004</v>
      </c>
      <c r="BC27" s="192">
        <v>528.05223302826175</v>
      </c>
      <c r="BD27" s="192">
        <v>528.05223302826175</v>
      </c>
      <c r="BE27" s="192">
        <v>528.05223302826175</v>
      </c>
      <c r="BF27" s="192">
        <v>528.05223302826175</v>
      </c>
      <c r="BG27" s="192">
        <v>528.05223302826175</v>
      </c>
      <c r="BH27" s="192">
        <v>528.05223302826175</v>
      </c>
      <c r="BI27" s="192">
        <v>528.05223302826175</v>
      </c>
      <c r="BJ27" s="192">
        <v>528.05223302826175</v>
      </c>
      <c r="BK27" s="192">
        <v>528.05223302826175</v>
      </c>
      <c r="BL27" s="192">
        <v>528.05223302826175</v>
      </c>
      <c r="BM27" s="192">
        <v>528.05223302826175</v>
      </c>
      <c r="BN27" s="192">
        <v>528.05223302826175</v>
      </c>
      <c r="BO27" s="192">
        <v>528.05223302826175</v>
      </c>
      <c r="BP27" s="192">
        <v>528.05223302826175</v>
      </c>
      <c r="BR27" s="192">
        <v>528.05223302826175</v>
      </c>
      <c r="BS27" s="192">
        <v>528.05223302826175</v>
      </c>
      <c r="BW27" s="192">
        <v>528.05223302826175</v>
      </c>
      <c r="BX27" s="192">
        <v>528.05223302826175</v>
      </c>
      <c r="BY27" s="192">
        <v>528.05223302826175</v>
      </c>
      <c r="CA27" s="192">
        <v>528.05223302826175</v>
      </c>
      <c r="CB27" s="192">
        <v>528.05223302826175</v>
      </c>
      <c r="CC27" s="192">
        <v>595.19753294687155</v>
      </c>
      <c r="CD27" s="192">
        <v>595.19753294687155</v>
      </c>
      <c r="CE27" s="192">
        <v>595.19753294687155</v>
      </c>
      <c r="CF27" s="192">
        <v>595.19753294687155</v>
      </c>
      <c r="CG27" s="192">
        <v>528.05223302826175</v>
      </c>
      <c r="CH27" s="192">
        <v>528.05223302826175</v>
      </c>
      <c r="CJ27" s="192">
        <v>528.05223302826175</v>
      </c>
      <c r="CL27" s="192">
        <v>528.05223302826175</v>
      </c>
      <c r="CM27" s="192">
        <v>528.05223302826175</v>
      </c>
      <c r="CN27" s="192">
        <v>528.05223302826175</v>
      </c>
      <c r="CO27" s="192">
        <v>528.05223302826175</v>
      </c>
      <c r="CP27" s="192">
        <v>528.05223302826175</v>
      </c>
      <c r="CQ27" s="192">
        <v>470.08000000000004</v>
      </c>
      <c r="CS27" s="192">
        <v>470.08000000000004</v>
      </c>
      <c r="CT27" s="192">
        <v>470.08000000000004</v>
      </c>
      <c r="CU27" s="192">
        <v>470.08000000000004</v>
      </c>
      <c r="CV27" s="192">
        <v>470.08000000000004</v>
      </c>
      <c r="CW27" s="192">
        <v>470.08000000000004</v>
      </c>
      <c r="CX27" s="192">
        <v>470.08000000000004</v>
      </c>
      <c r="CY27" s="192">
        <v>470.08000000000004</v>
      </c>
      <c r="CZ27" s="192">
        <v>470.08000000000004</v>
      </c>
      <c r="DA27" s="192">
        <v>410.59200000000004</v>
      </c>
      <c r="DB27" s="192">
        <v>410.59200000000004</v>
      </c>
      <c r="DC27" s="192">
        <v>410.59200000000004</v>
      </c>
      <c r="DD27" s="192">
        <v>410.59200000000004</v>
      </c>
      <c r="DE27" s="192">
        <v>410.59200000000004</v>
      </c>
      <c r="DF27" s="192">
        <v>410.59200000000004</v>
      </c>
      <c r="DG27" s="192">
        <v>410.59200000000004</v>
      </c>
      <c r="DH27" s="192">
        <v>410.59200000000004</v>
      </c>
      <c r="DI27" s="192">
        <v>410.59200000000004</v>
      </c>
      <c r="DJ27" s="192">
        <v>410.59200000000004</v>
      </c>
    </row>
    <row r="28" spans="1:114">
      <c r="A28" s="2">
        <v>24</v>
      </c>
      <c r="B28" s="2">
        <v>24</v>
      </c>
      <c r="C28" s="2">
        <v>500</v>
      </c>
      <c r="D28" s="2">
        <v>3</v>
      </c>
      <c r="F28" t="s">
        <v>5</v>
      </c>
      <c r="G28" t="s">
        <v>17</v>
      </c>
      <c r="H28" t="s">
        <v>18</v>
      </c>
      <c r="I28" t="s">
        <v>15</v>
      </c>
      <c r="J28" t="s">
        <v>15</v>
      </c>
      <c r="N28" s="7">
        <v>5.5</v>
      </c>
      <c r="O28" s="21">
        <v>9625</v>
      </c>
      <c r="P28" s="46"/>
      <c r="Q28" s="41"/>
      <c r="R28" s="41"/>
      <c r="S28" s="41"/>
      <c r="U28" s="41"/>
      <c r="V28" s="41"/>
      <c r="W28" s="41"/>
      <c r="X28" s="41"/>
      <c r="Y28" s="193">
        <v>424.32</v>
      </c>
      <c r="Z28" s="192">
        <v>424.32</v>
      </c>
      <c r="AA28" s="192">
        <v>424.32</v>
      </c>
      <c r="AB28" s="192">
        <v>494.31087628524193</v>
      </c>
      <c r="AC28" s="192">
        <v>494.31087628524193</v>
      </c>
      <c r="AD28" s="192">
        <v>424.32</v>
      </c>
      <c r="AE28" s="192">
        <v>424.32</v>
      </c>
      <c r="AF28" s="192">
        <v>424.32</v>
      </c>
      <c r="AG28" s="192">
        <v>424.32</v>
      </c>
      <c r="AH28" s="192">
        <v>424.32</v>
      </c>
      <c r="AI28" s="192">
        <v>424.32</v>
      </c>
      <c r="AJ28" s="192">
        <v>424.32</v>
      </c>
      <c r="AK28" s="192">
        <v>424.32</v>
      </c>
      <c r="AL28" s="192">
        <v>424.32</v>
      </c>
      <c r="AM28" s="192">
        <v>424.32</v>
      </c>
      <c r="AN28" s="192">
        <v>424.32</v>
      </c>
      <c r="AO28" s="192">
        <v>424.32</v>
      </c>
      <c r="AQ28" s="192">
        <v>424.32</v>
      </c>
      <c r="AR28" s="192">
        <v>424.32</v>
      </c>
      <c r="AS28" s="192">
        <v>424.32</v>
      </c>
      <c r="AT28" s="192">
        <v>424.32</v>
      </c>
      <c r="AU28" s="192">
        <v>424.32</v>
      </c>
      <c r="AV28" s="192">
        <v>424.32</v>
      </c>
      <c r="AW28" s="192">
        <v>424.32</v>
      </c>
      <c r="AX28" s="192">
        <v>424.32</v>
      </c>
      <c r="AY28" s="192">
        <v>424.32</v>
      </c>
      <c r="AZ28" s="192">
        <v>424.32</v>
      </c>
      <c r="BA28" s="192">
        <v>424.32</v>
      </c>
      <c r="BB28" s="192">
        <v>424.32</v>
      </c>
      <c r="BC28" s="192">
        <v>533.11343653971517</v>
      </c>
      <c r="BD28" s="192">
        <v>533.11343653971517</v>
      </c>
      <c r="BE28" s="192">
        <v>533.11343653971517</v>
      </c>
      <c r="BF28" s="192">
        <v>533.11343653971517</v>
      </c>
      <c r="BG28" s="192">
        <v>533.11343653971517</v>
      </c>
      <c r="BH28" s="192">
        <v>533.11343653971517</v>
      </c>
      <c r="BI28" s="192">
        <v>533.11343653971517</v>
      </c>
      <c r="BJ28" s="192">
        <v>533.11343653971517</v>
      </c>
      <c r="BK28" s="192">
        <v>533.11343653971517</v>
      </c>
      <c r="BL28" s="192">
        <v>533.11343653971517</v>
      </c>
      <c r="BM28" s="192">
        <v>533.11343653971517</v>
      </c>
      <c r="BN28" s="192">
        <v>533.11343653971517</v>
      </c>
      <c r="BO28" s="192">
        <v>533.11343653971517</v>
      </c>
      <c r="BP28" s="192">
        <v>533.11343653971517</v>
      </c>
      <c r="BR28" s="192">
        <v>533.11343653971517</v>
      </c>
      <c r="BS28" s="192">
        <v>533.11343653971517</v>
      </c>
      <c r="BW28" s="192">
        <v>533.11343653971517</v>
      </c>
      <c r="BX28" s="192">
        <v>533.11343653971517</v>
      </c>
      <c r="BY28" s="192">
        <v>533.11343653971517</v>
      </c>
      <c r="CA28" s="192">
        <v>533.11343653971517</v>
      </c>
      <c r="CB28" s="192">
        <v>533.11343653971517</v>
      </c>
      <c r="CC28" s="192">
        <v>602.28321786290564</v>
      </c>
      <c r="CD28" s="192">
        <v>602.28321786290564</v>
      </c>
      <c r="CE28" s="192">
        <v>602.28321786290564</v>
      </c>
      <c r="CF28" s="192">
        <v>602.28321786290564</v>
      </c>
      <c r="CG28" s="192">
        <v>533.11343653971517</v>
      </c>
      <c r="CH28" s="192">
        <v>533.11343653971517</v>
      </c>
      <c r="CJ28" s="192">
        <v>533.11343653971517</v>
      </c>
      <c r="CL28" s="192">
        <v>533.11343653971517</v>
      </c>
      <c r="CM28" s="192">
        <v>533.11343653971517</v>
      </c>
      <c r="CN28" s="192">
        <v>533.11343653971517</v>
      </c>
      <c r="CO28" s="192">
        <v>533.11343653971517</v>
      </c>
      <c r="CP28" s="192">
        <v>533.11343653971517</v>
      </c>
      <c r="CQ28" s="192">
        <v>476.32</v>
      </c>
      <c r="CS28" s="192">
        <v>476.32</v>
      </c>
      <c r="CT28" s="192">
        <v>476.32</v>
      </c>
      <c r="CU28" s="192">
        <v>476.32</v>
      </c>
      <c r="CV28" s="192">
        <v>476.32</v>
      </c>
      <c r="CW28" s="192">
        <v>476.32</v>
      </c>
      <c r="CX28" s="192">
        <v>476.32</v>
      </c>
      <c r="CY28" s="192">
        <v>476.32</v>
      </c>
      <c r="CZ28" s="192">
        <v>476.32</v>
      </c>
      <c r="DA28" s="192">
        <v>424.32</v>
      </c>
      <c r="DB28" s="192">
        <v>424.32</v>
      </c>
      <c r="DC28" s="192">
        <v>424.32</v>
      </c>
      <c r="DD28" s="192">
        <v>424.32</v>
      </c>
      <c r="DE28" s="192">
        <v>424.32</v>
      </c>
      <c r="DF28" s="192">
        <v>424.32</v>
      </c>
      <c r="DG28" s="192">
        <v>424.32</v>
      </c>
      <c r="DH28" s="192">
        <v>424.32</v>
      </c>
      <c r="DI28" s="192">
        <v>424.32</v>
      </c>
      <c r="DJ28" s="192">
        <v>424.32</v>
      </c>
    </row>
    <row r="29" spans="1:114">
      <c r="A29" s="2">
        <v>25</v>
      </c>
      <c r="B29" s="2">
        <v>25</v>
      </c>
      <c r="C29" s="2">
        <v>620</v>
      </c>
      <c r="D29" s="2">
        <v>3</v>
      </c>
      <c r="F29" t="s">
        <v>5</v>
      </c>
      <c r="G29" t="s">
        <v>17</v>
      </c>
      <c r="H29" t="s">
        <v>18</v>
      </c>
      <c r="I29" t="s">
        <v>15</v>
      </c>
      <c r="J29" t="s">
        <v>15</v>
      </c>
      <c r="N29" s="7">
        <v>5.6</v>
      </c>
      <c r="O29" s="21">
        <v>9800</v>
      </c>
      <c r="P29" s="46"/>
      <c r="Q29" s="41"/>
      <c r="R29" s="41"/>
      <c r="S29" s="41"/>
      <c r="U29" s="41"/>
      <c r="V29" s="41"/>
      <c r="W29" s="41"/>
      <c r="X29" s="41"/>
      <c r="Y29" s="193">
        <v>429.31200000000001</v>
      </c>
      <c r="Z29" s="192">
        <v>429.31200000000001</v>
      </c>
      <c r="AA29" s="192">
        <v>429.31200000000001</v>
      </c>
      <c r="AB29" s="192">
        <v>499.372079796695</v>
      </c>
      <c r="AC29" s="192">
        <v>499.372079796695</v>
      </c>
      <c r="AD29" s="192">
        <v>429.31200000000001</v>
      </c>
      <c r="AE29" s="192">
        <v>429.31200000000001</v>
      </c>
      <c r="AF29" s="192">
        <v>429.31200000000001</v>
      </c>
      <c r="AG29" s="192">
        <v>429.31200000000001</v>
      </c>
      <c r="AH29" s="192">
        <v>429.31200000000001</v>
      </c>
      <c r="AI29" s="192">
        <v>429.31200000000001</v>
      </c>
      <c r="AJ29" s="192">
        <v>429.31200000000001</v>
      </c>
      <c r="AK29" s="192">
        <v>429.31200000000001</v>
      </c>
      <c r="AL29" s="192">
        <v>429.31200000000001</v>
      </c>
      <c r="AM29" s="192">
        <v>429.31200000000001</v>
      </c>
      <c r="AN29" s="192">
        <v>429.31200000000001</v>
      </c>
      <c r="AO29" s="192">
        <v>429.31200000000001</v>
      </c>
      <c r="AQ29" s="192">
        <v>429.31200000000001</v>
      </c>
      <c r="AR29" s="192">
        <v>429.31200000000001</v>
      </c>
      <c r="AS29" s="192">
        <v>429.31200000000001</v>
      </c>
      <c r="AT29" s="192">
        <v>429.31200000000001</v>
      </c>
      <c r="AU29" s="192">
        <v>429.31200000000001</v>
      </c>
      <c r="AV29" s="192">
        <v>429.31200000000001</v>
      </c>
      <c r="AW29" s="192">
        <v>429.31200000000001</v>
      </c>
      <c r="AX29" s="192">
        <v>429.31200000000001</v>
      </c>
      <c r="AY29" s="192">
        <v>429.31200000000001</v>
      </c>
      <c r="AZ29" s="192">
        <v>429.31200000000001</v>
      </c>
      <c r="BA29" s="192">
        <v>429.31200000000001</v>
      </c>
      <c r="BB29" s="192">
        <v>429.31200000000001</v>
      </c>
      <c r="BC29" s="192">
        <v>538.17464005116767</v>
      </c>
      <c r="BD29" s="192">
        <v>538.17464005116767</v>
      </c>
      <c r="BE29" s="192">
        <v>538.17464005116767</v>
      </c>
      <c r="BF29" s="192">
        <v>538.17464005116767</v>
      </c>
      <c r="BG29" s="192">
        <v>538.17464005116767</v>
      </c>
      <c r="BH29" s="192">
        <v>538.17464005116767</v>
      </c>
      <c r="BI29" s="192">
        <v>538.17464005116767</v>
      </c>
      <c r="BJ29" s="192">
        <v>538.17464005116767</v>
      </c>
      <c r="BK29" s="192">
        <v>538.17464005116767</v>
      </c>
      <c r="BL29" s="192">
        <v>538.17464005116767</v>
      </c>
      <c r="BM29" s="192">
        <v>538.17464005116767</v>
      </c>
      <c r="BN29" s="192">
        <v>538.17464005116767</v>
      </c>
      <c r="BO29" s="192">
        <v>538.17464005116767</v>
      </c>
      <c r="BP29" s="192">
        <v>538.17464005116767</v>
      </c>
      <c r="BR29" s="192">
        <v>538.17464005116767</v>
      </c>
      <c r="BS29" s="192">
        <v>538.17464005116767</v>
      </c>
      <c r="BW29" s="192">
        <v>538.17464005116767</v>
      </c>
      <c r="BX29" s="192">
        <v>538.17464005116767</v>
      </c>
      <c r="BY29" s="192">
        <v>538.17464005116767</v>
      </c>
      <c r="CA29" s="192">
        <v>538.17464005116767</v>
      </c>
      <c r="CB29" s="192">
        <v>538.17464005116767</v>
      </c>
      <c r="CC29" s="192">
        <v>609.36890277893986</v>
      </c>
      <c r="CD29" s="192">
        <v>609.36890277893986</v>
      </c>
      <c r="CE29" s="192">
        <v>609.36890277893986</v>
      </c>
      <c r="CF29" s="192">
        <v>609.36890277893986</v>
      </c>
      <c r="CG29" s="192">
        <v>538.17464005116767</v>
      </c>
      <c r="CH29" s="192">
        <v>538.17464005116767</v>
      </c>
      <c r="CJ29" s="192">
        <v>538.17464005116767</v>
      </c>
      <c r="CL29" s="192">
        <v>538.17464005116767</v>
      </c>
      <c r="CM29" s="192">
        <v>538.17464005116767</v>
      </c>
      <c r="CN29" s="192">
        <v>538.17464005116767</v>
      </c>
      <c r="CO29" s="192">
        <v>538.17464005116767</v>
      </c>
      <c r="CP29" s="192">
        <v>538.17464005116767</v>
      </c>
      <c r="CQ29" s="192">
        <v>481.52000000000004</v>
      </c>
      <c r="CS29" s="192">
        <v>481.52000000000004</v>
      </c>
      <c r="CT29" s="192">
        <v>481.52000000000004</v>
      </c>
      <c r="CU29" s="192">
        <v>481.52000000000004</v>
      </c>
      <c r="CV29" s="192">
        <v>481.52000000000004</v>
      </c>
      <c r="CW29" s="192">
        <v>481.52000000000004</v>
      </c>
      <c r="CX29" s="192">
        <v>481.52000000000004</v>
      </c>
      <c r="CY29" s="192">
        <v>481.52000000000004</v>
      </c>
      <c r="CZ29" s="192">
        <v>481.52000000000004</v>
      </c>
      <c r="DA29" s="192">
        <v>429.31200000000001</v>
      </c>
      <c r="DB29" s="192">
        <v>429.31200000000001</v>
      </c>
      <c r="DC29" s="192">
        <v>429.31200000000001</v>
      </c>
      <c r="DD29" s="192">
        <v>429.31200000000001</v>
      </c>
      <c r="DE29" s="192">
        <v>429.31200000000001</v>
      </c>
      <c r="DF29" s="192">
        <v>429.31200000000001</v>
      </c>
      <c r="DG29" s="192">
        <v>429.31200000000001</v>
      </c>
      <c r="DH29" s="192">
        <v>429.31200000000001</v>
      </c>
      <c r="DI29" s="192">
        <v>429.31200000000001</v>
      </c>
      <c r="DJ29" s="192">
        <v>429.31200000000001</v>
      </c>
    </row>
    <row r="30" spans="1:114">
      <c r="A30" s="2">
        <v>26</v>
      </c>
      <c r="B30" s="2">
        <v>26</v>
      </c>
      <c r="C30" s="2">
        <v>300</v>
      </c>
      <c r="D30" s="2">
        <v>2</v>
      </c>
      <c r="F30" t="s">
        <v>16</v>
      </c>
      <c r="G30" t="s">
        <v>5</v>
      </c>
      <c r="H30" t="s">
        <v>17</v>
      </c>
      <c r="I30" t="s">
        <v>18</v>
      </c>
      <c r="J30" t="s">
        <v>15</v>
      </c>
      <c r="N30" s="7">
        <v>6</v>
      </c>
      <c r="O30" s="21">
        <v>10500</v>
      </c>
      <c r="P30" s="46"/>
      <c r="Q30" s="41"/>
      <c r="R30" s="41"/>
      <c r="S30" s="41"/>
      <c r="U30" s="41"/>
      <c r="V30" s="41"/>
      <c r="W30" s="41"/>
      <c r="X30" s="41"/>
      <c r="Y30" s="193">
        <v>449.28000000000003</v>
      </c>
      <c r="Z30" s="192">
        <v>449.28000000000003</v>
      </c>
      <c r="AA30" s="192">
        <v>449.28000000000003</v>
      </c>
      <c r="AB30" s="192">
        <v>504.43328330814796</v>
      </c>
      <c r="AC30" s="192">
        <v>504.43328330814796</v>
      </c>
      <c r="AD30" s="192">
        <v>449.28000000000003</v>
      </c>
      <c r="AE30" s="192">
        <v>449.28000000000003</v>
      </c>
      <c r="AF30" s="192">
        <v>449.28000000000003</v>
      </c>
      <c r="AG30" s="192">
        <v>449.28000000000003</v>
      </c>
      <c r="AH30" s="192">
        <v>449.28000000000003</v>
      </c>
      <c r="AI30" s="192">
        <v>449.28000000000003</v>
      </c>
      <c r="AJ30" s="192">
        <v>449.28000000000003</v>
      </c>
      <c r="AK30" s="192">
        <v>449.28000000000003</v>
      </c>
      <c r="AL30" s="192">
        <v>449.28000000000003</v>
      </c>
      <c r="AM30" s="192">
        <v>449.28000000000003</v>
      </c>
      <c r="AN30" s="192">
        <v>449.28000000000003</v>
      </c>
      <c r="AO30" s="192">
        <v>449.28000000000003</v>
      </c>
      <c r="AQ30" s="192">
        <v>449.28000000000003</v>
      </c>
      <c r="AR30" s="192">
        <v>449.28000000000003</v>
      </c>
      <c r="AS30" s="192">
        <v>449.28000000000003</v>
      </c>
      <c r="AT30" s="192">
        <v>449.28000000000003</v>
      </c>
      <c r="AU30" s="192">
        <v>449.28000000000003</v>
      </c>
      <c r="AV30" s="192">
        <v>449.28000000000003</v>
      </c>
      <c r="AW30" s="192">
        <v>449.28000000000003</v>
      </c>
      <c r="AX30" s="192">
        <v>449.28000000000003</v>
      </c>
      <c r="AY30" s="192">
        <v>449.28000000000003</v>
      </c>
      <c r="AZ30" s="192">
        <v>449.28000000000003</v>
      </c>
      <c r="BA30" s="192">
        <v>449.28000000000003</v>
      </c>
      <c r="BB30" s="192">
        <v>449.28000000000003</v>
      </c>
      <c r="BC30" s="192">
        <v>543.23584356262108</v>
      </c>
      <c r="BD30" s="192">
        <v>543.23584356262108</v>
      </c>
      <c r="BE30" s="192">
        <v>543.23584356262108</v>
      </c>
      <c r="BF30" s="192">
        <v>543.23584356262108</v>
      </c>
      <c r="BG30" s="192">
        <v>543.23584356262108</v>
      </c>
      <c r="BH30" s="192">
        <v>543.23584356262108</v>
      </c>
      <c r="BI30" s="192">
        <v>543.23584356262108</v>
      </c>
      <c r="BJ30" s="192">
        <v>543.23584356262108</v>
      </c>
      <c r="BK30" s="192">
        <v>543.23584356262108</v>
      </c>
      <c r="BL30" s="192">
        <v>543.23584356262108</v>
      </c>
      <c r="BM30" s="192">
        <v>543.23584356262108</v>
      </c>
      <c r="BN30" s="192">
        <v>543.23584356262108</v>
      </c>
      <c r="BO30" s="192">
        <v>543.23584356262108</v>
      </c>
      <c r="BP30" s="192">
        <v>543.23584356262108</v>
      </c>
      <c r="BR30" s="192">
        <v>543.23584356262108</v>
      </c>
      <c r="BS30" s="192">
        <v>543.23584356262108</v>
      </c>
      <c r="BW30" s="192">
        <v>543.23584356262108</v>
      </c>
      <c r="BX30" s="192">
        <v>543.23584356262108</v>
      </c>
      <c r="BY30" s="192">
        <v>543.23584356262108</v>
      </c>
      <c r="CA30" s="192">
        <v>543.23584356262108</v>
      </c>
      <c r="CB30" s="192">
        <v>543.23584356262108</v>
      </c>
      <c r="CC30" s="192">
        <v>616.45458769497407</v>
      </c>
      <c r="CD30" s="192">
        <v>616.45458769497407</v>
      </c>
      <c r="CE30" s="192">
        <v>616.45458769497407</v>
      </c>
      <c r="CF30" s="192">
        <v>616.45458769497407</v>
      </c>
      <c r="CG30" s="192">
        <v>543.23584356262108</v>
      </c>
      <c r="CH30" s="192">
        <v>543.23584356262108</v>
      </c>
      <c r="CJ30" s="192">
        <v>543.23584356262108</v>
      </c>
      <c r="CL30" s="192">
        <v>543.23584356262108</v>
      </c>
      <c r="CM30" s="192">
        <v>543.23584356262108</v>
      </c>
      <c r="CN30" s="192">
        <v>543.23584356262108</v>
      </c>
      <c r="CO30" s="192">
        <v>543.23584356262108</v>
      </c>
      <c r="CP30" s="192">
        <v>543.23584356262108</v>
      </c>
      <c r="CQ30" s="192">
        <v>499.20000000000005</v>
      </c>
      <c r="CS30" s="192">
        <v>499.20000000000005</v>
      </c>
      <c r="CT30" s="192">
        <v>499.20000000000005</v>
      </c>
      <c r="CU30" s="192">
        <v>499.20000000000005</v>
      </c>
      <c r="CV30" s="192">
        <v>499.20000000000005</v>
      </c>
      <c r="CW30" s="192">
        <v>499.20000000000005</v>
      </c>
      <c r="CX30" s="192">
        <v>499.20000000000005</v>
      </c>
      <c r="CY30" s="192">
        <v>499.20000000000005</v>
      </c>
      <c r="CZ30" s="192">
        <v>499.20000000000005</v>
      </c>
      <c r="DA30" s="192">
        <v>449.28000000000003</v>
      </c>
      <c r="DB30" s="192">
        <v>449.28000000000003</v>
      </c>
      <c r="DC30" s="192">
        <v>449.28000000000003</v>
      </c>
      <c r="DD30" s="192">
        <v>449.28000000000003</v>
      </c>
      <c r="DE30" s="192">
        <v>449.28000000000003</v>
      </c>
      <c r="DF30" s="192">
        <v>449.28000000000003</v>
      </c>
      <c r="DG30" s="192">
        <v>449.28000000000003</v>
      </c>
      <c r="DH30" s="192">
        <v>449.28000000000003</v>
      </c>
      <c r="DI30" s="192">
        <v>449.28000000000003</v>
      </c>
      <c r="DJ30" s="192">
        <v>449.28000000000003</v>
      </c>
    </row>
    <row r="31" spans="1:114">
      <c r="A31" s="2">
        <v>27</v>
      </c>
      <c r="B31" s="2">
        <v>27</v>
      </c>
      <c r="C31" s="2">
        <v>330</v>
      </c>
      <c r="D31" s="2">
        <v>2</v>
      </c>
      <c r="F31" t="s">
        <v>16</v>
      </c>
      <c r="G31" t="s">
        <v>5</v>
      </c>
      <c r="H31" t="s">
        <v>17</v>
      </c>
      <c r="I31" t="s">
        <v>18</v>
      </c>
      <c r="J31" t="s">
        <v>15</v>
      </c>
      <c r="N31" s="7">
        <v>6.4</v>
      </c>
      <c r="O31" s="21">
        <v>11200</v>
      </c>
      <c r="P31" s="46"/>
      <c r="Q31" s="41"/>
      <c r="R31" s="41"/>
      <c r="S31" s="41"/>
      <c r="U31" s="41"/>
      <c r="V31" s="41"/>
      <c r="W31" s="41"/>
      <c r="X31" s="41"/>
      <c r="Y31" s="193">
        <v>468</v>
      </c>
      <c r="Z31" s="192">
        <v>468</v>
      </c>
      <c r="AA31" s="192">
        <v>468</v>
      </c>
      <c r="AB31" s="192">
        <v>509.49448681960081</v>
      </c>
      <c r="AC31" s="192">
        <v>509.49448681960081</v>
      </c>
      <c r="AD31" s="192">
        <v>468</v>
      </c>
      <c r="AE31" s="192">
        <v>468</v>
      </c>
      <c r="AF31" s="192">
        <v>468</v>
      </c>
      <c r="AG31" s="192">
        <v>468</v>
      </c>
      <c r="AH31" s="192">
        <v>468</v>
      </c>
      <c r="AI31" s="192">
        <v>468</v>
      </c>
      <c r="AJ31" s="192">
        <v>468</v>
      </c>
      <c r="AK31" s="192">
        <v>468</v>
      </c>
      <c r="AL31" s="192">
        <v>468</v>
      </c>
      <c r="AM31" s="192">
        <v>468</v>
      </c>
      <c r="AN31" s="192">
        <v>468</v>
      </c>
      <c r="AO31" s="192">
        <v>468</v>
      </c>
      <c r="AQ31" s="192">
        <v>468</v>
      </c>
      <c r="AR31" s="192">
        <v>468</v>
      </c>
      <c r="AS31" s="192">
        <v>468</v>
      </c>
      <c r="AT31" s="192">
        <v>468</v>
      </c>
      <c r="AU31" s="192">
        <v>468</v>
      </c>
      <c r="AV31" s="192">
        <v>468</v>
      </c>
      <c r="AW31" s="192">
        <v>468</v>
      </c>
      <c r="AX31" s="192">
        <v>468</v>
      </c>
      <c r="AY31" s="192">
        <v>468</v>
      </c>
      <c r="AZ31" s="192">
        <v>468</v>
      </c>
      <c r="BA31" s="192">
        <v>468</v>
      </c>
      <c r="BB31" s="192">
        <v>468</v>
      </c>
      <c r="BC31" s="192">
        <v>548.29704707407348</v>
      </c>
      <c r="BD31" s="192">
        <v>548.29704707407348</v>
      </c>
      <c r="BE31" s="192">
        <v>548.29704707407348</v>
      </c>
      <c r="BF31" s="192">
        <v>548.29704707407348</v>
      </c>
      <c r="BG31" s="192">
        <v>548.29704707407348</v>
      </c>
      <c r="BH31" s="192">
        <v>548.29704707407348</v>
      </c>
      <c r="BI31" s="192">
        <v>548.29704707407348</v>
      </c>
      <c r="BJ31" s="192">
        <v>548.29704707407348</v>
      </c>
      <c r="BK31" s="192">
        <v>548.29704707407348</v>
      </c>
      <c r="BL31" s="192">
        <v>548.29704707407348</v>
      </c>
      <c r="BM31" s="192">
        <v>548.29704707407348</v>
      </c>
      <c r="BN31" s="192">
        <v>548.29704707407348</v>
      </c>
      <c r="BO31" s="192">
        <v>548.29704707407348</v>
      </c>
      <c r="BP31" s="192">
        <v>548.29704707407348</v>
      </c>
      <c r="BR31" s="192">
        <v>548.29704707407348</v>
      </c>
      <c r="BS31" s="192">
        <v>548.29704707407348</v>
      </c>
      <c r="BW31" s="192">
        <v>548.29704707407348</v>
      </c>
      <c r="BX31" s="192">
        <v>548.29704707407348</v>
      </c>
      <c r="BY31" s="192">
        <v>548.29704707407348</v>
      </c>
      <c r="CA31" s="192">
        <v>548.29704707407348</v>
      </c>
      <c r="CB31" s="192">
        <v>548.29704707407348</v>
      </c>
      <c r="CC31" s="192">
        <v>623.54027261100828</v>
      </c>
      <c r="CD31" s="192">
        <v>623.54027261100828</v>
      </c>
      <c r="CE31" s="192">
        <v>623.54027261100828</v>
      </c>
      <c r="CF31" s="192">
        <v>623.54027261100828</v>
      </c>
      <c r="CG31" s="192">
        <v>548.29704707407348</v>
      </c>
      <c r="CH31" s="192">
        <v>548.29704707407348</v>
      </c>
      <c r="CJ31" s="192">
        <v>548.29704707407348</v>
      </c>
      <c r="CL31" s="192">
        <v>548.29704707407348</v>
      </c>
      <c r="CM31" s="192">
        <v>548.29704707407348</v>
      </c>
      <c r="CN31" s="192">
        <v>548.29704707407348</v>
      </c>
      <c r="CO31" s="192">
        <v>548.29704707407348</v>
      </c>
      <c r="CP31" s="192">
        <v>548.29704707407348</v>
      </c>
      <c r="CQ31" s="192">
        <v>510.64000000000004</v>
      </c>
      <c r="CS31" s="192">
        <v>510.64000000000004</v>
      </c>
      <c r="CT31" s="192">
        <v>510.64000000000004</v>
      </c>
      <c r="CU31" s="192">
        <v>510.64000000000004</v>
      </c>
      <c r="CV31" s="192">
        <v>510.64000000000004</v>
      </c>
      <c r="CW31" s="192">
        <v>510.64000000000004</v>
      </c>
      <c r="CX31" s="192">
        <v>510.64000000000004</v>
      </c>
      <c r="CY31" s="192">
        <v>510.64000000000004</v>
      </c>
      <c r="CZ31" s="192">
        <v>510.64000000000004</v>
      </c>
      <c r="DA31" s="192">
        <v>468</v>
      </c>
      <c r="DB31" s="192">
        <v>468</v>
      </c>
      <c r="DC31" s="192">
        <v>468</v>
      </c>
      <c r="DD31" s="192">
        <v>468</v>
      </c>
      <c r="DE31" s="192">
        <v>468</v>
      </c>
      <c r="DF31" s="192">
        <v>468</v>
      </c>
      <c r="DG31" s="192">
        <v>468</v>
      </c>
      <c r="DH31" s="192">
        <v>468</v>
      </c>
      <c r="DI31" s="192">
        <v>468</v>
      </c>
      <c r="DJ31" s="192">
        <v>468</v>
      </c>
    </row>
    <row r="32" spans="1:114">
      <c r="A32" s="2">
        <v>28</v>
      </c>
      <c r="B32" s="2">
        <v>28</v>
      </c>
      <c r="C32" s="2">
        <v>290</v>
      </c>
      <c r="D32" s="2">
        <v>2</v>
      </c>
      <c r="F32" t="s">
        <v>16</v>
      </c>
      <c r="G32" t="s">
        <v>5</v>
      </c>
      <c r="H32" t="s">
        <v>17</v>
      </c>
      <c r="I32" t="s">
        <v>18</v>
      </c>
      <c r="J32" t="s">
        <v>15</v>
      </c>
      <c r="N32" s="7">
        <v>6.5</v>
      </c>
      <c r="O32" s="21">
        <v>11375</v>
      </c>
      <c r="P32" s="46"/>
      <c r="Q32" s="41"/>
      <c r="R32" s="41"/>
      <c r="S32" s="41"/>
      <c r="U32" s="41"/>
      <c r="V32" s="41"/>
      <c r="W32" s="41"/>
      <c r="X32" s="41"/>
      <c r="Y32" s="193">
        <v>472.99200000000002</v>
      </c>
      <c r="Z32" s="192">
        <v>472.99200000000002</v>
      </c>
      <c r="AA32" s="192">
        <v>472.99200000000002</v>
      </c>
      <c r="AB32" s="192">
        <v>514.55569033105382</v>
      </c>
      <c r="AC32" s="192">
        <v>514.55569033105382</v>
      </c>
      <c r="AD32" s="192">
        <v>472.99200000000002</v>
      </c>
      <c r="AE32" s="192">
        <v>472.99200000000002</v>
      </c>
      <c r="AF32" s="192">
        <v>472.99200000000002</v>
      </c>
      <c r="AG32" s="192">
        <v>472.99200000000002</v>
      </c>
      <c r="AH32" s="192">
        <v>472.99200000000002</v>
      </c>
      <c r="AI32" s="192">
        <v>472.99200000000002</v>
      </c>
      <c r="AJ32" s="192">
        <v>472.99200000000002</v>
      </c>
      <c r="AK32" s="192">
        <v>472.99200000000002</v>
      </c>
      <c r="AL32" s="192">
        <v>472.99200000000002</v>
      </c>
      <c r="AM32" s="192">
        <v>472.99200000000002</v>
      </c>
      <c r="AN32" s="192">
        <v>472.99200000000002</v>
      </c>
      <c r="AO32" s="192">
        <v>472.99200000000002</v>
      </c>
      <c r="AQ32" s="192">
        <v>472.99200000000002</v>
      </c>
      <c r="AR32" s="192">
        <v>472.99200000000002</v>
      </c>
      <c r="AS32" s="192">
        <v>472.99200000000002</v>
      </c>
      <c r="AT32" s="192">
        <v>472.99200000000002</v>
      </c>
      <c r="AU32" s="192">
        <v>472.99200000000002</v>
      </c>
      <c r="AV32" s="192">
        <v>472.99200000000002</v>
      </c>
      <c r="AW32" s="192">
        <v>472.99200000000002</v>
      </c>
      <c r="AX32" s="192">
        <v>472.99200000000002</v>
      </c>
      <c r="AY32" s="192">
        <v>472.99200000000002</v>
      </c>
      <c r="AZ32" s="192">
        <v>472.99200000000002</v>
      </c>
      <c r="BA32" s="192">
        <v>472.99200000000002</v>
      </c>
      <c r="BB32" s="192">
        <v>472.99200000000002</v>
      </c>
      <c r="BC32" s="192">
        <v>553.35825058552689</v>
      </c>
      <c r="BD32" s="192">
        <v>553.35825058552689</v>
      </c>
      <c r="BE32" s="192">
        <v>553.35825058552689</v>
      </c>
      <c r="BF32" s="192">
        <v>553.35825058552689</v>
      </c>
      <c r="BG32" s="192">
        <v>553.35825058552689</v>
      </c>
      <c r="BH32" s="192">
        <v>553.35825058552689</v>
      </c>
      <c r="BI32" s="192">
        <v>553.35825058552689</v>
      </c>
      <c r="BJ32" s="192">
        <v>553.35825058552689</v>
      </c>
      <c r="BK32" s="192">
        <v>553.35825058552689</v>
      </c>
      <c r="BL32" s="192">
        <v>553.35825058552689</v>
      </c>
      <c r="BM32" s="192">
        <v>553.35825058552689</v>
      </c>
      <c r="BN32" s="192">
        <v>553.35825058552689</v>
      </c>
      <c r="BO32" s="192">
        <v>553.35825058552689</v>
      </c>
      <c r="BP32" s="192">
        <v>553.35825058552689</v>
      </c>
      <c r="BR32" s="192">
        <v>553.35825058552689</v>
      </c>
      <c r="BS32" s="192">
        <v>553.35825058552689</v>
      </c>
      <c r="BW32" s="192">
        <v>553.35825058552689</v>
      </c>
      <c r="BX32" s="192">
        <v>553.35825058552689</v>
      </c>
      <c r="BY32" s="192">
        <v>553.35825058552689</v>
      </c>
      <c r="CA32" s="192">
        <v>553.35825058552689</v>
      </c>
      <c r="CB32" s="192">
        <v>553.35825058552689</v>
      </c>
      <c r="CC32" s="192">
        <v>630.62595752704249</v>
      </c>
      <c r="CD32" s="192">
        <v>630.62595752704249</v>
      </c>
      <c r="CE32" s="192">
        <v>630.62595752704249</v>
      </c>
      <c r="CF32" s="192">
        <v>630.62595752704249</v>
      </c>
      <c r="CG32" s="192">
        <v>553.35825058552689</v>
      </c>
      <c r="CH32" s="192">
        <v>553.35825058552689</v>
      </c>
      <c r="CJ32" s="192">
        <v>553.35825058552689</v>
      </c>
      <c r="CL32" s="192">
        <v>553.35825058552689</v>
      </c>
      <c r="CM32" s="192">
        <v>553.35825058552689</v>
      </c>
      <c r="CN32" s="192">
        <v>553.35825058552689</v>
      </c>
      <c r="CO32" s="192">
        <v>553.35825058552689</v>
      </c>
      <c r="CP32" s="192">
        <v>553.35825058552689</v>
      </c>
      <c r="CQ32" s="192">
        <v>523.12</v>
      </c>
      <c r="CS32" s="192">
        <v>523.12</v>
      </c>
      <c r="CT32" s="192">
        <v>523.12</v>
      </c>
      <c r="CU32" s="192">
        <v>523.12</v>
      </c>
      <c r="CV32" s="192">
        <v>523.12</v>
      </c>
      <c r="CW32" s="192">
        <v>523.12</v>
      </c>
      <c r="CX32" s="192">
        <v>523.12</v>
      </c>
      <c r="CY32" s="192">
        <v>523.12</v>
      </c>
      <c r="CZ32" s="192">
        <v>523.12</v>
      </c>
      <c r="DA32" s="192">
        <v>472.99200000000002</v>
      </c>
      <c r="DB32" s="192">
        <v>472.99200000000002</v>
      </c>
      <c r="DC32" s="192">
        <v>472.99200000000002</v>
      </c>
      <c r="DD32" s="192">
        <v>472.99200000000002</v>
      </c>
      <c r="DE32" s="192">
        <v>472.99200000000002</v>
      </c>
      <c r="DF32" s="192">
        <v>472.99200000000002</v>
      </c>
      <c r="DG32" s="192">
        <v>472.99200000000002</v>
      </c>
      <c r="DH32" s="192">
        <v>472.99200000000002</v>
      </c>
      <c r="DI32" s="192">
        <v>472.99200000000002</v>
      </c>
      <c r="DJ32" s="192">
        <v>472.99200000000002</v>
      </c>
    </row>
    <row r="33" spans="1:114">
      <c r="A33" s="2">
        <v>29</v>
      </c>
      <c r="B33" s="2">
        <v>29</v>
      </c>
      <c r="C33" s="2">
        <v>300</v>
      </c>
      <c r="D33" s="2">
        <v>2</v>
      </c>
      <c r="F33" t="s">
        <v>16</v>
      </c>
      <c r="G33" t="s">
        <v>5</v>
      </c>
      <c r="H33" t="s">
        <v>17</v>
      </c>
      <c r="I33" t="s">
        <v>18</v>
      </c>
      <c r="J33" t="s">
        <v>15</v>
      </c>
      <c r="N33" s="7">
        <v>6.8</v>
      </c>
      <c r="O33" s="21">
        <v>11900</v>
      </c>
      <c r="P33" s="46"/>
      <c r="Q33" s="41"/>
      <c r="R33" s="41"/>
      <c r="S33" s="41"/>
      <c r="U33" s="41"/>
      <c r="V33" s="41"/>
      <c r="W33" s="41"/>
      <c r="X33" s="41"/>
      <c r="Y33" s="193">
        <v>487.96800000000002</v>
      </c>
      <c r="Z33" s="192">
        <v>487.96800000000002</v>
      </c>
      <c r="AA33" s="192">
        <v>487.96800000000002</v>
      </c>
      <c r="AB33" s="192">
        <v>519.6168938425069</v>
      </c>
      <c r="AC33" s="192">
        <v>519.6168938425069</v>
      </c>
      <c r="AD33" s="192">
        <v>487.96800000000002</v>
      </c>
      <c r="AE33" s="192">
        <v>487.96800000000002</v>
      </c>
      <c r="AF33" s="192">
        <v>487.96800000000002</v>
      </c>
      <c r="AG33" s="192">
        <v>487.96800000000002</v>
      </c>
      <c r="AH33" s="192">
        <v>487.96800000000002</v>
      </c>
      <c r="AI33" s="192">
        <v>487.96800000000002</v>
      </c>
      <c r="AJ33" s="192">
        <v>487.96800000000002</v>
      </c>
      <c r="AK33" s="192">
        <v>487.96800000000002</v>
      </c>
      <c r="AL33" s="192">
        <v>487.96800000000002</v>
      </c>
      <c r="AM33" s="192">
        <v>487.96800000000002</v>
      </c>
      <c r="AN33" s="192">
        <v>487.96800000000002</v>
      </c>
      <c r="AO33" s="192">
        <v>487.96800000000002</v>
      </c>
      <c r="AQ33" s="192">
        <v>487.96800000000002</v>
      </c>
      <c r="AR33" s="192">
        <v>487.96800000000002</v>
      </c>
      <c r="AS33" s="192">
        <v>487.96800000000002</v>
      </c>
      <c r="AT33" s="192">
        <v>487.96800000000002</v>
      </c>
      <c r="AU33" s="192">
        <v>487.96800000000002</v>
      </c>
      <c r="AV33" s="192">
        <v>487.96800000000002</v>
      </c>
      <c r="AW33" s="192">
        <v>487.96800000000002</v>
      </c>
      <c r="AX33" s="192">
        <v>487.96800000000002</v>
      </c>
      <c r="AY33" s="192">
        <v>487.96800000000002</v>
      </c>
      <c r="AZ33" s="192">
        <v>487.96800000000002</v>
      </c>
      <c r="BA33" s="192">
        <v>487.96800000000002</v>
      </c>
      <c r="BB33" s="192">
        <v>487.96800000000002</v>
      </c>
      <c r="BC33" s="192">
        <v>558.4194540969803</v>
      </c>
      <c r="BD33" s="192">
        <v>558.4194540969803</v>
      </c>
      <c r="BE33" s="192">
        <v>558.4194540969803</v>
      </c>
      <c r="BF33" s="192">
        <v>558.4194540969803</v>
      </c>
      <c r="BG33" s="192">
        <v>558.4194540969803</v>
      </c>
      <c r="BH33" s="192">
        <v>558.4194540969803</v>
      </c>
      <c r="BI33" s="192">
        <v>558.4194540969803</v>
      </c>
      <c r="BJ33" s="192">
        <v>558.4194540969803</v>
      </c>
      <c r="BK33" s="192">
        <v>558.4194540969803</v>
      </c>
      <c r="BL33" s="192">
        <v>558.4194540969803</v>
      </c>
      <c r="BM33" s="192">
        <v>558.4194540969803</v>
      </c>
      <c r="BN33" s="192">
        <v>558.4194540969803</v>
      </c>
      <c r="BO33" s="192">
        <v>558.4194540969803</v>
      </c>
      <c r="BP33" s="192">
        <v>558.4194540969803</v>
      </c>
      <c r="BR33" s="192">
        <v>558.4194540969803</v>
      </c>
      <c r="BS33" s="192">
        <v>558.4194540969803</v>
      </c>
      <c r="BW33" s="192">
        <v>558.4194540969803</v>
      </c>
      <c r="BX33" s="192">
        <v>558.4194540969803</v>
      </c>
      <c r="BY33" s="192">
        <v>558.4194540969803</v>
      </c>
      <c r="CA33" s="192">
        <v>558.4194540969803</v>
      </c>
      <c r="CB33" s="192">
        <v>558.4194540969803</v>
      </c>
      <c r="CC33" s="192">
        <v>637.7116424430767</v>
      </c>
      <c r="CD33" s="192">
        <v>637.7116424430767</v>
      </c>
      <c r="CE33" s="192">
        <v>637.7116424430767</v>
      </c>
      <c r="CF33" s="192">
        <v>637.7116424430767</v>
      </c>
      <c r="CG33" s="192">
        <v>558.4194540969803</v>
      </c>
      <c r="CH33" s="192">
        <v>558.4194540969803</v>
      </c>
      <c r="CJ33" s="192">
        <v>558.4194540969803</v>
      </c>
      <c r="CL33" s="192">
        <v>558.4194540969803</v>
      </c>
      <c r="CM33" s="192">
        <v>558.4194540969803</v>
      </c>
      <c r="CN33" s="192">
        <v>558.4194540969803</v>
      </c>
      <c r="CO33" s="192">
        <v>558.4194540969803</v>
      </c>
      <c r="CP33" s="192">
        <v>558.4194540969803</v>
      </c>
      <c r="CQ33" s="192">
        <v>528.32000000000005</v>
      </c>
      <c r="CS33" s="192">
        <v>528.32000000000005</v>
      </c>
      <c r="CT33" s="192">
        <v>528.32000000000005</v>
      </c>
      <c r="CU33" s="192">
        <v>528.32000000000005</v>
      </c>
      <c r="CV33" s="192">
        <v>528.32000000000005</v>
      </c>
      <c r="CW33" s="192">
        <v>528.32000000000005</v>
      </c>
      <c r="CX33" s="192">
        <v>528.32000000000005</v>
      </c>
      <c r="CY33" s="192">
        <v>528.32000000000005</v>
      </c>
      <c r="CZ33" s="192">
        <v>528.32000000000005</v>
      </c>
      <c r="DA33" s="192">
        <v>487.96800000000002</v>
      </c>
      <c r="DB33" s="192">
        <v>487.96800000000002</v>
      </c>
      <c r="DC33" s="192">
        <v>487.96800000000002</v>
      </c>
      <c r="DD33" s="192">
        <v>487.96800000000002</v>
      </c>
      <c r="DE33" s="192">
        <v>487.96800000000002</v>
      </c>
      <c r="DF33" s="192">
        <v>487.96800000000002</v>
      </c>
      <c r="DG33" s="192">
        <v>487.96800000000002</v>
      </c>
      <c r="DH33" s="192">
        <v>487.96800000000002</v>
      </c>
      <c r="DI33" s="192">
        <v>487.96800000000002</v>
      </c>
      <c r="DJ33" s="192">
        <v>487.96800000000002</v>
      </c>
    </row>
    <row r="34" spans="1:114">
      <c r="A34" s="2">
        <v>30</v>
      </c>
      <c r="B34" s="2">
        <v>30</v>
      </c>
      <c r="C34" s="2">
        <v>340</v>
      </c>
      <c r="D34" s="2">
        <v>2</v>
      </c>
      <c r="F34" t="s">
        <v>16</v>
      </c>
      <c r="G34" t="s">
        <v>5</v>
      </c>
      <c r="H34" t="s">
        <v>17</v>
      </c>
      <c r="I34" t="s">
        <v>18</v>
      </c>
      <c r="J34" t="s">
        <v>15</v>
      </c>
      <c r="N34" s="7">
        <v>7</v>
      </c>
      <c r="O34" s="21">
        <v>12250</v>
      </c>
      <c r="P34" s="46"/>
      <c r="Q34" s="41"/>
      <c r="R34" s="41"/>
      <c r="S34" s="41"/>
      <c r="U34" s="41"/>
      <c r="V34" s="41"/>
      <c r="W34" s="41"/>
      <c r="X34" s="41"/>
      <c r="Y34" s="193">
        <v>497.95199999999994</v>
      </c>
      <c r="Z34" s="192">
        <v>497.95199999999994</v>
      </c>
      <c r="AA34" s="192">
        <v>497.95199999999994</v>
      </c>
      <c r="AB34" s="192">
        <v>524.67809735395974</v>
      </c>
      <c r="AC34" s="192">
        <v>524.67809735395974</v>
      </c>
      <c r="AD34" s="192">
        <v>497.95199999999994</v>
      </c>
      <c r="AE34" s="192">
        <v>497.95199999999994</v>
      </c>
      <c r="AF34" s="192">
        <v>497.95199999999994</v>
      </c>
      <c r="AG34" s="192">
        <v>497.95199999999994</v>
      </c>
      <c r="AH34" s="192">
        <v>497.95199999999994</v>
      </c>
      <c r="AI34" s="192">
        <v>497.95199999999994</v>
      </c>
      <c r="AJ34" s="192">
        <v>497.95199999999994</v>
      </c>
      <c r="AK34" s="192">
        <v>497.95199999999994</v>
      </c>
      <c r="AL34" s="192">
        <v>497.95199999999994</v>
      </c>
      <c r="AM34" s="192">
        <v>497.95199999999994</v>
      </c>
      <c r="AN34" s="192">
        <v>497.95199999999994</v>
      </c>
      <c r="AO34" s="192">
        <v>497.95199999999994</v>
      </c>
      <c r="AQ34" s="192">
        <v>497.95199999999994</v>
      </c>
      <c r="AR34" s="192">
        <v>497.95199999999994</v>
      </c>
      <c r="AS34" s="192">
        <v>497.95199999999994</v>
      </c>
      <c r="AT34" s="192">
        <v>497.95199999999994</v>
      </c>
      <c r="AU34" s="192">
        <v>497.95199999999994</v>
      </c>
      <c r="AV34" s="192">
        <v>497.95199999999994</v>
      </c>
      <c r="AW34" s="192">
        <v>497.95199999999994</v>
      </c>
      <c r="AX34" s="192">
        <v>497.95199999999994</v>
      </c>
      <c r="AY34" s="192">
        <v>497.95199999999994</v>
      </c>
      <c r="AZ34" s="192">
        <v>497.95199999999994</v>
      </c>
      <c r="BA34" s="192">
        <v>497.95199999999994</v>
      </c>
      <c r="BB34" s="192">
        <v>497.95199999999994</v>
      </c>
      <c r="BC34" s="192">
        <v>563.48065760843281</v>
      </c>
      <c r="BD34" s="192">
        <v>563.48065760843281</v>
      </c>
      <c r="BE34" s="192">
        <v>563.48065760843281</v>
      </c>
      <c r="BF34" s="192">
        <v>563.48065760843281</v>
      </c>
      <c r="BG34" s="192">
        <v>563.48065760843281</v>
      </c>
      <c r="BH34" s="192">
        <v>563.48065760843281</v>
      </c>
      <c r="BI34" s="192">
        <v>563.48065760843281</v>
      </c>
      <c r="BJ34" s="192">
        <v>563.48065760843281</v>
      </c>
      <c r="BK34" s="192">
        <v>563.48065760843281</v>
      </c>
      <c r="BL34" s="192">
        <v>563.48065760843281</v>
      </c>
      <c r="BM34" s="192">
        <v>563.48065760843281</v>
      </c>
      <c r="BN34" s="192">
        <v>563.48065760843281</v>
      </c>
      <c r="BO34" s="192">
        <v>563.48065760843281</v>
      </c>
      <c r="BP34" s="192">
        <v>563.48065760843281</v>
      </c>
      <c r="BR34" s="192">
        <v>563.48065760843281</v>
      </c>
      <c r="BS34" s="192">
        <v>563.48065760843281</v>
      </c>
      <c r="BW34" s="192">
        <v>563.48065760843281</v>
      </c>
      <c r="BX34" s="192">
        <v>563.48065760843281</v>
      </c>
      <c r="BY34" s="192">
        <v>563.48065760843281</v>
      </c>
      <c r="CA34" s="192">
        <v>563.48065760843281</v>
      </c>
      <c r="CB34" s="192">
        <v>563.48065760843281</v>
      </c>
      <c r="CC34" s="192">
        <v>644.79732735911068</v>
      </c>
      <c r="CD34" s="192">
        <v>644.79732735911068</v>
      </c>
      <c r="CE34" s="192">
        <v>644.79732735911068</v>
      </c>
      <c r="CF34" s="192">
        <v>644.79732735911068</v>
      </c>
      <c r="CG34" s="192">
        <v>563.48065760843281</v>
      </c>
      <c r="CH34" s="192">
        <v>563.48065760843281</v>
      </c>
      <c r="CJ34" s="192">
        <v>563.48065760843281</v>
      </c>
      <c r="CL34" s="192">
        <v>563.48065760843281</v>
      </c>
      <c r="CM34" s="192">
        <v>563.48065760843281</v>
      </c>
      <c r="CN34" s="192">
        <v>563.48065760843281</v>
      </c>
      <c r="CO34" s="192">
        <v>563.48065760843281</v>
      </c>
      <c r="CP34" s="192">
        <v>563.48065760843281</v>
      </c>
      <c r="CQ34" s="192">
        <v>540.80000000000007</v>
      </c>
      <c r="CS34" s="192">
        <v>540.80000000000007</v>
      </c>
      <c r="CT34" s="192">
        <v>540.80000000000007</v>
      </c>
      <c r="CU34" s="192">
        <v>540.80000000000007</v>
      </c>
      <c r="CV34" s="192">
        <v>540.80000000000007</v>
      </c>
      <c r="CW34" s="192">
        <v>540.80000000000007</v>
      </c>
      <c r="CX34" s="192">
        <v>540.80000000000007</v>
      </c>
      <c r="CY34" s="192">
        <v>540.80000000000007</v>
      </c>
      <c r="CZ34" s="192">
        <v>540.80000000000007</v>
      </c>
      <c r="DA34" s="192">
        <v>497.95199999999994</v>
      </c>
      <c r="DB34" s="192">
        <v>497.95199999999994</v>
      </c>
      <c r="DC34" s="192">
        <v>497.95199999999994</v>
      </c>
      <c r="DD34" s="192">
        <v>497.95199999999994</v>
      </c>
      <c r="DE34" s="192">
        <v>497.95199999999994</v>
      </c>
      <c r="DF34" s="192">
        <v>497.95199999999994</v>
      </c>
      <c r="DG34" s="192">
        <v>497.95199999999994</v>
      </c>
      <c r="DH34" s="192">
        <v>497.95199999999994</v>
      </c>
      <c r="DI34" s="192">
        <v>497.95199999999994</v>
      </c>
      <c r="DJ34" s="192">
        <v>497.95199999999994</v>
      </c>
    </row>
    <row r="35" spans="1:114">
      <c r="A35" s="2">
        <v>31</v>
      </c>
      <c r="B35" s="2">
        <v>31</v>
      </c>
      <c r="C35" s="2">
        <v>350</v>
      </c>
      <c r="D35" s="2">
        <v>2</v>
      </c>
      <c r="F35" t="s">
        <v>16</v>
      </c>
      <c r="G35" t="s">
        <v>5</v>
      </c>
      <c r="H35" t="s">
        <v>17</v>
      </c>
      <c r="I35" t="s">
        <v>18</v>
      </c>
      <c r="J35" t="s">
        <v>15</v>
      </c>
      <c r="N35" s="7">
        <v>7.2</v>
      </c>
      <c r="O35" s="21">
        <v>12600</v>
      </c>
      <c r="P35" s="46"/>
      <c r="Q35" s="41"/>
      <c r="R35" s="41"/>
      <c r="S35" s="41"/>
      <c r="U35" s="41"/>
      <c r="V35" s="41"/>
      <c r="W35" s="41"/>
      <c r="X35" s="41"/>
      <c r="Y35" s="193">
        <v>507.93599999999998</v>
      </c>
      <c r="Z35" s="192">
        <v>507.93599999999998</v>
      </c>
      <c r="AA35" s="192">
        <v>507.93599999999998</v>
      </c>
      <c r="AB35" s="192">
        <v>529.73930086541293</v>
      </c>
      <c r="AC35" s="192">
        <v>529.73930086541293</v>
      </c>
      <c r="AD35" s="192">
        <v>507.93599999999998</v>
      </c>
      <c r="AE35" s="192">
        <v>507.93599999999998</v>
      </c>
      <c r="AF35" s="192">
        <v>507.93599999999998</v>
      </c>
      <c r="AG35" s="192">
        <v>507.93599999999998</v>
      </c>
      <c r="AH35" s="192">
        <v>507.93599999999998</v>
      </c>
      <c r="AI35" s="192">
        <v>507.93599999999998</v>
      </c>
      <c r="AJ35" s="192">
        <v>507.93599999999998</v>
      </c>
      <c r="AK35" s="192">
        <v>507.93599999999998</v>
      </c>
      <c r="AL35" s="192">
        <v>507.93599999999998</v>
      </c>
      <c r="AM35" s="192">
        <v>507.93599999999998</v>
      </c>
      <c r="AN35" s="192">
        <v>507.93599999999998</v>
      </c>
      <c r="AO35" s="192">
        <v>507.93599999999998</v>
      </c>
      <c r="AQ35" s="192">
        <v>507.93599999999998</v>
      </c>
      <c r="AR35" s="192">
        <v>507.93599999999998</v>
      </c>
      <c r="AS35" s="192">
        <v>507.93599999999998</v>
      </c>
      <c r="AT35" s="192">
        <v>507.93599999999998</v>
      </c>
      <c r="AU35" s="192">
        <v>507.93599999999998</v>
      </c>
      <c r="AV35" s="192">
        <v>507.93599999999998</v>
      </c>
      <c r="AW35" s="192">
        <v>507.93599999999998</v>
      </c>
      <c r="AX35" s="192">
        <v>507.93599999999998</v>
      </c>
      <c r="AY35" s="192">
        <v>507.93599999999998</v>
      </c>
      <c r="AZ35" s="192">
        <v>507.93599999999998</v>
      </c>
      <c r="BA35" s="192">
        <v>507.93599999999998</v>
      </c>
      <c r="BB35" s="192">
        <v>507.93599999999998</v>
      </c>
      <c r="BC35" s="192">
        <v>568.54186111988622</v>
      </c>
      <c r="BD35" s="192">
        <v>568.54186111988622</v>
      </c>
      <c r="BE35" s="192">
        <v>568.54186111988622</v>
      </c>
      <c r="BF35" s="192">
        <v>568.54186111988622</v>
      </c>
      <c r="BG35" s="192">
        <v>568.54186111988622</v>
      </c>
      <c r="BH35" s="192">
        <v>568.54186111988622</v>
      </c>
      <c r="BI35" s="192">
        <v>568.54186111988622</v>
      </c>
      <c r="BJ35" s="192">
        <v>568.54186111988622</v>
      </c>
      <c r="BK35" s="192">
        <v>568.54186111988622</v>
      </c>
      <c r="BL35" s="192">
        <v>568.54186111988622</v>
      </c>
      <c r="BM35" s="192">
        <v>568.54186111988622</v>
      </c>
      <c r="BN35" s="192">
        <v>568.54186111988622</v>
      </c>
      <c r="BO35" s="192">
        <v>568.54186111988622</v>
      </c>
      <c r="BP35" s="192">
        <v>568.54186111988622</v>
      </c>
      <c r="BR35" s="192">
        <v>568.54186111988622</v>
      </c>
      <c r="BS35" s="192">
        <v>568.54186111988622</v>
      </c>
      <c r="BW35" s="192">
        <v>568.54186111988622</v>
      </c>
      <c r="BX35" s="192">
        <v>568.54186111988622</v>
      </c>
      <c r="BY35" s="192">
        <v>568.54186111988622</v>
      </c>
      <c r="CA35" s="192">
        <v>568.54186111988622</v>
      </c>
      <c r="CB35" s="192">
        <v>568.54186111988622</v>
      </c>
      <c r="CC35" s="192">
        <v>651.88301227514512</v>
      </c>
      <c r="CD35" s="192">
        <v>651.88301227514512</v>
      </c>
      <c r="CE35" s="192">
        <v>651.88301227514512</v>
      </c>
      <c r="CF35" s="192">
        <v>651.88301227514512</v>
      </c>
      <c r="CG35" s="192">
        <v>568.54186111988622</v>
      </c>
      <c r="CH35" s="192">
        <v>568.54186111988622</v>
      </c>
      <c r="CJ35" s="192">
        <v>568.54186111988622</v>
      </c>
      <c r="CL35" s="192">
        <v>568.54186111988622</v>
      </c>
      <c r="CM35" s="192">
        <v>568.54186111988622</v>
      </c>
      <c r="CN35" s="192">
        <v>568.54186111988622</v>
      </c>
      <c r="CO35" s="192">
        <v>568.54186111988622</v>
      </c>
      <c r="CP35" s="192">
        <v>568.54186111988622</v>
      </c>
      <c r="CQ35" s="192">
        <v>546</v>
      </c>
      <c r="CS35" s="192">
        <v>546</v>
      </c>
      <c r="CT35" s="192">
        <v>546</v>
      </c>
      <c r="CU35" s="192">
        <v>546</v>
      </c>
      <c r="CV35" s="192">
        <v>546</v>
      </c>
      <c r="CW35" s="192">
        <v>546</v>
      </c>
      <c r="CX35" s="192">
        <v>546</v>
      </c>
      <c r="CY35" s="192">
        <v>546</v>
      </c>
      <c r="CZ35" s="192">
        <v>546</v>
      </c>
      <c r="DA35" s="192">
        <v>507.93599999999998</v>
      </c>
      <c r="DB35" s="192">
        <v>507.93599999999998</v>
      </c>
      <c r="DC35" s="192">
        <v>507.93599999999998</v>
      </c>
      <c r="DD35" s="192">
        <v>507.93599999999998</v>
      </c>
      <c r="DE35" s="192">
        <v>507.93599999999998</v>
      </c>
      <c r="DF35" s="192">
        <v>507.93599999999998</v>
      </c>
      <c r="DG35" s="192">
        <v>507.93599999999998</v>
      </c>
      <c r="DH35" s="192">
        <v>507.93599999999998</v>
      </c>
      <c r="DI35" s="192">
        <v>507.93599999999998</v>
      </c>
      <c r="DJ35" s="192">
        <v>507.93599999999998</v>
      </c>
    </row>
    <row r="36" spans="1:114">
      <c r="A36" s="2">
        <v>32</v>
      </c>
      <c r="B36" s="2">
        <v>32</v>
      </c>
      <c r="C36" s="2">
        <v>240</v>
      </c>
      <c r="D36" s="2">
        <v>2</v>
      </c>
      <c r="F36" t="s">
        <v>16</v>
      </c>
      <c r="G36" t="s">
        <v>5</v>
      </c>
      <c r="H36" t="s">
        <v>17</v>
      </c>
      <c r="I36" t="s">
        <v>18</v>
      </c>
      <c r="J36" t="s">
        <v>15</v>
      </c>
      <c r="N36" s="7">
        <v>7.5</v>
      </c>
      <c r="O36" s="21">
        <v>13125</v>
      </c>
      <c r="P36" s="46"/>
      <c r="Q36" s="41"/>
      <c r="R36" s="41"/>
      <c r="S36" s="41"/>
      <c r="U36" s="41"/>
      <c r="V36" s="41"/>
      <c r="W36" s="41"/>
      <c r="X36" s="41"/>
      <c r="Y36" s="193">
        <v>512.72</v>
      </c>
      <c r="Z36" s="192">
        <v>512.72</v>
      </c>
      <c r="AA36" s="192">
        <v>512.72</v>
      </c>
      <c r="AB36" s="192">
        <v>534.80050437686577</v>
      </c>
      <c r="AC36" s="192">
        <v>534.80050437686577</v>
      </c>
      <c r="AD36" s="192">
        <v>512.72</v>
      </c>
      <c r="AE36" s="192">
        <v>512.72</v>
      </c>
      <c r="AF36" s="192">
        <v>512.72</v>
      </c>
      <c r="AG36" s="192">
        <v>512.72</v>
      </c>
      <c r="AH36" s="192">
        <v>512.72</v>
      </c>
      <c r="AI36" s="192">
        <v>512.72</v>
      </c>
      <c r="AJ36" s="192">
        <v>512.72</v>
      </c>
      <c r="AK36" s="192">
        <v>512.72</v>
      </c>
      <c r="AL36" s="192">
        <v>512.72</v>
      </c>
      <c r="AM36" s="192">
        <v>512.72</v>
      </c>
      <c r="AN36" s="192">
        <v>512.72</v>
      </c>
      <c r="AO36" s="192">
        <v>512.72</v>
      </c>
      <c r="AQ36" s="192">
        <v>512.72</v>
      </c>
      <c r="AR36" s="192">
        <v>512.72</v>
      </c>
      <c r="AS36" s="192">
        <v>512.72</v>
      </c>
      <c r="AT36" s="192">
        <v>512.72</v>
      </c>
      <c r="AU36" s="192">
        <v>512.72</v>
      </c>
      <c r="AV36" s="192">
        <v>512.72</v>
      </c>
      <c r="AW36" s="192">
        <v>512.72</v>
      </c>
      <c r="AX36" s="192">
        <v>512.72</v>
      </c>
      <c r="AY36" s="192">
        <v>512.72</v>
      </c>
      <c r="AZ36" s="192">
        <v>512.72</v>
      </c>
      <c r="BA36" s="192">
        <v>512.72</v>
      </c>
      <c r="BB36" s="192">
        <v>512.72</v>
      </c>
      <c r="BC36" s="192">
        <v>573.60306463133861</v>
      </c>
      <c r="BD36" s="192">
        <v>573.60306463133861</v>
      </c>
      <c r="BE36" s="192">
        <v>573.60306463133861</v>
      </c>
      <c r="BF36" s="192">
        <v>573.60306463133861</v>
      </c>
      <c r="BG36" s="192">
        <v>573.60306463133861</v>
      </c>
      <c r="BH36" s="192">
        <v>573.60306463133861</v>
      </c>
      <c r="BI36" s="192">
        <v>573.60306463133861</v>
      </c>
      <c r="BJ36" s="192">
        <v>573.60306463133861</v>
      </c>
      <c r="BK36" s="192">
        <v>573.60306463133861</v>
      </c>
      <c r="BL36" s="192">
        <v>573.60306463133861</v>
      </c>
      <c r="BM36" s="192">
        <v>573.60306463133861</v>
      </c>
      <c r="BN36" s="192">
        <v>573.60306463133861</v>
      </c>
      <c r="BO36" s="192">
        <v>573.60306463133861</v>
      </c>
      <c r="BP36" s="192">
        <v>573.60306463133861</v>
      </c>
      <c r="BR36" s="192">
        <v>573.60306463133861</v>
      </c>
      <c r="BS36" s="192">
        <v>573.60306463133861</v>
      </c>
      <c r="BW36" s="192">
        <v>573.60306463133861</v>
      </c>
      <c r="BX36" s="192">
        <v>573.60306463133861</v>
      </c>
      <c r="BY36" s="192">
        <v>573.60306463133861</v>
      </c>
      <c r="CA36" s="192">
        <v>573.60306463133861</v>
      </c>
      <c r="CB36" s="192">
        <v>573.60306463133861</v>
      </c>
      <c r="CC36" s="192">
        <v>658.9686971911791</v>
      </c>
      <c r="CD36" s="192">
        <v>658.9686971911791</v>
      </c>
      <c r="CE36" s="192">
        <v>658.9686971911791</v>
      </c>
      <c r="CF36" s="192">
        <v>658.9686971911791</v>
      </c>
      <c r="CG36" s="192">
        <v>573.60306463133861</v>
      </c>
      <c r="CH36" s="192">
        <v>573.60306463133861</v>
      </c>
      <c r="CJ36" s="192">
        <v>573.60306463133861</v>
      </c>
      <c r="CL36" s="192">
        <v>573.60306463133861</v>
      </c>
      <c r="CM36" s="192">
        <v>573.60306463133861</v>
      </c>
      <c r="CN36" s="192">
        <v>573.60306463133861</v>
      </c>
      <c r="CO36" s="192">
        <v>573.60306463133861</v>
      </c>
      <c r="CP36" s="192">
        <v>573.60306463133861</v>
      </c>
      <c r="CQ36" s="192">
        <v>552.24</v>
      </c>
      <c r="CS36" s="192">
        <v>552.24</v>
      </c>
      <c r="CT36" s="192">
        <v>552.24</v>
      </c>
      <c r="CU36" s="192">
        <v>552.24</v>
      </c>
      <c r="CV36" s="192">
        <v>552.24</v>
      </c>
      <c r="CW36" s="192">
        <v>552.24</v>
      </c>
      <c r="CX36" s="192">
        <v>552.24</v>
      </c>
      <c r="CY36" s="192">
        <v>552.24</v>
      </c>
      <c r="CZ36" s="192">
        <v>552.24</v>
      </c>
      <c r="DA36" s="192">
        <v>512.72</v>
      </c>
      <c r="DB36" s="192">
        <v>512.72</v>
      </c>
      <c r="DC36" s="192">
        <v>512.72</v>
      </c>
      <c r="DD36" s="192">
        <v>512.72</v>
      </c>
      <c r="DE36" s="192">
        <v>512.72</v>
      </c>
      <c r="DF36" s="192">
        <v>512.72</v>
      </c>
      <c r="DG36" s="192">
        <v>512.72</v>
      </c>
      <c r="DH36" s="192">
        <v>512.72</v>
      </c>
      <c r="DI36" s="192">
        <v>512.72</v>
      </c>
      <c r="DJ36" s="192">
        <v>512.72</v>
      </c>
    </row>
    <row r="37" spans="1:114">
      <c r="A37" s="2">
        <v>33</v>
      </c>
      <c r="B37" s="2">
        <v>33</v>
      </c>
      <c r="C37" s="2">
        <v>270</v>
      </c>
      <c r="D37" s="2">
        <v>2</v>
      </c>
      <c r="F37" t="s">
        <v>16</v>
      </c>
      <c r="G37" t="s">
        <v>5</v>
      </c>
      <c r="H37" t="s">
        <v>17</v>
      </c>
      <c r="I37" t="s">
        <v>18</v>
      </c>
      <c r="J37" t="s">
        <v>15</v>
      </c>
      <c r="N37" s="7">
        <v>7.6</v>
      </c>
      <c r="O37" s="21">
        <v>13300</v>
      </c>
      <c r="P37" s="46"/>
      <c r="Q37" s="41"/>
      <c r="R37" s="41"/>
      <c r="S37" s="41"/>
      <c r="U37" s="41"/>
      <c r="V37" s="41"/>
      <c r="W37" s="41"/>
      <c r="X37" s="41"/>
      <c r="Y37" s="193">
        <v>515.84</v>
      </c>
      <c r="Z37" s="192">
        <v>515.84</v>
      </c>
      <c r="AA37" s="192">
        <v>515.84</v>
      </c>
      <c r="AB37" s="192">
        <v>539.86170788831873</v>
      </c>
      <c r="AC37" s="192">
        <v>539.86170788831873</v>
      </c>
      <c r="AD37" s="192">
        <v>515.84</v>
      </c>
      <c r="AE37" s="192">
        <v>515.84</v>
      </c>
      <c r="AF37" s="192">
        <v>515.84</v>
      </c>
      <c r="AG37" s="192">
        <v>515.84</v>
      </c>
      <c r="AH37" s="192">
        <v>515.84</v>
      </c>
      <c r="AI37" s="192">
        <v>515.84</v>
      </c>
      <c r="AJ37" s="192">
        <v>515.84</v>
      </c>
      <c r="AK37" s="192">
        <v>515.84</v>
      </c>
      <c r="AL37" s="192">
        <v>515.84</v>
      </c>
      <c r="AM37" s="192">
        <v>515.84</v>
      </c>
      <c r="AN37" s="192">
        <v>515.84</v>
      </c>
      <c r="AO37" s="192">
        <v>515.84</v>
      </c>
      <c r="AQ37" s="192">
        <v>515.84</v>
      </c>
      <c r="AR37" s="192">
        <v>515.84</v>
      </c>
      <c r="AS37" s="192">
        <v>515.84</v>
      </c>
      <c r="AT37" s="192">
        <v>515.84</v>
      </c>
      <c r="AU37" s="192">
        <v>515.84</v>
      </c>
      <c r="AV37" s="192">
        <v>515.84</v>
      </c>
      <c r="AW37" s="192">
        <v>515.84</v>
      </c>
      <c r="AX37" s="192">
        <v>515.84</v>
      </c>
      <c r="AY37" s="192">
        <v>515.84</v>
      </c>
      <c r="AZ37" s="192">
        <v>515.84</v>
      </c>
      <c r="BA37" s="192">
        <v>515.84</v>
      </c>
      <c r="BB37" s="192">
        <v>515.84</v>
      </c>
      <c r="BC37" s="192">
        <v>578.66426814279203</v>
      </c>
      <c r="BD37" s="192">
        <v>578.66426814279203</v>
      </c>
      <c r="BE37" s="192">
        <v>578.66426814279203</v>
      </c>
      <c r="BF37" s="192">
        <v>578.66426814279203</v>
      </c>
      <c r="BG37" s="192">
        <v>578.66426814279203</v>
      </c>
      <c r="BH37" s="192">
        <v>578.66426814279203</v>
      </c>
      <c r="BI37" s="192">
        <v>578.66426814279203</v>
      </c>
      <c r="BJ37" s="192">
        <v>578.66426814279203</v>
      </c>
      <c r="BK37" s="192">
        <v>578.66426814279203</v>
      </c>
      <c r="BL37" s="192">
        <v>578.66426814279203</v>
      </c>
      <c r="BM37" s="192">
        <v>578.66426814279203</v>
      </c>
      <c r="BN37" s="192">
        <v>578.66426814279203</v>
      </c>
      <c r="BO37" s="192">
        <v>578.66426814279203</v>
      </c>
      <c r="BP37" s="192">
        <v>578.66426814279203</v>
      </c>
      <c r="BR37" s="192">
        <v>578.66426814279203</v>
      </c>
      <c r="BS37" s="192">
        <v>578.66426814279203</v>
      </c>
      <c r="BW37" s="192">
        <v>578.66426814279203</v>
      </c>
      <c r="BX37" s="192">
        <v>578.66426814279203</v>
      </c>
      <c r="BY37" s="192">
        <v>578.66426814279203</v>
      </c>
      <c r="CA37" s="192">
        <v>578.66426814279203</v>
      </c>
      <c r="CB37" s="192">
        <v>578.66426814279203</v>
      </c>
      <c r="CC37" s="192">
        <v>666.05438210721331</v>
      </c>
      <c r="CD37" s="192">
        <v>666.05438210721331</v>
      </c>
      <c r="CE37" s="192">
        <v>666.05438210721331</v>
      </c>
      <c r="CF37" s="192">
        <v>666.05438210721331</v>
      </c>
      <c r="CG37" s="192">
        <v>578.66426814279203</v>
      </c>
      <c r="CH37" s="192">
        <v>578.66426814279203</v>
      </c>
      <c r="CJ37" s="192">
        <v>578.66426814279203</v>
      </c>
      <c r="CL37" s="192">
        <v>578.66426814279203</v>
      </c>
      <c r="CM37" s="192">
        <v>578.66426814279203</v>
      </c>
      <c r="CN37" s="192">
        <v>578.66426814279203</v>
      </c>
      <c r="CO37" s="192">
        <v>578.66426814279203</v>
      </c>
      <c r="CP37" s="192">
        <v>578.66426814279203</v>
      </c>
      <c r="CQ37" s="192">
        <v>558.48</v>
      </c>
      <c r="CS37" s="192">
        <v>558.48</v>
      </c>
      <c r="CT37" s="192">
        <v>558.48</v>
      </c>
      <c r="CU37" s="192">
        <v>558.48</v>
      </c>
      <c r="CV37" s="192">
        <v>558.48</v>
      </c>
      <c r="CW37" s="192">
        <v>558.48</v>
      </c>
      <c r="CX37" s="192">
        <v>558.48</v>
      </c>
      <c r="CY37" s="192">
        <v>558.48</v>
      </c>
      <c r="CZ37" s="192">
        <v>558.48</v>
      </c>
      <c r="DA37" s="192">
        <v>515.84</v>
      </c>
      <c r="DB37" s="192">
        <v>515.84</v>
      </c>
      <c r="DC37" s="192">
        <v>515.84</v>
      </c>
      <c r="DD37" s="192">
        <v>515.84</v>
      </c>
      <c r="DE37" s="192">
        <v>515.84</v>
      </c>
      <c r="DF37" s="192">
        <v>515.84</v>
      </c>
      <c r="DG37" s="192">
        <v>515.84</v>
      </c>
      <c r="DH37" s="192">
        <v>515.84</v>
      </c>
      <c r="DI37" s="192">
        <v>515.84</v>
      </c>
      <c r="DJ37" s="192">
        <v>515.84</v>
      </c>
    </row>
    <row r="38" spans="1:114">
      <c r="A38" s="2">
        <v>34</v>
      </c>
      <c r="B38" s="2">
        <v>34</v>
      </c>
      <c r="C38" s="2">
        <v>400</v>
      </c>
      <c r="D38" s="2">
        <v>2</v>
      </c>
      <c r="F38" t="s">
        <v>16</v>
      </c>
      <c r="G38" t="s">
        <v>5</v>
      </c>
      <c r="H38" t="s">
        <v>17</v>
      </c>
      <c r="I38" t="s">
        <v>18</v>
      </c>
      <c r="J38" t="s">
        <v>15</v>
      </c>
      <c r="N38" s="7">
        <v>8</v>
      </c>
      <c r="O38" s="21">
        <v>14000</v>
      </c>
      <c r="P38" s="46"/>
      <c r="Q38" s="41"/>
      <c r="R38" s="41"/>
      <c r="S38" s="41"/>
      <c r="U38" s="41"/>
      <c r="V38" s="41"/>
      <c r="W38" s="41"/>
      <c r="X38" s="41"/>
      <c r="Y38" s="193">
        <v>520</v>
      </c>
      <c r="Z38" s="192">
        <v>520</v>
      </c>
      <c r="AA38" s="192">
        <v>520</v>
      </c>
      <c r="AB38" s="192">
        <v>543.23584356262086</v>
      </c>
      <c r="AC38" s="192">
        <v>543.23584356262086</v>
      </c>
      <c r="AD38" s="192">
        <v>520</v>
      </c>
      <c r="AE38" s="192">
        <v>520</v>
      </c>
      <c r="AF38" s="192">
        <v>520</v>
      </c>
      <c r="AG38" s="192">
        <v>520</v>
      </c>
      <c r="AH38" s="192">
        <v>520</v>
      </c>
      <c r="AI38" s="192">
        <v>520</v>
      </c>
      <c r="AJ38" s="192">
        <v>520</v>
      </c>
      <c r="AK38" s="192">
        <v>520</v>
      </c>
      <c r="AL38" s="192">
        <v>520</v>
      </c>
      <c r="AM38" s="192">
        <v>520</v>
      </c>
      <c r="AN38" s="192">
        <v>520</v>
      </c>
      <c r="AO38" s="192">
        <v>520</v>
      </c>
      <c r="AQ38" s="192">
        <v>520</v>
      </c>
      <c r="AR38" s="192">
        <v>520</v>
      </c>
      <c r="AS38" s="192">
        <v>520</v>
      </c>
      <c r="AT38" s="192">
        <v>520</v>
      </c>
      <c r="AU38" s="192">
        <v>520</v>
      </c>
      <c r="AV38" s="192">
        <v>520</v>
      </c>
      <c r="AW38" s="192">
        <v>520</v>
      </c>
      <c r="AX38" s="192">
        <v>520</v>
      </c>
      <c r="AY38" s="192">
        <v>520</v>
      </c>
      <c r="AZ38" s="192">
        <v>520</v>
      </c>
      <c r="BA38" s="192">
        <v>520</v>
      </c>
      <c r="BB38" s="192">
        <v>520</v>
      </c>
      <c r="BC38" s="192">
        <v>583.72547165424442</v>
      </c>
      <c r="BD38" s="192">
        <v>583.72547165424442</v>
      </c>
      <c r="BE38" s="192">
        <v>583.72547165424442</v>
      </c>
      <c r="BF38" s="192">
        <v>583.72547165424442</v>
      </c>
      <c r="BG38" s="192">
        <v>583.72547165424442</v>
      </c>
      <c r="BH38" s="192">
        <v>583.72547165424442</v>
      </c>
      <c r="BI38" s="192">
        <v>583.72547165424442</v>
      </c>
      <c r="BJ38" s="192">
        <v>583.72547165424442</v>
      </c>
      <c r="BK38" s="192">
        <v>583.72547165424442</v>
      </c>
      <c r="BL38" s="192">
        <v>583.72547165424442</v>
      </c>
      <c r="BM38" s="192">
        <v>583.72547165424442</v>
      </c>
      <c r="BN38" s="192">
        <v>583.72547165424442</v>
      </c>
      <c r="BO38" s="192">
        <v>583.72547165424442</v>
      </c>
      <c r="BP38" s="192">
        <v>583.72547165424442</v>
      </c>
      <c r="BR38" s="192">
        <v>583.72547165424442</v>
      </c>
      <c r="BS38" s="192">
        <v>583.72547165424442</v>
      </c>
      <c r="BW38" s="192">
        <v>583.72547165424442</v>
      </c>
      <c r="BX38" s="192">
        <v>583.72547165424442</v>
      </c>
      <c r="BY38" s="192">
        <v>583.72547165424442</v>
      </c>
      <c r="CA38" s="192">
        <v>583.72547165424442</v>
      </c>
      <c r="CB38" s="192">
        <v>583.72547165424442</v>
      </c>
      <c r="CC38" s="192">
        <v>673.14006702324752</v>
      </c>
      <c r="CD38" s="192">
        <v>673.14006702324752</v>
      </c>
      <c r="CE38" s="192">
        <v>673.14006702324752</v>
      </c>
      <c r="CF38" s="192">
        <v>673.14006702324752</v>
      </c>
      <c r="CG38" s="192">
        <v>583.72547165424442</v>
      </c>
      <c r="CH38" s="192">
        <v>583.72547165424442</v>
      </c>
      <c r="CJ38" s="192">
        <v>583.72547165424442</v>
      </c>
      <c r="CL38" s="192">
        <v>583.72547165424442</v>
      </c>
      <c r="CM38" s="192">
        <v>583.72547165424442</v>
      </c>
      <c r="CN38" s="192">
        <v>583.72547165424442</v>
      </c>
      <c r="CO38" s="192">
        <v>583.72547165424442</v>
      </c>
      <c r="CP38" s="192">
        <v>583.72547165424442</v>
      </c>
      <c r="CQ38" s="192">
        <v>576.16</v>
      </c>
      <c r="CS38" s="192">
        <v>576.16</v>
      </c>
      <c r="CT38" s="192">
        <v>576.16</v>
      </c>
      <c r="CU38" s="192">
        <v>576.16</v>
      </c>
      <c r="CV38" s="192">
        <v>576.16</v>
      </c>
      <c r="CW38" s="192">
        <v>576.16</v>
      </c>
      <c r="CX38" s="192">
        <v>576.16</v>
      </c>
      <c r="CY38" s="192">
        <v>576.16</v>
      </c>
      <c r="CZ38" s="192">
        <v>576.16</v>
      </c>
      <c r="DA38" s="192">
        <v>520</v>
      </c>
      <c r="DB38" s="192">
        <v>520</v>
      </c>
      <c r="DC38" s="192">
        <v>520</v>
      </c>
      <c r="DD38" s="192">
        <v>520</v>
      </c>
      <c r="DE38" s="192">
        <v>520</v>
      </c>
      <c r="DF38" s="192">
        <v>520</v>
      </c>
      <c r="DG38" s="192">
        <v>520</v>
      </c>
      <c r="DH38" s="192">
        <v>520</v>
      </c>
      <c r="DI38" s="192">
        <v>520</v>
      </c>
      <c r="DJ38" s="192">
        <v>520</v>
      </c>
    </row>
    <row r="39" spans="1:114">
      <c r="A39" s="2">
        <v>35</v>
      </c>
      <c r="B39" s="2">
        <v>35</v>
      </c>
      <c r="C39" s="2">
        <v>350</v>
      </c>
      <c r="D39" s="2">
        <v>2</v>
      </c>
      <c r="F39" t="s">
        <v>16</v>
      </c>
      <c r="G39" t="s">
        <v>5</v>
      </c>
      <c r="H39" t="s">
        <v>17</v>
      </c>
      <c r="I39" t="s">
        <v>18</v>
      </c>
      <c r="J39" t="s">
        <v>15</v>
      </c>
      <c r="N39" s="7">
        <v>8.4</v>
      </c>
      <c r="O39" s="21">
        <v>14700</v>
      </c>
      <c r="P39" s="46"/>
      <c r="Q39" s="41"/>
      <c r="R39" s="41"/>
      <c r="S39" s="41"/>
      <c r="U39" s="41"/>
      <c r="V39" s="41"/>
      <c r="W39" s="41"/>
      <c r="X39" s="41"/>
      <c r="Y39" s="193">
        <v>525.20000000000005</v>
      </c>
      <c r="Z39" s="192">
        <v>525.20000000000005</v>
      </c>
      <c r="AA39" s="192">
        <v>525.20000000000005</v>
      </c>
      <c r="AB39" s="192">
        <v>546.60997923692287</v>
      </c>
      <c r="AC39" s="192">
        <v>546.60997923692287</v>
      </c>
      <c r="AD39" s="192">
        <v>525.20000000000005</v>
      </c>
      <c r="AE39" s="192">
        <v>525.20000000000005</v>
      </c>
      <c r="AF39" s="192">
        <v>525.20000000000005</v>
      </c>
      <c r="AG39" s="192">
        <v>525.20000000000005</v>
      </c>
      <c r="AH39" s="192">
        <v>525.20000000000005</v>
      </c>
      <c r="AI39" s="192">
        <v>523.12</v>
      </c>
      <c r="AJ39" s="192">
        <v>523.12</v>
      </c>
      <c r="AK39" s="192">
        <v>523.12</v>
      </c>
      <c r="AL39" s="192">
        <v>523.12</v>
      </c>
      <c r="AM39" s="192">
        <v>523.12</v>
      </c>
      <c r="AN39" s="192">
        <v>523.12</v>
      </c>
      <c r="AO39" s="192">
        <v>523.12</v>
      </c>
      <c r="AQ39" s="192">
        <v>523.12</v>
      </c>
      <c r="AR39" s="192">
        <v>523.12</v>
      </c>
      <c r="AS39" s="192">
        <v>525.20000000000005</v>
      </c>
      <c r="AT39" s="192">
        <v>525.20000000000005</v>
      </c>
      <c r="AU39" s="192">
        <v>525.20000000000005</v>
      </c>
      <c r="AV39" s="192">
        <v>525.20000000000005</v>
      </c>
      <c r="AW39" s="192">
        <v>525.20000000000005</v>
      </c>
      <c r="AX39" s="192">
        <v>525.20000000000005</v>
      </c>
      <c r="AY39" s="192">
        <v>525.20000000000005</v>
      </c>
      <c r="AZ39" s="192">
        <v>525.20000000000005</v>
      </c>
      <c r="BA39" s="192">
        <v>525.20000000000005</v>
      </c>
      <c r="BB39" s="192">
        <v>525.20000000000005</v>
      </c>
      <c r="BC39" s="192">
        <v>588.78667516569783</v>
      </c>
      <c r="BD39" s="192">
        <v>588.78667516569783</v>
      </c>
      <c r="BE39" s="192">
        <v>588.78667516569783</v>
      </c>
      <c r="BF39" s="192">
        <v>588.78667516569783</v>
      </c>
      <c r="BG39" s="192">
        <v>588.78667516569783</v>
      </c>
      <c r="BH39" s="192">
        <v>588.78667516569783</v>
      </c>
      <c r="BI39" s="192">
        <v>588.78667516569783</v>
      </c>
      <c r="BJ39" s="192">
        <v>588.78667516569783</v>
      </c>
      <c r="BK39" s="192">
        <v>588.78667516569783</v>
      </c>
      <c r="BL39" s="192">
        <v>588.78667516569783</v>
      </c>
      <c r="BM39" s="192">
        <v>588.78667516569783</v>
      </c>
      <c r="BN39" s="192">
        <v>588.78667516569783</v>
      </c>
      <c r="BO39" s="192">
        <v>588.78667516569783</v>
      </c>
      <c r="BP39" s="192">
        <v>588.78667516569783</v>
      </c>
      <c r="BR39" s="192">
        <v>588.78667516569783</v>
      </c>
      <c r="BS39" s="192">
        <v>588.78667516569783</v>
      </c>
      <c r="BW39" s="192">
        <v>588.78667516569783</v>
      </c>
      <c r="BX39" s="192">
        <v>588.78667516569783</v>
      </c>
      <c r="BY39" s="192">
        <v>588.78667516569783</v>
      </c>
      <c r="CA39" s="192">
        <v>588.78667516569783</v>
      </c>
      <c r="CB39" s="192">
        <v>588.78667516569783</v>
      </c>
      <c r="CC39" s="192">
        <v>680.22575193928151</v>
      </c>
      <c r="CD39" s="192">
        <v>680.22575193928151</v>
      </c>
      <c r="CE39" s="192">
        <v>680.22575193928151</v>
      </c>
      <c r="CF39" s="192">
        <v>680.22575193928151</v>
      </c>
      <c r="CG39" s="192">
        <v>588.78667516569783</v>
      </c>
      <c r="CH39" s="192">
        <v>588.78667516569783</v>
      </c>
      <c r="CJ39" s="192">
        <v>588.78667516569783</v>
      </c>
      <c r="CL39" s="192">
        <v>588.78667516569783</v>
      </c>
      <c r="CM39" s="192">
        <v>588.78667516569783</v>
      </c>
      <c r="CN39" s="192">
        <v>588.78667516569783</v>
      </c>
      <c r="CO39" s="192">
        <v>588.78667516569783</v>
      </c>
      <c r="CP39" s="192">
        <v>588.78667516569783</v>
      </c>
      <c r="CQ39" s="192">
        <v>587.6</v>
      </c>
      <c r="CS39" s="192">
        <v>587.6</v>
      </c>
      <c r="CT39" s="192">
        <v>587.6</v>
      </c>
      <c r="CU39" s="192">
        <v>587.6</v>
      </c>
      <c r="CV39" s="192">
        <v>587.6</v>
      </c>
      <c r="CW39" s="192">
        <v>587.6</v>
      </c>
      <c r="CX39" s="192">
        <v>587.6</v>
      </c>
      <c r="CY39" s="192">
        <v>587.6</v>
      </c>
      <c r="CZ39" s="192">
        <v>587.6</v>
      </c>
      <c r="DA39" s="192">
        <v>523.12</v>
      </c>
      <c r="DB39" s="192">
        <v>523.12</v>
      </c>
      <c r="DC39" s="192">
        <v>523.12</v>
      </c>
      <c r="DD39" s="192">
        <v>523.12</v>
      </c>
      <c r="DE39" s="192">
        <v>523.12</v>
      </c>
      <c r="DF39" s="192">
        <v>523.12</v>
      </c>
      <c r="DG39" s="192">
        <v>523.12</v>
      </c>
      <c r="DH39" s="192">
        <v>523.12</v>
      </c>
      <c r="DI39" s="192">
        <v>523.12</v>
      </c>
      <c r="DJ39" s="192">
        <v>523.12</v>
      </c>
    </row>
    <row r="40" spans="1:114">
      <c r="A40" s="2">
        <v>36</v>
      </c>
      <c r="B40" s="2">
        <v>36</v>
      </c>
      <c r="C40" s="2">
        <v>420</v>
      </c>
      <c r="D40" s="2">
        <v>2</v>
      </c>
      <c r="F40" t="s">
        <v>16</v>
      </c>
      <c r="G40" t="s">
        <v>5</v>
      </c>
      <c r="H40" t="s">
        <v>17</v>
      </c>
      <c r="I40" t="s">
        <v>18</v>
      </c>
      <c r="J40" t="s">
        <v>15</v>
      </c>
      <c r="N40" s="7">
        <v>8.5</v>
      </c>
      <c r="O40" s="21">
        <v>14875</v>
      </c>
      <c r="P40" s="46"/>
      <c r="Q40" s="41"/>
      <c r="R40" s="41"/>
      <c r="S40" s="41"/>
      <c r="U40" s="41"/>
      <c r="V40" s="41"/>
      <c r="W40" s="41"/>
      <c r="X40" s="41"/>
      <c r="Y40" s="193">
        <v>530.4</v>
      </c>
      <c r="Z40" s="192">
        <v>530.4</v>
      </c>
      <c r="AA40" s="192">
        <v>530.4</v>
      </c>
      <c r="AB40" s="192">
        <v>549.98411491122476</v>
      </c>
      <c r="AC40" s="192">
        <v>549.98411491122476</v>
      </c>
      <c r="AD40" s="192">
        <v>530.4</v>
      </c>
      <c r="AE40" s="192">
        <v>530.4</v>
      </c>
      <c r="AF40" s="192">
        <v>530.4</v>
      </c>
      <c r="AG40" s="192">
        <v>530.4</v>
      </c>
      <c r="AH40" s="192">
        <v>530.4</v>
      </c>
      <c r="AI40" s="192">
        <v>526.24</v>
      </c>
      <c r="AJ40" s="192">
        <v>526.24</v>
      </c>
      <c r="AK40" s="192">
        <v>526.24</v>
      </c>
      <c r="AL40" s="192">
        <v>526.24</v>
      </c>
      <c r="AM40" s="192">
        <v>526.24</v>
      </c>
      <c r="AN40" s="192">
        <v>526.24</v>
      </c>
      <c r="AO40" s="192">
        <v>526.24</v>
      </c>
      <c r="AQ40" s="192">
        <v>526.24</v>
      </c>
      <c r="AR40" s="192">
        <v>526.24</v>
      </c>
      <c r="AS40" s="192">
        <v>530.4</v>
      </c>
      <c r="AT40" s="192">
        <v>530.4</v>
      </c>
      <c r="AU40" s="192">
        <v>530.4</v>
      </c>
      <c r="AV40" s="192">
        <v>530.4</v>
      </c>
      <c r="AW40" s="192">
        <v>530.4</v>
      </c>
      <c r="AX40" s="192">
        <v>530.4</v>
      </c>
      <c r="AY40" s="192">
        <v>530.4</v>
      </c>
      <c r="AZ40" s="192">
        <v>530.4</v>
      </c>
      <c r="BA40" s="192">
        <v>530.4</v>
      </c>
      <c r="BB40" s="192">
        <v>530.4</v>
      </c>
      <c r="BC40" s="192">
        <v>593.84787867715022</v>
      </c>
      <c r="BD40" s="192">
        <v>593.84787867715022</v>
      </c>
      <c r="BE40" s="192">
        <v>593.84787867715022</v>
      </c>
      <c r="BF40" s="192">
        <v>593.84787867715022</v>
      </c>
      <c r="BG40" s="192">
        <v>593.84787867715022</v>
      </c>
      <c r="BH40" s="192">
        <v>593.84787867715022</v>
      </c>
      <c r="BI40" s="192">
        <v>593.84787867715022</v>
      </c>
      <c r="BJ40" s="192">
        <v>593.84787867715022</v>
      </c>
      <c r="BK40" s="192">
        <v>593.84787867715022</v>
      </c>
      <c r="BL40" s="192">
        <v>593.84787867715022</v>
      </c>
      <c r="BM40" s="192">
        <v>593.84787867715022</v>
      </c>
      <c r="BN40" s="192">
        <v>593.84787867715022</v>
      </c>
      <c r="BO40" s="192">
        <v>593.84787867715022</v>
      </c>
      <c r="BP40" s="192">
        <v>593.84787867715022</v>
      </c>
      <c r="BR40" s="192">
        <v>593.84787867715022</v>
      </c>
      <c r="BS40" s="192">
        <v>593.84787867715022</v>
      </c>
      <c r="BW40" s="192">
        <v>593.84787867715022</v>
      </c>
      <c r="BX40" s="192">
        <v>593.84787867715022</v>
      </c>
      <c r="BY40" s="192">
        <v>593.84787867715022</v>
      </c>
      <c r="CA40" s="192">
        <v>593.84787867715022</v>
      </c>
      <c r="CB40" s="192">
        <v>593.84787867715022</v>
      </c>
      <c r="CC40" s="192">
        <v>687.31143685531561</v>
      </c>
      <c r="CD40" s="192">
        <v>687.31143685531561</v>
      </c>
      <c r="CE40" s="192">
        <v>687.31143685531561</v>
      </c>
      <c r="CF40" s="192">
        <v>687.31143685531561</v>
      </c>
      <c r="CG40" s="192">
        <v>593.84787867715022</v>
      </c>
      <c r="CH40" s="192">
        <v>593.84787867715022</v>
      </c>
      <c r="CJ40" s="192">
        <v>593.84787867715022</v>
      </c>
      <c r="CL40" s="192">
        <v>593.84787867715022</v>
      </c>
      <c r="CM40" s="192">
        <v>593.84787867715022</v>
      </c>
      <c r="CN40" s="192">
        <v>593.84787867715022</v>
      </c>
      <c r="CO40" s="192">
        <v>593.84787867715022</v>
      </c>
      <c r="CP40" s="192">
        <v>593.84787867715022</v>
      </c>
      <c r="CQ40" s="192">
        <v>592.80000000000007</v>
      </c>
      <c r="CS40" s="192">
        <v>592.80000000000007</v>
      </c>
      <c r="CT40" s="192">
        <v>592.80000000000007</v>
      </c>
      <c r="CU40" s="192">
        <v>592.80000000000007</v>
      </c>
      <c r="CV40" s="192">
        <v>592.80000000000007</v>
      </c>
      <c r="CW40" s="192">
        <v>592.80000000000007</v>
      </c>
      <c r="CX40" s="192">
        <v>592.80000000000007</v>
      </c>
      <c r="CY40" s="192">
        <v>592.80000000000007</v>
      </c>
      <c r="CZ40" s="192">
        <v>592.80000000000007</v>
      </c>
      <c r="DA40" s="192">
        <v>526.24</v>
      </c>
      <c r="DB40" s="192">
        <v>526.24</v>
      </c>
      <c r="DC40" s="192">
        <v>526.24</v>
      </c>
      <c r="DD40" s="192">
        <v>526.24</v>
      </c>
      <c r="DE40" s="192">
        <v>526.24</v>
      </c>
      <c r="DF40" s="192">
        <v>526.24</v>
      </c>
      <c r="DG40" s="192">
        <v>526.24</v>
      </c>
      <c r="DH40" s="192">
        <v>526.24</v>
      </c>
      <c r="DI40" s="192">
        <v>526.24</v>
      </c>
      <c r="DJ40" s="192">
        <v>526.24</v>
      </c>
    </row>
    <row r="41" spans="1:114">
      <c r="A41" s="2">
        <v>37</v>
      </c>
      <c r="B41" s="2">
        <v>37</v>
      </c>
      <c r="C41" s="2">
        <v>520</v>
      </c>
      <c r="D41" s="2">
        <v>3</v>
      </c>
      <c r="F41" t="s">
        <v>5</v>
      </c>
      <c r="G41" t="s">
        <v>17</v>
      </c>
      <c r="H41" t="s">
        <v>18</v>
      </c>
      <c r="I41" t="s">
        <v>15</v>
      </c>
      <c r="J41" t="s">
        <v>15</v>
      </c>
      <c r="N41" s="7">
        <v>8.8000000000000007</v>
      </c>
      <c r="O41" s="21">
        <v>15400</v>
      </c>
      <c r="P41" s="46"/>
      <c r="Q41" s="41"/>
      <c r="R41" s="41"/>
      <c r="S41" s="41"/>
      <c r="U41" s="41"/>
      <c r="V41" s="41"/>
      <c r="W41" s="41"/>
      <c r="X41" s="41"/>
      <c r="Y41" s="193">
        <v>535.6</v>
      </c>
      <c r="Z41" s="192">
        <v>535.6</v>
      </c>
      <c r="AA41" s="192">
        <v>535.6</v>
      </c>
      <c r="AB41" s="192">
        <v>553.35825058552689</v>
      </c>
      <c r="AC41" s="192">
        <v>553.35825058552689</v>
      </c>
      <c r="AD41" s="192">
        <v>535.6</v>
      </c>
      <c r="AE41" s="192">
        <v>535.6</v>
      </c>
      <c r="AF41" s="192">
        <v>535.6</v>
      </c>
      <c r="AG41" s="192">
        <v>535.6</v>
      </c>
      <c r="AH41" s="192">
        <v>535.6</v>
      </c>
      <c r="AI41" s="192">
        <v>529.36</v>
      </c>
      <c r="AJ41" s="192">
        <v>529.36</v>
      </c>
      <c r="AK41" s="192">
        <v>529.36</v>
      </c>
      <c r="AL41" s="192">
        <v>529.36</v>
      </c>
      <c r="AM41" s="192">
        <v>529.36</v>
      </c>
      <c r="AN41" s="192">
        <v>529.36</v>
      </c>
      <c r="AO41" s="192">
        <v>529.36</v>
      </c>
      <c r="AQ41" s="192">
        <v>529.36</v>
      </c>
      <c r="AR41" s="192">
        <v>529.36</v>
      </c>
      <c r="AS41" s="192">
        <v>535.6</v>
      </c>
      <c r="AT41" s="192">
        <v>535.6</v>
      </c>
      <c r="AU41" s="192">
        <v>535.6</v>
      </c>
      <c r="AV41" s="192">
        <v>535.6</v>
      </c>
      <c r="AW41" s="192">
        <v>535.6</v>
      </c>
      <c r="AX41" s="192">
        <v>535.6</v>
      </c>
      <c r="AY41" s="192">
        <v>535.6</v>
      </c>
      <c r="AZ41" s="192">
        <v>535.6</v>
      </c>
      <c r="BA41" s="192">
        <v>535.6</v>
      </c>
      <c r="BB41" s="192">
        <v>535.6</v>
      </c>
      <c r="BC41" s="192">
        <v>598.90908218860363</v>
      </c>
      <c r="BD41" s="192">
        <v>598.90908218860363</v>
      </c>
      <c r="BE41" s="192">
        <v>598.90908218860363</v>
      </c>
      <c r="BF41" s="192">
        <v>598.90908218860363</v>
      </c>
      <c r="BG41" s="192">
        <v>598.90908218860363</v>
      </c>
      <c r="BH41" s="192">
        <v>598.90908218860363</v>
      </c>
      <c r="BI41" s="192">
        <v>598.90908218860363</v>
      </c>
      <c r="BJ41" s="192">
        <v>598.90908218860363</v>
      </c>
      <c r="BK41" s="192">
        <v>598.90908218860363</v>
      </c>
      <c r="BL41" s="192">
        <v>598.90908218860363</v>
      </c>
      <c r="BM41" s="192">
        <v>598.90908218860363</v>
      </c>
      <c r="BN41" s="192">
        <v>598.90908218860363</v>
      </c>
      <c r="BO41" s="192">
        <v>598.90908218860363</v>
      </c>
      <c r="BP41" s="192">
        <v>598.90908218860363</v>
      </c>
      <c r="BR41" s="192">
        <v>598.90908218860363</v>
      </c>
      <c r="BS41" s="192">
        <v>598.90908218860363</v>
      </c>
      <c r="BW41" s="192">
        <v>598.90908218860363</v>
      </c>
      <c r="BX41" s="192">
        <v>598.90908218860363</v>
      </c>
      <c r="BY41" s="192">
        <v>598.90908218860363</v>
      </c>
      <c r="CA41" s="192">
        <v>598.90908218860363</v>
      </c>
      <c r="CB41" s="192">
        <v>598.90908218860363</v>
      </c>
      <c r="CC41" s="192">
        <v>692.62570054234141</v>
      </c>
      <c r="CD41" s="192">
        <v>692.62570054234141</v>
      </c>
      <c r="CE41" s="192">
        <v>692.62570054234141</v>
      </c>
      <c r="CF41" s="192">
        <v>692.62570054234141</v>
      </c>
      <c r="CG41" s="192">
        <v>598.90908218860363</v>
      </c>
      <c r="CH41" s="192">
        <v>598.90908218860363</v>
      </c>
      <c r="CJ41" s="192">
        <v>598.90908218860363</v>
      </c>
      <c r="CL41" s="192">
        <v>598.90908218860363</v>
      </c>
      <c r="CM41" s="192">
        <v>598.90908218860363</v>
      </c>
      <c r="CN41" s="192">
        <v>598.90908218860363</v>
      </c>
      <c r="CO41" s="192">
        <v>598.90908218860363</v>
      </c>
      <c r="CP41" s="192">
        <v>598.90908218860363</v>
      </c>
      <c r="CQ41" s="192">
        <v>599.04</v>
      </c>
      <c r="CS41" s="192">
        <v>599.04</v>
      </c>
      <c r="CT41" s="192">
        <v>599.04</v>
      </c>
      <c r="CU41" s="192">
        <v>599.04</v>
      </c>
      <c r="CV41" s="192">
        <v>599.04</v>
      </c>
      <c r="CW41" s="192">
        <v>599.04</v>
      </c>
      <c r="CX41" s="192">
        <v>599.04</v>
      </c>
      <c r="CY41" s="192">
        <v>599.04</v>
      </c>
      <c r="CZ41" s="192">
        <v>599.04</v>
      </c>
      <c r="DA41" s="192">
        <v>529.36</v>
      </c>
      <c r="DB41" s="192">
        <v>529.36</v>
      </c>
      <c r="DC41" s="192">
        <v>529.36</v>
      </c>
      <c r="DD41" s="192">
        <v>529.36</v>
      </c>
      <c r="DE41" s="192">
        <v>529.36</v>
      </c>
      <c r="DF41" s="192">
        <v>529.36</v>
      </c>
      <c r="DG41" s="192">
        <v>529.36</v>
      </c>
      <c r="DH41" s="192">
        <v>529.36</v>
      </c>
      <c r="DI41" s="192">
        <v>529.36</v>
      </c>
      <c r="DJ41" s="192">
        <v>529.36</v>
      </c>
    </row>
    <row r="42" spans="1:114">
      <c r="A42" s="2">
        <v>38</v>
      </c>
      <c r="B42" s="2">
        <v>38</v>
      </c>
      <c r="C42" s="2">
        <v>560</v>
      </c>
      <c r="D42" s="2">
        <v>3</v>
      </c>
      <c r="F42" t="s">
        <v>5</v>
      </c>
      <c r="G42" t="s">
        <v>17</v>
      </c>
      <c r="H42" t="s">
        <v>18</v>
      </c>
      <c r="I42" t="s">
        <v>15</v>
      </c>
      <c r="J42" t="s">
        <v>15</v>
      </c>
      <c r="N42" s="7">
        <v>9</v>
      </c>
      <c r="O42" s="21">
        <v>15750</v>
      </c>
      <c r="P42" s="46"/>
      <c r="Q42" s="41"/>
      <c r="R42" s="41"/>
      <c r="S42" s="41"/>
      <c r="U42" s="41"/>
      <c r="V42" s="41"/>
      <c r="W42" s="41"/>
      <c r="X42" s="41"/>
      <c r="Y42" s="193">
        <v>540.80000000000007</v>
      </c>
      <c r="Z42" s="192">
        <v>540.80000000000007</v>
      </c>
      <c r="AA42" s="192">
        <v>540.80000000000007</v>
      </c>
      <c r="AB42" s="192">
        <v>556.73238625982867</v>
      </c>
      <c r="AC42" s="192">
        <v>556.73238625982867</v>
      </c>
      <c r="AD42" s="192">
        <v>540.80000000000007</v>
      </c>
      <c r="AE42" s="192">
        <v>540.80000000000007</v>
      </c>
      <c r="AF42" s="192">
        <v>540.80000000000007</v>
      </c>
      <c r="AG42" s="192">
        <v>540.80000000000007</v>
      </c>
      <c r="AH42" s="192">
        <v>540.80000000000007</v>
      </c>
      <c r="AI42" s="192">
        <v>533.52</v>
      </c>
      <c r="AJ42" s="192">
        <v>533.52</v>
      </c>
      <c r="AK42" s="192">
        <v>533.52</v>
      </c>
      <c r="AL42" s="192">
        <v>533.52</v>
      </c>
      <c r="AM42" s="192">
        <v>533.52</v>
      </c>
      <c r="AN42" s="192">
        <v>533.52</v>
      </c>
      <c r="AO42" s="192">
        <v>533.52</v>
      </c>
      <c r="AQ42" s="192">
        <v>533.52</v>
      </c>
      <c r="AR42" s="192">
        <v>533.52</v>
      </c>
      <c r="AS42" s="192">
        <v>540.80000000000007</v>
      </c>
      <c r="AT42" s="192">
        <v>540.80000000000007</v>
      </c>
      <c r="AU42" s="192">
        <v>540.80000000000007</v>
      </c>
      <c r="AV42" s="192">
        <v>540.80000000000007</v>
      </c>
      <c r="AW42" s="192">
        <v>540.80000000000007</v>
      </c>
      <c r="AX42" s="192">
        <v>540.80000000000007</v>
      </c>
      <c r="AY42" s="192">
        <v>540.80000000000007</v>
      </c>
      <c r="AZ42" s="192">
        <v>540.80000000000007</v>
      </c>
      <c r="BA42" s="192">
        <v>540.80000000000007</v>
      </c>
      <c r="BB42" s="192">
        <v>540.80000000000007</v>
      </c>
      <c r="BC42" s="192">
        <v>603.97028570005705</v>
      </c>
      <c r="BD42" s="192">
        <v>603.97028570005705</v>
      </c>
      <c r="BE42" s="192">
        <v>603.97028570005705</v>
      </c>
      <c r="BF42" s="192">
        <v>603.97028570005705</v>
      </c>
      <c r="BG42" s="192">
        <v>603.97028570005705</v>
      </c>
      <c r="BH42" s="192">
        <v>603.97028570005705</v>
      </c>
      <c r="BI42" s="192">
        <v>603.97028570005705</v>
      </c>
      <c r="BJ42" s="192">
        <v>603.97028570005705</v>
      </c>
      <c r="BK42" s="192">
        <v>603.97028570005705</v>
      </c>
      <c r="BL42" s="192">
        <v>603.97028570005705</v>
      </c>
      <c r="BM42" s="192">
        <v>603.97028570005705</v>
      </c>
      <c r="BN42" s="192">
        <v>603.97028570005705</v>
      </c>
      <c r="BO42" s="192">
        <v>603.97028570005705</v>
      </c>
      <c r="BP42" s="192">
        <v>603.97028570005705</v>
      </c>
      <c r="BR42" s="192">
        <v>603.97028570005705</v>
      </c>
      <c r="BS42" s="192">
        <v>603.97028570005705</v>
      </c>
      <c r="BW42" s="192">
        <v>603.97028570005705</v>
      </c>
      <c r="BX42" s="192">
        <v>603.97028570005705</v>
      </c>
      <c r="BY42" s="192">
        <v>603.97028570005705</v>
      </c>
      <c r="CA42" s="192">
        <v>603.97028570005705</v>
      </c>
      <c r="CB42" s="192">
        <v>603.97028570005705</v>
      </c>
      <c r="CC42" s="192">
        <v>697.93996422936721</v>
      </c>
      <c r="CD42" s="192">
        <v>697.93996422936721</v>
      </c>
      <c r="CE42" s="192">
        <v>697.93996422936721</v>
      </c>
      <c r="CF42" s="192">
        <v>697.93996422936721</v>
      </c>
      <c r="CG42" s="192">
        <v>603.97028570005705</v>
      </c>
      <c r="CH42" s="192">
        <v>603.97028570005705</v>
      </c>
      <c r="CJ42" s="192">
        <v>603.97028570005705</v>
      </c>
      <c r="CL42" s="192">
        <v>603.97028570005705</v>
      </c>
      <c r="CM42" s="192">
        <v>603.97028570005705</v>
      </c>
      <c r="CN42" s="192">
        <v>603.97028570005705</v>
      </c>
      <c r="CO42" s="192">
        <v>603.97028570005705</v>
      </c>
      <c r="CP42" s="192">
        <v>603.97028570005705</v>
      </c>
      <c r="CQ42" s="192">
        <v>603.20000000000005</v>
      </c>
      <c r="CS42" s="192">
        <v>603.20000000000005</v>
      </c>
      <c r="CT42" s="192">
        <v>603.20000000000005</v>
      </c>
      <c r="CU42" s="192">
        <v>603.20000000000005</v>
      </c>
      <c r="CV42" s="192">
        <v>603.20000000000005</v>
      </c>
      <c r="CW42" s="192">
        <v>603.20000000000005</v>
      </c>
      <c r="CX42" s="192">
        <v>603.20000000000005</v>
      </c>
      <c r="CY42" s="192">
        <v>603.20000000000005</v>
      </c>
      <c r="CZ42" s="192">
        <v>603.20000000000005</v>
      </c>
      <c r="DA42" s="192">
        <v>533.52</v>
      </c>
      <c r="DB42" s="192">
        <v>533.52</v>
      </c>
      <c r="DC42" s="192">
        <v>533.52</v>
      </c>
      <c r="DD42" s="192">
        <v>533.52</v>
      </c>
      <c r="DE42" s="192">
        <v>533.52</v>
      </c>
      <c r="DF42" s="192">
        <v>533.52</v>
      </c>
      <c r="DG42" s="192">
        <v>533.52</v>
      </c>
      <c r="DH42" s="192">
        <v>533.52</v>
      </c>
      <c r="DI42" s="192">
        <v>533.52</v>
      </c>
      <c r="DJ42" s="192">
        <v>533.52</v>
      </c>
    </row>
    <row r="43" spans="1:114">
      <c r="A43" s="2">
        <v>39</v>
      </c>
      <c r="B43" s="2">
        <v>39</v>
      </c>
      <c r="C43" s="2">
        <v>720</v>
      </c>
      <c r="D43" s="2">
        <v>4</v>
      </c>
      <c r="F43" t="s">
        <v>17</v>
      </c>
      <c r="G43" t="s">
        <v>15</v>
      </c>
      <c r="H43" t="s">
        <v>15</v>
      </c>
      <c r="I43" t="s">
        <v>15</v>
      </c>
      <c r="J43" t="s">
        <v>15</v>
      </c>
      <c r="N43" s="7">
        <v>9.1999999999999993</v>
      </c>
      <c r="O43" s="21">
        <v>16100</v>
      </c>
      <c r="P43" s="46"/>
      <c r="Q43" s="41"/>
      <c r="R43" s="41"/>
      <c r="S43" s="41"/>
      <c r="U43" s="41"/>
      <c r="V43" s="41"/>
      <c r="W43" s="41"/>
      <c r="X43" s="41"/>
      <c r="Y43" s="193">
        <v>546</v>
      </c>
      <c r="Z43" s="192">
        <v>546</v>
      </c>
      <c r="AA43" s="192">
        <v>546</v>
      </c>
      <c r="AB43" s="192">
        <v>560.10652193413068</v>
      </c>
      <c r="AC43" s="192">
        <v>560.10652193413068</v>
      </c>
      <c r="AD43" s="192">
        <v>546</v>
      </c>
      <c r="AE43" s="192">
        <v>546</v>
      </c>
      <c r="AF43" s="192">
        <v>546</v>
      </c>
      <c r="AG43" s="192">
        <v>546</v>
      </c>
      <c r="AH43" s="192">
        <v>546</v>
      </c>
      <c r="AI43" s="192">
        <v>536.64</v>
      </c>
      <c r="AJ43" s="192">
        <v>536.64</v>
      </c>
      <c r="AK43" s="192">
        <v>536.64</v>
      </c>
      <c r="AL43" s="192">
        <v>536.64</v>
      </c>
      <c r="AM43" s="192">
        <v>536.64</v>
      </c>
      <c r="AN43" s="192">
        <v>536.64</v>
      </c>
      <c r="AO43" s="192">
        <v>536.64</v>
      </c>
      <c r="AQ43" s="192">
        <v>536.64</v>
      </c>
      <c r="AR43" s="192">
        <v>536.64</v>
      </c>
      <c r="AS43" s="192">
        <v>546</v>
      </c>
      <c r="AT43" s="192">
        <v>546</v>
      </c>
      <c r="AU43" s="192">
        <v>546</v>
      </c>
      <c r="AV43" s="192">
        <v>546</v>
      </c>
      <c r="AW43" s="192">
        <v>546</v>
      </c>
      <c r="AX43" s="192">
        <v>546</v>
      </c>
      <c r="AY43" s="192">
        <v>546</v>
      </c>
      <c r="AZ43" s="192">
        <v>546</v>
      </c>
      <c r="BA43" s="192">
        <v>546</v>
      </c>
      <c r="BB43" s="192">
        <v>546</v>
      </c>
      <c r="BC43" s="192">
        <v>609.03148921150955</v>
      </c>
      <c r="BD43" s="192">
        <v>609.03148921150955</v>
      </c>
      <c r="BE43" s="192">
        <v>609.03148921150955</v>
      </c>
      <c r="BF43" s="192">
        <v>609.03148921150955</v>
      </c>
      <c r="BG43" s="192">
        <v>609.03148921150955</v>
      </c>
      <c r="BH43" s="192">
        <v>609.03148921150955</v>
      </c>
      <c r="BI43" s="192">
        <v>609.03148921150955</v>
      </c>
      <c r="BJ43" s="192">
        <v>609.03148921150955</v>
      </c>
      <c r="BK43" s="192">
        <v>609.03148921150955</v>
      </c>
      <c r="BL43" s="192">
        <v>609.03148921150955</v>
      </c>
      <c r="BM43" s="192">
        <v>609.03148921150955</v>
      </c>
      <c r="BN43" s="192">
        <v>609.03148921150955</v>
      </c>
      <c r="BO43" s="192">
        <v>609.03148921150955</v>
      </c>
      <c r="BP43" s="192">
        <v>609.03148921150955</v>
      </c>
      <c r="BR43" s="192">
        <v>609.03148921150955</v>
      </c>
      <c r="BS43" s="192">
        <v>609.03148921150955</v>
      </c>
      <c r="BW43" s="192">
        <v>609.03148921150955</v>
      </c>
      <c r="BX43" s="192">
        <v>609.03148921150955</v>
      </c>
      <c r="BY43" s="192">
        <v>609.03148921150955</v>
      </c>
      <c r="CA43" s="192">
        <v>609.03148921150955</v>
      </c>
      <c r="CB43" s="192">
        <v>609.03148921150955</v>
      </c>
      <c r="CC43" s="192">
        <v>703.25422791639289</v>
      </c>
      <c r="CD43" s="192">
        <v>703.25422791639289</v>
      </c>
      <c r="CE43" s="192">
        <v>703.25422791639289</v>
      </c>
      <c r="CF43" s="192">
        <v>703.25422791639289</v>
      </c>
      <c r="CG43" s="192">
        <v>609.03148921150955</v>
      </c>
      <c r="CH43" s="192">
        <v>609.03148921150955</v>
      </c>
      <c r="CJ43" s="192">
        <v>609.03148921150955</v>
      </c>
      <c r="CL43" s="192">
        <v>609.03148921150955</v>
      </c>
      <c r="CM43" s="192">
        <v>609.03148921150955</v>
      </c>
      <c r="CN43" s="192">
        <v>609.03148921150955</v>
      </c>
      <c r="CO43" s="192">
        <v>609.03148921150955</v>
      </c>
      <c r="CP43" s="192">
        <v>609.03148921150955</v>
      </c>
      <c r="CQ43" s="192">
        <v>605.28</v>
      </c>
      <c r="CS43" s="192">
        <v>605.28</v>
      </c>
      <c r="CT43" s="192">
        <v>605.28</v>
      </c>
      <c r="CU43" s="192">
        <v>605.28</v>
      </c>
      <c r="CV43" s="192">
        <v>605.28</v>
      </c>
      <c r="CW43" s="192">
        <v>605.28</v>
      </c>
      <c r="CX43" s="192">
        <v>605.28</v>
      </c>
      <c r="CY43" s="192">
        <v>605.28</v>
      </c>
      <c r="CZ43" s="192">
        <v>605.28</v>
      </c>
      <c r="DA43" s="192">
        <v>536.64</v>
      </c>
      <c r="DB43" s="192">
        <v>536.64</v>
      </c>
      <c r="DC43" s="192">
        <v>536.64</v>
      </c>
      <c r="DD43" s="192">
        <v>536.64</v>
      </c>
      <c r="DE43" s="192">
        <v>536.64</v>
      </c>
      <c r="DF43" s="192">
        <v>536.64</v>
      </c>
      <c r="DG43" s="192">
        <v>536.64</v>
      </c>
      <c r="DH43" s="192">
        <v>536.64</v>
      </c>
      <c r="DI43" s="192">
        <v>536.64</v>
      </c>
      <c r="DJ43" s="192">
        <v>536.64</v>
      </c>
    </row>
    <row r="44" spans="1:114">
      <c r="A44" s="2">
        <v>40</v>
      </c>
      <c r="B44" s="2">
        <v>40</v>
      </c>
      <c r="C44" s="2">
        <v>150</v>
      </c>
      <c r="D44" s="2">
        <v>1</v>
      </c>
      <c r="F44" t="s">
        <v>15</v>
      </c>
      <c r="G44" t="s">
        <v>16</v>
      </c>
      <c r="H44" t="s">
        <v>5</v>
      </c>
      <c r="I44" t="s">
        <v>17</v>
      </c>
      <c r="J44" t="s">
        <v>18</v>
      </c>
      <c r="N44" s="7">
        <v>9.5</v>
      </c>
      <c r="O44" s="21">
        <v>16625</v>
      </c>
      <c r="P44" s="46"/>
      <c r="Q44" s="41"/>
      <c r="R44" s="41"/>
      <c r="S44" s="41"/>
      <c r="U44" s="41"/>
      <c r="V44" s="41"/>
      <c r="W44" s="41"/>
      <c r="X44" s="41"/>
      <c r="Y44" s="193">
        <v>551.20000000000005</v>
      </c>
      <c r="Z44" s="192">
        <v>551.20000000000005</v>
      </c>
      <c r="AA44" s="192">
        <v>551.20000000000005</v>
      </c>
      <c r="AB44" s="192">
        <v>572</v>
      </c>
      <c r="AC44" s="192">
        <v>572</v>
      </c>
      <c r="AD44" s="192">
        <v>551.20000000000005</v>
      </c>
      <c r="AE44" s="192">
        <v>551.20000000000005</v>
      </c>
      <c r="AF44" s="192">
        <v>551.20000000000005</v>
      </c>
      <c r="AG44" s="192">
        <v>551.20000000000005</v>
      </c>
      <c r="AH44" s="192">
        <v>551.20000000000005</v>
      </c>
      <c r="AI44" s="192">
        <v>539.76</v>
      </c>
      <c r="AJ44" s="192">
        <v>539.76</v>
      </c>
      <c r="AK44" s="192">
        <v>539.76</v>
      </c>
      <c r="AL44" s="192">
        <v>539.76</v>
      </c>
      <c r="AM44" s="192">
        <v>539.76</v>
      </c>
      <c r="AN44" s="192">
        <v>539.76</v>
      </c>
      <c r="AO44" s="192">
        <v>539.76</v>
      </c>
      <c r="AQ44" s="192">
        <v>539.76</v>
      </c>
      <c r="AR44" s="192">
        <v>539.76</v>
      </c>
      <c r="AS44" s="192">
        <v>551.20000000000005</v>
      </c>
      <c r="AT44" s="192">
        <v>551.20000000000005</v>
      </c>
      <c r="AU44" s="192">
        <v>551.20000000000005</v>
      </c>
      <c r="AV44" s="192">
        <v>551.20000000000005</v>
      </c>
      <c r="AW44" s="192">
        <v>551.20000000000005</v>
      </c>
      <c r="AX44" s="192">
        <v>551.20000000000005</v>
      </c>
      <c r="AY44" s="192">
        <v>551.20000000000005</v>
      </c>
      <c r="AZ44" s="192">
        <v>551.20000000000005</v>
      </c>
      <c r="BA44" s="192">
        <v>551.20000000000005</v>
      </c>
      <c r="BB44" s="192">
        <v>551.20000000000005</v>
      </c>
      <c r="BC44" s="192">
        <v>614.09269272296297</v>
      </c>
      <c r="BD44" s="192">
        <v>614.09269272296297</v>
      </c>
      <c r="BE44" s="192">
        <v>614.09269272296297</v>
      </c>
      <c r="BF44" s="192">
        <v>614.09269272296297</v>
      </c>
      <c r="BG44" s="192">
        <v>614.09269272296297</v>
      </c>
      <c r="BH44" s="192">
        <v>614.09269272296297</v>
      </c>
      <c r="BI44" s="192">
        <v>614.09269272296297</v>
      </c>
      <c r="BJ44" s="192">
        <v>614.09269272296297</v>
      </c>
      <c r="BK44" s="192">
        <v>614.09269272296297</v>
      </c>
      <c r="BL44" s="192">
        <v>614.09269272296297</v>
      </c>
      <c r="BM44" s="192">
        <v>614.09269272296297</v>
      </c>
      <c r="BN44" s="192">
        <v>614.09269272296297</v>
      </c>
      <c r="BO44" s="192">
        <v>614.09269272296297</v>
      </c>
      <c r="BP44" s="192">
        <v>614.09269272296297</v>
      </c>
      <c r="BR44" s="192">
        <v>614.09269272296297</v>
      </c>
      <c r="BS44" s="192">
        <v>614.09269272296297</v>
      </c>
      <c r="BW44" s="192">
        <v>614.09269272296297</v>
      </c>
      <c r="BX44" s="192">
        <v>614.09269272296297</v>
      </c>
      <c r="BY44" s="192">
        <v>614.09269272296297</v>
      </c>
      <c r="CA44" s="192">
        <v>614.09269272296297</v>
      </c>
      <c r="CB44" s="192">
        <v>614.09269272296297</v>
      </c>
      <c r="CC44" s="192">
        <v>708.56849160341858</v>
      </c>
      <c r="CD44" s="192">
        <v>708.56849160341858</v>
      </c>
      <c r="CE44" s="192">
        <v>708.56849160341858</v>
      </c>
      <c r="CF44" s="192">
        <v>708.56849160341858</v>
      </c>
      <c r="CG44" s="192">
        <v>614.09269272296297</v>
      </c>
      <c r="CH44" s="192">
        <v>614.09269272296297</v>
      </c>
      <c r="CJ44" s="192">
        <v>614.09269272296297</v>
      </c>
      <c r="CL44" s="192">
        <v>614.09269272296297</v>
      </c>
      <c r="CM44" s="192">
        <v>614.09269272296297</v>
      </c>
      <c r="CN44" s="192">
        <v>614.09269272296297</v>
      </c>
      <c r="CO44" s="192">
        <v>614.09269272296297</v>
      </c>
      <c r="CP44" s="192">
        <v>614.09269272296297</v>
      </c>
      <c r="CQ44" s="192">
        <v>610.48</v>
      </c>
      <c r="CS44" s="192">
        <v>610.48</v>
      </c>
      <c r="CT44" s="192">
        <v>610.48</v>
      </c>
      <c r="CU44" s="192">
        <v>610.48</v>
      </c>
      <c r="CV44" s="192">
        <v>610.48</v>
      </c>
      <c r="CW44" s="192">
        <v>610.48</v>
      </c>
      <c r="CX44" s="192">
        <v>610.48</v>
      </c>
      <c r="CY44" s="192">
        <v>610.48</v>
      </c>
      <c r="CZ44" s="192">
        <v>610.48</v>
      </c>
      <c r="DA44" s="192">
        <v>539.76</v>
      </c>
      <c r="DB44" s="192">
        <v>539.76</v>
      </c>
      <c r="DC44" s="192">
        <v>539.76</v>
      </c>
      <c r="DD44" s="192">
        <v>539.76</v>
      </c>
      <c r="DE44" s="192">
        <v>539.76</v>
      </c>
      <c r="DF44" s="192">
        <v>539.76</v>
      </c>
      <c r="DG44" s="192">
        <v>539.76</v>
      </c>
      <c r="DH44" s="192">
        <v>539.76</v>
      </c>
      <c r="DI44" s="192">
        <v>539.76</v>
      </c>
      <c r="DJ44" s="192">
        <v>539.76</v>
      </c>
    </row>
    <row r="45" spans="1:114">
      <c r="A45" s="2">
        <v>41</v>
      </c>
      <c r="B45" s="2">
        <v>41</v>
      </c>
      <c r="C45" s="2">
        <v>160</v>
      </c>
      <c r="D45" s="2">
        <v>1</v>
      </c>
      <c r="F45" t="s">
        <v>15</v>
      </c>
      <c r="G45" t="s">
        <v>16</v>
      </c>
      <c r="H45" t="s">
        <v>5</v>
      </c>
      <c r="I45" t="s">
        <v>17</v>
      </c>
      <c r="J45" t="s">
        <v>18</v>
      </c>
      <c r="N45" s="7">
        <v>9.6</v>
      </c>
      <c r="O45" s="21">
        <v>16800</v>
      </c>
      <c r="P45" s="46"/>
      <c r="Q45" s="41"/>
      <c r="R45" s="41"/>
      <c r="S45" s="41"/>
      <c r="U45" s="41"/>
      <c r="V45" s="41"/>
      <c r="W45" s="41"/>
      <c r="X45" s="41"/>
      <c r="Y45" s="193">
        <v>561.6</v>
      </c>
      <c r="Z45" s="192">
        <v>561.6</v>
      </c>
      <c r="AA45" s="192">
        <v>561.6</v>
      </c>
      <c r="AB45" s="192">
        <v>592.80000000000007</v>
      </c>
      <c r="AC45" s="192">
        <v>592.80000000000007</v>
      </c>
      <c r="AD45" s="192">
        <v>561.6</v>
      </c>
      <c r="AE45" s="192">
        <v>561.6</v>
      </c>
      <c r="AF45" s="192">
        <v>561.6</v>
      </c>
      <c r="AG45" s="192">
        <v>561.6</v>
      </c>
      <c r="AH45" s="192">
        <v>561.6</v>
      </c>
      <c r="AI45" s="192">
        <v>541.84</v>
      </c>
      <c r="AJ45" s="192">
        <v>541.84</v>
      </c>
      <c r="AK45" s="192">
        <v>541.84</v>
      </c>
      <c r="AL45" s="192">
        <v>541.84</v>
      </c>
      <c r="AM45" s="192">
        <v>541.84</v>
      </c>
      <c r="AN45" s="192">
        <v>541.84</v>
      </c>
      <c r="AO45" s="192">
        <v>541.84</v>
      </c>
      <c r="AQ45" s="192">
        <v>541.84</v>
      </c>
      <c r="AR45" s="192">
        <v>541.84</v>
      </c>
      <c r="AS45" s="192">
        <v>561.6</v>
      </c>
      <c r="AT45" s="192">
        <v>561.6</v>
      </c>
      <c r="AU45" s="192">
        <v>561.6</v>
      </c>
      <c r="AV45" s="192">
        <v>561.6</v>
      </c>
      <c r="AW45" s="192">
        <v>561.6</v>
      </c>
      <c r="AX45" s="192">
        <v>561.6</v>
      </c>
      <c r="AY45" s="192">
        <v>561.6</v>
      </c>
      <c r="AZ45" s="192">
        <v>561.6</v>
      </c>
      <c r="BA45" s="192">
        <v>561.6</v>
      </c>
      <c r="BB45" s="192">
        <v>561.6</v>
      </c>
      <c r="BC45" s="192">
        <v>619.15389623441536</v>
      </c>
      <c r="BD45" s="192">
        <v>619.15389623441536</v>
      </c>
      <c r="BE45" s="192">
        <v>619.15389623441536</v>
      </c>
      <c r="BF45" s="192">
        <v>619.15389623441536</v>
      </c>
      <c r="BG45" s="192">
        <v>619.15389623441536</v>
      </c>
      <c r="BH45" s="192">
        <v>619.15389623441536</v>
      </c>
      <c r="BI45" s="192">
        <v>619.15389623441536</v>
      </c>
      <c r="BJ45" s="192">
        <v>619.15389623441536</v>
      </c>
      <c r="BK45" s="192">
        <v>619.15389623441536</v>
      </c>
      <c r="BL45" s="192">
        <v>619.15389623441536</v>
      </c>
      <c r="BM45" s="192">
        <v>619.15389623441536</v>
      </c>
      <c r="BN45" s="192">
        <v>619.15389623441536</v>
      </c>
      <c r="BO45" s="192">
        <v>619.15389623441536</v>
      </c>
      <c r="BP45" s="192">
        <v>619.15389623441536</v>
      </c>
      <c r="BR45" s="192">
        <v>619.15389623441536</v>
      </c>
      <c r="BS45" s="192">
        <v>619.15389623441536</v>
      </c>
      <c r="BW45" s="192">
        <v>619.15389623441536</v>
      </c>
      <c r="BX45" s="192">
        <v>619.15389623441536</v>
      </c>
      <c r="BY45" s="192">
        <v>619.15389623441536</v>
      </c>
      <c r="CA45" s="192">
        <v>619.15389623441536</v>
      </c>
      <c r="CB45" s="192">
        <v>619.15389623441536</v>
      </c>
      <c r="CC45" s="192">
        <v>713.88275529044415</v>
      </c>
      <c r="CD45" s="192">
        <v>713.88275529044415</v>
      </c>
      <c r="CE45" s="192">
        <v>713.88275529044415</v>
      </c>
      <c r="CF45" s="192">
        <v>713.88275529044415</v>
      </c>
      <c r="CG45" s="192">
        <v>619.15389623441536</v>
      </c>
      <c r="CH45" s="192">
        <v>619.15389623441536</v>
      </c>
      <c r="CJ45" s="192">
        <v>619.15389623441536</v>
      </c>
      <c r="CL45" s="192">
        <v>619.15389623441536</v>
      </c>
      <c r="CM45" s="192">
        <v>619.15389623441536</v>
      </c>
      <c r="CN45" s="192">
        <v>619.15389623441536</v>
      </c>
      <c r="CO45" s="192">
        <v>619.15389623441536</v>
      </c>
      <c r="CP45" s="192">
        <v>619.15389623441536</v>
      </c>
      <c r="CQ45" s="192">
        <v>616.72</v>
      </c>
      <c r="CS45" s="192">
        <v>616.72</v>
      </c>
      <c r="CT45" s="192">
        <v>616.72</v>
      </c>
      <c r="CU45" s="192">
        <v>616.72</v>
      </c>
      <c r="CV45" s="192">
        <v>616.72</v>
      </c>
      <c r="CW45" s="192">
        <v>616.72</v>
      </c>
      <c r="CX45" s="192">
        <v>616.72</v>
      </c>
      <c r="CY45" s="192">
        <v>616.72</v>
      </c>
      <c r="CZ45" s="192">
        <v>616.72</v>
      </c>
      <c r="DA45" s="192">
        <v>541.84</v>
      </c>
      <c r="DB45" s="192">
        <v>541.84</v>
      </c>
      <c r="DC45" s="192">
        <v>541.84</v>
      </c>
      <c r="DD45" s="192">
        <v>541.84</v>
      </c>
      <c r="DE45" s="192">
        <v>541.84</v>
      </c>
      <c r="DF45" s="192">
        <v>541.84</v>
      </c>
      <c r="DG45" s="192">
        <v>541.84</v>
      </c>
      <c r="DH45" s="192">
        <v>541.84</v>
      </c>
      <c r="DI45" s="192">
        <v>541.84</v>
      </c>
      <c r="DJ45" s="192">
        <v>541.84</v>
      </c>
    </row>
    <row r="46" spans="1:114">
      <c r="A46" s="2">
        <v>42</v>
      </c>
      <c r="B46" s="2">
        <v>42</v>
      </c>
      <c r="C46" s="2">
        <v>180</v>
      </c>
      <c r="D46" s="2">
        <v>1</v>
      </c>
      <c r="F46" t="s">
        <v>15</v>
      </c>
      <c r="G46" t="s">
        <v>16</v>
      </c>
      <c r="H46" t="s">
        <v>5</v>
      </c>
      <c r="I46" t="s">
        <v>17</v>
      </c>
      <c r="J46" t="s">
        <v>18</v>
      </c>
      <c r="N46" s="7">
        <v>10</v>
      </c>
      <c r="O46" s="21">
        <v>17500</v>
      </c>
      <c r="P46" s="46"/>
      <c r="Q46" s="41"/>
      <c r="R46" s="41"/>
      <c r="S46" s="41"/>
      <c r="U46" s="41"/>
      <c r="V46" s="41"/>
      <c r="W46" s="41"/>
      <c r="X46" s="41"/>
      <c r="Y46" s="193">
        <v>572</v>
      </c>
      <c r="Z46" s="192">
        <v>572</v>
      </c>
      <c r="AA46" s="192">
        <v>572</v>
      </c>
      <c r="AB46" s="192">
        <v>598</v>
      </c>
      <c r="AC46" s="192">
        <v>598</v>
      </c>
      <c r="AD46" s="192">
        <v>572</v>
      </c>
      <c r="AE46" s="192">
        <v>572</v>
      </c>
      <c r="AF46" s="192">
        <v>572</v>
      </c>
      <c r="AG46" s="192">
        <v>572</v>
      </c>
      <c r="AH46" s="192">
        <v>572</v>
      </c>
      <c r="AI46" s="192">
        <v>544.96</v>
      </c>
      <c r="AJ46" s="192">
        <v>544.96</v>
      </c>
      <c r="AK46" s="192">
        <v>544.96</v>
      </c>
      <c r="AL46" s="192">
        <v>544.96</v>
      </c>
      <c r="AM46" s="192">
        <v>544.96</v>
      </c>
      <c r="AN46" s="192">
        <v>544.96</v>
      </c>
      <c r="AO46" s="192">
        <v>544.96</v>
      </c>
      <c r="AQ46" s="192">
        <v>544.96</v>
      </c>
      <c r="AR46" s="192">
        <v>544.96</v>
      </c>
      <c r="AS46" s="192">
        <v>572</v>
      </c>
      <c r="AT46" s="192">
        <v>572</v>
      </c>
      <c r="AU46" s="192">
        <v>572</v>
      </c>
      <c r="AV46" s="192">
        <v>572</v>
      </c>
      <c r="AW46" s="192">
        <v>572</v>
      </c>
      <c r="AX46" s="192">
        <v>572</v>
      </c>
      <c r="AY46" s="192">
        <v>572</v>
      </c>
      <c r="AZ46" s="192">
        <v>572</v>
      </c>
      <c r="BA46" s="192">
        <v>572</v>
      </c>
      <c r="BB46" s="192">
        <v>572</v>
      </c>
      <c r="BC46" s="192">
        <v>624.21509974586877</v>
      </c>
      <c r="BD46" s="192">
        <v>624.21509974586877</v>
      </c>
      <c r="BE46" s="192">
        <v>624.21509974586877</v>
      </c>
      <c r="BF46" s="192">
        <v>624.21509974586877</v>
      </c>
      <c r="BG46" s="192">
        <v>624.21509974586877</v>
      </c>
      <c r="BH46" s="192">
        <v>624.21509974586877</v>
      </c>
      <c r="BI46" s="192">
        <v>624.21509974586877</v>
      </c>
      <c r="BJ46" s="192">
        <v>624.21509974586877</v>
      </c>
      <c r="BK46" s="192">
        <v>624.21509974586877</v>
      </c>
      <c r="BL46" s="192">
        <v>624.21509974586877</v>
      </c>
      <c r="BM46" s="192">
        <v>624.21509974586877</v>
      </c>
      <c r="BN46" s="192">
        <v>624.21509974586877</v>
      </c>
      <c r="BO46" s="192">
        <v>624.21509974586877</v>
      </c>
      <c r="BP46" s="192">
        <v>624.21509974586877</v>
      </c>
      <c r="BR46" s="192">
        <v>624.21509974586877</v>
      </c>
      <c r="BS46" s="192">
        <v>624.21509974586877</v>
      </c>
      <c r="BW46" s="192">
        <v>624.21509974586877</v>
      </c>
      <c r="BX46" s="192">
        <v>624.21509974586877</v>
      </c>
      <c r="BY46" s="192">
        <v>624.21509974586877</v>
      </c>
      <c r="CA46" s="192">
        <v>624.21509974586877</v>
      </c>
      <c r="CB46" s="192">
        <v>624.21509974586877</v>
      </c>
      <c r="CC46" s="192">
        <v>719.19701897746995</v>
      </c>
      <c r="CD46" s="192">
        <v>719.19701897746995</v>
      </c>
      <c r="CE46" s="192">
        <v>719.19701897746995</v>
      </c>
      <c r="CF46" s="192">
        <v>719.19701897746995</v>
      </c>
      <c r="CG46" s="192">
        <v>624.21509974586877</v>
      </c>
      <c r="CH46" s="192">
        <v>624.21509974586877</v>
      </c>
      <c r="CJ46" s="192">
        <v>624.21509974586877</v>
      </c>
      <c r="CL46" s="192">
        <v>624.21509974586877</v>
      </c>
      <c r="CM46" s="192">
        <v>624.21509974586877</v>
      </c>
      <c r="CN46" s="192">
        <v>624.21509974586877</v>
      </c>
      <c r="CO46" s="192">
        <v>624.21509974586877</v>
      </c>
      <c r="CP46" s="192">
        <v>624.21509974586877</v>
      </c>
      <c r="CQ46" s="192">
        <v>624</v>
      </c>
      <c r="CS46" s="192">
        <v>624</v>
      </c>
      <c r="CT46" s="192">
        <v>624</v>
      </c>
      <c r="CU46" s="192">
        <v>624</v>
      </c>
      <c r="CV46" s="192">
        <v>624</v>
      </c>
      <c r="CW46" s="192">
        <v>624</v>
      </c>
      <c r="CX46" s="192">
        <v>624</v>
      </c>
      <c r="CY46" s="192">
        <v>624</v>
      </c>
      <c r="CZ46" s="192">
        <v>624</v>
      </c>
      <c r="DA46" s="192">
        <v>544.96</v>
      </c>
      <c r="DB46" s="192">
        <v>544.96</v>
      </c>
      <c r="DC46" s="192">
        <v>544.96</v>
      </c>
      <c r="DD46" s="192">
        <v>544.96</v>
      </c>
      <c r="DE46" s="192">
        <v>544.96</v>
      </c>
      <c r="DF46" s="192">
        <v>544.96</v>
      </c>
      <c r="DG46" s="192">
        <v>544.96</v>
      </c>
      <c r="DH46" s="192">
        <v>544.96</v>
      </c>
      <c r="DI46" s="192">
        <v>544.96</v>
      </c>
      <c r="DJ46" s="192">
        <v>544.96</v>
      </c>
    </row>
    <row r="47" spans="1:114">
      <c r="A47" s="2">
        <v>44</v>
      </c>
      <c r="B47" s="2">
        <v>44</v>
      </c>
      <c r="C47" s="2">
        <v>200</v>
      </c>
      <c r="D47" s="2">
        <v>1</v>
      </c>
      <c r="F47" t="s">
        <v>15</v>
      </c>
      <c r="G47" t="s">
        <v>16</v>
      </c>
      <c r="H47" t="s">
        <v>5</v>
      </c>
      <c r="I47" t="s">
        <v>17</v>
      </c>
      <c r="J47" t="s">
        <v>18</v>
      </c>
      <c r="N47" s="7">
        <v>10.4</v>
      </c>
      <c r="O47" s="21">
        <v>18200</v>
      </c>
      <c r="P47" s="46"/>
      <c r="Q47" s="41"/>
      <c r="R47" s="41"/>
      <c r="S47" s="41"/>
      <c r="U47" s="41"/>
      <c r="V47" s="41"/>
      <c r="W47" s="41"/>
      <c r="X47" s="41"/>
      <c r="Y47" s="193">
        <v>676</v>
      </c>
      <c r="Z47" s="192">
        <v>676</v>
      </c>
      <c r="AA47" s="192">
        <v>676</v>
      </c>
      <c r="AB47" s="192">
        <v>722.80000000000007</v>
      </c>
      <c r="AC47" s="192">
        <v>722.80000000000007</v>
      </c>
      <c r="AD47" s="192">
        <v>676</v>
      </c>
      <c r="AE47" s="192">
        <v>676</v>
      </c>
      <c r="AF47" s="192">
        <v>676</v>
      </c>
      <c r="AG47" s="192">
        <v>676</v>
      </c>
      <c r="AH47" s="192">
        <v>676</v>
      </c>
      <c r="AI47" s="192">
        <v>640.64</v>
      </c>
      <c r="AJ47" s="192">
        <v>640.64</v>
      </c>
      <c r="AK47" s="192">
        <v>640.64</v>
      </c>
      <c r="AL47" s="192">
        <v>640.64</v>
      </c>
      <c r="AM47" s="192">
        <v>640.64</v>
      </c>
      <c r="AN47" s="192">
        <v>640.64</v>
      </c>
      <c r="AO47" s="192">
        <v>640.64</v>
      </c>
      <c r="AQ47" s="192">
        <v>640.64</v>
      </c>
      <c r="AR47" s="192">
        <v>640.64</v>
      </c>
      <c r="AS47" s="192">
        <v>676</v>
      </c>
      <c r="AT47" s="192">
        <v>676</v>
      </c>
      <c r="AU47" s="192">
        <v>676</v>
      </c>
      <c r="AV47" s="192">
        <v>676</v>
      </c>
      <c r="AW47" s="192">
        <v>676</v>
      </c>
      <c r="AX47" s="192">
        <v>676</v>
      </c>
      <c r="AY47" s="192">
        <v>676</v>
      </c>
      <c r="AZ47" s="192">
        <v>676</v>
      </c>
      <c r="BA47" s="192">
        <v>676</v>
      </c>
      <c r="BB47" s="192">
        <v>676</v>
      </c>
      <c r="BC47" s="192">
        <v>774.80000000000007</v>
      </c>
      <c r="BD47" s="192">
        <v>774.80000000000007</v>
      </c>
      <c r="BE47" s="192">
        <v>774.80000000000007</v>
      </c>
      <c r="BF47" s="192">
        <v>774.80000000000007</v>
      </c>
      <c r="BG47" s="192">
        <v>774.80000000000007</v>
      </c>
      <c r="BH47" s="192">
        <v>774.80000000000007</v>
      </c>
      <c r="BI47" s="192">
        <v>774.80000000000007</v>
      </c>
      <c r="BJ47" s="192">
        <v>774.80000000000007</v>
      </c>
      <c r="BK47" s="192">
        <v>774.80000000000007</v>
      </c>
      <c r="BL47" s="192">
        <v>774.80000000000007</v>
      </c>
      <c r="BM47" s="192">
        <v>774.80000000000007</v>
      </c>
      <c r="BN47" s="192">
        <v>774.80000000000007</v>
      </c>
      <c r="BO47" s="192">
        <v>774.80000000000007</v>
      </c>
      <c r="BP47" s="192">
        <v>774.80000000000007</v>
      </c>
      <c r="BR47" s="192">
        <v>774.80000000000007</v>
      </c>
      <c r="BS47" s="192">
        <v>774.80000000000007</v>
      </c>
      <c r="BW47" s="192">
        <v>774.80000000000007</v>
      </c>
      <c r="BX47" s="192">
        <v>774.80000000000007</v>
      </c>
      <c r="BY47" s="192">
        <v>774.80000000000007</v>
      </c>
      <c r="CA47" s="192">
        <v>774.80000000000007</v>
      </c>
      <c r="CB47" s="192">
        <v>774.80000000000007</v>
      </c>
      <c r="CC47" s="192">
        <v>885.71061450427328</v>
      </c>
      <c r="CD47" s="192">
        <v>885.71061450427328</v>
      </c>
      <c r="CE47" s="192">
        <v>885.71061450427328</v>
      </c>
      <c r="CF47" s="192">
        <v>885.71061450427328</v>
      </c>
      <c r="CG47" s="192">
        <v>774.80000000000007</v>
      </c>
      <c r="CH47" s="192">
        <v>774.80000000000007</v>
      </c>
      <c r="CJ47" s="192">
        <v>774.80000000000007</v>
      </c>
      <c r="CL47" s="192">
        <v>774.80000000000007</v>
      </c>
      <c r="CM47" s="192">
        <v>774.80000000000007</v>
      </c>
      <c r="CN47" s="192">
        <v>774.80000000000007</v>
      </c>
      <c r="CO47" s="192">
        <v>774.80000000000007</v>
      </c>
      <c r="CP47" s="192">
        <v>774.80000000000007</v>
      </c>
      <c r="CQ47" s="192">
        <v>774.80000000000007</v>
      </c>
      <c r="CS47" s="192">
        <v>774.80000000000007</v>
      </c>
      <c r="CT47" s="192">
        <v>774.80000000000007</v>
      </c>
      <c r="CU47" s="192">
        <v>774.80000000000007</v>
      </c>
      <c r="CV47" s="192">
        <v>774.80000000000007</v>
      </c>
      <c r="CW47" s="192">
        <v>774.80000000000007</v>
      </c>
      <c r="CX47" s="192">
        <v>774.80000000000007</v>
      </c>
      <c r="CY47" s="192">
        <v>774.80000000000007</v>
      </c>
      <c r="CZ47" s="192">
        <v>774.80000000000007</v>
      </c>
      <c r="DA47" s="192">
        <v>640.64</v>
      </c>
      <c r="DB47" s="192">
        <v>640.64</v>
      </c>
      <c r="DC47" s="192">
        <v>640.64</v>
      </c>
      <c r="DD47" s="192">
        <v>640.64</v>
      </c>
      <c r="DE47" s="192">
        <v>640.64</v>
      </c>
      <c r="DF47" s="192">
        <v>640.64</v>
      </c>
      <c r="DG47" s="192">
        <v>640.64</v>
      </c>
      <c r="DH47" s="192">
        <v>640.64</v>
      </c>
      <c r="DI47" s="192">
        <v>640.64</v>
      </c>
      <c r="DJ47" s="192">
        <v>640.64</v>
      </c>
    </row>
    <row r="48" spans="1:114">
      <c r="A48" s="2">
        <v>45</v>
      </c>
      <c r="B48" s="2">
        <v>45</v>
      </c>
      <c r="C48" s="2">
        <v>190</v>
      </c>
      <c r="D48" s="2">
        <v>1</v>
      </c>
      <c r="F48" t="s">
        <v>15</v>
      </c>
      <c r="G48" t="s">
        <v>16</v>
      </c>
      <c r="H48" t="s">
        <v>5</v>
      </c>
      <c r="I48" t="s">
        <v>17</v>
      </c>
      <c r="J48" t="s">
        <v>18</v>
      </c>
      <c r="N48" s="7">
        <v>10.5</v>
      </c>
      <c r="O48" s="21">
        <v>18375</v>
      </c>
      <c r="P48" s="46"/>
      <c r="Q48" s="41"/>
      <c r="R48" s="41"/>
      <c r="S48" s="41"/>
      <c r="U48" s="41"/>
      <c r="V48" s="41"/>
      <c r="W48" s="41"/>
      <c r="X48" s="41"/>
      <c r="Y48" s="193">
        <v>676</v>
      </c>
      <c r="Z48" s="192">
        <v>676</v>
      </c>
      <c r="AA48" s="192">
        <v>676</v>
      </c>
      <c r="AB48" s="192">
        <v>722.80000000000007</v>
      </c>
      <c r="AC48" s="192">
        <v>722.80000000000007</v>
      </c>
      <c r="AD48" s="192">
        <v>676</v>
      </c>
      <c r="AE48" s="192">
        <v>676</v>
      </c>
      <c r="AF48" s="192">
        <v>676</v>
      </c>
      <c r="AG48" s="192">
        <v>676</v>
      </c>
      <c r="AH48" s="192">
        <v>676</v>
      </c>
      <c r="AI48" s="192">
        <v>640.64</v>
      </c>
      <c r="AJ48" s="192">
        <v>640.64</v>
      </c>
      <c r="AK48" s="192">
        <v>640.64</v>
      </c>
      <c r="AL48" s="192">
        <v>640.64</v>
      </c>
      <c r="AM48" s="192">
        <v>640.64</v>
      </c>
      <c r="AN48" s="192">
        <v>640.64</v>
      </c>
      <c r="AO48" s="192">
        <v>640.64</v>
      </c>
      <c r="AQ48" s="192">
        <v>640.64</v>
      </c>
      <c r="AR48" s="192">
        <v>640.64</v>
      </c>
      <c r="AS48" s="192">
        <v>676</v>
      </c>
      <c r="AT48" s="192">
        <v>676</v>
      </c>
      <c r="AU48" s="192">
        <v>676</v>
      </c>
      <c r="AV48" s="192">
        <v>676</v>
      </c>
      <c r="AW48" s="192">
        <v>676</v>
      </c>
      <c r="AX48" s="192">
        <v>676</v>
      </c>
      <c r="AY48" s="192">
        <v>676</v>
      </c>
      <c r="AZ48" s="192">
        <v>676</v>
      </c>
      <c r="BA48" s="192">
        <v>676</v>
      </c>
      <c r="BB48" s="192">
        <v>676</v>
      </c>
      <c r="BC48" s="192">
        <v>774.80000000000007</v>
      </c>
      <c r="BD48" s="192">
        <v>774.80000000000007</v>
      </c>
      <c r="BE48" s="192">
        <v>774.80000000000007</v>
      </c>
      <c r="BF48" s="192">
        <v>774.80000000000007</v>
      </c>
      <c r="BG48" s="192">
        <v>774.80000000000007</v>
      </c>
      <c r="BH48" s="192">
        <v>774.80000000000007</v>
      </c>
      <c r="BI48" s="192">
        <v>774.80000000000007</v>
      </c>
      <c r="BJ48" s="192">
        <v>774.80000000000007</v>
      </c>
      <c r="BK48" s="192">
        <v>774.80000000000007</v>
      </c>
      <c r="BL48" s="192">
        <v>774.80000000000007</v>
      </c>
      <c r="BM48" s="192">
        <v>774.80000000000007</v>
      </c>
      <c r="BN48" s="192">
        <v>774.80000000000007</v>
      </c>
      <c r="BO48" s="192">
        <v>774.80000000000007</v>
      </c>
      <c r="BP48" s="192">
        <v>774.80000000000007</v>
      </c>
      <c r="BR48" s="192">
        <v>774.80000000000007</v>
      </c>
      <c r="BS48" s="192">
        <v>774.80000000000007</v>
      </c>
      <c r="BW48" s="192">
        <v>774.80000000000007</v>
      </c>
      <c r="BX48" s="192">
        <v>774.80000000000007</v>
      </c>
      <c r="BY48" s="192">
        <v>774.80000000000007</v>
      </c>
      <c r="CA48" s="192">
        <v>774.80000000000007</v>
      </c>
      <c r="CB48" s="192">
        <v>774.80000000000007</v>
      </c>
      <c r="CC48" s="192">
        <v>885.71061450427328</v>
      </c>
      <c r="CD48" s="192">
        <v>885.71061450427328</v>
      </c>
      <c r="CE48" s="192">
        <v>885.71061450427328</v>
      </c>
      <c r="CF48" s="192">
        <v>885.71061450427328</v>
      </c>
      <c r="CG48" s="192">
        <v>774.80000000000007</v>
      </c>
      <c r="CH48" s="192">
        <v>774.80000000000007</v>
      </c>
      <c r="CJ48" s="192">
        <v>774.80000000000007</v>
      </c>
      <c r="CL48" s="192">
        <v>774.80000000000007</v>
      </c>
      <c r="CM48" s="192">
        <v>774.80000000000007</v>
      </c>
      <c r="CN48" s="192">
        <v>774.80000000000007</v>
      </c>
      <c r="CO48" s="192">
        <v>774.80000000000007</v>
      </c>
      <c r="CP48" s="192">
        <v>774.80000000000007</v>
      </c>
      <c r="CQ48" s="192">
        <v>774.80000000000007</v>
      </c>
      <c r="CS48" s="192">
        <v>774.80000000000007</v>
      </c>
      <c r="CT48" s="192">
        <v>774.80000000000007</v>
      </c>
      <c r="CU48" s="192">
        <v>774.80000000000007</v>
      </c>
      <c r="CV48" s="192">
        <v>774.80000000000007</v>
      </c>
      <c r="CW48" s="192">
        <v>774.80000000000007</v>
      </c>
      <c r="CX48" s="192">
        <v>774.80000000000007</v>
      </c>
      <c r="CY48" s="192">
        <v>774.80000000000007</v>
      </c>
      <c r="CZ48" s="192">
        <v>774.80000000000007</v>
      </c>
      <c r="DA48" s="192">
        <v>640.64</v>
      </c>
      <c r="DB48" s="192">
        <v>640.64</v>
      </c>
      <c r="DC48" s="192">
        <v>640.64</v>
      </c>
      <c r="DD48" s="192">
        <v>640.64</v>
      </c>
      <c r="DE48" s="192">
        <v>640.64</v>
      </c>
      <c r="DF48" s="192">
        <v>640.64</v>
      </c>
      <c r="DG48" s="192">
        <v>640.64</v>
      </c>
      <c r="DH48" s="192">
        <v>640.64</v>
      </c>
      <c r="DI48" s="192">
        <v>640.64</v>
      </c>
      <c r="DJ48" s="192">
        <v>640.64</v>
      </c>
    </row>
    <row r="49" spans="1:114">
      <c r="A49" s="2">
        <v>46</v>
      </c>
      <c r="B49" s="2">
        <v>46</v>
      </c>
      <c r="C49" s="2">
        <v>170</v>
      </c>
      <c r="D49" s="2">
        <v>1</v>
      </c>
      <c r="F49" t="s">
        <v>15</v>
      </c>
      <c r="G49" t="s">
        <v>16</v>
      </c>
      <c r="H49" t="s">
        <v>5</v>
      </c>
      <c r="I49" t="s">
        <v>17</v>
      </c>
      <c r="J49" t="s">
        <v>18</v>
      </c>
      <c r="N49" s="7">
        <v>10.8</v>
      </c>
      <c r="O49" s="21">
        <v>18900</v>
      </c>
      <c r="P49" s="46"/>
      <c r="Q49" s="41"/>
      <c r="R49" s="41"/>
      <c r="S49" s="41"/>
      <c r="U49" s="41"/>
      <c r="V49" s="41"/>
      <c r="W49" s="41"/>
      <c r="X49" s="41"/>
      <c r="Y49" s="193">
        <v>676</v>
      </c>
      <c r="Z49" s="192">
        <v>676</v>
      </c>
      <c r="AA49" s="192">
        <v>676</v>
      </c>
      <c r="AB49" s="192">
        <v>722.80000000000007</v>
      </c>
      <c r="AC49" s="192">
        <v>722.80000000000007</v>
      </c>
      <c r="AD49" s="192">
        <v>676</v>
      </c>
      <c r="AE49" s="192">
        <v>676</v>
      </c>
      <c r="AF49" s="192">
        <v>676</v>
      </c>
      <c r="AG49" s="192">
        <v>676</v>
      </c>
      <c r="AH49" s="192">
        <v>676</v>
      </c>
      <c r="AI49" s="192">
        <v>640.22400000000005</v>
      </c>
      <c r="AJ49" s="192">
        <v>640.22400000000005</v>
      </c>
      <c r="AK49" s="192">
        <v>640.22400000000005</v>
      </c>
      <c r="AL49" s="192">
        <v>640.22400000000005</v>
      </c>
      <c r="AM49" s="192">
        <v>640.22400000000005</v>
      </c>
      <c r="AN49" s="192">
        <v>640.22400000000005</v>
      </c>
      <c r="AO49" s="192">
        <v>640.22400000000005</v>
      </c>
      <c r="AQ49" s="192">
        <v>640.22400000000005</v>
      </c>
      <c r="AR49" s="192">
        <v>640.22400000000005</v>
      </c>
      <c r="AS49" s="192">
        <v>676</v>
      </c>
      <c r="AT49" s="192">
        <v>676</v>
      </c>
      <c r="AU49" s="192">
        <v>676</v>
      </c>
      <c r="AV49" s="192">
        <v>676</v>
      </c>
      <c r="AW49" s="192">
        <v>676</v>
      </c>
      <c r="AX49" s="192">
        <v>676</v>
      </c>
      <c r="AY49" s="192">
        <v>676</v>
      </c>
      <c r="AZ49" s="192">
        <v>676</v>
      </c>
      <c r="BA49" s="192">
        <v>676</v>
      </c>
      <c r="BB49" s="192">
        <v>676</v>
      </c>
      <c r="BC49" s="192">
        <v>774.80000000000007</v>
      </c>
      <c r="BD49" s="192">
        <v>774.80000000000007</v>
      </c>
      <c r="BE49" s="192">
        <v>774.80000000000007</v>
      </c>
      <c r="BF49" s="192">
        <v>774.80000000000007</v>
      </c>
      <c r="BG49" s="192">
        <v>774.80000000000007</v>
      </c>
      <c r="BH49" s="192">
        <v>774.80000000000007</v>
      </c>
      <c r="BI49" s="192">
        <v>774.80000000000007</v>
      </c>
      <c r="BJ49" s="192">
        <v>774.80000000000007</v>
      </c>
      <c r="BK49" s="192">
        <v>774.80000000000007</v>
      </c>
      <c r="BL49" s="192">
        <v>774.80000000000007</v>
      </c>
      <c r="BM49" s="192">
        <v>774.80000000000007</v>
      </c>
      <c r="BN49" s="192">
        <v>774.80000000000007</v>
      </c>
      <c r="BO49" s="192">
        <v>774.80000000000007</v>
      </c>
      <c r="BP49" s="192">
        <v>774.80000000000007</v>
      </c>
      <c r="BR49" s="192">
        <v>774.80000000000007</v>
      </c>
      <c r="BS49" s="192">
        <v>774.80000000000007</v>
      </c>
      <c r="BW49" s="192">
        <v>774.80000000000007</v>
      </c>
      <c r="BX49" s="192">
        <v>774.80000000000007</v>
      </c>
      <c r="BY49" s="192">
        <v>774.80000000000007</v>
      </c>
      <c r="CA49" s="192">
        <v>774.80000000000007</v>
      </c>
      <c r="CB49" s="192">
        <v>774.80000000000007</v>
      </c>
      <c r="CC49" s="192">
        <v>885.71061450427328</v>
      </c>
      <c r="CD49" s="192">
        <v>885.71061450427328</v>
      </c>
      <c r="CE49" s="192">
        <v>885.71061450427328</v>
      </c>
      <c r="CF49" s="192">
        <v>885.71061450427328</v>
      </c>
      <c r="CG49" s="192">
        <v>774.80000000000007</v>
      </c>
      <c r="CH49" s="192">
        <v>774.80000000000007</v>
      </c>
      <c r="CJ49" s="192">
        <v>774.80000000000007</v>
      </c>
      <c r="CL49" s="192">
        <v>774.80000000000007</v>
      </c>
      <c r="CM49" s="192">
        <v>774.80000000000007</v>
      </c>
      <c r="CN49" s="192">
        <v>774.80000000000007</v>
      </c>
      <c r="CO49" s="192">
        <v>774.80000000000007</v>
      </c>
      <c r="CP49" s="192">
        <v>774.80000000000007</v>
      </c>
      <c r="CQ49" s="192">
        <v>774.80000000000007</v>
      </c>
      <c r="CS49" s="192">
        <v>774.80000000000007</v>
      </c>
      <c r="CT49" s="192">
        <v>774.80000000000007</v>
      </c>
      <c r="CU49" s="192">
        <v>774.80000000000007</v>
      </c>
      <c r="CV49" s="192">
        <v>774.80000000000007</v>
      </c>
      <c r="CW49" s="192">
        <v>774.80000000000007</v>
      </c>
      <c r="CX49" s="192">
        <v>774.80000000000007</v>
      </c>
      <c r="CY49" s="192">
        <v>774.80000000000007</v>
      </c>
      <c r="CZ49" s="192">
        <v>774.80000000000007</v>
      </c>
      <c r="DA49" s="192">
        <v>640.22400000000005</v>
      </c>
      <c r="DB49" s="192">
        <v>640.22400000000005</v>
      </c>
      <c r="DC49" s="192">
        <v>640.22400000000005</v>
      </c>
      <c r="DD49" s="192">
        <v>640.22400000000005</v>
      </c>
      <c r="DE49" s="192">
        <v>640.22400000000005</v>
      </c>
      <c r="DF49" s="192">
        <v>640.22400000000005</v>
      </c>
      <c r="DG49" s="192">
        <v>640.22400000000005</v>
      </c>
      <c r="DH49" s="192">
        <v>640.22400000000005</v>
      </c>
      <c r="DI49" s="192">
        <v>640.22400000000005</v>
      </c>
      <c r="DJ49" s="192">
        <v>640.22400000000005</v>
      </c>
    </row>
    <row r="50" spans="1:114">
      <c r="A50" s="2">
        <v>47</v>
      </c>
      <c r="B50" s="2">
        <v>47</v>
      </c>
      <c r="C50" s="2">
        <v>140</v>
      </c>
      <c r="D50" s="2">
        <v>1</v>
      </c>
      <c r="F50" t="s">
        <v>15</v>
      </c>
      <c r="G50" t="s">
        <v>16</v>
      </c>
      <c r="H50" t="s">
        <v>5</v>
      </c>
      <c r="I50" t="s">
        <v>17</v>
      </c>
      <c r="J50" t="s">
        <v>18</v>
      </c>
      <c r="N50" s="7">
        <v>11</v>
      </c>
      <c r="O50" s="21">
        <v>19250</v>
      </c>
      <c r="P50" s="46"/>
      <c r="Q50" s="41"/>
      <c r="R50" s="41"/>
      <c r="S50" s="41"/>
      <c r="U50" s="41"/>
      <c r="V50" s="41"/>
      <c r="W50" s="41"/>
      <c r="X50" s="41"/>
      <c r="Y50" s="193">
        <v>676</v>
      </c>
      <c r="Z50" s="192">
        <v>676</v>
      </c>
      <c r="AA50" s="192">
        <v>676</v>
      </c>
      <c r="AB50" s="192">
        <v>722.80000000000007</v>
      </c>
      <c r="AC50" s="192">
        <v>722.80000000000007</v>
      </c>
      <c r="AD50" s="192">
        <v>676</v>
      </c>
      <c r="AE50" s="192">
        <v>676</v>
      </c>
      <c r="AF50" s="192">
        <v>676</v>
      </c>
      <c r="AG50" s="192">
        <v>676</v>
      </c>
      <c r="AH50" s="192">
        <v>676</v>
      </c>
      <c r="AI50" s="192">
        <v>640.22400000000005</v>
      </c>
      <c r="AJ50" s="192">
        <v>640.22400000000005</v>
      </c>
      <c r="AK50" s="192">
        <v>640.22400000000005</v>
      </c>
      <c r="AL50" s="192">
        <v>640.22400000000005</v>
      </c>
      <c r="AM50" s="192">
        <v>640.22400000000005</v>
      </c>
      <c r="AN50" s="192">
        <v>640.22400000000005</v>
      </c>
      <c r="AO50" s="192">
        <v>640.22400000000005</v>
      </c>
      <c r="AQ50" s="192">
        <v>640.22400000000005</v>
      </c>
      <c r="AR50" s="192">
        <v>640.22400000000005</v>
      </c>
      <c r="AS50" s="192">
        <v>676</v>
      </c>
      <c r="AT50" s="192">
        <v>676</v>
      </c>
      <c r="AU50" s="192">
        <v>676</v>
      </c>
      <c r="AV50" s="192">
        <v>676</v>
      </c>
      <c r="AW50" s="192">
        <v>676</v>
      </c>
      <c r="AX50" s="192">
        <v>676</v>
      </c>
      <c r="AY50" s="192">
        <v>676</v>
      </c>
      <c r="AZ50" s="192">
        <v>676</v>
      </c>
      <c r="BA50" s="192">
        <v>676</v>
      </c>
      <c r="BB50" s="192">
        <v>676</v>
      </c>
      <c r="BC50" s="192">
        <v>774.80000000000007</v>
      </c>
      <c r="BD50" s="192">
        <v>774.80000000000007</v>
      </c>
      <c r="BE50" s="192">
        <v>774.80000000000007</v>
      </c>
      <c r="BF50" s="192">
        <v>774.80000000000007</v>
      </c>
      <c r="BG50" s="192">
        <v>774.80000000000007</v>
      </c>
      <c r="BH50" s="192">
        <v>774.80000000000007</v>
      </c>
      <c r="BI50" s="192">
        <v>774.80000000000007</v>
      </c>
      <c r="BJ50" s="192">
        <v>774.80000000000007</v>
      </c>
      <c r="BK50" s="192">
        <v>774.80000000000007</v>
      </c>
      <c r="BL50" s="192">
        <v>774.80000000000007</v>
      </c>
      <c r="BM50" s="192">
        <v>774.80000000000007</v>
      </c>
      <c r="BN50" s="192">
        <v>774.80000000000007</v>
      </c>
      <c r="BO50" s="192">
        <v>774.80000000000007</v>
      </c>
      <c r="BP50" s="192">
        <v>774.80000000000007</v>
      </c>
      <c r="BR50" s="192">
        <v>774.80000000000007</v>
      </c>
      <c r="BS50" s="192">
        <v>774.80000000000007</v>
      </c>
      <c r="BW50" s="192">
        <v>774.80000000000007</v>
      </c>
      <c r="BX50" s="192">
        <v>774.80000000000007</v>
      </c>
      <c r="BY50" s="192">
        <v>774.80000000000007</v>
      </c>
      <c r="CA50" s="192">
        <v>774.80000000000007</v>
      </c>
      <c r="CB50" s="192">
        <v>774.80000000000007</v>
      </c>
      <c r="CC50" s="192">
        <v>885.71061450427328</v>
      </c>
      <c r="CD50" s="192">
        <v>885.71061450427328</v>
      </c>
      <c r="CE50" s="192">
        <v>885.71061450427328</v>
      </c>
      <c r="CF50" s="192">
        <v>885.71061450427328</v>
      </c>
      <c r="CG50" s="192">
        <v>774.80000000000007</v>
      </c>
      <c r="CH50" s="192">
        <v>774.80000000000007</v>
      </c>
      <c r="CJ50" s="192">
        <v>774.80000000000007</v>
      </c>
      <c r="CL50" s="192">
        <v>774.80000000000007</v>
      </c>
      <c r="CM50" s="192">
        <v>774.80000000000007</v>
      </c>
      <c r="CN50" s="192">
        <v>774.80000000000007</v>
      </c>
      <c r="CO50" s="192">
        <v>774.80000000000007</v>
      </c>
      <c r="CP50" s="192">
        <v>774.80000000000007</v>
      </c>
      <c r="CQ50" s="192">
        <v>774.80000000000007</v>
      </c>
      <c r="CS50" s="192">
        <v>774.80000000000007</v>
      </c>
      <c r="CT50" s="192">
        <v>774.80000000000007</v>
      </c>
      <c r="CU50" s="192">
        <v>774.80000000000007</v>
      </c>
      <c r="CV50" s="192">
        <v>774.80000000000007</v>
      </c>
      <c r="CW50" s="192">
        <v>774.80000000000007</v>
      </c>
      <c r="CX50" s="192">
        <v>774.80000000000007</v>
      </c>
      <c r="CY50" s="192">
        <v>774.80000000000007</v>
      </c>
      <c r="CZ50" s="192">
        <v>774.80000000000007</v>
      </c>
      <c r="DA50" s="192">
        <v>640.22400000000005</v>
      </c>
      <c r="DB50" s="192">
        <v>640.22400000000005</v>
      </c>
      <c r="DC50" s="192">
        <v>640.22400000000005</v>
      </c>
      <c r="DD50" s="192">
        <v>640.22400000000005</v>
      </c>
      <c r="DE50" s="192">
        <v>640.22400000000005</v>
      </c>
      <c r="DF50" s="192">
        <v>640.22400000000005</v>
      </c>
      <c r="DG50" s="192">
        <v>640.22400000000005</v>
      </c>
      <c r="DH50" s="192">
        <v>640.22400000000005</v>
      </c>
      <c r="DI50" s="192">
        <v>640.22400000000005</v>
      </c>
      <c r="DJ50" s="192">
        <v>640.22400000000005</v>
      </c>
    </row>
    <row r="51" spans="1:114">
      <c r="A51" s="2">
        <v>48</v>
      </c>
      <c r="B51" s="2">
        <v>48</v>
      </c>
      <c r="C51" s="2">
        <v>220</v>
      </c>
      <c r="D51" s="2">
        <v>1</v>
      </c>
      <c r="F51" t="s">
        <v>15</v>
      </c>
      <c r="G51" t="s">
        <v>16</v>
      </c>
      <c r="H51" t="s">
        <v>5</v>
      </c>
      <c r="I51" t="s">
        <v>17</v>
      </c>
      <c r="J51" t="s">
        <v>18</v>
      </c>
      <c r="N51" s="7">
        <v>11.2</v>
      </c>
      <c r="O51" s="21">
        <v>19600</v>
      </c>
      <c r="P51" s="46"/>
      <c r="Q51" s="41"/>
      <c r="R51" s="41"/>
      <c r="S51" s="41"/>
      <c r="U51" s="41"/>
      <c r="V51" s="41"/>
      <c r="W51" s="41"/>
      <c r="X51" s="41"/>
      <c r="Y51" s="193">
        <v>676</v>
      </c>
      <c r="Z51" s="192">
        <v>676</v>
      </c>
      <c r="AA51" s="192">
        <v>676</v>
      </c>
      <c r="AB51" s="192">
        <v>722.80000000000007</v>
      </c>
      <c r="AC51" s="192">
        <v>722.80000000000007</v>
      </c>
      <c r="AD51" s="192">
        <v>676</v>
      </c>
      <c r="AE51" s="192">
        <v>676</v>
      </c>
      <c r="AF51" s="192">
        <v>676</v>
      </c>
      <c r="AG51" s="192">
        <v>676</v>
      </c>
      <c r="AH51" s="192">
        <v>676</v>
      </c>
      <c r="AI51" s="192">
        <v>640.22400000000005</v>
      </c>
      <c r="AJ51" s="192">
        <v>640.22400000000005</v>
      </c>
      <c r="AK51" s="192">
        <v>640.22400000000005</v>
      </c>
      <c r="AL51" s="192">
        <v>640.22400000000005</v>
      </c>
      <c r="AM51" s="192">
        <v>640.22400000000005</v>
      </c>
      <c r="AN51" s="192">
        <v>640.22400000000005</v>
      </c>
      <c r="AO51" s="192">
        <v>640.22400000000005</v>
      </c>
      <c r="AQ51" s="192">
        <v>640.22400000000005</v>
      </c>
      <c r="AR51" s="192">
        <v>640.22400000000005</v>
      </c>
      <c r="AS51" s="192">
        <v>676</v>
      </c>
      <c r="AT51" s="192">
        <v>676</v>
      </c>
      <c r="AU51" s="192">
        <v>676</v>
      </c>
      <c r="AV51" s="192">
        <v>676</v>
      </c>
      <c r="AW51" s="192">
        <v>676</v>
      </c>
      <c r="AX51" s="192">
        <v>676</v>
      </c>
      <c r="AY51" s="192">
        <v>676</v>
      </c>
      <c r="AZ51" s="192">
        <v>676</v>
      </c>
      <c r="BA51" s="192">
        <v>676</v>
      </c>
      <c r="BB51" s="192">
        <v>676</v>
      </c>
      <c r="BC51" s="192">
        <v>774.80000000000007</v>
      </c>
      <c r="BD51" s="192">
        <v>774.80000000000007</v>
      </c>
      <c r="BE51" s="192">
        <v>774.80000000000007</v>
      </c>
      <c r="BF51" s="192">
        <v>774.80000000000007</v>
      </c>
      <c r="BG51" s="192">
        <v>774.80000000000007</v>
      </c>
      <c r="BH51" s="192">
        <v>774.80000000000007</v>
      </c>
      <c r="BI51" s="192">
        <v>774.80000000000007</v>
      </c>
      <c r="BJ51" s="192">
        <v>774.80000000000007</v>
      </c>
      <c r="BK51" s="192">
        <v>774.80000000000007</v>
      </c>
      <c r="BL51" s="192">
        <v>774.80000000000007</v>
      </c>
      <c r="BM51" s="192">
        <v>774.80000000000007</v>
      </c>
      <c r="BN51" s="192">
        <v>774.80000000000007</v>
      </c>
      <c r="BO51" s="192">
        <v>774.80000000000007</v>
      </c>
      <c r="BP51" s="192">
        <v>774.80000000000007</v>
      </c>
      <c r="BR51" s="192">
        <v>774.80000000000007</v>
      </c>
      <c r="BS51" s="192">
        <v>774.80000000000007</v>
      </c>
      <c r="BW51" s="192">
        <v>774.80000000000007</v>
      </c>
      <c r="BX51" s="192">
        <v>774.80000000000007</v>
      </c>
      <c r="BY51" s="192">
        <v>774.80000000000007</v>
      </c>
      <c r="CA51" s="192">
        <v>774.80000000000007</v>
      </c>
      <c r="CB51" s="192">
        <v>774.80000000000007</v>
      </c>
      <c r="CC51" s="192">
        <v>885.71061450427328</v>
      </c>
      <c r="CD51" s="192">
        <v>885.71061450427328</v>
      </c>
      <c r="CE51" s="192">
        <v>885.71061450427328</v>
      </c>
      <c r="CF51" s="192">
        <v>885.71061450427328</v>
      </c>
      <c r="CG51" s="192">
        <v>774.80000000000007</v>
      </c>
      <c r="CH51" s="192">
        <v>774.80000000000007</v>
      </c>
      <c r="CJ51" s="192">
        <v>774.80000000000007</v>
      </c>
      <c r="CL51" s="192">
        <v>774.80000000000007</v>
      </c>
      <c r="CM51" s="192">
        <v>774.80000000000007</v>
      </c>
      <c r="CN51" s="192">
        <v>774.80000000000007</v>
      </c>
      <c r="CO51" s="192">
        <v>774.80000000000007</v>
      </c>
      <c r="CP51" s="192">
        <v>774.80000000000007</v>
      </c>
      <c r="CQ51" s="192">
        <v>774.80000000000007</v>
      </c>
      <c r="CS51" s="192">
        <v>774.80000000000007</v>
      </c>
      <c r="CT51" s="192">
        <v>774.80000000000007</v>
      </c>
      <c r="CU51" s="192">
        <v>774.80000000000007</v>
      </c>
      <c r="CV51" s="192">
        <v>774.80000000000007</v>
      </c>
      <c r="CW51" s="192">
        <v>774.80000000000007</v>
      </c>
      <c r="CX51" s="192">
        <v>774.80000000000007</v>
      </c>
      <c r="CY51" s="192">
        <v>774.80000000000007</v>
      </c>
      <c r="CZ51" s="192">
        <v>774.80000000000007</v>
      </c>
      <c r="DA51" s="192">
        <v>640.22400000000005</v>
      </c>
      <c r="DB51" s="192">
        <v>640.22400000000005</v>
      </c>
      <c r="DC51" s="192">
        <v>640.22400000000005</v>
      </c>
      <c r="DD51" s="192">
        <v>640.22400000000005</v>
      </c>
      <c r="DE51" s="192">
        <v>640.22400000000005</v>
      </c>
      <c r="DF51" s="192">
        <v>640.22400000000005</v>
      </c>
      <c r="DG51" s="192">
        <v>640.22400000000005</v>
      </c>
      <c r="DH51" s="192">
        <v>640.22400000000005</v>
      </c>
      <c r="DI51" s="192">
        <v>640.22400000000005</v>
      </c>
      <c r="DJ51" s="192">
        <v>640.22400000000005</v>
      </c>
    </row>
    <row r="52" spans="1:114">
      <c r="A52" s="2">
        <v>49</v>
      </c>
      <c r="B52" s="2">
        <v>49</v>
      </c>
      <c r="C52" s="2">
        <v>220</v>
      </c>
      <c r="D52" s="2">
        <v>2</v>
      </c>
      <c r="F52" t="s">
        <v>16</v>
      </c>
      <c r="G52" t="s">
        <v>5</v>
      </c>
      <c r="H52" t="s">
        <v>17</v>
      </c>
      <c r="I52" t="s">
        <v>18</v>
      </c>
      <c r="J52" t="s">
        <v>15</v>
      </c>
      <c r="N52" s="7">
        <v>11.5</v>
      </c>
      <c r="O52" s="21">
        <v>20125</v>
      </c>
      <c r="P52" s="46"/>
      <c r="Q52" s="41"/>
      <c r="R52" s="41"/>
      <c r="S52" s="41"/>
      <c r="U52" s="41"/>
      <c r="V52" s="41"/>
      <c r="W52" s="41"/>
      <c r="X52" s="41"/>
      <c r="Y52" s="193">
        <v>676</v>
      </c>
      <c r="Z52" s="192">
        <v>676</v>
      </c>
      <c r="AA52" s="192">
        <v>676</v>
      </c>
      <c r="AB52" s="192">
        <v>722.80000000000007</v>
      </c>
      <c r="AC52" s="192">
        <v>722.80000000000007</v>
      </c>
      <c r="AD52" s="192">
        <v>676</v>
      </c>
      <c r="AE52" s="192">
        <v>676</v>
      </c>
      <c r="AF52" s="192">
        <v>676</v>
      </c>
      <c r="AG52" s="192">
        <v>676</v>
      </c>
      <c r="AH52" s="192">
        <v>676</v>
      </c>
      <c r="AI52" s="192">
        <v>640.22400000000005</v>
      </c>
      <c r="AJ52" s="192">
        <v>640.22400000000005</v>
      </c>
      <c r="AK52" s="192">
        <v>640.22400000000005</v>
      </c>
      <c r="AL52" s="192">
        <v>640.22400000000005</v>
      </c>
      <c r="AM52" s="192">
        <v>640.22400000000005</v>
      </c>
      <c r="AN52" s="192">
        <v>640.22400000000005</v>
      </c>
      <c r="AO52" s="192">
        <v>640.22400000000005</v>
      </c>
      <c r="AQ52" s="192">
        <v>640.22400000000005</v>
      </c>
      <c r="AR52" s="192">
        <v>640.22400000000005</v>
      </c>
      <c r="AS52" s="192">
        <v>676</v>
      </c>
      <c r="AT52" s="192">
        <v>676</v>
      </c>
      <c r="AU52" s="192">
        <v>676</v>
      </c>
      <c r="AV52" s="192">
        <v>676</v>
      </c>
      <c r="AW52" s="192">
        <v>676</v>
      </c>
      <c r="AX52" s="192">
        <v>676</v>
      </c>
      <c r="AY52" s="192">
        <v>676</v>
      </c>
      <c r="AZ52" s="192">
        <v>676</v>
      </c>
      <c r="BA52" s="192">
        <v>676</v>
      </c>
      <c r="BB52" s="192">
        <v>676</v>
      </c>
      <c r="BC52" s="192">
        <v>774.80000000000007</v>
      </c>
      <c r="BD52" s="192">
        <v>774.80000000000007</v>
      </c>
      <c r="BE52" s="192">
        <v>774.80000000000007</v>
      </c>
      <c r="BF52" s="192">
        <v>774.80000000000007</v>
      </c>
      <c r="BG52" s="192">
        <v>774.80000000000007</v>
      </c>
      <c r="BH52" s="192">
        <v>774.80000000000007</v>
      </c>
      <c r="BI52" s="192">
        <v>774.80000000000007</v>
      </c>
      <c r="BJ52" s="192">
        <v>774.80000000000007</v>
      </c>
      <c r="BK52" s="192">
        <v>774.80000000000007</v>
      </c>
      <c r="BL52" s="192">
        <v>774.80000000000007</v>
      </c>
      <c r="BM52" s="192">
        <v>774.80000000000007</v>
      </c>
      <c r="BN52" s="192">
        <v>774.80000000000007</v>
      </c>
      <c r="BO52" s="192">
        <v>774.80000000000007</v>
      </c>
      <c r="BP52" s="192">
        <v>774.80000000000007</v>
      </c>
      <c r="BR52" s="192">
        <v>774.80000000000007</v>
      </c>
      <c r="BS52" s="192">
        <v>774.80000000000007</v>
      </c>
      <c r="BW52" s="192">
        <v>774.80000000000007</v>
      </c>
      <c r="BX52" s="192">
        <v>774.80000000000007</v>
      </c>
      <c r="BY52" s="192">
        <v>774.80000000000007</v>
      </c>
      <c r="CA52" s="192">
        <v>774.80000000000007</v>
      </c>
      <c r="CB52" s="192">
        <v>774.80000000000007</v>
      </c>
      <c r="CC52" s="192">
        <v>885.71061450427328</v>
      </c>
      <c r="CD52" s="192">
        <v>885.71061450427328</v>
      </c>
      <c r="CE52" s="192">
        <v>885.71061450427328</v>
      </c>
      <c r="CF52" s="192">
        <v>885.71061450427328</v>
      </c>
      <c r="CG52" s="192">
        <v>774.80000000000007</v>
      </c>
      <c r="CH52" s="192">
        <v>774.80000000000007</v>
      </c>
      <c r="CJ52" s="192">
        <v>774.80000000000007</v>
      </c>
      <c r="CL52" s="192">
        <v>774.80000000000007</v>
      </c>
      <c r="CM52" s="192">
        <v>774.80000000000007</v>
      </c>
      <c r="CN52" s="192">
        <v>774.80000000000007</v>
      </c>
      <c r="CO52" s="192">
        <v>774.80000000000007</v>
      </c>
      <c r="CP52" s="192">
        <v>774.80000000000007</v>
      </c>
      <c r="CQ52" s="192">
        <v>774.80000000000007</v>
      </c>
      <c r="CS52" s="192">
        <v>774.80000000000007</v>
      </c>
      <c r="CT52" s="192">
        <v>774.80000000000007</v>
      </c>
      <c r="CU52" s="192">
        <v>774.80000000000007</v>
      </c>
      <c r="CV52" s="192">
        <v>774.80000000000007</v>
      </c>
      <c r="CW52" s="192">
        <v>774.80000000000007</v>
      </c>
      <c r="CX52" s="192">
        <v>774.80000000000007</v>
      </c>
      <c r="CY52" s="192">
        <v>774.80000000000007</v>
      </c>
      <c r="CZ52" s="192">
        <v>774.80000000000007</v>
      </c>
      <c r="DA52" s="192">
        <v>640.22400000000005</v>
      </c>
      <c r="DB52" s="192">
        <v>640.22400000000005</v>
      </c>
      <c r="DC52" s="192">
        <v>640.22400000000005</v>
      </c>
      <c r="DD52" s="192">
        <v>640.22400000000005</v>
      </c>
      <c r="DE52" s="192">
        <v>640.22400000000005</v>
      </c>
      <c r="DF52" s="192">
        <v>640.22400000000005</v>
      </c>
      <c r="DG52" s="192">
        <v>640.22400000000005</v>
      </c>
      <c r="DH52" s="192">
        <v>640.22400000000005</v>
      </c>
      <c r="DI52" s="192">
        <v>640.22400000000005</v>
      </c>
      <c r="DJ52" s="192">
        <v>640.22400000000005</v>
      </c>
    </row>
    <row r="53" spans="1:114">
      <c r="A53" s="2">
        <v>50</v>
      </c>
      <c r="B53" s="2">
        <v>50</v>
      </c>
      <c r="C53" s="2">
        <v>210</v>
      </c>
      <c r="D53" s="2">
        <v>2</v>
      </c>
      <c r="F53" t="s">
        <v>16</v>
      </c>
      <c r="G53" t="s">
        <v>5</v>
      </c>
      <c r="H53" t="s">
        <v>17</v>
      </c>
      <c r="I53" t="s">
        <v>18</v>
      </c>
      <c r="J53" t="s">
        <v>15</v>
      </c>
      <c r="N53" s="7">
        <v>11.6</v>
      </c>
      <c r="O53" s="21">
        <v>20300</v>
      </c>
      <c r="P53" s="46"/>
      <c r="Q53" s="41"/>
      <c r="R53" s="41"/>
      <c r="S53" s="41"/>
      <c r="U53" s="41"/>
      <c r="V53" s="41"/>
      <c r="W53" s="41"/>
      <c r="X53" s="41"/>
      <c r="Y53" s="193">
        <v>676</v>
      </c>
      <c r="Z53" s="192">
        <v>676</v>
      </c>
      <c r="AA53" s="192">
        <v>676</v>
      </c>
      <c r="AB53" s="192">
        <v>722.80000000000007</v>
      </c>
      <c r="AC53" s="192">
        <v>722.80000000000007</v>
      </c>
      <c r="AD53" s="192">
        <v>676</v>
      </c>
      <c r="AE53" s="192">
        <v>676</v>
      </c>
      <c r="AF53" s="192">
        <v>676</v>
      </c>
      <c r="AG53" s="192">
        <v>676</v>
      </c>
      <c r="AH53" s="192">
        <v>676</v>
      </c>
      <c r="AI53" s="192">
        <v>640.22400000000005</v>
      </c>
      <c r="AJ53" s="192">
        <v>640.22400000000005</v>
      </c>
      <c r="AK53" s="192">
        <v>640.22400000000005</v>
      </c>
      <c r="AL53" s="192">
        <v>640.22400000000005</v>
      </c>
      <c r="AM53" s="192">
        <v>640.22400000000005</v>
      </c>
      <c r="AN53" s="192">
        <v>640.22400000000005</v>
      </c>
      <c r="AO53" s="192">
        <v>640.22400000000005</v>
      </c>
      <c r="AQ53" s="192">
        <v>640.22400000000005</v>
      </c>
      <c r="AR53" s="192">
        <v>640.22400000000005</v>
      </c>
      <c r="AS53" s="192">
        <v>676</v>
      </c>
      <c r="AT53" s="192">
        <v>676</v>
      </c>
      <c r="AU53" s="192">
        <v>676</v>
      </c>
      <c r="AV53" s="192">
        <v>676</v>
      </c>
      <c r="AW53" s="192">
        <v>676</v>
      </c>
      <c r="AX53" s="192">
        <v>676</v>
      </c>
      <c r="AY53" s="192">
        <v>676</v>
      </c>
      <c r="AZ53" s="192">
        <v>676</v>
      </c>
      <c r="BA53" s="192">
        <v>676</v>
      </c>
      <c r="BB53" s="192">
        <v>676</v>
      </c>
      <c r="BC53" s="192">
        <v>774.80000000000007</v>
      </c>
      <c r="BD53" s="192">
        <v>774.80000000000007</v>
      </c>
      <c r="BE53" s="192">
        <v>774.80000000000007</v>
      </c>
      <c r="BF53" s="192">
        <v>774.80000000000007</v>
      </c>
      <c r="BG53" s="192">
        <v>774.80000000000007</v>
      </c>
      <c r="BH53" s="192">
        <v>774.80000000000007</v>
      </c>
      <c r="BI53" s="192">
        <v>774.80000000000007</v>
      </c>
      <c r="BJ53" s="192">
        <v>774.80000000000007</v>
      </c>
      <c r="BK53" s="192">
        <v>774.80000000000007</v>
      </c>
      <c r="BL53" s="192">
        <v>774.80000000000007</v>
      </c>
      <c r="BM53" s="192">
        <v>774.80000000000007</v>
      </c>
      <c r="BN53" s="192">
        <v>774.80000000000007</v>
      </c>
      <c r="BO53" s="192">
        <v>774.80000000000007</v>
      </c>
      <c r="BP53" s="192">
        <v>774.80000000000007</v>
      </c>
      <c r="BR53" s="192">
        <v>774.80000000000007</v>
      </c>
      <c r="BS53" s="192">
        <v>774.80000000000007</v>
      </c>
      <c r="BW53" s="192">
        <v>774.80000000000007</v>
      </c>
      <c r="BX53" s="192">
        <v>774.80000000000007</v>
      </c>
      <c r="BY53" s="192">
        <v>774.80000000000007</v>
      </c>
      <c r="CA53" s="192">
        <v>774.80000000000007</v>
      </c>
      <c r="CB53" s="192">
        <v>774.80000000000007</v>
      </c>
      <c r="CC53" s="192">
        <v>885.71061450427328</v>
      </c>
      <c r="CD53" s="192">
        <v>885.71061450427328</v>
      </c>
      <c r="CE53" s="192">
        <v>885.71061450427328</v>
      </c>
      <c r="CF53" s="192">
        <v>885.71061450427328</v>
      </c>
      <c r="CG53" s="192">
        <v>774.80000000000007</v>
      </c>
      <c r="CH53" s="192">
        <v>774.80000000000007</v>
      </c>
      <c r="CJ53" s="192">
        <v>774.80000000000007</v>
      </c>
      <c r="CL53" s="192">
        <v>774.80000000000007</v>
      </c>
      <c r="CM53" s="192">
        <v>774.80000000000007</v>
      </c>
      <c r="CN53" s="192">
        <v>774.80000000000007</v>
      </c>
      <c r="CO53" s="192">
        <v>774.80000000000007</v>
      </c>
      <c r="CP53" s="192">
        <v>774.80000000000007</v>
      </c>
      <c r="CQ53" s="192">
        <v>774.80000000000007</v>
      </c>
      <c r="CS53" s="192">
        <v>774.80000000000007</v>
      </c>
      <c r="CT53" s="192">
        <v>774.80000000000007</v>
      </c>
      <c r="CU53" s="192">
        <v>774.80000000000007</v>
      </c>
      <c r="CV53" s="192">
        <v>774.80000000000007</v>
      </c>
      <c r="CW53" s="192">
        <v>774.80000000000007</v>
      </c>
      <c r="CX53" s="192">
        <v>774.80000000000007</v>
      </c>
      <c r="CY53" s="192">
        <v>774.80000000000007</v>
      </c>
      <c r="CZ53" s="192">
        <v>774.80000000000007</v>
      </c>
      <c r="DA53" s="192">
        <v>640.22400000000005</v>
      </c>
      <c r="DB53" s="192">
        <v>640.22400000000005</v>
      </c>
      <c r="DC53" s="192">
        <v>640.22400000000005</v>
      </c>
      <c r="DD53" s="192">
        <v>640.22400000000005</v>
      </c>
      <c r="DE53" s="192">
        <v>640.22400000000005</v>
      </c>
      <c r="DF53" s="192">
        <v>640.22400000000005</v>
      </c>
      <c r="DG53" s="192">
        <v>640.22400000000005</v>
      </c>
      <c r="DH53" s="192">
        <v>640.22400000000005</v>
      </c>
      <c r="DI53" s="192">
        <v>640.22400000000005</v>
      </c>
      <c r="DJ53" s="192">
        <v>640.22400000000005</v>
      </c>
    </row>
    <row r="54" spans="1:114">
      <c r="A54" s="2">
        <v>51</v>
      </c>
      <c r="B54" s="2">
        <v>51</v>
      </c>
      <c r="C54" s="2">
        <v>220</v>
      </c>
      <c r="D54" s="2">
        <v>2</v>
      </c>
      <c r="F54" t="s">
        <v>16</v>
      </c>
      <c r="G54" t="s">
        <v>5</v>
      </c>
      <c r="H54" t="s">
        <v>17</v>
      </c>
      <c r="I54" t="s">
        <v>18</v>
      </c>
      <c r="J54" t="s">
        <v>15</v>
      </c>
      <c r="N54" s="7">
        <v>12</v>
      </c>
      <c r="O54" s="21">
        <v>21000</v>
      </c>
      <c r="P54" s="46"/>
      <c r="Q54" s="41"/>
      <c r="R54" s="41"/>
      <c r="S54" s="41"/>
      <c r="U54" s="41"/>
      <c r="V54" s="41"/>
      <c r="W54" s="41"/>
      <c r="X54" s="41"/>
      <c r="Y54" s="193">
        <v>676</v>
      </c>
      <c r="Z54" s="192">
        <v>676</v>
      </c>
      <c r="AA54" s="192">
        <v>676</v>
      </c>
      <c r="AB54" s="192">
        <v>722.80000000000007</v>
      </c>
      <c r="AC54" s="192">
        <v>722.80000000000007</v>
      </c>
      <c r="AD54" s="192">
        <v>676</v>
      </c>
      <c r="AE54" s="192">
        <v>676</v>
      </c>
      <c r="AF54" s="192">
        <v>676</v>
      </c>
      <c r="AG54" s="192">
        <v>676</v>
      </c>
      <c r="AH54" s="192">
        <v>676</v>
      </c>
      <c r="AI54" s="192">
        <v>640.22400000000005</v>
      </c>
      <c r="AJ54" s="192">
        <v>640.22400000000005</v>
      </c>
      <c r="AK54" s="192">
        <v>640.22400000000005</v>
      </c>
      <c r="AL54" s="192">
        <v>640.22400000000005</v>
      </c>
      <c r="AM54" s="192">
        <v>640.22400000000005</v>
      </c>
      <c r="AN54" s="192">
        <v>640.22400000000005</v>
      </c>
      <c r="AO54" s="192">
        <v>640.22400000000005</v>
      </c>
      <c r="AQ54" s="192">
        <v>640.22400000000005</v>
      </c>
      <c r="AR54" s="192">
        <v>640.22400000000005</v>
      </c>
      <c r="AS54" s="192">
        <v>676</v>
      </c>
      <c r="AT54" s="192">
        <v>676</v>
      </c>
      <c r="AU54" s="192">
        <v>676</v>
      </c>
      <c r="AV54" s="192">
        <v>676</v>
      </c>
      <c r="AW54" s="192">
        <v>676</v>
      </c>
      <c r="AX54" s="192">
        <v>676</v>
      </c>
      <c r="AY54" s="192">
        <v>676</v>
      </c>
      <c r="AZ54" s="192">
        <v>676</v>
      </c>
      <c r="BA54" s="192">
        <v>676</v>
      </c>
      <c r="BB54" s="192">
        <v>676</v>
      </c>
      <c r="BC54" s="192">
        <v>774.80000000000007</v>
      </c>
      <c r="BD54" s="192">
        <v>774.80000000000007</v>
      </c>
      <c r="BE54" s="192">
        <v>774.80000000000007</v>
      </c>
      <c r="BF54" s="192">
        <v>774.80000000000007</v>
      </c>
      <c r="BG54" s="192">
        <v>774.80000000000007</v>
      </c>
      <c r="BH54" s="192">
        <v>774.80000000000007</v>
      </c>
      <c r="BI54" s="192">
        <v>774.80000000000007</v>
      </c>
      <c r="BJ54" s="192">
        <v>774.80000000000007</v>
      </c>
      <c r="BK54" s="192">
        <v>774.80000000000007</v>
      </c>
      <c r="BL54" s="192">
        <v>774.80000000000007</v>
      </c>
      <c r="BM54" s="192">
        <v>774.80000000000007</v>
      </c>
      <c r="BN54" s="192">
        <v>774.80000000000007</v>
      </c>
      <c r="BO54" s="192">
        <v>774.80000000000007</v>
      </c>
      <c r="BP54" s="192">
        <v>774.80000000000007</v>
      </c>
      <c r="BR54" s="192">
        <v>774.80000000000007</v>
      </c>
      <c r="BS54" s="192">
        <v>774.80000000000007</v>
      </c>
      <c r="BW54" s="192">
        <v>774.80000000000007</v>
      </c>
      <c r="BX54" s="192">
        <v>774.80000000000007</v>
      </c>
      <c r="BY54" s="192">
        <v>774.80000000000007</v>
      </c>
      <c r="CA54" s="192">
        <v>774.80000000000007</v>
      </c>
      <c r="CB54" s="192">
        <v>774.80000000000007</v>
      </c>
      <c r="CC54" s="192">
        <v>885.71061450427328</v>
      </c>
      <c r="CD54" s="192">
        <v>885.71061450427328</v>
      </c>
      <c r="CE54" s="192">
        <v>885.71061450427328</v>
      </c>
      <c r="CF54" s="192">
        <v>885.71061450427328</v>
      </c>
      <c r="CG54" s="192">
        <v>774.80000000000007</v>
      </c>
      <c r="CH54" s="192">
        <v>774.80000000000007</v>
      </c>
      <c r="CJ54" s="192">
        <v>774.80000000000007</v>
      </c>
      <c r="CL54" s="192">
        <v>774.80000000000007</v>
      </c>
      <c r="CM54" s="192">
        <v>774.80000000000007</v>
      </c>
      <c r="CN54" s="192">
        <v>774.80000000000007</v>
      </c>
      <c r="CO54" s="192">
        <v>774.80000000000007</v>
      </c>
      <c r="CP54" s="192">
        <v>774.80000000000007</v>
      </c>
      <c r="CQ54" s="192">
        <v>774.80000000000007</v>
      </c>
      <c r="CS54" s="192">
        <v>774.80000000000007</v>
      </c>
      <c r="CT54" s="192">
        <v>774.80000000000007</v>
      </c>
      <c r="CU54" s="192">
        <v>774.80000000000007</v>
      </c>
      <c r="CV54" s="192">
        <v>774.80000000000007</v>
      </c>
      <c r="CW54" s="192">
        <v>774.80000000000007</v>
      </c>
      <c r="CX54" s="192">
        <v>774.80000000000007</v>
      </c>
      <c r="CY54" s="192">
        <v>774.80000000000007</v>
      </c>
      <c r="CZ54" s="192">
        <v>774.80000000000007</v>
      </c>
      <c r="DA54" s="192">
        <v>640.22400000000005</v>
      </c>
      <c r="DB54" s="192">
        <v>640.22400000000005</v>
      </c>
      <c r="DC54" s="192">
        <v>640.22400000000005</v>
      </c>
      <c r="DD54" s="192">
        <v>640.22400000000005</v>
      </c>
      <c r="DE54" s="192">
        <v>640.22400000000005</v>
      </c>
      <c r="DF54" s="192">
        <v>640.22400000000005</v>
      </c>
      <c r="DG54" s="192">
        <v>640.22400000000005</v>
      </c>
      <c r="DH54" s="192">
        <v>640.22400000000005</v>
      </c>
      <c r="DI54" s="192">
        <v>640.22400000000005</v>
      </c>
      <c r="DJ54" s="192">
        <v>640.22400000000005</v>
      </c>
    </row>
    <row r="55" spans="1:114">
      <c r="A55" s="2">
        <v>52</v>
      </c>
      <c r="B55" s="2">
        <v>52</v>
      </c>
      <c r="C55" s="2">
        <v>170</v>
      </c>
      <c r="D55" s="2">
        <v>2</v>
      </c>
      <c r="F55" t="s">
        <v>16</v>
      </c>
      <c r="G55" t="s">
        <v>5</v>
      </c>
      <c r="H55" t="s">
        <v>17</v>
      </c>
      <c r="I55" t="s">
        <v>18</v>
      </c>
      <c r="J55" t="s">
        <v>15</v>
      </c>
      <c r="N55" s="7">
        <v>12.4</v>
      </c>
      <c r="O55" s="21">
        <v>21700</v>
      </c>
      <c r="P55" s="46"/>
      <c r="Q55" s="41"/>
      <c r="R55" s="41"/>
      <c r="S55" s="41"/>
      <c r="U55" s="41"/>
      <c r="V55" s="41"/>
      <c r="W55" s="41"/>
      <c r="X55" s="41"/>
      <c r="Y55" s="193">
        <v>676</v>
      </c>
      <c r="Z55" s="192">
        <v>676</v>
      </c>
      <c r="AA55" s="192">
        <v>676</v>
      </c>
      <c r="AB55" s="192">
        <v>722.80000000000007</v>
      </c>
      <c r="AC55" s="192">
        <v>722.80000000000007</v>
      </c>
      <c r="AD55" s="192">
        <v>676</v>
      </c>
      <c r="AE55" s="192">
        <v>676</v>
      </c>
      <c r="AF55" s="192">
        <v>676</v>
      </c>
      <c r="AG55" s="192">
        <v>676</v>
      </c>
      <c r="AH55" s="192">
        <v>676</v>
      </c>
      <c r="AI55" s="192">
        <v>640.22400000000005</v>
      </c>
      <c r="AJ55" s="192">
        <v>640.22400000000005</v>
      </c>
      <c r="AK55" s="192">
        <v>640.22400000000005</v>
      </c>
      <c r="AL55" s="192">
        <v>640.22400000000005</v>
      </c>
      <c r="AM55" s="192">
        <v>640.22400000000005</v>
      </c>
      <c r="AN55" s="192">
        <v>640.22400000000005</v>
      </c>
      <c r="AO55" s="192">
        <v>640.22400000000005</v>
      </c>
      <c r="AQ55" s="192">
        <v>640.22400000000005</v>
      </c>
      <c r="AR55" s="192">
        <v>640.22400000000005</v>
      </c>
      <c r="AS55" s="192">
        <v>676</v>
      </c>
      <c r="AT55" s="192">
        <v>676</v>
      </c>
      <c r="AU55" s="192">
        <v>676</v>
      </c>
      <c r="AV55" s="192">
        <v>676</v>
      </c>
      <c r="AW55" s="192">
        <v>676</v>
      </c>
      <c r="AX55" s="192">
        <v>676</v>
      </c>
      <c r="AY55" s="192">
        <v>676</v>
      </c>
      <c r="AZ55" s="192">
        <v>676</v>
      </c>
      <c r="BA55" s="192">
        <v>676</v>
      </c>
      <c r="BB55" s="192">
        <v>676</v>
      </c>
      <c r="BC55" s="192">
        <v>774.80000000000007</v>
      </c>
      <c r="BD55" s="192">
        <v>774.80000000000007</v>
      </c>
      <c r="BE55" s="192">
        <v>774.80000000000007</v>
      </c>
      <c r="BF55" s="192">
        <v>774.80000000000007</v>
      </c>
      <c r="BG55" s="192">
        <v>774.80000000000007</v>
      </c>
      <c r="BH55" s="192">
        <v>774.80000000000007</v>
      </c>
      <c r="BI55" s="192">
        <v>774.80000000000007</v>
      </c>
      <c r="BJ55" s="192">
        <v>774.80000000000007</v>
      </c>
      <c r="BK55" s="192">
        <v>774.80000000000007</v>
      </c>
      <c r="BL55" s="192">
        <v>774.80000000000007</v>
      </c>
      <c r="BM55" s="192">
        <v>774.80000000000007</v>
      </c>
      <c r="BN55" s="192">
        <v>774.80000000000007</v>
      </c>
      <c r="BO55" s="192">
        <v>774.80000000000007</v>
      </c>
      <c r="BP55" s="192">
        <v>774.80000000000007</v>
      </c>
      <c r="BR55" s="192">
        <v>774.80000000000007</v>
      </c>
      <c r="BS55" s="192">
        <v>774.80000000000007</v>
      </c>
      <c r="BW55" s="192">
        <v>774.80000000000007</v>
      </c>
      <c r="BX55" s="192">
        <v>774.80000000000007</v>
      </c>
      <c r="BY55" s="192">
        <v>774.80000000000007</v>
      </c>
      <c r="CA55" s="192">
        <v>774.80000000000007</v>
      </c>
      <c r="CB55" s="192">
        <v>774.80000000000007</v>
      </c>
      <c r="CC55" s="192">
        <v>885.71061450427328</v>
      </c>
      <c r="CD55" s="192">
        <v>885.71061450427328</v>
      </c>
      <c r="CE55" s="192">
        <v>885.71061450427328</v>
      </c>
      <c r="CF55" s="192">
        <v>885.71061450427328</v>
      </c>
      <c r="CG55" s="192">
        <v>774.80000000000007</v>
      </c>
      <c r="CH55" s="192">
        <v>774.80000000000007</v>
      </c>
      <c r="CJ55" s="192">
        <v>774.80000000000007</v>
      </c>
      <c r="CL55" s="192">
        <v>774.80000000000007</v>
      </c>
      <c r="CM55" s="192">
        <v>774.80000000000007</v>
      </c>
      <c r="CN55" s="192">
        <v>774.80000000000007</v>
      </c>
      <c r="CO55" s="192">
        <v>774.80000000000007</v>
      </c>
      <c r="CP55" s="192">
        <v>774.80000000000007</v>
      </c>
      <c r="CQ55" s="192">
        <v>774.80000000000007</v>
      </c>
      <c r="CS55" s="192">
        <v>774.80000000000007</v>
      </c>
      <c r="CT55" s="192">
        <v>774.80000000000007</v>
      </c>
      <c r="CU55" s="192">
        <v>774.80000000000007</v>
      </c>
      <c r="CV55" s="192">
        <v>774.80000000000007</v>
      </c>
      <c r="CW55" s="192">
        <v>774.80000000000007</v>
      </c>
      <c r="CX55" s="192">
        <v>774.80000000000007</v>
      </c>
      <c r="CY55" s="192">
        <v>774.80000000000007</v>
      </c>
      <c r="CZ55" s="192">
        <v>774.80000000000007</v>
      </c>
      <c r="DA55" s="192">
        <v>640.22400000000005</v>
      </c>
      <c r="DB55" s="192">
        <v>640.22400000000005</v>
      </c>
      <c r="DC55" s="192">
        <v>640.22400000000005</v>
      </c>
      <c r="DD55" s="192">
        <v>640.22400000000005</v>
      </c>
      <c r="DE55" s="192">
        <v>640.22400000000005</v>
      </c>
      <c r="DF55" s="192">
        <v>640.22400000000005</v>
      </c>
      <c r="DG55" s="192">
        <v>640.22400000000005</v>
      </c>
      <c r="DH55" s="192">
        <v>640.22400000000005</v>
      </c>
      <c r="DI55" s="192">
        <v>640.22400000000005</v>
      </c>
      <c r="DJ55" s="192">
        <v>640.22400000000005</v>
      </c>
    </row>
    <row r="56" spans="1:114">
      <c r="A56" s="2">
        <v>53</v>
      </c>
      <c r="B56" s="2">
        <v>53</v>
      </c>
      <c r="C56" s="2">
        <v>290</v>
      </c>
      <c r="D56" s="2">
        <v>2</v>
      </c>
      <c r="F56" t="s">
        <v>16</v>
      </c>
      <c r="G56" t="s">
        <v>5</v>
      </c>
      <c r="H56" t="s">
        <v>17</v>
      </c>
      <c r="I56" t="s">
        <v>18</v>
      </c>
      <c r="J56" t="s">
        <v>15</v>
      </c>
      <c r="N56" s="7">
        <v>12.5</v>
      </c>
      <c r="O56" s="21">
        <v>21875</v>
      </c>
      <c r="P56" s="46"/>
      <c r="Q56" s="41"/>
      <c r="R56" s="41"/>
      <c r="S56" s="41"/>
      <c r="U56" s="41"/>
      <c r="V56" s="41"/>
      <c r="W56" s="41"/>
      <c r="X56" s="41"/>
      <c r="Y56" s="193">
        <v>676</v>
      </c>
      <c r="Z56" s="192">
        <v>676</v>
      </c>
      <c r="AA56" s="192">
        <v>676</v>
      </c>
      <c r="AB56" s="192">
        <v>722.80000000000007</v>
      </c>
      <c r="AC56" s="192">
        <v>722.80000000000007</v>
      </c>
      <c r="AD56" s="192">
        <v>676</v>
      </c>
      <c r="AE56" s="192">
        <v>676</v>
      </c>
      <c r="AF56" s="192">
        <v>676</v>
      </c>
      <c r="AG56" s="192">
        <v>676</v>
      </c>
      <c r="AH56" s="192">
        <v>676</v>
      </c>
      <c r="AI56" s="192">
        <v>640.22400000000005</v>
      </c>
      <c r="AJ56" s="192">
        <v>640.22400000000005</v>
      </c>
      <c r="AK56" s="192">
        <v>640.22400000000005</v>
      </c>
      <c r="AL56" s="192">
        <v>640.22400000000005</v>
      </c>
      <c r="AM56" s="192">
        <v>640.22400000000005</v>
      </c>
      <c r="AN56" s="192">
        <v>640.22400000000005</v>
      </c>
      <c r="AO56" s="192">
        <v>640.22400000000005</v>
      </c>
      <c r="AQ56" s="192">
        <v>640.22400000000005</v>
      </c>
      <c r="AR56" s="192">
        <v>640.22400000000005</v>
      </c>
      <c r="AS56" s="192">
        <v>676</v>
      </c>
      <c r="AT56" s="192">
        <v>676</v>
      </c>
      <c r="AU56" s="192">
        <v>676</v>
      </c>
      <c r="AV56" s="192">
        <v>676</v>
      </c>
      <c r="AW56" s="192">
        <v>676</v>
      </c>
      <c r="AX56" s="192">
        <v>676</v>
      </c>
      <c r="AY56" s="192">
        <v>676</v>
      </c>
      <c r="AZ56" s="192">
        <v>676</v>
      </c>
      <c r="BA56" s="192">
        <v>676</v>
      </c>
      <c r="BB56" s="192">
        <v>676</v>
      </c>
      <c r="BC56" s="192">
        <v>774.80000000000007</v>
      </c>
      <c r="BD56" s="192">
        <v>774.80000000000007</v>
      </c>
      <c r="BE56" s="192">
        <v>774.80000000000007</v>
      </c>
      <c r="BF56" s="192">
        <v>774.80000000000007</v>
      </c>
      <c r="BG56" s="192">
        <v>774.80000000000007</v>
      </c>
      <c r="BH56" s="192">
        <v>774.80000000000007</v>
      </c>
      <c r="BI56" s="192">
        <v>774.80000000000007</v>
      </c>
      <c r="BJ56" s="192">
        <v>774.80000000000007</v>
      </c>
      <c r="BK56" s="192">
        <v>774.80000000000007</v>
      </c>
      <c r="BL56" s="192">
        <v>774.80000000000007</v>
      </c>
      <c r="BM56" s="192">
        <v>774.80000000000007</v>
      </c>
      <c r="BN56" s="192">
        <v>774.80000000000007</v>
      </c>
      <c r="BO56" s="192">
        <v>774.80000000000007</v>
      </c>
      <c r="BP56" s="192">
        <v>774.80000000000007</v>
      </c>
      <c r="BR56" s="192">
        <v>774.80000000000007</v>
      </c>
      <c r="BS56" s="192">
        <v>774.80000000000007</v>
      </c>
      <c r="BW56" s="192">
        <v>774.80000000000007</v>
      </c>
      <c r="BX56" s="192">
        <v>774.80000000000007</v>
      </c>
      <c r="BY56" s="192">
        <v>774.80000000000007</v>
      </c>
      <c r="CA56" s="192">
        <v>774.80000000000007</v>
      </c>
      <c r="CB56" s="192">
        <v>774.80000000000007</v>
      </c>
      <c r="CC56" s="192">
        <v>885.71061450427328</v>
      </c>
      <c r="CD56" s="192">
        <v>885.71061450427328</v>
      </c>
      <c r="CE56" s="192">
        <v>885.71061450427328</v>
      </c>
      <c r="CF56" s="192">
        <v>885.71061450427328</v>
      </c>
      <c r="CG56" s="192">
        <v>774.80000000000007</v>
      </c>
      <c r="CH56" s="192">
        <v>774.80000000000007</v>
      </c>
      <c r="CJ56" s="192">
        <v>774.80000000000007</v>
      </c>
      <c r="CL56" s="192">
        <v>774.80000000000007</v>
      </c>
      <c r="CM56" s="192">
        <v>774.80000000000007</v>
      </c>
      <c r="CN56" s="192">
        <v>774.80000000000007</v>
      </c>
      <c r="CO56" s="192">
        <v>774.80000000000007</v>
      </c>
      <c r="CP56" s="192">
        <v>774.80000000000007</v>
      </c>
      <c r="CQ56" s="192">
        <v>774.80000000000007</v>
      </c>
      <c r="CS56" s="192">
        <v>774.80000000000007</v>
      </c>
      <c r="CT56" s="192">
        <v>774.80000000000007</v>
      </c>
      <c r="CU56" s="192">
        <v>774.80000000000007</v>
      </c>
      <c r="CV56" s="192">
        <v>774.80000000000007</v>
      </c>
      <c r="CW56" s="192">
        <v>774.80000000000007</v>
      </c>
      <c r="CX56" s="192">
        <v>774.80000000000007</v>
      </c>
      <c r="CY56" s="192">
        <v>774.80000000000007</v>
      </c>
      <c r="CZ56" s="192">
        <v>774.80000000000007</v>
      </c>
      <c r="DA56" s="192">
        <v>640.22400000000005</v>
      </c>
      <c r="DB56" s="192">
        <v>640.22400000000005</v>
      </c>
      <c r="DC56" s="192">
        <v>640.22400000000005</v>
      </c>
      <c r="DD56" s="192">
        <v>640.22400000000005</v>
      </c>
      <c r="DE56" s="192">
        <v>640.22400000000005</v>
      </c>
      <c r="DF56" s="192">
        <v>640.22400000000005</v>
      </c>
      <c r="DG56" s="192">
        <v>640.22400000000005</v>
      </c>
      <c r="DH56" s="192">
        <v>640.22400000000005</v>
      </c>
      <c r="DI56" s="192">
        <v>640.22400000000005</v>
      </c>
      <c r="DJ56" s="192">
        <v>640.22400000000005</v>
      </c>
    </row>
    <row r="57" spans="1:114">
      <c r="A57" s="2">
        <v>54</v>
      </c>
      <c r="B57" s="2">
        <v>54</v>
      </c>
      <c r="C57" s="2">
        <v>450</v>
      </c>
      <c r="D57" s="2">
        <v>2</v>
      </c>
      <c r="F57" t="s">
        <v>16</v>
      </c>
      <c r="G57" t="s">
        <v>5</v>
      </c>
      <c r="H57" t="s">
        <v>17</v>
      </c>
      <c r="I57" t="s">
        <v>18</v>
      </c>
      <c r="J57" t="s">
        <v>15</v>
      </c>
      <c r="N57" s="16">
        <v>12.8</v>
      </c>
      <c r="O57" s="20">
        <v>22400</v>
      </c>
      <c r="P57" s="46"/>
      <c r="Q57" s="41"/>
      <c r="R57" s="41"/>
      <c r="S57" s="41"/>
      <c r="U57" s="41"/>
      <c r="V57" s="41"/>
      <c r="W57" s="41"/>
      <c r="X57" s="41"/>
      <c r="Y57" s="193">
        <v>676</v>
      </c>
      <c r="Z57" s="192">
        <v>676</v>
      </c>
      <c r="AA57" s="192">
        <v>676</v>
      </c>
      <c r="AB57" s="192">
        <v>722.80000000000007</v>
      </c>
      <c r="AC57" s="192">
        <v>722.80000000000007</v>
      </c>
      <c r="AD57" s="192">
        <v>676</v>
      </c>
      <c r="AE57" s="192">
        <v>676</v>
      </c>
      <c r="AF57" s="192">
        <v>676</v>
      </c>
      <c r="AG57" s="192">
        <v>676</v>
      </c>
      <c r="AH57" s="192">
        <v>676</v>
      </c>
      <c r="AI57" s="192">
        <v>640.22400000000005</v>
      </c>
      <c r="AJ57" s="192">
        <v>640.22400000000005</v>
      </c>
      <c r="AK57" s="192">
        <v>640.22400000000005</v>
      </c>
      <c r="AL57" s="192">
        <v>640.22400000000005</v>
      </c>
      <c r="AM57" s="192">
        <v>640.22400000000005</v>
      </c>
      <c r="AN57" s="192">
        <v>640.22400000000005</v>
      </c>
      <c r="AO57" s="192">
        <v>640.22400000000005</v>
      </c>
      <c r="AQ57" s="192">
        <v>640.22400000000005</v>
      </c>
      <c r="AR57" s="192">
        <v>640.22400000000005</v>
      </c>
      <c r="AS57" s="192">
        <v>676</v>
      </c>
      <c r="AT57" s="192">
        <v>676</v>
      </c>
      <c r="AU57" s="192">
        <v>676</v>
      </c>
      <c r="AV57" s="192">
        <v>676</v>
      </c>
      <c r="AW57" s="192">
        <v>676</v>
      </c>
      <c r="AX57" s="192">
        <v>676</v>
      </c>
      <c r="AY57" s="192">
        <v>676</v>
      </c>
      <c r="AZ57" s="192">
        <v>676</v>
      </c>
      <c r="BA57" s="192">
        <v>676</v>
      </c>
      <c r="BB57" s="192">
        <v>676</v>
      </c>
      <c r="BC57" s="192">
        <v>774.80000000000007</v>
      </c>
      <c r="BD57" s="192">
        <v>774.80000000000007</v>
      </c>
      <c r="BE57" s="192">
        <v>774.80000000000007</v>
      </c>
      <c r="BF57" s="192">
        <v>774.80000000000007</v>
      </c>
      <c r="BG57" s="192">
        <v>774.80000000000007</v>
      </c>
      <c r="BH57" s="192">
        <v>774.80000000000007</v>
      </c>
      <c r="BI57" s="192">
        <v>774.80000000000007</v>
      </c>
      <c r="BJ57" s="192">
        <v>774.80000000000007</v>
      </c>
      <c r="BK57" s="192">
        <v>774.80000000000007</v>
      </c>
      <c r="BL57" s="192">
        <v>774.80000000000007</v>
      </c>
      <c r="BM57" s="192">
        <v>774.80000000000007</v>
      </c>
      <c r="BN57" s="192">
        <v>774.80000000000007</v>
      </c>
      <c r="BO57" s="192">
        <v>774.80000000000007</v>
      </c>
      <c r="BP57" s="192">
        <v>774.80000000000007</v>
      </c>
      <c r="BR57" s="192">
        <v>774.80000000000007</v>
      </c>
      <c r="BS57" s="192">
        <v>774.80000000000007</v>
      </c>
      <c r="BW57" s="192">
        <v>774.80000000000007</v>
      </c>
      <c r="BX57" s="192">
        <v>774.80000000000007</v>
      </c>
      <c r="BY57" s="192">
        <v>774.80000000000007</v>
      </c>
      <c r="CA57" s="192">
        <v>774.80000000000007</v>
      </c>
      <c r="CB57" s="192">
        <v>774.80000000000007</v>
      </c>
      <c r="CC57" s="192">
        <v>885.71061450427328</v>
      </c>
      <c r="CD57" s="192">
        <v>885.71061450427328</v>
      </c>
      <c r="CE57" s="192">
        <v>885.71061450427328</v>
      </c>
      <c r="CF57" s="192">
        <v>885.71061450427328</v>
      </c>
      <c r="CG57" s="192">
        <v>774.80000000000007</v>
      </c>
      <c r="CH57" s="192">
        <v>774.80000000000007</v>
      </c>
      <c r="CJ57" s="192">
        <v>774.80000000000007</v>
      </c>
      <c r="CL57" s="192">
        <v>774.80000000000007</v>
      </c>
      <c r="CM57" s="192">
        <v>774.80000000000007</v>
      </c>
      <c r="CN57" s="192">
        <v>774.80000000000007</v>
      </c>
      <c r="CO57" s="192">
        <v>774.80000000000007</v>
      </c>
      <c r="CP57" s="192">
        <v>774.80000000000007</v>
      </c>
      <c r="CQ57" s="192">
        <v>774.80000000000007</v>
      </c>
      <c r="CS57" s="192">
        <v>774.80000000000007</v>
      </c>
      <c r="CT57" s="192">
        <v>774.80000000000007</v>
      </c>
      <c r="CU57" s="192">
        <v>774.80000000000007</v>
      </c>
      <c r="CV57" s="192">
        <v>774.80000000000007</v>
      </c>
      <c r="CW57" s="192">
        <v>774.80000000000007</v>
      </c>
      <c r="CX57" s="192">
        <v>774.80000000000007</v>
      </c>
      <c r="CY57" s="192">
        <v>774.80000000000007</v>
      </c>
      <c r="CZ57" s="192">
        <v>774.80000000000007</v>
      </c>
      <c r="DA57" s="192">
        <v>640.22400000000005</v>
      </c>
      <c r="DB57" s="192">
        <v>640.22400000000005</v>
      </c>
      <c r="DC57" s="192">
        <v>640.22400000000005</v>
      </c>
      <c r="DD57" s="192">
        <v>640.22400000000005</v>
      </c>
      <c r="DE57" s="192">
        <v>640.22400000000005</v>
      </c>
      <c r="DF57" s="192">
        <v>640.22400000000005</v>
      </c>
      <c r="DG57" s="192">
        <v>640.22400000000005</v>
      </c>
      <c r="DH57" s="192">
        <v>640.22400000000005</v>
      </c>
      <c r="DI57" s="192">
        <v>640.22400000000005</v>
      </c>
      <c r="DJ57" s="192">
        <v>640.22400000000005</v>
      </c>
    </row>
    <row r="58" spans="1:114" ht="15.75" thickBot="1">
      <c r="A58" s="2">
        <v>55</v>
      </c>
      <c r="B58" s="2">
        <v>55</v>
      </c>
      <c r="C58" s="2">
        <v>410</v>
      </c>
      <c r="D58" s="2">
        <v>2</v>
      </c>
      <c r="F58" t="s">
        <v>16</v>
      </c>
      <c r="G58" t="s">
        <v>5</v>
      </c>
      <c r="H58" t="s">
        <v>17</v>
      </c>
      <c r="I58" t="s">
        <v>18</v>
      </c>
      <c r="J58" t="s">
        <v>15</v>
      </c>
      <c r="N58" s="17">
        <v>13.6</v>
      </c>
      <c r="O58" s="22">
        <v>25000</v>
      </c>
      <c r="P58" s="47"/>
      <c r="Q58" s="43"/>
      <c r="R58" s="43"/>
      <c r="S58" s="43"/>
      <c r="U58" s="43"/>
      <c r="V58" s="43"/>
      <c r="W58" s="43"/>
      <c r="X58" s="43"/>
      <c r="Y58" s="193">
        <v>676</v>
      </c>
      <c r="Z58" s="192">
        <v>676</v>
      </c>
      <c r="AA58" s="192">
        <v>676</v>
      </c>
      <c r="AB58" s="192">
        <v>722.80000000000007</v>
      </c>
      <c r="AC58" s="192">
        <v>722.80000000000007</v>
      </c>
      <c r="AD58" s="192">
        <v>676</v>
      </c>
      <c r="AE58" s="192">
        <v>676</v>
      </c>
      <c r="AF58" s="192">
        <v>676</v>
      </c>
      <c r="AG58" s="192">
        <v>676</v>
      </c>
      <c r="AH58" s="192">
        <v>676</v>
      </c>
      <c r="AI58" s="192">
        <v>640.22400000000005</v>
      </c>
      <c r="AJ58" s="192">
        <v>640.22400000000005</v>
      </c>
      <c r="AK58" s="192">
        <v>640.22400000000005</v>
      </c>
      <c r="AL58" s="192">
        <v>640.22400000000005</v>
      </c>
      <c r="AM58" s="192">
        <v>640.22400000000005</v>
      </c>
      <c r="AN58" s="192">
        <v>640.22400000000005</v>
      </c>
      <c r="AO58" s="192">
        <v>640.22400000000005</v>
      </c>
      <c r="AQ58" s="192">
        <v>640.22400000000005</v>
      </c>
      <c r="AR58" s="192">
        <v>640.22400000000005</v>
      </c>
      <c r="AS58" s="192">
        <v>676</v>
      </c>
      <c r="AT58" s="192">
        <v>676</v>
      </c>
      <c r="AU58" s="192">
        <v>676</v>
      </c>
      <c r="AV58" s="192">
        <v>676</v>
      </c>
      <c r="AW58" s="192">
        <v>676</v>
      </c>
      <c r="AX58" s="192">
        <v>676</v>
      </c>
      <c r="AY58" s="192">
        <v>676</v>
      </c>
      <c r="AZ58" s="192">
        <v>676</v>
      </c>
      <c r="BA58" s="192">
        <v>676</v>
      </c>
      <c r="BB58" s="192">
        <v>676</v>
      </c>
      <c r="BC58" s="192">
        <v>774.36413725230773</v>
      </c>
      <c r="BD58" s="192">
        <v>774.36413725230773</v>
      </c>
      <c r="BE58" s="192">
        <v>774.36413725230773</v>
      </c>
      <c r="BF58" s="192">
        <v>774.36413725230773</v>
      </c>
      <c r="BG58" s="192">
        <v>774.36413725230773</v>
      </c>
      <c r="BH58" s="192">
        <v>774.36413725230773</v>
      </c>
      <c r="BI58" s="192">
        <v>774.36413725230773</v>
      </c>
      <c r="BJ58" s="192">
        <v>774.36413725230773</v>
      </c>
      <c r="BK58" s="192">
        <v>774.36413725230773</v>
      </c>
      <c r="BL58" s="192">
        <v>774.36413725230773</v>
      </c>
      <c r="BM58" s="192">
        <v>774.36413725230773</v>
      </c>
      <c r="BN58" s="192">
        <v>774.36413725230773</v>
      </c>
      <c r="BO58" s="192">
        <v>774.36413725230773</v>
      </c>
      <c r="BP58" s="192">
        <v>774.36413725230773</v>
      </c>
      <c r="BR58" s="192">
        <v>774.36413725230773</v>
      </c>
      <c r="BS58" s="192">
        <v>774.36413725230773</v>
      </c>
      <c r="BW58" s="192">
        <v>774.36413725230773</v>
      </c>
      <c r="BX58" s="192">
        <v>774.36413725230773</v>
      </c>
      <c r="BY58" s="192">
        <v>774.36413725230773</v>
      </c>
      <c r="CA58" s="192">
        <v>774.36413725230773</v>
      </c>
      <c r="CB58" s="192">
        <v>774.36413725230773</v>
      </c>
      <c r="CC58" s="192">
        <v>885.71061450427328</v>
      </c>
      <c r="CD58" s="192">
        <v>885.71061450427328</v>
      </c>
      <c r="CE58" s="192">
        <v>885.71061450427328</v>
      </c>
      <c r="CF58" s="192">
        <v>885.71061450427328</v>
      </c>
      <c r="CG58" s="192">
        <v>774.36413725230773</v>
      </c>
      <c r="CH58" s="192">
        <v>774.36413725230773</v>
      </c>
      <c r="CJ58" s="192">
        <v>774.36413725230773</v>
      </c>
      <c r="CL58" s="192">
        <v>774.36413725230773</v>
      </c>
      <c r="CM58" s="192">
        <v>774.36413725230773</v>
      </c>
      <c r="CN58" s="192">
        <v>774.36413725230773</v>
      </c>
      <c r="CO58" s="192">
        <v>774.36413725230773</v>
      </c>
      <c r="CP58" s="192">
        <v>774.36413725230773</v>
      </c>
      <c r="CQ58" s="192">
        <v>774.36413725230773</v>
      </c>
      <c r="CS58" s="192">
        <v>774.36413725230773</v>
      </c>
      <c r="CT58" s="192">
        <v>774.36413725230773</v>
      </c>
      <c r="CU58" s="192">
        <v>774.36413725230773</v>
      </c>
      <c r="CV58" s="192">
        <v>774.36413725230773</v>
      </c>
      <c r="CW58" s="192">
        <v>774.36413725230773</v>
      </c>
      <c r="CX58" s="192">
        <v>774.36413725230773</v>
      </c>
      <c r="CY58" s="192">
        <v>774.36413725230773</v>
      </c>
      <c r="CZ58" s="192">
        <v>774.36413725230773</v>
      </c>
      <c r="DA58" s="192">
        <v>640.22400000000005</v>
      </c>
      <c r="DB58" s="192">
        <v>640.22400000000005</v>
      </c>
      <c r="DC58" s="192">
        <v>640.22400000000005</v>
      </c>
      <c r="DD58" s="192">
        <v>640.22400000000005</v>
      </c>
      <c r="DE58" s="192">
        <v>640.22400000000005</v>
      </c>
      <c r="DF58" s="192">
        <v>640.22400000000005</v>
      </c>
      <c r="DG58" s="192">
        <v>640.22400000000005</v>
      </c>
      <c r="DH58" s="192">
        <v>640.22400000000005</v>
      </c>
      <c r="DI58" s="192">
        <v>640.22400000000005</v>
      </c>
      <c r="DJ58" s="192">
        <v>640.22400000000005</v>
      </c>
    </row>
    <row r="59" spans="1:114">
      <c r="A59" s="2">
        <v>56</v>
      </c>
      <c r="B59" s="2">
        <v>56</v>
      </c>
      <c r="C59" s="2">
        <v>420</v>
      </c>
      <c r="D59" s="2">
        <v>2</v>
      </c>
      <c r="F59" t="s">
        <v>16</v>
      </c>
      <c r="G59" t="s">
        <v>5</v>
      </c>
      <c r="H59" t="s">
        <v>17</v>
      </c>
      <c r="I59" t="s">
        <v>18</v>
      </c>
      <c r="J59" t="s">
        <v>15</v>
      </c>
    </row>
    <row r="60" spans="1:114">
      <c r="A60" s="2">
        <v>57</v>
      </c>
      <c r="B60" s="2">
        <v>57</v>
      </c>
      <c r="C60" s="2">
        <v>250</v>
      </c>
      <c r="D60" s="2">
        <v>2</v>
      </c>
      <c r="F60" t="s">
        <v>16</v>
      </c>
      <c r="G60" t="s">
        <v>5</v>
      </c>
      <c r="H60" t="s">
        <v>17</v>
      </c>
      <c r="I60" t="s">
        <v>18</v>
      </c>
      <c r="J60" t="s">
        <v>15</v>
      </c>
    </row>
    <row r="61" spans="1:114">
      <c r="A61" s="2">
        <v>58</v>
      </c>
      <c r="B61" s="2">
        <v>58</v>
      </c>
      <c r="C61" s="2">
        <v>200</v>
      </c>
      <c r="D61" s="2">
        <v>2</v>
      </c>
      <c r="F61" t="s">
        <v>16</v>
      </c>
      <c r="G61" t="s">
        <v>5</v>
      </c>
      <c r="H61" t="s">
        <v>17</v>
      </c>
      <c r="I61" t="s">
        <v>18</v>
      </c>
      <c r="J61" t="s">
        <v>15</v>
      </c>
    </row>
    <row r="62" spans="1:114">
      <c r="A62" s="2">
        <v>59</v>
      </c>
      <c r="B62" s="2">
        <v>59</v>
      </c>
      <c r="C62" s="2">
        <v>230</v>
      </c>
      <c r="D62" s="2">
        <v>2</v>
      </c>
      <c r="F62" t="s">
        <v>16</v>
      </c>
      <c r="G62" t="s">
        <v>5</v>
      </c>
      <c r="H62" t="s">
        <v>17</v>
      </c>
      <c r="I62" t="s">
        <v>18</v>
      </c>
      <c r="J62" t="s">
        <v>15</v>
      </c>
    </row>
    <row r="63" spans="1:114">
      <c r="A63" s="2">
        <v>60</v>
      </c>
      <c r="B63" s="2">
        <v>60</v>
      </c>
      <c r="C63" s="2">
        <v>430</v>
      </c>
      <c r="D63" s="2">
        <v>2</v>
      </c>
      <c r="F63" t="s">
        <v>16</v>
      </c>
      <c r="G63" t="s">
        <v>5</v>
      </c>
      <c r="H63" t="s">
        <v>17</v>
      </c>
      <c r="I63" t="s">
        <v>18</v>
      </c>
      <c r="J63" t="s">
        <v>15</v>
      </c>
    </row>
    <row r="64" spans="1:114">
      <c r="A64" s="2">
        <v>61</v>
      </c>
      <c r="B64" s="2">
        <v>61</v>
      </c>
      <c r="C64" s="2">
        <v>450</v>
      </c>
      <c r="D64" s="2">
        <v>2</v>
      </c>
      <c r="F64" t="s">
        <v>16</v>
      </c>
      <c r="G64" t="s">
        <v>5</v>
      </c>
      <c r="H64" t="s">
        <v>17</v>
      </c>
      <c r="I64" t="s">
        <v>18</v>
      </c>
      <c r="J64" t="s">
        <v>15</v>
      </c>
    </row>
    <row r="65" spans="1:10">
      <c r="A65" s="2">
        <v>63</v>
      </c>
      <c r="B65" s="2">
        <v>63</v>
      </c>
      <c r="C65" s="2">
        <v>530</v>
      </c>
      <c r="D65" s="2">
        <v>2</v>
      </c>
      <c r="F65" t="s">
        <v>16</v>
      </c>
      <c r="G65" t="s">
        <v>5</v>
      </c>
      <c r="H65" t="s">
        <v>17</v>
      </c>
      <c r="I65" t="s">
        <v>18</v>
      </c>
      <c r="J65" t="s">
        <v>15</v>
      </c>
    </row>
    <row r="66" spans="1:10">
      <c r="A66" s="2">
        <v>64</v>
      </c>
      <c r="B66" s="2">
        <v>64</v>
      </c>
      <c r="C66" s="2">
        <v>440</v>
      </c>
      <c r="D66" s="2">
        <v>2</v>
      </c>
      <c r="F66" t="s">
        <v>16</v>
      </c>
      <c r="G66" t="s">
        <v>5</v>
      </c>
      <c r="H66" t="s">
        <v>17</v>
      </c>
      <c r="I66" t="s">
        <v>18</v>
      </c>
      <c r="J66" t="s">
        <v>15</v>
      </c>
    </row>
    <row r="67" spans="1:10">
      <c r="A67" s="2">
        <v>65</v>
      </c>
      <c r="B67" s="2">
        <v>65</v>
      </c>
      <c r="C67" s="2">
        <v>530</v>
      </c>
      <c r="D67" s="2">
        <v>2</v>
      </c>
      <c r="F67" t="s">
        <v>16</v>
      </c>
      <c r="G67" t="s">
        <v>5</v>
      </c>
      <c r="H67" t="s">
        <v>17</v>
      </c>
      <c r="I67" t="s">
        <v>18</v>
      </c>
      <c r="J67" t="s">
        <v>15</v>
      </c>
    </row>
    <row r="68" spans="1:10">
      <c r="A68" s="2">
        <v>66</v>
      </c>
      <c r="B68" s="2">
        <v>66</v>
      </c>
      <c r="C68" s="2">
        <v>600</v>
      </c>
      <c r="D68" s="2">
        <v>3</v>
      </c>
      <c r="F68" t="s">
        <v>5</v>
      </c>
      <c r="G68" t="s">
        <v>17</v>
      </c>
      <c r="H68" t="s">
        <v>18</v>
      </c>
      <c r="I68" t="s">
        <v>15</v>
      </c>
      <c r="J68" t="s">
        <v>15</v>
      </c>
    </row>
    <row r="69" spans="1:10">
      <c r="A69" s="2">
        <v>67</v>
      </c>
      <c r="B69" s="2">
        <v>67</v>
      </c>
      <c r="C69" s="2">
        <v>530</v>
      </c>
      <c r="D69" s="2">
        <v>3</v>
      </c>
      <c r="F69" t="s">
        <v>5</v>
      </c>
      <c r="G69" t="s">
        <v>17</v>
      </c>
      <c r="H69" t="s">
        <v>18</v>
      </c>
      <c r="I69" t="s">
        <v>15</v>
      </c>
      <c r="J69" t="s">
        <v>15</v>
      </c>
    </row>
    <row r="70" spans="1:10">
      <c r="A70" s="2">
        <v>68</v>
      </c>
      <c r="B70" s="2">
        <v>68</v>
      </c>
      <c r="C70" s="2">
        <v>640</v>
      </c>
      <c r="D70" s="2">
        <v>3</v>
      </c>
      <c r="F70" t="s">
        <v>5</v>
      </c>
      <c r="G70" t="s">
        <v>17</v>
      </c>
      <c r="H70" t="s">
        <v>18</v>
      </c>
      <c r="I70" t="s">
        <v>15</v>
      </c>
      <c r="J70" t="s">
        <v>15</v>
      </c>
    </row>
    <row r="71" spans="1:10">
      <c r="A71" s="2">
        <v>69</v>
      </c>
      <c r="B71" s="2">
        <v>69</v>
      </c>
      <c r="C71" s="2">
        <v>590</v>
      </c>
      <c r="D71" s="2">
        <v>3</v>
      </c>
      <c r="F71" t="s">
        <v>5</v>
      </c>
      <c r="G71" t="s">
        <v>17</v>
      </c>
      <c r="H71" t="s">
        <v>18</v>
      </c>
      <c r="I71" t="s">
        <v>15</v>
      </c>
      <c r="J71" t="s">
        <v>15</v>
      </c>
    </row>
    <row r="72" spans="1:10">
      <c r="A72" s="2">
        <v>70</v>
      </c>
      <c r="B72" s="2">
        <v>70</v>
      </c>
      <c r="C72" s="2">
        <v>540</v>
      </c>
      <c r="D72" s="2">
        <v>3</v>
      </c>
      <c r="F72" t="s">
        <v>5</v>
      </c>
      <c r="G72" t="s">
        <v>17</v>
      </c>
      <c r="H72" t="s">
        <v>18</v>
      </c>
      <c r="I72" t="s">
        <v>15</v>
      </c>
      <c r="J72" t="s">
        <v>15</v>
      </c>
    </row>
    <row r="73" spans="1:10">
      <c r="A73" s="2">
        <v>71</v>
      </c>
      <c r="B73" s="2">
        <v>71</v>
      </c>
      <c r="C73" s="2">
        <v>600</v>
      </c>
      <c r="D73" s="2">
        <v>3</v>
      </c>
      <c r="F73" t="s">
        <v>5</v>
      </c>
      <c r="G73" t="s">
        <v>17</v>
      </c>
      <c r="H73" t="s">
        <v>18</v>
      </c>
      <c r="I73" t="s">
        <v>15</v>
      </c>
      <c r="J73" t="s">
        <v>15</v>
      </c>
    </row>
    <row r="74" spans="1:10">
      <c r="A74" s="2">
        <v>72</v>
      </c>
      <c r="B74" s="2">
        <v>72</v>
      </c>
      <c r="C74" s="2">
        <v>640</v>
      </c>
      <c r="D74" s="2">
        <v>4</v>
      </c>
      <c r="F74" t="s">
        <v>17</v>
      </c>
      <c r="G74" t="s">
        <v>15</v>
      </c>
      <c r="H74" t="s">
        <v>15</v>
      </c>
      <c r="I74" t="s">
        <v>15</v>
      </c>
      <c r="J74" t="s">
        <v>15</v>
      </c>
    </row>
    <row r="75" spans="1:10">
      <c r="A75" s="2">
        <v>73</v>
      </c>
      <c r="B75" s="2">
        <v>73</v>
      </c>
      <c r="C75" s="2">
        <v>710</v>
      </c>
      <c r="D75" s="2">
        <v>4</v>
      </c>
      <c r="F75" t="s">
        <v>17</v>
      </c>
      <c r="G75" t="s">
        <v>15</v>
      </c>
      <c r="H75" t="s">
        <v>15</v>
      </c>
      <c r="I75" t="s">
        <v>15</v>
      </c>
      <c r="J75" t="s">
        <v>15</v>
      </c>
    </row>
    <row r="76" spans="1:10">
      <c r="A76" s="2">
        <v>74</v>
      </c>
      <c r="B76" s="2">
        <v>74</v>
      </c>
      <c r="C76" s="2">
        <v>590</v>
      </c>
      <c r="D76" s="2">
        <v>3</v>
      </c>
      <c r="F76" t="s">
        <v>5</v>
      </c>
      <c r="G76" t="s">
        <v>17</v>
      </c>
      <c r="H76" t="s">
        <v>18</v>
      </c>
      <c r="I76" t="s">
        <v>15</v>
      </c>
      <c r="J76" t="s">
        <v>15</v>
      </c>
    </row>
    <row r="77" spans="1:10">
      <c r="A77" s="2">
        <v>75</v>
      </c>
      <c r="B77" s="2">
        <v>75</v>
      </c>
      <c r="C77" s="2">
        <v>700</v>
      </c>
      <c r="D77" s="2">
        <v>3</v>
      </c>
      <c r="F77" t="s">
        <v>5</v>
      </c>
      <c r="G77" t="s">
        <v>17</v>
      </c>
      <c r="H77" t="s">
        <v>18</v>
      </c>
      <c r="I77" t="s">
        <v>15</v>
      </c>
      <c r="J77" t="s">
        <v>15</v>
      </c>
    </row>
    <row r="78" spans="1:10">
      <c r="A78" s="2">
        <v>76</v>
      </c>
      <c r="B78" s="2">
        <v>76</v>
      </c>
      <c r="C78" s="2">
        <v>670</v>
      </c>
      <c r="D78" s="2">
        <v>3</v>
      </c>
      <c r="F78" t="s">
        <v>5</v>
      </c>
      <c r="G78" t="s">
        <v>17</v>
      </c>
      <c r="H78" t="s">
        <v>18</v>
      </c>
      <c r="I78" t="s">
        <v>15</v>
      </c>
      <c r="J78" t="s">
        <v>15</v>
      </c>
    </row>
    <row r="79" spans="1:10">
      <c r="A79" s="2">
        <v>77</v>
      </c>
      <c r="B79" s="2">
        <v>77</v>
      </c>
      <c r="C79" s="2">
        <v>730</v>
      </c>
      <c r="D79" s="2">
        <v>4</v>
      </c>
      <c r="F79" t="s">
        <v>17</v>
      </c>
      <c r="G79" t="s">
        <v>15</v>
      </c>
      <c r="H79" t="s">
        <v>15</v>
      </c>
      <c r="I79" t="s">
        <v>15</v>
      </c>
      <c r="J79" t="s">
        <v>15</v>
      </c>
    </row>
    <row r="80" spans="1:10">
      <c r="A80" s="2">
        <v>78</v>
      </c>
      <c r="B80" s="2">
        <v>78</v>
      </c>
      <c r="C80" s="2">
        <v>700</v>
      </c>
      <c r="D80" s="2">
        <v>4</v>
      </c>
      <c r="F80" t="s">
        <v>17</v>
      </c>
      <c r="G80" t="s">
        <v>15</v>
      </c>
      <c r="H80" t="s">
        <v>15</v>
      </c>
      <c r="I80" t="s">
        <v>15</v>
      </c>
      <c r="J80" t="s">
        <v>15</v>
      </c>
    </row>
    <row r="81" spans="1:10">
      <c r="A81" s="2">
        <v>79</v>
      </c>
      <c r="B81" s="2">
        <v>79</v>
      </c>
      <c r="C81" s="2">
        <v>640</v>
      </c>
      <c r="D81" s="2">
        <v>4</v>
      </c>
      <c r="F81" t="s">
        <v>17</v>
      </c>
      <c r="G81" t="s">
        <v>15</v>
      </c>
      <c r="H81" t="s">
        <v>15</v>
      </c>
      <c r="I81" t="s">
        <v>15</v>
      </c>
      <c r="J81" t="s">
        <v>15</v>
      </c>
    </row>
    <row r="82" spans="1:10">
      <c r="A82" s="2">
        <v>80</v>
      </c>
      <c r="B82" s="2">
        <v>80</v>
      </c>
      <c r="C82" s="2">
        <v>720</v>
      </c>
      <c r="D82" s="2">
        <v>4</v>
      </c>
      <c r="F82" t="s">
        <v>17</v>
      </c>
      <c r="G82" t="s">
        <v>15</v>
      </c>
      <c r="H82" t="s">
        <v>15</v>
      </c>
      <c r="I82" t="s">
        <v>16</v>
      </c>
      <c r="J82" t="s">
        <v>16</v>
      </c>
    </row>
    <row r="83" spans="1:10">
      <c r="A83" s="2">
        <v>81</v>
      </c>
      <c r="B83" s="2">
        <v>81</v>
      </c>
      <c r="C83" s="2">
        <v>700</v>
      </c>
      <c r="D83" s="2">
        <v>4</v>
      </c>
      <c r="F83" t="s">
        <v>17</v>
      </c>
      <c r="G83" t="s">
        <v>15</v>
      </c>
      <c r="H83" t="s">
        <v>15</v>
      </c>
      <c r="I83" t="s">
        <v>16</v>
      </c>
      <c r="J83" t="s">
        <v>16</v>
      </c>
    </row>
    <row r="84" spans="1:10">
      <c r="A84" s="2">
        <v>82</v>
      </c>
      <c r="B84" s="2">
        <v>82</v>
      </c>
      <c r="C84" s="2">
        <v>640</v>
      </c>
      <c r="D84" s="2">
        <v>4</v>
      </c>
      <c r="F84" t="s">
        <v>17</v>
      </c>
      <c r="G84" t="s">
        <v>15</v>
      </c>
      <c r="H84" t="s">
        <v>15</v>
      </c>
      <c r="I84" t="s">
        <v>16</v>
      </c>
      <c r="J84" t="s">
        <v>16</v>
      </c>
    </row>
    <row r="85" spans="1:10">
      <c r="A85" s="2">
        <v>83</v>
      </c>
      <c r="B85" s="2">
        <v>83</v>
      </c>
      <c r="C85" s="2">
        <v>750</v>
      </c>
      <c r="D85" s="2">
        <v>4</v>
      </c>
      <c r="F85" t="s">
        <v>17</v>
      </c>
      <c r="G85" t="s">
        <v>15</v>
      </c>
      <c r="H85" t="s">
        <v>15</v>
      </c>
      <c r="I85" t="s">
        <v>16</v>
      </c>
      <c r="J85" t="s">
        <v>16</v>
      </c>
    </row>
    <row r="86" spans="1:10">
      <c r="A86" s="2">
        <v>84</v>
      </c>
      <c r="B86" s="2">
        <v>84</v>
      </c>
      <c r="C86" s="2">
        <v>720</v>
      </c>
      <c r="D86" s="2">
        <v>4</v>
      </c>
      <c r="F86" t="s">
        <v>17</v>
      </c>
      <c r="G86" t="s">
        <v>15</v>
      </c>
      <c r="H86" t="s">
        <v>15</v>
      </c>
      <c r="I86" t="s">
        <v>16</v>
      </c>
      <c r="J86" t="s">
        <v>16</v>
      </c>
    </row>
    <row r="87" spans="1:10">
      <c r="A87" s="2">
        <v>85</v>
      </c>
      <c r="B87" s="2">
        <v>85</v>
      </c>
      <c r="C87" s="2">
        <v>750</v>
      </c>
      <c r="D87" s="2">
        <v>4</v>
      </c>
      <c r="F87" t="s">
        <v>17</v>
      </c>
      <c r="G87" t="s">
        <v>15</v>
      </c>
      <c r="H87" t="s">
        <v>15</v>
      </c>
      <c r="I87" t="s">
        <v>15</v>
      </c>
      <c r="J87" t="s">
        <v>15</v>
      </c>
    </row>
    <row r="88" spans="1:10">
      <c r="A88" s="2">
        <v>86</v>
      </c>
      <c r="B88" s="2">
        <v>86</v>
      </c>
      <c r="C88" s="2">
        <v>720</v>
      </c>
      <c r="D88" s="2">
        <v>4</v>
      </c>
      <c r="F88" t="s">
        <v>17</v>
      </c>
      <c r="G88" t="s">
        <v>15</v>
      </c>
      <c r="H88" t="s">
        <v>15</v>
      </c>
      <c r="I88" t="s">
        <v>15</v>
      </c>
      <c r="J88" t="s">
        <v>15</v>
      </c>
    </row>
    <row r="89" spans="1:10">
      <c r="A89" s="2">
        <v>87</v>
      </c>
      <c r="B89" s="2">
        <v>87</v>
      </c>
      <c r="C89" s="2">
        <v>780</v>
      </c>
      <c r="D89" s="2">
        <v>4</v>
      </c>
      <c r="F89" t="s">
        <v>17</v>
      </c>
      <c r="G89" t="s">
        <v>15</v>
      </c>
      <c r="H89" t="s">
        <v>15</v>
      </c>
      <c r="I89" t="s">
        <v>16</v>
      </c>
      <c r="J89" t="s">
        <v>16</v>
      </c>
    </row>
    <row r="90" spans="1:10">
      <c r="A90" s="2">
        <v>88</v>
      </c>
      <c r="B90" s="2">
        <v>88</v>
      </c>
      <c r="C90" s="2">
        <v>700</v>
      </c>
      <c r="D90" s="2">
        <v>4</v>
      </c>
      <c r="F90" t="s">
        <v>17</v>
      </c>
      <c r="G90" t="s">
        <v>15</v>
      </c>
      <c r="H90" t="s">
        <v>15</v>
      </c>
      <c r="I90" t="s">
        <v>16</v>
      </c>
      <c r="J90" t="s">
        <v>16</v>
      </c>
    </row>
    <row r="91" spans="1:10">
      <c r="A91" s="2">
        <v>89</v>
      </c>
      <c r="B91" s="2">
        <v>89</v>
      </c>
      <c r="C91" s="2">
        <v>540</v>
      </c>
      <c r="D91" s="2">
        <v>4</v>
      </c>
      <c r="F91" t="s">
        <v>17</v>
      </c>
      <c r="G91" t="s">
        <v>15</v>
      </c>
      <c r="H91" t="s">
        <v>15</v>
      </c>
      <c r="I91" t="s">
        <v>15</v>
      </c>
      <c r="J91" t="s">
        <v>15</v>
      </c>
    </row>
    <row r="92" spans="1:10">
      <c r="A92" s="2">
        <v>90</v>
      </c>
      <c r="B92" s="2">
        <v>90</v>
      </c>
      <c r="C92" s="2">
        <v>580</v>
      </c>
      <c r="D92" s="2">
        <v>4</v>
      </c>
      <c r="F92" t="s">
        <v>17</v>
      </c>
      <c r="G92" t="s">
        <v>15</v>
      </c>
      <c r="H92" t="s">
        <v>15</v>
      </c>
      <c r="I92" t="s">
        <v>15</v>
      </c>
      <c r="J92" t="s">
        <v>15</v>
      </c>
    </row>
    <row r="93" spans="1:10">
      <c r="A93" s="2">
        <v>91</v>
      </c>
      <c r="B93" s="2">
        <v>91</v>
      </c>
      <c r="C93" s="2">
        <v>500</v>
      </c>
      <c r="D93" s="2">
        <v>4</v>
      </c>
      <c r="F93" t="s">
        <v>17</v>
      </c>
      <c r="G93" t="s">
        <v>15</v>
      </c>
      <c r="H93" t="s">
        <v>15</v>
      </c>
      <c r="I93" t="s">
        <v>15</v>
      </c>
      <c r="J93" t="s">
        <v>15</v>
      </c>
    </row>
    <row r="94" spans="1:10">
      <c r="A94" s="2">
        <v>92</v>
      </c>
      <c r="B94" s="2">
        <v>92</v>
      </c>
      <c r="C94" s="2">
        <v>710</v>
      </c>
      <c r="D94" s="2">
        <v>4</v>
      </c>
      <c r="F94" t="s">
        <v>17</v>
      </c>
      <c r="G94" t="s">
        <v>15</v>
      </c>
      <c r="H94" t="s">
        <v>15</v>
      </c>
      <c r="I94" t="s">
        <v>16</v>
      </c>
      <c r="J94" t="s">
        <v>16</v>
      </c>
    </row>
    <row r="95" spans="1:10">
      <c r="A95" s="2">
        <v>94</v>
      </c>
      <c r="B95" s="2">
        <v>94</v>
      </c>
      <c r="C95" s="2">
        <v>780</v>
      </c>
      <c r="D95" s="2">
        <v>4</v>
      </c>
      <c r="F95" t="s">
        <v>17</v>
      </c>
      <c r="G95" t="s">
        <v>15</v>
      </c>
      <c r="H95" t="s">
        <v>15</v>
      </c>
      <c r="I95" t="s">
        <v>16</v>
      </c>
      <c r="J95" t="s">
        <v>16</v>
      </c>
    </row>
    <row r="96" spans="1:10">
      <c r="A96" s="2">
        <v>95</v>
      </c>
      <c r="B96" s="2">
        <v>95</v>
      </c>
      <c r="C96" s="2">
        <v>620</v>
      </c>
      <c r="D96" s="2">
        <v>4</v>
      </c>
      <c r="F96" t="s">
        <v>17</v>
      </c>
      <c r="G96" t="s">
        <v>15</v>
      </c>
      <c r="H96" t="s">
        <v>15</v>
      </c>
      <c r="I96" t="s">
        <v>15</v>
      </c>
      <c r="J96" t="s">
        <v>15</v>
      </c>
    </row>
    <row r="97" spans="1:10">
      <c r="A97" s="2">
        <v>96</v>
      </c>
      <c r="B97" s="2">
        <v>96</v>
      </c>
      <c r="C97" s="2">
        <v>650</v>
      </c>
      <c r="D97" s="2">
        <v>4</v>
      </c>
      <c r="F97" t="s">
        <v>17</v>
      </c>
      <c r="G97" t="s">
        <v>15</v>
      </c>
      <c r="H97" t="s">
        <v>15</v>
      </c>
      <c r="I97" t="s">
        <v>15</v>
      </c>
      <c r="J97" t="s">
        <v>15</v>
      </c>
    </row>
    <row r="98" spans="1:10">
      <c r="A98" s="2">
        <v>97</v>
      </c>
      <c r="B98" s="2">
        <v>97</v>
      </c>
      <c r="C98" s="2">
        <v>760</v>
      </c>
      <c r="D98" s="2">
        <v>4</v>
      </c>
      <c r="F98" t="s">
        <v>17</v>
      </c>
      <c r="G98" t="s">
        <v>15</v>
      </c>
      <c r="H98" t="s">
        <v>15</v>
      </c>
      <c r="I98" t="s">
        <v>15</v>
      </c>
      <c r="J98" t="s">
        <v>15</v>
      </c>
    </row>
    <row r="99" spans="1:10">
      <c r="A99" s="2">
        <v>98</v>
      </c>
      <c r="B99" s="2">
        <v>98</v>
      </c>
      <c r="C99" s="2">
        <v>710</v>
      </c>
      <c r="D99" s="2">
        <v>4</v>
      </c>
      <c r="F99" t="s">
        <v>17</v>
      </c>
      <c r="G99" t="s">
        <v>15</v>
      </c>
      <c r="H99" t="s">
        <v>15</v>
      </c>
      <c r="I99" t="s">
        <v>15</v>
      </c>
      <c r="J99" t="s">
        <v>15</v>
      </c>
    </row>
    <row r="100" spans="1:10">
      <c r="A100" s="2">
        <v>99</v>
      </c>
      <c r="B100" s="2">
        <v>99</v>
      </c>
      <c r="C100" s="2">
        <v>680</v>
      </c>
      <c r="D100" s="2">
        <v>4</v>
      </c>
      <c r="F100" t="s">
        <v>17</v>
      </c>
      <c r="G100" t="s">
        <v>15</v>
      </c>
      <c r="H100" t="s">
        <v>15</v>
      </c>
      <c r="I100" t="s">
        <v>15</v>
      </c>
      <c r="J100" t="s">
        <v>15</v>
      </c>
    </row>
  </sheetData>
  <sheetProtection algorithmName="SHA-512" hashValue="TQ3vLgaTe13dK94z+ios3RkUnvPAsv29CimVU7m34f4ylHHwmkEYpfvCJaWui+rNjx6tVg0ZimQl0CgjXq1S3Q==" saltValue="8bI+I14KgoF3fEScyuNAZg==" spinCount="100000" sheet="1" objects="1" scenarios="1"/>
  <pageMargins left="0.7" right="0.7" top="0.75" bottom="0.75" header="0.3" footer="0.3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DCA0F-ED94-4F1E-B22B-DDEB392837E8}">
  <dimension ref="A4:DJ95"/>
  <sheetViews>
    <sheetView topLeftCell="N1" zoomScaleNormal="100" workbookViewId="0">
      <pane xSplit="11" ySplit="6" topLeftCell="Y7" activePane="bottomRight" state="frozen"/>
      <selection activeCell="N1" sqref="N1"/>
      <selection pane="topRight" activeCell="Y1" sqref="Y1"/>
      <selection pane="bottomLeft" activeCell="N7" sqref="N7"/>
      <selection pane="bottomRight" activeCell="Y3" sqref="Y3"/>
    </sheetView>
  </sheetViews>
  <sheetFormatPr defaultRowHeight="15"/>
  <cols>
    <col min="1" max="1" width="10.140625" style="2" hidden="1" customWidth="1"/>
    <col min="2" max="2" width="7.42578125" style="2" hidden="1" customWidth="1"/>
    <col min="3" max="3" width="11.140625" style="2" hidden="1" customWidth="1"/>
    <col min="4" max="4" width="11.85546875" style="2" hidden="1" customWidth="1"/>
    <col min="5" max="5" width="19.140625" hidden="1" customWidth="1"/>
    <col min="6" max="6" width="21" hidden="1" customWidth="1"/>
    <col min="7" max="7" width="19.85546875" hidden="1" customWidth="1"/>
    <col min="8" max="8" width="22.140625" hidden="1" customWidth="1"/>
    <col min="9" max="9" width="22.42578125" hidden="1" customWidth="1"/>
    <col min="10" max="10" width="19.140625" hidden="1" customWidth="1"/>
    <col min="11" max="11" width="8.85546875" hidden="1" customWidth="1"/>
    <col min="12" max="12" width="10.140625" hidden="1" customWidth="1"/>
    <col min="13" max="13" width="8.85546875" hidden="1" customWidth="1"/>
    <col min="14" max="14" width="13.140625" customWidth="1"/>
    <col min="16" max="24" width="8.85546875" hidden="1" customWidth="1"/>
    <col min="42" max="42" width="0" hidden="1" customWidth="1"/>
    <col min="58" max="58" width="0" hidden="1" customWidth="1"/>
    <col min="69" max="69" width="0" hidden="1" customWidth="1"/>
    <col min="72" max="74" width="0" hidden="1" customWidth="1"/>
    <col min="77" max="78" width="0" hidden="1" customWidth="1"/>
    <col min="87" max="87" width="0" hidden="1" customWidth="1"/>
    <col min="89" max="89" width="0" hidden="1" customWidth="1"/>
    <col min="96" max="96" width="0" hidden="1" customWidth="1"/>
  </cols>
  <sheetData>
    <row r="4" spans="1:114" ht="15.75" thickBot="1"/>
    <row r="5" spans="1:114">
      <c r="A5" s="225" t="s">
        <v>6</v>
      </c>
      <c r="B5" s="225" t="s">
        <v>4</v>
      </c>
      <c r="C5" s="225" t="s">
        <v>7</v>
      </c>
      <c r="D5" s="225" t="s">
        <v>8</v>
      </c>
      <c r="E5" s="225" t="s">
        <v>9</v>
      </c>
      <c r="F5" s="225" t="s">
        <v>10</v>
      </c>
      <c r="G5" s="225" t="s">
        <v>11</v>
      </c>
      <c r="H5" s="225" t="s">
        <v>12</v>
      </c>
      <c r="I5" s="225" t="s">
        <v>13</v>
      </c>
      <c r="J5" s="225" t="s">
        <v>14</v>
      </c>
      <c r="N5" s="226" t="s">
        <v>0</v>
      </c>
      <c r="O5" s="225" t="s">
        <v>1</v>
      </c>
      <c r="P5" s="36"/>
      <c r="Q5" s="37"/>
      <c r="R5" s="37"/>
      <c r="S5" s="37"/>
      <c r="T5" s="37"/>
      <c r="U5" s="37"/>
      <c r="V5" s="37"/>
      <c r="W5" s="37"/>
      <c r="X5" s="37"/>
      <c r="Y5" s="37">
        <v>10</v>
      </c>
      <c r="Z5" s="37">
        <v>11</v>
      </c>
      <c r="AA5" s="37">
        <v>12</v>
      </c>
      <c r="AB5" s="37">
        <v>13</v>
      </c>
      <c r="AC5" s="37">
        <v>14</v>
      </c>
      <c r="AD5" s="37">
        <v>15</v>
      </c>
      <c r="AE5" s="37">
        <v>16</v>
      </c>
      <c r="AF5" s="37">
        <v>17</v>
      </c>
      <c r="AG5" s="37">
        <v>18</v>
      </c>
      <c r="AH5" s="37">
        <v>19</v>
      </c>
      <c r="AI5" s="37">
        <v>20</v>
      </c>
      <c r="AJ5" s="37">
        <v>21</v>
      </c>
      <c r="AK5" s="37">
        <v>22</v>
      </c>
      <c r="AL5" s="37">
        <v>23</v>
      </c>
      <c r="AM5" s="37">
        <v>24</v>
      </c>
      <c r="AN5" s="37">
        <v>25</v>
      </c>
      <c r="AO5" s="37">
        <v>26</v>
      </c>
      <c r="AP5" s="37"/>
      <c r="AQ5" s="37">
        <v>28</v>
      </c>
      <c r="AR5" s="37">
        <v>29</v>
      </c>
      <c r="AS5" s="37">
        <v>30</v>
      </c>
      <c r="AT5" s="37">
        <v>31</v>
      </c>
      <c r="AU5" s="37">
        <v>32</v>
      </c>
      <c r="AV5" s="37">
        <v>33</v>
      </c>
      <c r="AW5" s="37">
        <v>34</v>
      </c>
      <c r="AX5" s="37">
        <v>35</v>
      </c>
      <c r="AY5" s="37">
        <v>36</v>
      </c>
      <c r="AZ5" s="37">
        <v>37</v>
      </c>
      <c r="BA5" s="37">
        <v>38</v>
      </c>
      <c r="BB5" s="37">
        <v>39</v>
      </c>
      <c r="BC5" s="37">
        <v>40</v>
      </c>
      <c r="BD5" s="37">
        <v>41</v>
      </c>
      <c r="BE5" s="37">
        <v>42</v>
      </c>
      <c r="BF5" s="37"/>
      <c r="BG5" s="37">
        <v>44</v>
      </c>
      <c r="BH5" s="37">
        <v>45</v>
      </c>
      <c r="BI5" s="37">
        <v>46</v>
      </c>
      <c r="BJ5" s="37">
        <v>47</v>
      </c>
      <c r="BK5" s="37">
        <v>48</v>
      </c>
      <c r="BL5" s="37">
        <v>49</v>
      </c>
      <c r="BM5" s="37">
        <v>50</v>
      </c>
      <c r="BN5" s="37">
        <v>51</v>
      </c>
      <c r="BO5" s="37">
        <v>52</v>
      </c>
      <c r="BP5" s="37">
        <v>53</v>
      </c>
      <c r="BQ5" s="37"/>
      <c r="BR5" s="37">
        <v>55</v>
      </c>
      <c r="BS5" s="37">
        <v>56</v>
      </c>
      <c r="BT5" s="37"/>
      <c r="BU5" s="37"/>
      <c r="BV5" s="37"/>
      <c r="BW5" s="37">
        <v>60</v>
      </c>
      <c r="BX5" s="37">
        <v>61</v>
      </c>
      <c r="BY5" s="37"/>
      <c r="BZ5" s="37"/>
      <c r="CA5" s="37">
        <v>64</v>
      </c>
      <c r="CB5" s="37">
        <v>65</v>
      </c>
      <c r="CC5" s="37">
        <v>66</v>
      </c>
      <c r="CD5" s="37">
        <v>67</v>
      </c>
      <c r="CE5" s="37">
        <v>68</v>
      </c>
      <c r="CF5" s="37">
        <v>69</v>
      </c>
      <c r="CG5" s="37">
        <v>70</v>
      </c>
      <c r="CH5" s="37">
        <v>71</v>
      </c>
      <c r="CI5" s="37"/>
      <c r="CJ5" s="37">
        <v>73</v>
      </c>
      <c r="CK5" s="37"/>
      <c r="CL5" s="37">
        <v>75</v>
      </c>
      <c r="CM5" s="37">
        <v>76</v>
      </c>
      <c r="CN5" s="37">
        <v>77</v>
      </c>
      <c r="CO5" s="37">
        <v>78</v>
      </c>
      <c r="CP5" s="37">
        <v>79</v>
      </c>
      <c r="CQ5" s="37">
        <v>80</v>
      </c>
      <c r="CR5" s="37"/>
      <c r="CS5" s="37">
        <v>82</v>
      </c>
      <c r="CT5" s="37">
        <v>83</v>
      </c>
      <c r="CU5" s="37">
        <v>84</v>
      </c>
      <c r="CV5" s="37">
        <v>85</v>
      </c>
      <c r="CW5" s="37">
        <v>86</v>
      </c>
      <c r="CX5" s="37">
        <v>87</v>
      </c>
      <c r="CY5" s="37">
        <v>88</v>
      </c>
      <c r="CZ5" s="37">
        <v>89</v>
      </c>
      <c r="DA5" s="37">
        <v>90</v>
      </c>
      <c r="DB5" s="37">
        <v>91</v>
      </c>
      <c r="DC5" s="37">
        <v>92</v>
      </c>
      <c r="DD5" s="37">
        <v>93</v>
      </c>
      <c r="DE5" s="37">
        <v>94</v>
      </c>
      <c r="DF5" s="37">
        <v>95</v>
      </c>
      <c r="DG5" s="37">
        <v>96</v>
      </c>
      <c r="DH5" s="37">
        <v>97</v>
      </c>
      <c r="DI5" s="37">
        <v>98</v>
      </c>
      <c r="DJ5" s="38">
        <v>99</v>
      </c>
    </row>
    <row r="6" spans="1:114" ht="15.75" thickBot="1">
      <c r="A6" s="2">
        <v>10</v>
      </c>
      <c r="B6" s="2">
        <v>10</v>
      </c>
      <c r="D6" s="2">
        <v>3</v>
      </c>
      <c r="F6" t="s">
        <v>5</v>
      </c>
      <c r="G6" t="s">
        <v>17</v>
      </c>
      <c r="H6" t="s">
        <v>18</v>
      </c>
      <c r="I6" t="s">
        <v>15</v>
      </c>
      <c r="J6" t="s">
        <v>16</v>
      </c>
      <c r="N6" s="24">
        <v>0</v>
      </c>
      <c r="O6" s="227">
        <v>0</v>
      </c>
      <c r="P6" s="52"/>
      <c r="Q6" s="53"/>
      <c r="R6" s="53"/>
      <c r="S6" s="53"/>
      <c r="T6" s="228"/>
      <c r="U6" s="53"/>
      <c r="V6" s="53"/>
      <c r="W6" s="53"/>
      <c r="X6" s="53"/>
      <c r="Y6" s="52" t="s">
        <v>833</v>
      </c>
      <c r="Z6" s="52" t="s">
        <v>833</v>
      </c>
      <c r="AA6" s="52" t="s">
        <v>833</v>
      </c>
      <c r="AB6" s="52" t="s">
        <v>833</v>
      </c>
      <c r="AC6" s="52" t="s">
        <v>833</v>
      </c>
      <c r="AD6" s="52" t="s">
        <v>833</v>
      </c>
      <c r="AE6" s="52" t="s">
        <v>833</v>
      </c>
      <c r="AF6" s="52" t="s">
        <v>833</v>
      </c>
      <c r="AG6" s="52" t="s">
        <v>833</v>
      </c>
      <c r="AH6" s="52" t="s">
        <v>833</v>
      </c>
      <c r="AI6" s="52" t="s">
        <v>833</v>
      </c>
      <c r="AJ6" s="52" t="s">
        <v>833</v>
      </c>
      <c r="AK6" s="52" t="s">
        <v>833</v>
      </c>
      <c r="AL6" s="52" t="s">
        <v>833</v>
      </c>
      <c r="AM6" s="52" t="s">
        <v>833</v>
      </c>
      <c r="AN6" s="52" t="s">
        <v>833</v>
      </c>
      <c r="AO6" s="52" t="s">
        <v>833</v>
      </c>
      <c r="AP6" s="52" t="s">
        <v>833</v>
      </c>
      <c r="AQ6" s="52" t="s">
        <v>833</v>
      </c>
      <c r="AR6" s="52" t="s">
        <v>833</v>
      </c>
      <c r="AS6" s="52" t="s">
        <v>833</v>
      </c>
      <c r="AT6" s="52" t="s">
        <v>833</v>
      </c>
      <c r="AU6" s="52" t="s">
        <v>833</v>
      </c>
      <c r="AV6" s="52" t="s">
        <v>833</v>
      </c>
      <c r="AW6" s="52" t="s">
        <v>833</v>
      </c>
      <c r="AX6" s="52" t="s">
        <v>833</v>
      </c>
      <c r="AY6" s="52" t="s">
        <v>833</v>
      </c>
      <c r="AZ6" s="52" t="s">
        <v>833</v>
      </c>
      <c r="BA6" s="52" t="s">
        <v>833</v>
      </c>
      <c r="BB6" s="52" t="s">
        <v>833</v>
      </c>
      <c r="BC6" s="52" t="s">
        <v>833</v>
      </c>
      <c r="BD6" s="52" t="s">
        <v>833</v>
      </c>
      <c r="BE6" s="52" t="s">
        <v>833</v>
      </c>
      <c r="BF6" s="52" t="s">
        <v>833</v>
      </c>
      <c r="BG6" s="52" t="s">
        <v>833</v>
      </c>
      <c r="BH6" s="52" t="s">
        <v>833</v>
      </c>
      <c r="BI6" s="52" t="s">
        <v>833</v>
      </c>
      <c r="BJ6" s="52" t="s">
        <v>833</v>
      </c>
      <c r="BK6" s="52" t="s">
        <v>833</v>
      </c>
      <c r="BL6" s="52" t="s">
        <v>833</v>
      </c>
      <c r="BM6" s="52" t="s">
        <v>833</v>
      </c>
      <c r="BN6" s="52" t="s">
        <v>833</v>
      </c>
      <c r="BO6" s="52" t="s">
        <v>833</v>
      </c>
      <c r="BP6" s="52" t="s">
        <v>833</v>
      </c>
      <c r="BQ6" s="52" t="s">
        <v>833</v>
      </c>
      <c r="BR6" s="52" t="s">
        <v>833</v>
      </c>
      <c r="BS6" s="52" t="s">
        <v>833</v>
      </c>
      <c r="BT6" s="52" t="s">
        <v>833</v>
      </c>
      <c r="BU6" s="52" t="s">
        <v>833</v>
      </c>
      <c r="BV6" s="52" t="s">
        <v>833</v>
      </c>
      <c r="BW6" s="52" t="s">
        <v>833</v>
      </c>
      <c r="BX6" s="52" t="s">
        <v>833</v>
      </c>
      <c r="BY6" s="52" t="s">
        <v>833</v>
      </c>
      <c r="BZ6" s="52" t="s">
        <v>833</v>
      </c>
      <c r="CA6" s="52" t="s">
        <v>833</v>
      </c>
      <c r="CB6" s="52" t="s">
        <v>833</v>
      </c>
      <c r="CC6" s="52" t="s">
        <v>833</v>
      </c>
      <c r="CD6" s="52" t="s">
        <v>833</v>
      </c>
      <c r="CE6" s="52" t="s">
        <v>833</v>
      </c>
      <c r="CF6" s="52" t="s">
        <v>833</v>
      </c>
      <c r="CG6" s="52" t="s">
        <v>833</v>
      </c>
      <c r="CH6" s="52" t="s">
        <v>833</v>
      </c>
      <c r="CI6" s="52" t="s">
        <v>833</v>
      </c>
      <c r="CJ6" s="52" t="s">
        <v>833</v>
      </c>
      <c r="CK6" s="52" t="s">
        <v>833</v>
      </c>
      <c r="CL6" s="52" t="s">
        <v>833</v>
      </c>
      <c r="CM6" s="52" t="s">
        <v>833</v>
      </c>
      <c r="CN6" s="52" t="s">
        <v>833</v>
      </c>
      <c r="CO6" s="52" t="s">
        <v>833</v>
      </c>
      <c r="CP6" s="52" t="s">
        <v>833</v>
      </c>
      <c r="CQ6" s="52" t="s">
        <v>833</v>
      </c>
      <c r="CR6" s="52" t="s">
        <v>833</v>
      </c>
      <c r="CS6" s="52" t="s">
        <v>833</v>
      </c>
      <c r="CT6" s="52" t="s">
        <v>833</v>
      </c>
      <c r="CU6" s="52" t="s">
        <v>833</v>
      </c>
      <c r="CV6" s="52" t="s">
        <v>833</v>
      </c>
      <c r="CW6" s="52" t="s">
        <v>833</v>
      </c>
      <c r="CX6" s="52" t="s">
        <v>833</v>
      </c>
      <c r="CY6" s="52" t="s">
        <v>833</v>
      </c>
      <c r="CZ6" s="52" t="s">
        <v>833</v>
      </c>
      <c r="DA6" s="52" t="s">
        <v>833</v>
      </c>
      <c r="DB6" s="52" t="s">
        <v>833</v>
      </c>
      <c r="DC6" s="52" t="s">
        <v>833</v>
      </c>
      <c r="DD6" s="52" t="s">
        <v>833</v>
      </c>
      <c r="DE6" s="52" t="s">
        <v>833</v>
      </c>
      <c r="DF6" s="52" t="s">
        <v>833</v>
      </c>
      <c r="DG6" s="52" t="s">
        <v>833</v>
      </c>
      <c r="DH6" s="52" t="s">
        <v>833</v>
      </c>
      <c r="DI6" s="52" t="s">
        <v>833</v>
      </c>
      <c r="DJ6" s="52" t="s">
        <v>833</v>
      </c>
    </row>
    <row r="7" spans="1:114">
      <c r="A7" s="2">
        <v>11</v>
      </c>
      <c r="B7" s="2">
        <v>11</v>
      </c>
      <c r="D7" s="2">
        <v>3</v>
      </c>
      <c r="F7" t="s">
        <v>5</v>
      </c>
      <c r="G7" t="s">
        <v>17</v>
      </c>
      <c r="H7" t="s">
        <v>18</v>
      </c>
      <c r="I7" t="s">
        <v>15</v>
      </c>
      <c r="J7" t="s">
        <v>16</v>
      </c>
      <c r="N7" s="229">
        <v>0.4</v>
      </c>
      <c r="O7" s="91">
        <v>700</v>
      </c>
      <c r="P7" s="45"/>
      <c r="Q7" s="39"/>
      <c r="R7" s="39"/>
      <c r="S7" s="39"/>
      <c r="U7" s="39"/>
      <c r="V7" s="39"/>
      <c r="W7" s="39"/>
      <c r="X7" s="39"/>
      <c r="Y7" s="230">
        <v>208</v>
      </c>
      <c r="Z7" s="230">
        <v>208</v>
      </c>
      <c r="AA7" s="230">
        <v>208</v>
      </c>
      <c r="AB7" s="230">
        <v>208</v>
      </c>
      <c r="AC7" s="230">
        <v>208</v>
      </c>
      <c r="AD7" s="230">
        <v>208</v>
      </c>
      <c r="AE7" s="230">
        <v>208</v>
      </c>
      <c r="AF7" s="230">
        <v>208</v>
      </c>
      <c r="AG7" s="230">
        <v>208</v>
      </c>
      <c r="AH7" s="230">
        <v>208</v>
      </c>
      <c r="AI7" s="230">
        <v>208</v>
      </c>
      <c r="AJ7" s="230">
        <v>208</v>
      </c>
      <c r="AK7" s="230">
        <v>208</v>
      </c>
      <c r="AL7" s="230">
        <v>208</v>
      </c>
      <c r="AM7" s="230">
        <v>208</v>
      </c>
      <c r="AN7" s="230">
        <v>208</v>
      </c>
      <c r="AO7" s="230">
        <v>208</v>
      </c>
      <c r="AP7" s="230">
        <v>208</v>
      </c>
      <c r="AQ7" s="230">
        <v>208</v>
      </c>
      <c r="AR7" s="230">
        <v>208</v>
      </c>
      <c r="AS7" s="230">
        <v>208</v>
      </c>
      <c r="AT7" s="230">
        <v>208</v>
      </c>
      <c r="AU7" s="230">
        <v>208</v>
      </c>
      <c r="AV7" s="230">
        <v>208</v>
      </c>
      <c r="AW7" s="230">
        <v>208</v>
      </c>
      <c r="AX7" s="230">
        <v>208</v>
      </c>
      <c r="AY7" s="230">
        <v>208</v>
      </c>
      <c r="AZ7" s="230">
        <v>208</v>
      </c>
      <c r="BA7" s="230">
        <v>208</v>
      </c>
      <c r="BB7" s="230">
        <v>208</v>
      </c>
      <c r="BC7" s="230">
        <v>208</v>
      </c>
      <c r="BD7" s="230">
        <v>208</v>
      </c>
      <c r="BE7" s="230">
        <v>208</v>
      </c>
      <c r="BF7" s="230">
        <v>208</v>
      </c>
      <c r="BG7" s="230">
        <v>208</v>
      </c>
      <c r="BH7" s="230">
        <v>208</v>
      </c>
      <c r="BI7" s="230">
        <v>208</v>
      </c>
      <c r="BJ7" s="230">
        <v>208</v>
      </c>
      <c r="BK7" s="230">
        <v>208</v>
      </c>
      <c r="BL7" s="230">
        <v>208</v>
      </c>
      <c r="BM7" s="230">
        <v>208</v>
      </c>
      <c r="BN7" s="230">
        <v>208</v>
      </c>
      <c r="BO7" s="230">
        <v>208</v>
      </c>
      <c r="BP7" s="230">
        <v>208</v>
      </c>
      <c r="BQ7" s="230">
        <v>208</v>
      </c>
      <c r="BR7" s="230">
        <v>208</v>
      </c>
      <c r="BS7" s="230">
        <v>208</v>
      </c>
      <c r="BT7" s="230">
        <v>208</v>
      </c>
      <c r="BU7" s="230">
        <v>208</v>
      </c>
      <c r="BV7" s="230">
        <v>208</v>
      </c>
      <c r="BW7" s="230">
        <v>208</v>
      </c>
      <c r="BX7" s="230">
        <v>208</v>
      </c>
      <c r="BY7" s="230">
        <v>208</v>
      </c>
      <c r="BZ7" s="230">
        <v>208</v>
      </c>
      <c r="CA7" s="230">
        <v>208</v>
      </c>
      <c r="CB7" s="230">
        <v>208</v>
      </c>
      <c r="CC7" s="230">
        <v>208</v>
      </c>
      <c r="CD7" s="230">
        <v>208</v>
      </c>
      <c r="CE7" s="230">
        <v>208</v>
      </c>
      <c r="CF7" s="230">
        <v>208</v>
      </c>
      <c r="CG7" s="230">
        <v>208</v>
      </c>
      <c r="CH7" s="230">
        <v>208</v>
      </c>
      <c r="CI7" s="230">
        <v>208</v>
      </c>
      <c r="CJ7" s="230">
        <v>208</v>
      </c>
      <c r="CK7" s="230">
        <v>208</v>
      </c>
      <c r="CL7" s="230">
        <v>208</v>
      </c>
      <c r="CM7" s="230">
        <v>208</v>
      </c>
      <c r="CN7" s="230">
        <v>208</v>
      </c>
      <c r="CO7" s="230">
        <v>208</v>
      </c>
      <c r="CP7" s="230">
        <v>208</v>
      </c>
      <c r="CQ7" s="230">
        <v>208</v>
      </c>
      <c r="CR7" s="230">
        <v>208</v>
      </c>
      <c r="CS7" s="230">
        <v>208</v>
      </c>
      <c r="CT7" s="230">
        <v>208</v>
      </c>
      <c r="CU7" s="230">
        <v>208</v>
      </c>
      <c r="CV7" s="230">
        <v>208</v>
      </c>
      <c r="CW7" s="230">
        <v>208</v>
      </c>
      <c r="CX7" s="230">
        <v>208</v>
      </c>
      <c r="CY7" s="230">
        <v>208</v>
      </c>
      <c r="CZ7" s="230">
        <v>208</v>
      </c>
      <c r="DA7" s="230">
        <v>208</v>
      </c>
      <c r="DB7" s="230">
        <v>208</v>
      </c>
      <c r="DC7" s="230">
        <v>208</v>
      </c>
      <c r="DD7" s="230">
        <v>208</v>
      </c>
      <c r="DE7" s="230">
        <v>208</v>
      </c>
      <c r="DF7" s="230">
        <v>208</v>
      </c>
      <c r="DG7" s="230">
        <v>208</v>
      </c>
      <c r="DH7" s="230">
        <v>208</v>
      </c>
      <c r="DI7" s="230">
        <v>208</v>
      </c>
      <c r="DJ7" s="230">
        <v>208</v>
      </c>
    </row>
    <row r="8" spans="1:114">
      <c r="A8" s="2">
        <v>12</v>
      </c>
      <c r="B8" s="2">
        <v>12</v>
      </c>
      <c r="D8" s="2">
        <v>3</v>
      </c>
      <c r="F8" t="s">
        <v>5</v>
      </c>
      <c r="G8" t="s">
        <v>17</v>
      </c>
      <c r="H8" t="s">
        <v>18</v>
      </c>
      <c r="I8" t="s">
        <v>15</v>
      </c>
      <c r="J8" t="s">
        <v>16</v>
      </c>
      <c r="N8" s="229">
        <v>0.5</v>
      </c>
      <c r="O8" s="91">
        <v>875</v>
      </c>
      <c r="P8" s="46"/>
      <c r="Q8" s="231"/>
      <c r="R8" s="231"/>
      <c r="S8" s="231"/>
      <c r="U8" s="231"/>
      <c r="V8" s="231"/>
      <c r="W8" s="231"/>
      <c r="X8" s="231"/>
      <c r="Y8" s="232">
        <v>208.56654000000003</v>
      </c>
      <c r="Z8" s="232">
        <v>208.56654000000003</v>
      </c>
      <c r="AA8" s="232">
        <v>208.56654000000003</v>
      </c>
      <c r="AB8" s="232">
        <v>208.56654000000003</v>
      </c>
      <c r="AC8" s="232">
        <v>208.56654000000003</v>
      </c>
      <c r="AD8" s="232">
        <v>208.56654</v>
      </c>
      <c r="AE8" s="232">
        <v>208.56654</v>
      </c>
      <c r="AF8" s="232">
        <v>208.56654</v>
      </c>
      <c r="AG8" s="232">
        <v>208.56654</v>
      </c>
      <c r="AH8" s="232">
        <v>208.56654</v>
      </c>
      <c r="AI8" s="232">
        <v>208.56654</v>
      </c>
      <c r="AJ8" s="232">
        <v>208.56654</v>
      </c>
      <c r="AK8" s="232">
        <v>208.56654</v>
      </c>
      <c r="AL8" s="232">
        <v>208.56654</v>
      </c>
      <c r="AM8" s="232">
        <v>208.56654</v>
      </c>
      <c r="AN8" s="232">
        <v>208.56654</v>
      </c>
      <c r="AO8" s="232">
        <v>208.56654</v>
      </c>
      <c r="AP8" s="232">
        <v>208.56654</v>
      </c>
      <c r="AQ8" s="232">
        <v>208.56654</v>
      </c>
      <c r="AR8" s="232">
        <v>208.56654</v>
      </c>
      <c r="AS8" s="232">
        <v>208.56654</v>
      </c>
      <c r="AT8" s="232">
        <v>208.56654</v>
      </c>
      <c r="AU8" s="232">
        <v>208.56654</v>
      </c>
      <c r="AV8" s="232">
        <v>208.56654</v>
      </c>
      <c r="AW8" s="232">
        <v>208.56654</v>
      </c>
      <c r="AX8" s="232">
        <v>208.56654</v>
      </c>
      <c r="AY8" s="232">
        <v>208.56654</v>
      </c>
      <c r="AZ8" s="232">
        <v>208.56654</v>
      </c>
      <c r="BA8" s="232">
        <v>208.56654</v>
      </c>
      <c r="BB8" s="232">
        <v>208.56654</v>
      </c>
      <c r="BC8" s="232">
        <v>208.56654</v>
      </c>
      <c r="BD8" s="232">
        <v>208.56654</v>
      </c>
      <c r="BE8" s="232">
        <v>208.56654</v>
      </c>
      <c r="BF8" s="232">
        <v>208.56654</v>
      </c>
      <c r="BG8" s="232">
        <v>208.56654</v>
      </c>
      <c r="BH8" s="232">
        <v>208.56654</v>
      </c>
      <c r="BI8" s="232">
        <v>208.56654</v>
      </c>
      <c r="BJ8" s="232">
        <v>208.56654</v>
      </c>
      <c r="BK8" s="232">
        <v>208.56654</v>
      </c>
      <c r="BL8" s="232">
        <v>208.56654</v>
      </c>
      <c r="BM8" s="232">
        <v>208.56654</v>
      </c>
      <c r="BN8" s="232">
        <v>208.56654</v>
      </c>
      <c r="BO8" s="232">
        <v>208.56654</v>
      </c>
      <c r="BP8" s="232">
        <v>208.56654</v>
      </c>
      <c r="BQ8" s="232">
        <v>208.56654</v>
      </c>
      <c r="BR8" s="232">
        <v>208.56654</v>
      </c>
      <c r="BS8" s="232">
        <v>208.56654</v>
      </c>
      <c r="BT8" s="232">
        <v>208.56654</v>
      </c>
      <c r="BU8" s="232">
        <v>208.56654</v>
      </c>
      <c r="BV8" s="232">
        <v>208.56654</v>
      </c>
      <c r="BW8" s="232">
        <v>208.56654</v>
      </c>
      <c r="BX8" s="232">
        <v>208.56654</v>
      </c>
      <c r="BY8" s="232">
        <v>208.56654</v>
      </c>
      <c r="BZ8" s="232">
        <v>208.56654</v>
      </c>
      <c r="CA8" s="232">
        <v>208.56654</v>
      </c>
      <c r="CB8" s="232">
        <v>208.56654</v>
      </c>
      <c r="CC8" s="232">
        <v>208.56654</v>
      </c>
      <c r="CD8" s="232">
        <v>208.56654</v>
      </c>
      <c r="CE8" s="232">
        <v>208.56654</v>
      </c>
      <c r="CF8" s="232">
        <v>208.56654</v>
      </c>
      <c r="CG8" s="232">
        <v>208.56654</v>
      </c>
      <c r="CH8" s="232">
        <v>208.56654</v>
      </c>
      <c r="CI8" s="232">
        <v>208.56654</v>
      </c>
      <c r="CJ8" s="232">
        <v>208.56654</v>
      </c>
      <c r="CK8" s="232">
        <v>208.56654</v>
      </c>
      <c r="CL8" s="232">
        <v>208.56654</v>
      </c>
      <c r="CM8" s="232">
        <v>208.56654</v>
      </c>
      <c r="CN8" s="232">
        <v>208.56654</v>
      </c>
      <c r="CO8" s="232">
        <v>208.56654</v>
      </c>
      <c r="CP8" s="232">
        <v>208.56654</v>
      </c>
      <c r="CQ8" s="232">
        <v>208.56654</v>
      </c>
      <c r="CR8" s="232">
        <v>208.56654</v>
      </c>
      <c r="CS8" s="232">
        <v>208.56654</v>
      </c>
      <c r="CT8" s="232">
        <v>208.56654</v>
      </c>
      <c r="CU8" s="232">
        <v>208.56654</v>
      </c>
      <c r="CV8" s="232">
        <v>208.56654</v>
      </c>
      <c r="CW8" s="232">
        <v>208.56654</v>
      </c>
      <c r="CX8" s="232">
        <v>208.56654</v>
      </c>
      <c r="CY8" s="232">
        <v>208.56654</v>
      </c>
      <c r="CZ8" s="232">
        <v>208.56654</v>
      </c>
      <c r="DA8" s="232">
        <v>208.56654</v>
      </c>
      <c r="DB8" s="232">
        <v>208.56654</v>
      </c>
      <c r="DC8" s="232">
        <v>208.56654</v>
      </c>
      <c r="DD8" s="232">
        <v>208.56654</v>
      </c>
      <c r="DE8" s="232">
        <v>208.56654</v>
      </c>
      <c r="DF8" s="232">
        <v>208.56654</v>
      </c>
      <c r="DG8" s="232">
        <v>208.56654</v>
      </c>
      <c r="DH8" s="232">
        <v>208.56654</v>
      </c>
      <c r="DI8" s="232">
        <v>208.56654</v>
      </c>
      <c r="DJ8" s="232">
        <v>208.56654</v>
      </c>
    </row>
    <row r="9" spans="1:114">
      <c r="A9" s="2">
        <v>13</v>
      </c>
      <c r="B9" s="2">
        <v>13</v>
      </c>
      <c r="D9" s="2">
        <v>3</v>
      </c>
      <c r="F9" t="s">
        <v>5</v>
      </c>
      <c r="G9" t="s">
        <v>17</v>
      </c>
      <c r="H9" t="s">
        <v>18</v>
      </c>
      <c r="I9" t="s">
        <v>15</v>
      </c>
      <c r="J9" t="s">
        <v>16</v>
      </c>
      <c r="N9" s="229">
        <v>0.8</v>
      </c>
      <c r="O9" s="91">
        <v>1400</v>
      </c>
      <c r="P9" s="46"/>
      <c r="Q9" s="231"/>
      <c r="R9" s="231"/>
      <c r="S9" s="231"/>
      <c r="U9" s="231"/>
      <c r="V9" s="231"/>
      <c r="W9" s="231"/>
      <c r="X9" s="231"/>
      <c r="Y9" s="232">
        <v>226.96947000000006</v>
      </c>
      <c r="Z9" s="232">
        <v>226.96947000000006</v>
      </c>
      <c r="AA9" s="232">
        <v>226.96947000000006</v>
      </c>
      <c r="AB9" s="232">
        <v>226.96947000000006</v>
      </c>
      <c r="AC9" s="232">
        <v>226.96947000000006</v>
      </c>
      <c r="AD9" s="232">
        <v>226.96947</v>
      </c>
      <c r="AE9" s="232">
        <v>226.96947</v>
      </c>
      <c r="AF9" s="232">
        <v>226.96947</v>
      </c>
      <c r="AG9" s="232">
        <v>226.96947</v>
      </c>
      <c r="AH9" s="232">
        <v>226.96947</v>
      </c>
      <c r="AI9" s="232">
        <v>226.96947</v>
      </c>
      <c r="AJ9" s="232">
        <v>226.96947</v>
      </c>
      <c r="AK9" s="232">
        <v>226.96947</v>
      </c>
      <c r="AL9" s="232">
        <v>226.96947</v>
      </c>
      <c r="AM9" s="232">
        <v>226.96947</v>
      </c>
      <c r="AN9" s="232">
        <v>226.96947</v>
      </c>
      <c r="AO9" s="232">
        <v>226.96947</v>
      </c>
      <c r="AP9" s="232">
        <v>226.96947</v>
      </c>
      <c r="AQ9" s="232">
        <v>226.96947</v>
      </c>
      <c r="AR9" s="232">
        <v>226.96947</v>
      </c>
      <c r="AS9" s="232">
        <v>226.96947</v>
      </c>
      <c r="AT9" s="232">
        <v>226.96947</v>
      </c>
      <c r="AU9" s="232">
        <v>226.96947</v>
      </c>
      <c r="AV9" s="232">
        <v>226.96947</v>
      </c>
      <c r="AW9" s="232">
        <v>226.96947</v>
      </c>
      <c r="AX9" s="232">
        <v>226.96947</v>
      </c>
      <c r="AY9" s="232">
        <v>226.96947</v>
      </c>
      <c r="AZ9" s="232">
        <v>226.96947</v>
      </c>
      <c r="BA9" s="232">
        <v>226.96947</v>
      </c>
      <c r="BB9" s="232">
        <v>226.96947</v>
      </c>
      <c r="BC9" s="232">
        <v>226.96947</v>
      </c>
      <c r="BD9" s="232">
        <v>226.96947</v>
      </c>
      <c r="BE9" s="232">
        <v>226.96947</v>
      </c>
      <c r="BF9" s="232">
        <v>226.96947</v>
      </c>
      <c r="BG9" s="232">
        <v>226.96947</v>
      </c>
      <c r="BH9" s="232">
        <v>226.96947</v>
      </c>
      <c r="BI9" s="232">
        <v>226.96947</v>
      </c>
      <c r="BJ9" s="232">
        <v>226.96947</v>
      </c>
      <c r="BK9" s="232">
        <v>226.96947</v>
      </c>
      <c r="BL9" s="232">
        <v>226.96947</v>
      </c>
      <c r="BM9" s="232">
        <v>226.96947</v>
      </c>
      <c r="BN9" s="232">
        <v>226.96947</v>
      </c>
      <c r="BO9" s="232">
        <v>226.96947</v>
      </c>
      <c r="BP9" s="232">
        <v>226.96947</v>
      </c>
      <c r="BQ9" s="232">
        <v>226.96947</v>
      </c>
      <c r="BR9" s="232">
        <v>226.96947</v>
      </c>
      <c r="BS9" s="232">
        <v>226.96947</v>
      </c>
      <c r="BT9" s="232">
        <v>226.96947</v>
      </c>
      <c r="BU9" s="232">
        <v>226.96947</v>
      </c>
      <c r="BV9" s="232">
        <v>226.96947</v>
      </c>
      <c r="BW9" s="232">
        <v>226.96947</v>
      </c>
      <c r="BX9" s="232">
        <v>226.96947</v>
      </c>
      <c r="BY9" s="232">
        <v>226.96947</v>
      </c>
      <c r="BZ9" s="232">
        <v>226.96947</v>
      </c>
      <c r="CA9" s="232">
        <v>226.96947</v>
      </c>
      <c r="CB9" s="232">
        <v>226.96947</v>
      </c>
      <c r="CC9" s="232">
        <v>226.96947</v>
      </c>
      <c r="CD9" s="232">
        <v>226.96947</v>
      </c>
      <c r="CE9" s="232">
        <v>226.96947</v>
      </c>
      <c r="CF9" s="232">
        <v>226.96947</v>
      </c>
      <c r="CG9" s="232">
        <v>226.96947</v>
      </c>
      <c r="CH9" s="232">
        <v>226.96947</v>
      </c>
      <c r="CI9" s="232">
        <v>226.96947</v>
      </c>
      <c r="CJ9" s="232">
        <v>226.96947</v>
      </c>
      <c r="CK9" s="232">
        <v>226.96947</v>
      </c>
      <c r="CL9" s="232">
        <v>226.96947</v>
      </c>
      <c r="CM9" s="232">
        <v>226.96947</v>
      </c>
      <c r="CN9" s="232">
        <v>226.96947</v>
      </c>
      <c r="CO9" s="232">
        <v>226.96947</v>
      </c>
      <c r="CP9" s="232">
        <v>226.96947</v>
      </c>
      <c r="CQ9" s="232">
        <v>226.96947</v>
      </c>
      <c r="CR9" s="232">
        <v>226.96947</v>
      </c>
      <c r="CS9" s="232">
        <v>226.96947</v>
      </c>
      <c r="CT9" s="232">
        <v>226.96947</v>
      </c>
      <c r="CU9" s="232">
        <v>226.96947</v>
      </c>
      <c r="CV9" s="232">
        <v>226.96947</v>
      </c>
      <c r="CW9" s="232">
        <v>226.96947</v>
      </c>
      <c r="CX9" s="232">
        <v>226.96947</v>
      </c>
      <c r="CY9" s="232">
        <v>226.96947</v>
      </c>
      <c r="CZ9" s="232">
        <v>226.96947</v>
      </c>
      <c r="DA9" s="232">
        <v>226.96947</v>
      </c>
      <c r="DB9" s="232">
        <v>226.96947</v>
      </c>
      <c r="DC9" s="232">
        <v>226.96947</v>
      </c>
      <c r="DD9" s="232">
        <v>226.96947</v>
      </c>
      <c r="DE9" s="232">
        <v>226.96947</v>
      </c>
      <c r="DF9" s="232">
        <v>226.96947</v>
      </c>
      <c r="DG9" s="232">
        <v>226.96947</v>
      </c>
      <c r="DH9" s="232">
        <v>226.96947</v>
      </c>
      <c r="DI9" s="232">
        <v>226.96947</v>
      </c>
      <c r="DJ9" s="232">
        <v>226.96947</v>
      </c>
    </row>
    <row r="10" spans="1:114">
      <c r="A10" s="2">
        <v>14</v>
      </c>
      <c r="B10" s="2">
        <v>14</v>
      </c>
      <c r="D10" s="2">
        <v>3</v>
      </c>
      <c r="F10" t="s">
        <v>5</v>
      </c>
      <c r="G10" t="s">
        <v>17</v>
      </c>
      <c r="H10" t="s">
        <v>18</v>
      </c>
      <c r="I10" t="s">
        <v>15</v>
      </c>
      <c r="J10" t="s">
        <v>16</v>
      </c>
      <c r="N10" s="229">
        <v>1</v>
      </c>
      <c r="O10" s="91">
        <v>1750</v>
      </c>
      <c r="P10" s="46"/>
      <c r="Q10" s="231"/>
      <c r="R10" s="231"/>
      <c r="S10" s="231"/>
      <c r="U10" s="231"/>
      <c r="V10" s="231"/>
      <c r="W10" s="231"/>
      <c r="X10" s="231"/>
      <c r="Y10" s="232">
        <v>239.23809000000003</v>
      </c>
      <c r="Z10" s="232">
        <v>239.23809000000003</v>
      </c>
      <c r="AA10" s="232">
        <v>239.23809000000003</v>
      </c>
      <c r="AB10" s="232">
        <v>239.23809000000003</v>
      </c>
      <c r="AC10" s="232">
        <v>239.23809000000003</v>
      </c>
      <c r="AD10" s="232">
        <v>239.23809</v>
      </c>
      <c r="AE10" s="232">
        <v>239.23809</v>
      </c>
      <c r="AF10" s="232">
        <v>239.23809</v>
      </c>
      <c r="AG10" s="232">
        <v>239.23809</v>
      </c>
      <c r="AH10" s="232">
        <v>239.23809</v>
      </c>
      <c r="AI10" s="232">
        <v>239.23809</v>
      </c>
      <c r="AJ10" s="232">
        <v>239.23809</v>
      </c>
      <c r="AK10" s="232">
        <v>239.23809</v>
      </c>
      <c r="AL10" s="232">
        <v>239.23809</v>
      </c>
      <c r="AM10" s="232">
        <v>239.23809</v>
      </c>
      <c r="AN10" s="232">
        <v>239.23809</v>
      </c>
      <c r="AO10" s="232">
        <v>239.23809</v>
      </c>
      <c r="AP10" s="232">
        <v>239.23809</v>
      </c>
      <c r="AQ10" s="232">
        <v>239.23809</v>
      </c>
      <c r="AR10" s="232">
        <v>239.23809</v>
      </c>
      <c r="AS10" s="232">
        <v>239.23809</v>
      </c>
      <c r="AT10" s="232">
        <v>239.23809</v>
      </c>
      <c r="AU10" s="232">
        <v>239.23809</v>
      </c>
      <c r="AV10" s="232">
        <v>239.23809</v>
      </c>
      <c r="AW10" s="232">
        <v>239.23809</v>
      </c>
      <c r="AX10" s="232">
        <v>239.23809</v>
      </c>
      <c r="AY10" s="232">
        <v>239.23809</v>
      </c>
      <c r="AZ10" s="232">
        <v>239.23809</v>
      </c>
      <c r="BA10" s="232">
        <v>239.23809</v>
      </c>
      <c r="BB10" s="232">
        <v>239.23809</v>
      </c>
      <c r="BC10" s="232">
        <v>239.23809</v>
      </c>
      <c r="BD10" s="232">
        <v>239.23809</v>
      </c>
      <c r="BE10" s="232">
        <v>239.23809</v>
      </c>
      <c r="BF10" s="232">
        <v>239.23809</v>
      </c>
      <c r="BG10" s="232">
        <v>239.23809</v>
      </c>
      <c r="BH10" s="232">
        <v>239.23809</v>
      </c>
      <c r="BI10" s="232">
        <v>239.23809</v>
      </c>
      <c r="BJ10" s="232">
        <v>239.23809</v>
      </c>
      <c r="BK10" s="232">
        <v>239.23809</v>
      </c>
      <c r="BL10" s="232">
        <v>239.23809</v>
      </c>
      <c r="BM10" s="232">
        <v>239.23809</v>
      </c>
      <c r="BN10" s="232">
        <v>239.23809</v>
      </c>
      <c r="BO10" s="232">
        <v>239.23809</v>
      </c>
      <c r="BP10" s="232">
        <v>239.23809</v>
      </c>
      <c r="BQ10" s="232">
        <v>239.23809</v>
      </c>
      <c r="BR10" s="232">
        <v>239.23809</v>
      </c>
      <c r="BS10" s="232">
        <v>239.23809</v>
      </c>
      <c r="BT10" s="232">
        <v>239.23809</v>
      </c>
      <c r="BU10" s="232">
        <v>239.23809</v>
      </c>
      <c r="BV10" s="232">
        <v>239.23809</v>
      </c>
      <c r="BW10" s="232">
        <v>239.23809</v>
      </c>
      <c r="BX10" s="232">
        <v>239.23809</v>
      </c>
      <c r="BY10" s="232">
        <v>239.23809</v>
      </c>
      <c r="BZ10" s="232">
        <v>239.23809</v>
      </c>
      <c r="CA10" s="232">
        <v>239.23809</v>
      </c>
      <c r="CB10" s="232">
        <v>239.23809</v>
      </c>
      <c r="CC10" s="232">
        <v>239.23809</v>
      </c>
      <c r="CD10" s="232">
        <v>239.23809</v>
      </c>
      <c r="CE10" s="232">
        <v>239.23809</v>
      </c>
      <c r="CF10" s="232">
        <v>239.23809</v>
      </c>
      <c r="CG10" s="232">
        <v>239.23809</v>
      </c>
      <c r="CH10" s="232">
        <v>239.23809</v>
      </c>
      <c r="CI10" s="232">
        <v>239.23809</v>
      </c>
      <c r="CJ10" s="232">
        <v>239.23809</v>
      </c>
      <c r="CK10" s="232">
        <v>239.23809</v>
      </c>
      <c r="CL10" s="232">
        <v>239.23809</v>
      </c>
      <c r="CM10" s="232">
        <v>239.23809</v>
      </c>
      <c r="CN10" s="232">
        <v>239.23809</v>
      </c>
      <c r="CO10" s="232">
        <v>239.23809</v>
      </c>
      <c r="CP10" s="232">
        <v>239.23809</v>
      </c>
      <c r="CQ10" s="232">
        <v>239.23809</v>
      </c>
      <c r="CR10" s="232">
        <v>239.23809</v>
      </c>
      <c r="CS10" s="232">
        <v>239.23809</v>
      </c>
      <c r="CT10" s="232">
        <v>239.23809</v>
      </c>
      <c r="CU10" s="232">
        <v>239.23809</v>
      </c>
      <c r="CV10" s="232">
        <v>239.23809</v>
      </c>
      <c r="CW10" s="232">
        <v>239.23809</v>
      </c>
      <c r="CX10" s="232">
        <v>239.23809</v>
      </c>
      <c r="CY10" s="232">
        <v>239.23809</v>
      </c>
      <c r="CZ10" s="232">
        <v>239.23809</v>
      </c>
      <c r="DA10" s="232">
        <v>239.23809</v>
      </c>
      <c r="DB10" s="232">
        <v>239.23809</v>
      </c>
      <c r="DC10" s="232">
        <v>239.23809</v>
      </c>
      <c r="DD10" s="232">
        <v>239.23809</v>
      </c>
      <c r="DE10" s="232">
        <v>239.23809</v>
      </c>
      <c r="DF10" s="232">
        <v>239.23809</v>
      </c>
      <c r="DG10" s="232">
        <v>239.23809</v>
      </c>
      <c r="DH10" s="232">
        <v>239.23809</v>
      </c>
      <c r="DI10" s="232">
        <v>239.23809</v>
      </c>
      <c r="DJ10" s="232">
        <v>239.23809</v>
      </c>
    </row>
    <row r="11" spans="1:114">
      <c r="A11" s="2">
        <v>15</v>
      </c>
      <c r="B11" s="2">
        <v>15</v>
      </c>
      <c r="D11" s="2">
        <v>3</v>
      </c>
      <c r="F11" t="s">
        <v>5</v>
      </c>
      <c r="G11" t="s">
        <v>17</v>
      </c>
      <c r="H11" t="s">
        <v>18</v>
      </c>
      <c r="I11" t="s">
        <v>15</v>
      </c>
      <c r="J11" t="s">
        <v>16</v>
      </c>
      <c r="N11" s="229">
        <v>1.2</v>
      </c>
      <c r="O11" s="91">
        <v>2100</v>
      </c>
      <c r="P11" s="46"/>
      <c r="Q11" s="231"/>
      <c r="R11" s="231"/>
      <c r="S11" s="231"/>
      <c r="U11" s="231"/>
      <c r="V11" s="231"/>
      <c r="W11" s="231"/>
      <c r="X11" s="231"/>
      <c r="Y11" s="232">
        <v>255.08465697723059</v>
      </c>
      <c r="Z11" s="232">
        <v>255.08465697723059</v>
      </c>
      <c r="AA11" s="232">
        <v>255.08465697723059</v>
      </c>
      <c r="AB11" s="232">
        <v>255.08465697723059</v>
      </c>
      <c r="AC11" s="232">
        <v>255.08465697723059</v>
      </c>
      <c r="AD11" s="232">
        <v>255.08465697723099</v>
      </c>
      <c r="AE11" s="232">
        <v>255.08465697723099</v>
      </c>
      <c r="AF11" s="232">
        <v>255.08465697723099</v>
      </c>
      <c r="AG11" s="232">
        <v>255.08465697723099</v>
      </c>
      <c r="AH11" s="232">
        <v>255.08465697723099</v>
      </c>
      <c r="AI11" s="232">
        <v>255.08465697723099</v>
      </c>
      <c r="AJ11" s="232">
        <v>255.08465697723099</v>
      </c>
      <c r="AK11" s="232">
        <v>255.08465697723099</v>
      </c>
      <c r="AL11" s="232">
        <v>255.08465697723099</v>
      </c>
      <c r="AM11" s="232">
        <v>255.08465697723099</v>
      </c>
      <c r="AN11" s="232">
        <v>255.08465697723099</v>
      </c>
      <c r="AO11" s="232">
        <v>255.08465697723099</v>
      </c>
      <c r="AP11" s="232">
        <v>255.08465697723099</v>
      </c>
      <c r="AQ11" s="232">
        <v>255.08465697723099</v>
      </c>
      <c r="AR11" s="232">
        <v>255.08465697723099</v>
      </c>
      <c r="AS11" s="232">
        <v>255.08465697723099</v>
      </c>
      <c r="AT11" s="232">
        <v>255.08465697723099</v>
      </c>
      <c r="AU11" s="232">
        <v>255.08465697723099</v>
      </c>
      <c r="AV11" s="232">
        <v>255.08465697723099</v>
      </c>
      <c r="AW11" s="232">
        <v>255.08465697723099</v>
      </c>
      <c r="AX11" s="232">
        <v>255.08465697723099</v>
      </c>
      <c r="AY11" s="232">
        <v>255.08465697723099</v>
      </c>
      <c r="AZ11" s="232">
        <v>255.08465697723099</v>
      </c>
      <c r="BA11" s="232">
        <v>255.08465697723099</v>
      </c>
      <c r="BB11" s="232">
        <v>255.08465697723099</v>
      </c>
      <c r="BC11" s="232">
        <v>255.08465697723099</v>
      </c>
      <c r="BD11" s="232">
        <v>255.08465697723099</v>
      </c>
      <c r="BE11" s="232">
        <v>255.08465697723099</v>
      </c>
      <c r="BF11" s="232">
        <v>255.08465697723099</v>
      </c>
      <c r="BG11" s="232">
        <v>255.08465697723099</v>
      </c>
      <c r="BH11" s="232">
        <v>255.08465697723099</v>
      </c>
      <c r="BI11" s="232">
        <v>255.08465697723099</v>
      </c>
      <c r="BJ11" s="232">
        <v>255.08465697723099</v>
      </c>
      <c r="BK11" s="232">
        <v>255.08465697723099</v>
      </c>
      <c r="BL11" s="232">
        <v>255.08465697723099</v>
      </c>
      <c r="BM11" s="232">
        <v>255.08465697723099</v>
      </c>
      <c r="BN11" s="232">
        <v>255.08465697723099</v>
      </c>
      <c r="BO11" s="232">
        <v>255.08465697723099</v>
      </c>
      <c r="BP11" s="232">
        <v>255.08465697723099</v>
      </c>
      <c r="BQ11" s="232">
        <v>255.08465697723099</v>
      </c>
      <c r="BR11" s="232">
        <v>255.08465697723099</v>
      </c>
      <c r="BS11" s="232">
        <v>255.08465697723099</v>
      </c>
      <c r="BT11" s="232">
        <v>255.08465697723099</v>
      </c>
      <c r="BU11" s="232">
        <v>255.08465697723099</v>
      </c>
      <c r="BV11" s="232">
        <v>255.08465697723099</v>
      </c>
      <c r="BW11" s="232">
        <v>255.08465697723099</v>
      </c>
      <c r="BX11" s="232">
        <v>255.08465697723099</v>
      </c>
      <c r="BY11" s="232">
        <v>255.08465697723099</v>
      </c>
      <c r="BZ11" s="232">
        <v>255.08465697723099</v>
      </c>
      <c r="CA11" s="232">
        <v>255.08465697723099</v>
      </c>
      <c r="CB11" s="232">
        <v>255.08465697723099</v>
      </c>
      <c r="CC11" s="232">
        <v>255.08465697723099</v>
      </c>
      <c r="CD11" s="232">
        <v>255.08465697723099</v>
      </c>
      <c r="CE11" s="232">
        <v>255.08465697723099</v>
      </c>
      <c r="CF11" s="232">
        <v>255.08465697723099</v>
      </c>
      <c r="CG11" s="232">
        <v>255.08465697723099</v>
      </c>
      <c r="CH11" s="232">
        <v>255.08465697723099</v>
      </c>
      <c r="CI11" s="232">
        <v>255.08465697723099</v>
      </c>
      <c r="CJ11" s="232">
        <v>255.08465697723099</v>
      </c>
      <c r="CK11" s="232">
        <v>255.08465697723099</v>
      </c>
      <c r="CL11" s="232">
        <v>255.08465697723099</v>
      </c>
      <c r="CM11" s="232">
        <v>255.08465697723099</v>
      </c>
      <c r="CN11" s="232">
        <v>255.08465697723099</v>
      </c>
      <c r="CO11" s="232">
        <v>255.08465697723099</v>
      </c>
      <c r="CP11" s="232">
        <v>255.08465697723099</v>
      </c>
      <c r="CQ11" s="232">
        <v>255.08465697723099</v>
      </c>
      <c r="CR11" s="232">
        <v>255.08465697723099</v>
      </c>
      <c r="CS11" s="232">
        <v>255.08465697723099</v>
      </c>
      <c r="CT11" s="232">
        <v>255.08465697723099</v>
      </c>
      <c r="CU11" s="232">
        <v>255.08465697723099</v>
      </c>
      <c r="CV11" s="232">
        <v>255.08465697723099</v>
      </c>
      <c r="CW11" s="232">
        <v>255.08465697723099</v>
      </c>
      <c r="CX11" s="232">
        <v>255.08465697723099</v>
      </c>
      <c r="CY11" s="232">
        <v>255.08465697723099</v>
      </c>
      <c r="CZ11" s="232">
        <v>255.08465697723099</v>
      </c>
      <c r="DA11" s="232">
        <v>255.08465697723099</v>
      </c>
      <c r="DB11" s="232">
        <v>255.08465697723099</v>
      </c>
      <c r="DC11" s="232">
        <v>255.08465697723099</v>
      </c>
      <c r="DD11" s="232">
        <v>255.08465697723099</v>
      </c>
      <c r="DE11" s="232">
        <v>255.08465697723099</v>
      </c>
      <c r="DF11" s="232">
        <v>255.08465697723099</v>
      </c>
      <c r="DG11" s="232">
        <v>255.08465697723099</v>
      </c>
      <c r="DH11" s="232">
        <v>255.08465697723099</v>
      </c>
      <c r="DI11" s="232">
        <v>255.08465697723099</v>
      </c>
      <c r="DJ11" s="232">
        <v>255.08465697723099</v>
      </c>
    </row>
    <row r="12" spans="1:114">
      <c r="A12" s="2">
        <v>16</v>
      </c>
      <c r="B12" s="2">
        <v>16</v>
      </c>
      <c r="D12" s="2">
        <v>3</v>
      </c>
      <c r="F12" t="s">
        <v>5</v>
      </c>
      <c r="G12" t="s">
        <v>17</v>
      </c>
      <c r="H12" t="s">
        <v>18</v>
      </c>
      <c r="I12" t="s">
        <v>15</v>
      </c>
      <c r="J12" t="s">
        <v>16</v>
      </c>
      <c r="N12" s="229">
        <v>1.5</v>
      </c>
      <c r="O12" s="91">
        <v>2625</v>
      </c>
      <c r="P12" s="46"/>
      <c r="Q12" s="231"/>
      <c r="R12" s="231"/>
      <c r="S12" s="231"/>
      <c r="U12" s="231"/>
      <c r="V12" s="231"/>
      <c r="W12" s="231"/>
      <c r="X12" s="231"/>
      <c r="Y12" s="232">
        <v>276.34171172533331</v>
      </c>
      <c r="Z12" s="232">
        <v>276.34171172533331</v>
      </c>
      <c r="AA12" s="232">
        <v>276.34171172533331</v>
      </c>
      <c r="AB12" s="232">
        <v>276.34171172533331</v>
      </c>
      <c r="AC12" s="232">
        <v>276.34171172533331</v>
      </c>
      <c r="AD12" s="232">
        <v>276.34171172533303</v>
      </c>
      <c r="AE12" s="232">
        <v>276.34171172533303</v>
      </c>
      <c r="AF12" s="232">
        <v>276.34171172533303</v>
      </c>
      <c r="AG12" s="232">
        <v>276.34171172533303</v>
      </c>
      <c r="AH12" s="232">
        <v>276.34171172533303</v>
      </c>
      <c r="AI12" s="232">
        <v>276.34171172533303</v>
      </c>
      <c r="AJ12" s="232">
        <v>276.34171172533303</v>
      </c>
      <c r="AK12" s="232">
        <v>276.34171172533303</v>
      </c>
      <c r="AL12" s="232">
        <v>276.34171172533303</v>
      </c>
      <c r="AM12" s="232">
        <v>276.34171172533303</v>
      </c>
      <c r="AN12" s="232">
        <v>276.34171172533303</v>
      </c>
      <c r="AO12" s="232">
        <v>276.34171172533303</v>
      </c>
      <c r="AP12" s="232">
        <v>276.34171172533303</v>
      </c>
      <c r="AQ12" s="232">
        <v>276.34171172533303</v>
      </c>
      <c r="AR12" s="232">
        <v>276.34171172533303</v>
      </c>
      <c r="AS12" s="232">
        <v>276.34171172533303</v>
      </c>
      <c r="AT12" s="232">
        <v>276.34171172533303</v>
      </c>
      <c r="AU12" s="232">
        <v>276.34171172533303</v>
      </c>
      <c r="AV12" s="232">
        <v>276.34171172533303</v>
      </c>
      <c r="AW12" s="232">
        <v>276.34171172533303</v>
      </c>
      <c r="AX12" s="232">
        <v>276.34171172533303</v>
      </c>
      <c r="AY12" s="232">
        <v>276.34171172533303</v>
      </c>
      <c r="AZ12" s="232">
        <v>276.34171172533303</v>
      </c>
      <c r="BA12" s="232">
        <v>276.34171172533303</v>
      </c>
      <c r="BB12" s="232">
        <v>276.34171172533303</v>
      </c>
      <c r="BC12" s="232">
        <v>276.34171172533303</v>
      </c>
      <c r="BD12" s="232">
        <v>276.34171172533303</v>
      </c>
      <c r="BE12" s="232">
        <v>276.34171172533303</v>
      </c>
      <c r="BF12" s="232">
        <v>276.34171172533303</v>
      </c>
      <c r="BG12" s="232">
        <v>276.34171172533303</v>
      </c>
      <c r="BH12" s="232">
        <v>276.34171172533303</v>
      </c>
      <c r="BI12" s="232">
        <v>276.34171172533303</v>
      </c>
      <c r="BJ12" s="232">
        <v>276.34171172533303</v>
      </c>
      <c r="BK12" s="232">
        <v>276.34171172533303</v>
      </c>
      <c r="BL12" s="232">
        <v>276.34171172533303</v>
      </c>
      <c r="BM12" s="232">
        <v>276.34171172533303</v>
      </c>
      <c r="BN12" s="232">
        <v>276.34171172533303</v>
      </c>
      <c r="BO12" s="232">
        <v>276.34171172533303</v>
      </c>
      <c r="BP12" s="232">
        <v>276.34171172533303</v>
      </c>
      <c r="BQ12" s="232">
        <v>276.34171172533303</v>
      </c>
      <c r="BR12" s="232">
        <v>276.34171172533303</v>
      </c>
      <c r="BS12" s="232">
        <v>276.34171172533303</v>
      </c>
      <c r="BT12" s="232">
        <v>276.34171172533303</v>
      </c>
      <c r="BU12" s="232">
        <v>276.34171172533303</v>
      </c>
      <c r="BV12" s="232">
        <v>276.34171172533303</v>
      </c>
      <c r="BW12" s="232">
        <v>276.34171172533303</v>
      </c>
      <c r="BX12" s="232">
        <v>276.34171172533303</v>
      </c>
      <c r="BY12" s="232">
        <v>276.34171172533303</v>
      </c>
      <c r="BZ12" s="232">
        <v>276.34171172533303</v>
      </c>
      <c r="CA12" s="232">
        <v>276.34171172533303</v>
      </c>
      <c r="CB12" s="232">
        <v>276.34171172533303</v>
      </c>
      <c r="CC12" s="232">
        <v>276.34171172533303</v>
      </c>
      <c r="CD12" s="232">
        <v>276.34171172533303</v>
      </c>
      <c r="CE12" s="232">
        <v>276.34171172533303</v>
      </c>
      <c r="CF12" s="232">
        <v>276.34171172533303</v>
      </c>
      <c r="CG12" s="232">
        <v>276.34171172533303</v>
      </c>
      <c r="CH12" s="232">
        <v>276.34171172533303</v>
      </c>
      <c r="CI12" s="232">
        <v>276.34171172533303</v>
      </c>
      <c r="CJ12" s="232">
        <v>276.34171172533303</v>
      </c>
      <c r="CK12" s="232">
        <v>276.34171172533303</v>
      </c>
      <c r="CL12" s="232">
        <v>276.34171172533303</v>
      </c>
      <c r="CM12" s="232">
        <v>276.34171172533303</v>
      </c>
      <c r="CN12" s="232">
        <v>276.34171172533303</v>
      </c>
      <c r="CO12" s="232">
        <v>276.34171172533303</v>
      </c>
      <c r="CP12" s="232">
        <v>276.34171172533303</v>
      </c>
      <c r="CQ12" s="232">
        <v>276.34171172533303</v>
      </c>
      <c r="CR12" s="232">
        <v>276.34171172533303</v>
      </c>
      <c r="CS12" s="232">
        <v>276.34171172533303</v>
      </c>
      <c r="CT12" s="232">
        <v>276.34171172533303</v>
      </c>
      <c r="CU12" s="232">
        <v>276.34171172533303</v>
      </c>
      <c r="CV12" s="232">
        <v>276.34171172533303</v>
      </c>
      <c r="CW12" s="232">
        <v>276.34171172533303</v>
      </c>
      <c r="CX12" s="232">
        <v>276.34171172533303</v>
      </c>
      <c r="CY12" s="232">
        <v>276.34171172533303</v>
      </c>
      <c r="CZ12" s="232">
        <v>276.34171172533303</v>
      </c>
      <c r="DA12" s="232">
        <v>276.34171172533303</v>
      </c>
      <c r="DB12" s="232">
        <v>276.34171172533303</v>
      </c>
      <c r="DC12" s="232">
        <v>276.34171172533303</v>
      </c>
      <c r="DD12" s="232">
        <v>276.34171172533303</v>
      </c>
      <c r="DE12" s="232">
        <v>276.34171172533303</v>
      </c>
      <c r="DF12" s="232">
        <v>276.34171172533303</v>
      </c>
      <c r="DG12" s="232">
        <v>276.34171172533303</v>
      </c>
      <c r="DH12" s="232">
        <v>276.34171172533303</v>
      </c>
      <c r="DI12" s="232">
        <v>276.34171172533303</v>
      </c>
      <c r="DJ12" s="232">
        <v>276.34171172533303</v>
      </c>
    </row>
    <row r="13" spans="1:114">
      <c r="A13" s="2">
        <v>17</v>
      </c>
      <c r="B13" s="2">
        <v>17</v>
      </c>
      <c r="D13" s="2">
        <v>3</v>
      </c>
      <c r="F13" t="s">
        <v>5</v>
      </c>
      <c r="G13" t="s">
        <v>17</v>
      </c>
      <c r="H13" t="s">
        <v>18</v>
      </c>
      <c r="I13" t="s">
        <v>15</v>
      </c>
      <c r="J13" t="s">
        <v>16</v>
      </c>
      <c r="N13" s="229">
        <v>1.6</v>
      </c>
      <c r="O13" s="91">
        <v>2800</v>
      </c>
      <c r="P13" s="46"/>
      <c r="Q13" s="231"/>
      <c r="R13" s="231"/>
      <c r="S13" s="231"/>
      <c r="U13" s="231"/>
      <c r="V13" s="231"/>
      <c r="W13" s="231"/>
      <c r="X13" s="231"/>
      <c r="Y13" s="232">
        <v>297.59876647343577</v>
      </c>
      <c r="Z13" s="232">
        <v>297.59876647343577</v>
      </c>
      <c r="AA13" s="232">
        <v>297.59876647343577</v>
      </c>
      <c r="AB13" s="232">
        <v>297.59876647343577</v>
      </c>
      <c r="AC13" s="232">
        <v>297.59876647343577</v>
      </c>
      <c r="AD13" s="232">
        <v>297.598766473436</v>
      </c>
      <c r="AE13" s="232">
        <v>297.598766473436</v>
      </c>
      <c r="AF13" s="232">
        <v>297.598766473436</v>
      </c>
      <c r="AG13" s="232">
        <v>297.598766473436</v>
      </c>
      <c r="AH13" s="232">
        <v>297.598766473436</v>
      </c>
      <c r="AI13" s="232">
        <v>297.598766473436</v>
      </c>
      <c r="AJ13" s="232">
        <v>297.598766473436</v>
      </c>
      <c r="AK13" s="232">
        <v>297.598766473436</v>
      </c>
      <c r="AL13" s="232">
        <v>297.598766473436</v>
      </c>
      <c r="AM13" s="232">
        <v>297.598766473436</v>
      </c>
      <c r="AN13" s="232">
        <v>297.598766473436</v>
      </c>
      <c r="AO13" s="232">
        <v>297.598766473436</v>
      </c>
      <c r="AP13" s="232">
        <v>297.598766473436</v>
      </c>
      <c r="AQ13" s="232">
        <v>297.598766473436</v>
      </c>
      <c r="AR13" s="232">
        <v>297.598766473436</v>
      </c>
      <c r="AS13" s="232">
        <v>297.598766473436</v>
      </c>
      <c r="AT13" s="232">
        <v>297.598766473436</v>
      </c>
      <c r="AU13" s="232">
        <v>297.598766473436</v>
      </c>
      <c r="AV13" s="232">
        <v>297.598766473436</v>
      </c>
      <c r="AW13" s="232">
        <v>297.598766473436</v>
      </c>
      <c r="AX13" s="232">
        <v>297.598766473436</v>
      </c>
      <c r="AY13" s="232">
        <v>297.598766473436</v>
      </c>
      <c r="AZ13" s="232">
        <v>297.598766473436</v>
      </c>
      <c r="BA13" s="232">
        <v>297.598766473436</v>
      </c>
      <c r="BB13" s="232">
        <v>297.598766473436</v>
      </c>
      <c r="BC13" s="232">
        <v>297.598766473436</v>
      </c>
      <c r="BD13" s="232">
        <v>297.598766473436</v>
      </c>
      <c r="BE13" s="232">
        <v>297.598766473436</v>
      </c>
      <c r="BF13" s="232">
        <v>297.598766473436</v>
      </c>
      <c r="BG13" s="232">
        <v>297.598766473436</v>
      </c>
      <c r="BH13" s="232">
        <v>297.598766473436</v>
      </c>
      <c r="BI13" s="232">
        <v>297.598766473436</v>
      </c>
      <c r="BJ13" s="232">
        <v>297.598766473436</v>
      </c>
      <c r="BK13" s="232">
        <v>297.598766473436</v>
      </c>
      <c r="BL13" s="232">
        <v>297.598766473436</v>
      </c>
      <c r="BM13" s="232">
        <v>297.598766473436</v>
      </c>
      <c r="BN13" s="232">
        <v>297.598766473436</v>
      </c>
      <c r="BO13" s="232">
        <v>297.598766473436</v>
      </c>
      <c r="BP13" s="232">
        <v>297.598766473436</v>
      </c>
      <c r="BQ13" s="232">
        <v>297.598766473436</v>
      </c>
      <c r="BR13" s="232">
        <v>297.598766473436</v>
      </c>
      <c r="BS13" s="232">
        <v>297.598766473436</v>
      </c>
      <c r="BT13" s="232">
        <v>297.598766473436</v>
      </c>
      <c r="BU13" s="232">
        <v>297.598766473436</v>
      </c>
      <c r="BV13" s="232">
        <v>297.598766473436</v>
      </c>
      <c r="BW13" s="232">
        <v>297.598766473436</v>
      </c>
      <c r="BX13" s="232">
        <v>297.598766473436</v>
      </c>
      <c r="BY13" s="232">
        <v>297.598766473436</v>
      </c>
      <c r="BZ13" s="232">
        <v>297.598766473436</v>
      </c>
      <c r="CA13" s="232">
        <v>297.598766473436</v>
      </c>
      <c r="CB13" s="232">
        <v>297.598766473436</v>
      </c>
      <c r="CC13" s="232">
        <v>297.598766473436</v>
      </c>
      <c r="CD13" s="232">
        <v>297.598766473436</v>
      </c>
      <c r="CE13" s="232">
        <v>297.598766473436</v>
      </c>
      <c r="CF13" s="232">
        <v>297.598766473436</v>
      </c>
      <c r="CG13" s="232">
        <v>297.598766473436</v>
      </c>
      <c r="CH13" s="232">
        <v>297.598766473436</v>
      </c>
      <c r="CI13" s="232">
        <v>297.598766473436</v>
      </c>
      <c r="CJ13" s="232">
        <v>297.598766473436</v>
      </c>
      <c r="CK13" s="232">
        <v>297.598766473436</v>
      </c>
      <c r="CL13" s="232">
        <v>297.598766473436</v>
      </c>
      <c r="CM13" s="232">
        <v>297.598766473436</v>
      </c>
      <c r="CN13" s="232">
        <v>297.598766473436</v>
      </c>
      <c r="CO13" s="232">
        <v>297.598766473436</v>
      </c>
      <c r="CP13" s="232">
        <v>297.598766473436</v>
      </c>
      <c r="CQ13" s="232">
        <v>297.598766473436</v>
      </c>
      <c r="CR13" s="232">
        <v>297.598766473436</v>
      </c>
      <c r="CS13" s="232">
        <v>297.598766473436</v>
      </c>
      <c r="CT13" s="232">
        <v>297.598766473436</v>
      </c>
      <c r="CU13" s="232">
        <v>297.598766473436</v>
      </c>
      <c r="CV13" s="232">
        <v>297.598766473436</v>
      </c>
      <c r="CW13" s="232">
        <v>297.598766473436</v>
      </c>
      <c r="CX13" s="232">
        <v>297.598766473436</v>
      </c>
      <c r="CY13" s="232">
        <v>297.598766473436</v>
      </c>
      <c r="CZ13" s="232">
        <v>297.598766473436</v>
      </c>
      <c r="DA13" s="232">
        <v>297.598766473436</v>
      </c>
      <c r="DB13" s="232">
        <v>297.598766473436</v>
      </c>
      <c r="DC13" s="232">
        <v>297.598766473436</v>
      </c>
      <c r="DD13" s="232">
        <v>297.598766473436</v>
      </c>
      <c r="DE13" s="232">
        <v>297.598766473436</v>
      </c>
      <c r="DF13" s="232">
        <v>297.598766473436</v>
      </c>
      <c r="DG13" s="232">
        <v>297.598766473436</v>
      </c>
      <c r="DH13" s="232">
        <v>297.598766473436</v>
      </c>
      <c r="DI13" s="232">
        <v>297.598766473436</v>
      </c>
      <c r="DJ13" s="232">
        <v>297.598766473436</v>
      </c>
    </row>
    <row r="14" spans="1:114">
      <c r="A14" s="2">
        <v>18</v>
      </c>
      <c r="B14" s="2">
        <v>18</v>
      </c>
      <c r="D14" s="2">
        <v>3</v>
      </c>
      <c r="F14" t="s">
        <v>5</v>
      </c>
      <c r="G14" t="s">
        <v>17</v>
      </c>
      <c r="H14" t="s">
        <v>18</v>
      </c>
      <c r="I14" t="s">
        <v>15</v>
      </c>
      <c r="J14" t="s">
        <v>16</v>
      </c>
      <c r="N14" s="229">
        <v>2</v>
      </c>
      <c r="O14" s="91">
        <v>3500</v>
      </c>
      <c r="P14" s="46"/>
      <c r="Q14" s="231"/>
      <c r="R14" s="231"/>
      <c r="S14" s="231"/>
      <c r="U14" s="231"/>
      <c r="V14" s="231"/>
      <c r="W14" s="231"/>
      <c r="X14" s="231"/>
      <c r="Y14" s="232">
        <v>318.85582122153835</v>
      </c>
      <c r="Z14" s="232">
        <v>318.85582122153835</v>
      </c>
      <c r="AA14" s="232">
        <v>318.85582122153835</v>
      </c>
      <c r="AB14" s="232">
        <v>318.85582122153835</v>
      </c>
      <c r="AC14" s="232">
        <v>318.85582122153835</v>
      </c>
      <c r="AD14" s="232">
        <v>318.85582122153801</v>
      </c>
      <c r="AE14" s="232">
        <v>318.85582122153801</v>
      </c>
      <c r="AF14" s="232">
        <v>318.85582122153801</v>
      </c>
      <c r="AG14" s="232">
        <v>318.85582122153801</v>
      </c>
      <c r="AH14" s="232">
        <v>318.85582122153801</v>
      </c>
      <c r="AI14" s="232">
        <v>318.85582122153801</v>
      </c>
      <c r="AJ14" s="232">
        <v>318.85582122153801</v>
      </c>
      <c r="AK14" s="232">
        <v>318.85582122153801</v>
      </c>
      <c r="AL14" s="232">
        <v>318.85582122153801</v>
      </c>
      <c r="AM14" s="232">
        <v>318.85582122153801</v>
      </c>
      <c r="AN14" s="232">
        <v>318.85582122153801</v>
      </c>
      <c r="AO14" s="232">
        <v>318.85582122153801</v>
      </c>
      <c r="AP14" s="232">
        <v>318.85582122153801</v>
      </c>
      <c r="AQ14" s="232">
        <v>318.85582122153801</v>
      </c>
      <c r="AR14" s="232">
        <v>318.85582122153801</v>
      </c>
      <c r="AS14" s="232">
        <v>318.85582122153801</v>
      </c>
      <c r="AT14" s="232">
        <v>318.85582122153801</v>
      </c>
      <c r="AU14" s="232">
        <v>318.85582122153801</v>
      </c>
      <c r="AV14" s="232">
        <v>318.85582122153801</v>
      </c>
      <c r="AW14" s="232">
        <v>318.85582122153801</v>
      </c>
      <c r="AX14" s="232">
        <v>318.85582122153801</v>
      </c>
      <c r="AY14" s="232">
        <v>318.85582122153801</v>
      </c>
      <c r="AZ14" s="232">
        <v>318.85582122153801</v>
      </c>
      <c r="BA14" s="232">
        <v>318.85582122153801</v>
      </c>
      <c r="BB14" s="232">
        <v>318.85582122153801</v>
      </c>
      <c r="BC14" s="232">
        <v>318.85582122153801</v>
      </c>
      <c r="BD14" s="232">
        <v>318.85582122153801</v>
      </c>
      <c r="BE14" s="232">
        <v>318.85582122153801</v>
      </c>
      <c r="BF14" s="232">
        <v>318.85582122153801</v>
      </c>
      <c r="BG14" s="232">
        <v>318.85582122153801</v>
      </c>
      <c r="BH14" s="232">
        <v>318.85582122153801</v>
      </c>
      <c r="BI14" s="232">
        <v>318.85582122153801</v>
      </c>
      <c r="BJ14" s="232">
        <v>318.85582122153801</v>
      </c>
      <c r="BK14" s="232">
        <v>318.85582122153801</v>
      </c>
      <c r="BL14" s="232">
        <v>318.85582122153801</v>
      </c>
      <c r="BM14" s="232">
        <v>318.85582122153801</v>
      </c>
      <c r="BN14" s="232">
        <v>318.85582122153801</v>
      </c>
      <c r="BO14" s="232">
        <v>318.85582122153801</v>
      </c>
      <c r="BP14" s="232">
        <v>318.85582122153801</v>
      </c>
      <c r="BQ14" s="232">
        <v>318.85582122153801</v>
      </c>
      <c r="BR14" s="232">
        <v>318.85582122153801</v>
      </c>
      <c r="BS14" s="232">
        <v>318.85582122153801</v>
      </c>
      <c r="BT14" s="232">
        <v>318.85582122153801</v>
      </c>
      <c r="BU14" s="232">
        <v>318.85582122153801</v>
      </c>
      <c r="BV14" s="232">
        <v>318.85582122153801</v>
      </c>
      <c r="BW14" s="232">
        <v>318.85582122153801</v>
      </c>
      <c r="BX14" s="232">
        <v>318.85582122153801</v>
      </c>
      <c r="BY14" s="232">
        <v>318.85582122153801</v>
      </c>
      <c r="BZ14" s="232">
        <v>318.85582122153801</v>
      </c>
      <c r="CA14" s="232">
        <v>318.85582122153801</v>
      </c>
      <c r="CB14" s="232">
        <v>318.85582122153801</v>
      </c>
      <c r="CC14" s="232">
        <v>318.85582122153801</v>
      </c>
      <c r="CD14" s="232">
        <v>318.85582122153801</v>
      </c>
      <c r="CE14" s="232">
        <v>318.85582122153801</v>
      </c>
      <c r="CF14" s="232">
        <v>318.85582122153801</v>
      </c>
      <c r="CG14" s="232">
        <v>318.85582122153801</v>
      </c>
      <c r="CH14" s="232">
        <v>318.85582122153801</v>
      </c>
      <c r="CI14" s="232">
        <v>318.85582122153801</v>
      </c>
      <c r="CJ14" s="232">
        <v>318.85582122153801</v>
      </c>
      <c r="CK14" s="232">
        <v>318.85582122153801</v>
      </c>
      <c r="CL14" s="232">
        <v>318.85582122153801</v>
      </c>
      <c r="CM14" s="232">
        <v>318.85582122153801</v>
      </c>
      <c r="CN14" s="232">
        <v>318.85582122153801</v>
      </c>
      <c r="CO14" s="232">
        <v>318.85582122153801</v>
      </c>
      <c r="CP14" s="232">
        <v>318.85582122153801</v>
      </c>
      <c r="CQ14" s="232">
        <v>318.85582122153801</v>
      </c>
      <c r="CR14" s="232">
        <v>318.85582122153801</v>
      </c>
      <c r="CS14" s="232">
        <v>318.85582122153801</v>
      </c>
      <c r="CT14" s="232">
        <v>318.85582122153801</v>
      </c>
      <c r="CU14" s="232">
        <v>318.85582122153801</v>
      </c>
      <c r="CV14" s="232">
        <v>318.85582122153801</v>
      </c>
      <c r="CW14" s="232">
        <v>318.85582122153801</v>
      </c>
      <c r="CX14" s="232">
        <v>318.85582122153801</v>
      </c>
      <c r="CY14" s="232">
        <v>318.85582122153801</v>
      </c>
      <c r="CZ14" s="232">
        <v>318.85582122153801</v>
      </c>
      <c r="DA14" s="232">
        <v>318.85582122153801</v>
      </c>
      <c r="DB14" s="232">
        <v>318.85582122153801</v>
      </c>
      <c r="DC14" s="232">
        <v>318.85582122153801</v>
      </c>
      <c r="DD14" s="232">
        <v>318.85582122153801</v>
      </c>
      <c r="DE14" s="232">
        <v>318.85582122153801</v>
      </c>
      <c r="DF14" s="232">
        <v>318.85582122153801</v>
      </c>
      <c r="DG14" s="232">
        <v>318.85582122153801</v>
      </c>
      <c r="DH14" s="232">
        <v>318.85582122153801</v>
      </c>
      <c r="DI14" s="232">
        <v>318.85582122153801</v>
      </c>
      <c r="DJ14" s="232">
        <v>318.85582122153801</v>
      </c>
    </row>
    <row r="15" spans="1:114">
      <c r="A15" s="2">
        <v>19</v>
      </c>
      <c r="B15" s="2">
        <v>19</v>
      </c>
      <c r="D15" s="2">
        <v>3</v>
      </c>
      <c r="F15" t="s">
        <v>5</v>
      </c>
      <c r="G15" t="s">
        <v>17</v>
      </c>
      <c r="H15" t="s">
        <v>18</v>
      </c>
      <c r="I15" t="s">
        <v>15</v>
      </c>
      <c r="J15" t="s">
        <v>16</v>
      </c>
      <c r="N15" s="229">
        <v>2.4</v>
      </c>
      <c r="O15" s="91">
        <v>4200</v>
      </c>
      <c r="P15" s="46"/>
      <c r="Q15" s="231"/>
      <c r="R15" s="231"/>
      <c r="S15" s="231"/>
      <c r="U15" s="231"/>
      <c r="V15" s="231"/>
      <c r="W15" s="231"/>
      <c r="X15" s="231"/>
      <c r="Y15" s="232">
        <v>340.11287596964075</v>
      </c>
      <c r="Z15" s="232">
        <v>340.11287596964075</v>
      </c>
      <c r="AA15" s="232">
        <v>340.11287596964075</v>
      </c>
      <c r="AB15" s="232">
        <v>340.11287596964075</v>
      </c>
      <c r="AC15" s="232">
        <v>340.11287596964075</v>
      </c>
      <c r="AD15" s="232">
        <v>340.11287596964098</v>
      </c>
      <c r="AE15" s="232">
        <v>340.11287596964098</v>
      </c>
      <c r="AF15" s="232">
        <v>340.11287596964098</v>
      </c>
      <c r="AG15" s="232">
        <v>340.11287596964098</v>
      </c>
      <c r="AH15" s="232">
        <v>340.11287596964098</v>
      </c>
      <c r="AI15" s="232">
        <v>340.11287596964098</v>
      </c>
      <c r="AJ15" s="232">
        <v>340.11287596964098</v>
      </c>
      <c r="AK15" s="232">
        <v>340.11287596964098</v>
      </c>
      <c r="AL15" s="232">
        <v>340.11287596964098</v>
      </c>
      <c r="AM15" s="232">
        <v>340.11287596964098</v>
      </c>
      <c r="AN15" s="232">
        <v>340.11287596964098</v>
      </c>
      <c r="AO15" s="232">
        <v>340.11287596964098</v>
      </c>
      <c r="AP15" s="232">
        <v>340.11287596964098</v>
      </c>
      <c r="AQ15" s="232">
        <v>340.11287596964098</v>
      </c>
      <c r="AR15" s="232">
        <v>340.11287596964098</v>
      </c>
      <c r="AS15" s="232">
        <v>340.11287596964098</v>
      </c>
      <c r="AT15" s="232">
        <v>340.11287596964098</v>
      </c>
      <c r="AU15" s="232">
        <v>340.11287596964098</v>
      </c>
      <c r="AV15" s="232">
        <v>340.11287596964098</v>
      </c>
      <c r="AW15" s="232">
        <v>340.11287596964098</v>
      </c>
      <c r="AX15" s="232">
        <v>340.11287596964098</v>
      </c>
      <c r="AY15" s="232">
        <v>340.11287596964098</v>
      </c>
      <c r="AZ15" s="232">
        <v>340.11287596964098</v>
      </c>
      <c r="BA15" s="232">
        <v>340.11287596964098</v>
      </c>
      <c r="BB15" s="232">
        <v>340.11287596964098</v>
      </c>
      <c r="BC15" s="232">
        <v>340.11287596964098</v>
      </c>
      <c r="BD15" s="232">
        <v>340.11287596964098</v>
      </c>
      <c r="BE15" s="232">
        <v>340.11287596964098</v>
      </c>
      <c r="BF15" s="232">
        <v>340.11287596964098</v>
      </c>
      <c r="BG15" s="232">
        <v>340.11287596964098</v>
      </c>
      <c r="BH15" s="232">
        <v>340.11287596964098</v>
      </c>
      <c r="BI15" s="232">
        <v>340.11287596964098</v>
      </c>
      <c r="BJ15" s="232">
        <v>340.11287596964098</v>
      </c>
      <c r="BK15" s="232">
        <v>340.11287596964098</v>
      </c>
      <c r="BL15" s="232">
        <v>340.11287596964098</v>
      </c>
      <c r="BM15" s="232">
        <v>340.11287596964098</v>
      </c>
      <c r="BN15" s="232">
        <v>340.11287596964098</v>
      </c>
      <c r="BO15" s="232">
        <v>340.11287596964098</v>
      </c>
      <c r="BP15" s="232">
        <v>340.11287596964098</v>
      </c>
      <c r="BQ15" s="232">
        <v>340.11287596964098</v>
      </c>
      <c r="BR15" s="232">
        <v>340.11287596964098</v>
      </c>
      <c r="BS15" s="232">
        <v>340.11287596964098</v>
      </c>
      <c r="BT15" s="232">
        <v>340.11287596964098</v>
      </c>
      <c r="BU15" s="232">
        <v>340.11287596964098</v>
      </c>
      <c r="BV15" s="232">
        <v>340.11287596964098</v>
      </c>
      <c r="BW15" s="232">
        <v>340.11287596964098</v>
      </c>
      <c r="BX15" s="232">
        <v>340.11287596964098</v>
      </c>
      <c r="BY15" s="232">
        <v>340.11287596964098</v>
      </c>
      <c r="BZ15" s="232">
        <v>340.11287596964098</v>
      </c>
      <c r="CA15" s="232">
        <v>340.11287596964098</v>
      </c>
      <c r="CB15" s="232">
        <v>340.11287596964098</v>
      </c>
      <c r="CC15" s="232">
        <v>340.11287596964098</v>
      </c>
      <c r="CD15" s="232">
        <v>340.11287596964098</v>
      </c>
      <c r="CE15" s="232">
        <v>340.11287596964098</v>
      </c>
      <c r="CF15" s="232">
        <v>340.11287596964098</v>
      </c>
      <c r="CG15" s="232">
        <v>340.11287596964098</v>
      </c>
      <c r="CH15" s="232">
        <v>340.11287596964098</v>
      </c>
      <c r="CI15" s="232">
        <v>340.11287596964098</v>
      </c>
      <c r="CJ15" s="232">
        <v>340.11287596964098</v>
      </c>
      <c r="CK15" s="232">
        <v>340.11287596964098</v>
      </c>
      <c r="CL15" s="232">
        <v>340.11287596964098</v>
      </c>
      <c r="CM15" s="232">
        <v>340.11287596964098</v>
      </c>
      <c r="CN15" s="232">
        <v>340.11287596964098</v>
      </c>
      <c r="CO15" s="232">
        <v>340.11287596964098</v>
      </c>
      <c r="CP15" s="232">
        <v>340.11287596964098</v>
      </c>
      <c r="CQ15" s="232">
        <v>340.11287596964098</v>
      </c>
      <c r="CR15" s="232">
        <v>340.11287596964098</v>
      </c>
      <c r="CS15" s="232">
        <v>340.11287596964098</v>
      </c>
      <c r="CT15" s="232">
        <v>340.11287596964098</v>
      </c>
      <c r="CU15" s="232">
        <v>340.11287596964098</v>
      </c>
      <c r="CV15" s="232">
        <v>340.11287596964098</v>
      </c>
      <c r="CW15" s="232">
        <v>340.11287596964098</v>
      </c>
      <c r="CX15" s="232">
        <v>340.11287596964098</v>
      </c>
      <c r="CY15" s="232">
        <v>340.11287596964098</v>
      </c>
      <c r="CZ15" s="232">
        <v>340.11287596964098</v>
      </c>
      <c r="DA15" s="232">
        <v>340.11287596964098</v>
      </c>
      <c r="DB15" s="232">
        <v>340.11287596964098</v>
      </c>
      <c r="DC15" s="232">
        <v>340.11287596964098</v>
      </c>
      <c r="DD15" s="232">
        <v>340.11287596964098</v>
      </c>
      <c r="DE15" s="232">
        <v>340.11287596964098</v>
      </c>
      <c r="DF15" s="232">
        <v>340.11287596964098</v>
      </c>
      <c r="DG15" s="232">
        <v>340.11287596964098</v>
      </c>
      <c r="DH15" s="232">
        <v>340.11287596964098</v>
      </c>
      <c r="DI15" s="232">
        <v>340.11287596964098</v>
      </c>
      <c r="DJ15" s="232">
        <v>340.11287596964098</v>
      </c>
    </row>
    <row r="16" spans="1:114">
      <c r="A16" s="2">
        <v>20</v>
      </c>
      <c r="B16" s="2">
        <v>20</v>
      </c>
      <c r="D16" s="2">
        <v>3</v>
      </c>
      <c r="F16" t="s">
        <v>5</v>
      </c>
      <c r="G16" t="s">
        <v>17</v>
      </c>
      <c r="H16" t="s">
        <v>18</v>
      </c>
      <c r="I16" t="s">
        <v>15</v>
      </c>
      <c r="J16" t="s">
        <v>16</v>
      </c>
      <c r="N16" s="229">
        <v>2.5</v>
      </c>
      <c r="O16" s="91">
        <v>4375</v>
      </c>
      <c r="P16" s="46"/>
      <c r="Q16" s="231"/>
      <c r="R16" s="231"/>
      <c r="S16" s="231"/>
      <c r="U16" s="231"/>
      <c r="V16" s="231"/>
      <c r="W16" s="231"/>
      <c r="X16" s="231"/>
      <c r="Y16" s="232">
        <v>361.36993071774344</v>
      </c>
      <c r="Z16" s="232">
        <v>361.36993071774344</v>
      </c>
      <c r="AA16" s="232">
        <v>361.36993071774344</v>
      </c>
      <c r="AB16" s="232">
        <v>361.36993071774344</v>
      </c>
      <c r="AC16" s="232">
        <v>361.36993071774344</v>
      </c>
      <c r="AD16" s="232">
        <v>361.36993071774299</v>
      </c>
      <c r="AE16" s="232">
        <v>361.36993071774299</v>
      </c>
      <c r="AF16" s="232">
        <v>361.36993071774299</v>
      </c>
      <c r="AG16" s="232">
        <v>361.36993071774299</v>
      </c>
      <c r="AH16" s="232">
        <v>361.36993071774299</v>
      </c>
      <c r="AI16" s="232">
        <v>361.36993071774299</v>
      </c>
      <c r="AJ16" s="232">
        <v>361.36993071774299</v>
      </c>
      <c r="AK16" s="232">
        <v>361.36993071774299</v>
      </c>
      <c r="AL16" s="232">
        <v>361.36993071774299</v>
      </c>
      <c r="AM16" s="232">
        <v>361.36993071774299</v>
      </c>
      <c r="AN16" s="232">
        <v>361.36993071774299</v>
      </c>
      <c r="AO16" s="232">
        <v>361.36993071774299</v>
      </c>
      <c r="AP16" s="232">
        <v>361.36993071774299</v>
      </c>
      <c r="AQ16" s="232">
        <v>361.36993071774299</v>
      </c>
      <c r="AR16" s="232">
        <v>361.36993071774299</v>
      </c>
      <c r="AS16" s="232">
        <v>361.36993071774299</v>
      </c>
      <c r="AT16" s="232">
        <v>361.36993071774299</v>
      </c>
      <c r="AU16" s="232">
        <v>361.36993071774299</v>
      </c>
      <c r="AV16" s="232">
        <v>361.36993071774299</v>
      </c>
      <c r="AW16" s="232">
        <v>361.36993071774299</v>
      </c>
      <c r="AX16" s="232">
        <v>361.36993071774299</v>
      </c>
      <c r="AY16" s="232">
        <v>361.36993071774299</v>
      </c>
      <c r="AZ16" s="232">
        <v>361.36993071774299</v>
      </c>
      <c r="BA16" s="232">
        <v>361.36993071774299</v>
      </c>
      <c r="BB16" s="232">
        <v>361.36993071774299</v>
      </c>
      <c r="BC16" s="232">
        <v>361.36993071774299</v>
      </c>
      <c r="BD16" s="232">
        <v>361.36993071774299</v>
      </c>
      <c r="BE16" s="232">
        <v>361.36993071774299</v>
      </c>
      <c r="BF16" s="232">
        <v>361.36993071774299</v>
      </c>
      <c r="BG16" s="232">
        <v>361.36993071774299</v>
      </c>
      <c r="BH16" s="232">
        <v>361.36993071774299</v>
      </c>
      <c r="BI16" s="232">
        <v>361.36993071774299</v>
      </c>
      <c r="BJ16" s="232">
        <v>361.36993071774299</v>
      </c>
      <c r="BK16" s="232">
        <v>361.36993071774299</v>
      </c>
      <c r="BL16" s="232">
        <v>361.36993071774299</v>
      </c>
      <c r="BM16" s="232">
        <v>361.36993071774299</v>
      </c>
      <c r="BN16" s="232">
        <v>361.36993071774299</v>
      </c>
      <c r="BO16" s="232">
        <v>361.36993071774299</v>
      </c>
      <c r="BP16" s="232">
        <v>361.36993071774299</v>
      </c>
      <c r="BQ16" s="232">
        <v>361.36993071774299</v>
      </c>
      <c r="BR16" s="232">
        <v>361.36993071774299</v>
      </c>
      <c r="BS16" s="232">
        <v>361.36993071774299</v>
      </c>
      <c r="BT16" s="232">
        <v>361.36993071774299</v>
      </c>
      <c r="BU16" s="232">
        <v>361.36993071774299</v>
      </c>
      <c r="BV16" s="232">
        <v>361.36993071774299</v>
      </c>
      <c r="BW16" s="232">
        <v>361.36993071774299</v>
      </c>
      <c r="BX16" s="232">
        <v>361.36993071774299</v>
      </c>
      <c r="BY16" s="232">
        <v>361.36993071774299</v>
      </c>
      <c r="BZ16" s="232">
        <v>361.36993071774299</v>
      </c>
      <c r="CA16" s="232">
        <v>361.36993071774299</v>
      </c>
      <c r="CB16" s="232">
        <v>361.36993071774299</v>
      </c>
      <c r="CC16" s="232">
        <v>361.36993071774299</v>
      </c>
      <c r="CD16" s="232">
        <v>361.36993071774299</v>
      </c>
      <c r="CE16" s="232">
        <v>361.36993071774299</v>
      </c>
      <c r="CF16" s="232">
        <v>361.36993071774299</v>
      </c>
      <c r="CG16" s="232">
        <v>361.36993071774299</v>
      </c>
      <c r="CH16" s="232">
        <v>361.36993071774299</v>
      </c>
      <c r="CI16" s="232">
        <v>361.36993071774299</v>
      </c>
      <c r="CJ16" s="232">
        <v>361.36993071774299</v>
      </c>
      <c r="CK16" s="232">
        <v>361.36993071774299</v>
      </c>
      <c r="CL16" s="232">
        <v>361.36993071774299</v>
      </c>
      <c r="CM16" s="232">
        <v>361.36993071774299</v>
      </c>
      <c r="CN16" s="232">
        <v>361.36993071774299</v>
      </c>
      <c r="CO16" s="232">
        <v>361.36993071774299</v>
      </c>
      <c r="CP16" s="232">
        <v>361.36993071774299</v>
      </c>
      <c r="CQ16" s="232">
        <v>361.36993071774299</v>
      </c>
      <c r="CR16" s="232">
        <v>361.36993071774299</v>
      </c>
      <c r="CS16" s="232">
        <v>361.36993071774299</v>
      </c>
      <c r="CT16" s="232">
        <v>361.36993071774299</v>
      </c>
      <c r="CU16" s="232">
        <v>361.36993071774299</v>
      </c>
      <c r="CV16" s="232">
        <v>361.36993071774299</v>
      </c>
      <c r="CW16" s="232">
        <v>361.36993071774299</v>
      </c>
      <c r="CX16" s="232">
        <v>361.36993071774299</v>
      </c>
      <c r="CY16" s="232">
        <v>361.36993071774299</v>
      </c>
      <c r="CZ16" s="232">
        <v>361.36993071774299</v>
      </c>
      <c r="DA16" s="232">
        <v>361.36993071774299</v>
      </c>
      <c r="DB16" s="232">
        <v>361.36993071774299</v>
      </c>
      <c r="DC16" s="232">
        <v>361.36993071774299</v>
      </c>
      <c r="DD16" s="232">
        <v>361.36993071774299</v>
      </c>
      <c r="DE16" s="232">
        <v>361.36993071774299</v>
      </c>
      <c r="DF16" s="232">
        <v>361.36993071774299</v>
      </c>
      <c r="DG16" s="232">
        <v>361.36993071774299</v>
      </c>
      <c r="DH16" s="232">
        <v>361.36993071774299</v>
      </c>
      <c r="DI16" s="232">
        <v>361.36993071774299</v>
      </c>
      <c r="DJ16" s="232">
        <v>361.36993071774299</v>
      </c>
    </row>
    <row r="17" spans="1:114">
      <c r="A17" s="2">
        <v>21</v>
      </c>
      <c r="B17" s="2">
        <v>21</v>
      </c>
      <c r="D17" s="2">
        <v>3</v>
      </c>
      <c r="F17" t="s">
        <v>5</v>
      </c>
      <c r="G17" t="s">
        <v>17</v>
      </c>
      <c r="H17" t="s">
        <v>18</v>
      </c>
      <c r="I17" t="s">
        <v>15</v>
      </c>
      <c r="J17" t="s">
        <v>16</v>
      </c>
      <c r="N17" s="229">
        <v>2.8</v>
      </c>
      <c r="O17" s="91">
        <v>4900</v>
      </c>
      <c r="P17" s="46"/>
      <c r="Q17" s="231"/>
      <c r="R17" s="231"/>
      <c r="S17" s="231"/>
      <c r="U17" s="231"/>
      <c r="V17" s="231"/>
      <c r="W17" s="231"/>
      <c r="X17" s="231"/>
      <c r="Y17" s="232">
        <v>382.62698546584585</v>
      </c>
      <c r="Z17" s="232">
        <v>382.62698546584585</v>
      </c>
      <c r="AA17" s="232">
        <v>382.62698546584585</v>
      </c>
      <c r="AB17" s="232">
        <v>382.62698546584585</v>
      </c>
      <c r="AC17" s="232">
        <v>382.62698546584585</v>
      </c>
      <c r="AD17" s="232">
        <v>382.62698546584602</v>
      </c>
      <c r="AE17" s="232">
        <v>382.62698546584602</v>
      </c>
      <c r="AF17" s="232">
        <v>382.62698546584602</v>
      </c>
      <c r="AG17" s="232">
        <v>382.62698546584602</v>
      </c>
      <c r="AH17" s="232">
        <v>382.62698546584602</v>
      </c>
      <c r="AI17" s="232">
        <v>382.62698546584602</v>
      </c>
      <c r="AJ17" s="232">
        <v>382.62698546584602</v>
      </c>
      <c r="AK17" s="232">
        <v>382.62698546584602</v>
      </c>
      <c r="AL17" s="232">
        <v>382.62698546584602</v>
      </c>
      <c r="AM17" s="232">
        <v>382.62698546584602</v>
      </c>
      <c r="AN17" s="232">
        <v>382.62698546584602</v>
      </c>
      <c r="AO17" s="232">
        <v>382.62698546584602</v>
      </c>
      <c r="AP17" s="232">
        <v>382.62698546584602</v>
      </c>
      <c r="AQ17" s="232">
        <v>382.62698546584602</v>
      </c>
      <c r="AR17" s="232">
        <v>382.62698546584602</v>
      </c>
      <c r="AS17" s="232">
        <v>382.62698546584602</v>
      </c>
      <c r="AT17" s="232">
        <v>382.62698546584602</v>
      </c>
      <c r="AU17" s="232">
        <v>382.62698546584602</v>
      </c>
      <c r="AV17" s="232">
        <v>382.62698546584602</v>
      </c>
      <c r="AW17" s="232">
        <v>382.62698546584602</v>
      </c>
      <c r="AX17" s="232">
        <v>382.62698546584602</v>
      </c>
      <c r="AY17" s="232">
        <v>382.62698546584602</v>
      </c>
      <c r="AZ17" s="232">
        <v>382.62698546584602</v>
      </c>
      <c r="BA17" s="232">
        <v>382.62698546584602</v>
      </c>
      <c r="BB17" s="232">
        <v>382.62698546584602</v>
      </c>
      <c r="BC17" s="232">
        <v>382.62698546584602</v>
      </c>
      <c r="BD17" s="232">
        <v>382.62698546584602</v>
      </c>
      <c r="BE17" s="232">
        <v>382.62698546584602</v>
      </c>
      <c r="BF17" s="232">
        <v>382.62698546584602</v>
      </c>
      <c r="BG17" s="232">
        <v>382.62698546584602</v>
      </c>
      <c r="BH17" s="232">
        <v>382.62698546584602</v>
      </c>
      <c r="BI17" s="232">
        <v>382.62698546584602</v>
      </c>
      <c r="BJ17" s="232">
        <v>382.62698546584602</v>
      </c>
      <c r="BK17" s="232">
        <v>382.62698546584602</v>
      </c>
      <c r="BL17" s="232">
        <v>382.62698546584602</v>
      </c>
      <c r="BM17" s="232">
        <v>382.62698546584602</v>
      </c>
      <c r="BN17" s="232">
        <v>382.62698546584602</v>
      </c>
      <c r="BO17" s="232">
        <v>382.62698546584602</v>
      </c>
      <c r="BP17" s="232">
        <v>382.62698546584602</v>
      </c>
      <c r="BQ17" s="232">
        <v>382.62698546584602</v>
      </c>
      <c r="BR17" s="232">
        <v>382.62698546584602</v>
      </c>
      <c r="BS17" s="232">
        <v>382.62698546584602</v>
      </c>
      <c r="BT17" s="232">
        <v>382.62698546584602</v>
      </c>
      <c r="BU17" s="232">
        <v>382.62698546584602</v>
      </c>
      <c r="BV17" s="232">
        <v>382.62698546584602</v>
      </c>
      <c r="BW17" s="232">
        <v>382.62698546584602</v>
      </c>
      <c r="BX17" s="232">
        <v>382.62698546584602</v>
      </c>
      <c r="BY17" s="232">
        <v>382.62698546584602</v>
      </c>
      <c r="BZ17" s="232">
        <v>382.62698546584602</v>
      </c>
      <c r="CA17" s="232">
        <v>382.62698546584602</v>
      </c>
      <c r="CB17" s="232">
        <v>382.62698546584602</v>
      </c>
      <c r="CC17" s="232">
        <v>382.62698546584602</v>
      </c>
      <c r="CD17" s="232">
        <v>382.62698546584602</v>
      </c>
      <c r="CE17" s="232">
        <v>382.62698546584602</v>
      </c>
      <c r="CF17" s="232">
        <v>382.62698546584602</v>
      </c>
      <c r="CG17" s="232">
        <v>382.62698546584602</v>
      </c>
      <c r="CH17" s="232">
        <v>382.62698546584602</v>
      </c>
      <c r="CI17" s="232">
        <v>382.62698546584602</v>
      </c>
      <c r="CJ17" s="232">
        <v>382.62698546584602</v>
      </c>
      <c r="CK17" s="232">
        <v>382.62698546584602</v>
      </c>
      <c r="CL17" s="232">
        <v>382.62698546584602</v>
      </c>
      <c r="CM17" s="232">
        <v>382.62698546584602</v>
      </c>
      <c r="CN17" s="232">
        <v>382.62698546584602</v>
      </c>
      <c r="CO17" s="232">
        <v>382.62698546584602</v>
      </c>
      <c r="CP17" s="232">
        <v>382.62698546584602</v>
      </c>
      <c r="CQ17" s="232">
        <v>382.62698546584602</v>
      </c>
      <c r="CR17" s="232">
        <v>382.62698546584602</v>
      </c>
      <c r="CS17" s="232">
        <v>382.62698546584602</v>
      </c>
      <c r="CT17" s="232">
        <v>382.62698546584602</v>
      </c>
      <c r="CU17" s="232">
        <v>382.62698546584602</v>
      </c>
      <c r="CV17" s="232">
        <v>382.62698546584602</v>
      </c>
      <c r="CW17" s="232">
        <v>382.62698546584602</v>
      </c>
      <c r="CX17" s="232">
        <v>382.62698546584602</v>
      </c>
      <c r="CY17" s="232">
        <v>382.62698546584602</v>
      </c>
      <c r="CZ17" s="232">
        <v>382.62698546584602</v>
      </c>
      <c r="DA17" s="232">
        <v>382.62698546584602</v>
      </c>
      <c r="DB17" s="232">
        <v>382.62698546584602</v>
      </c>
      <c r="DC17" s="232">
        <v>382.62698546584602</v>
      </c>
      <c r="DD17" s="232">
        <v>382.62698546584602</v>
      </c>
      <c r="DE17" s="232">
        <v>382.62698546584602</v>
      </c>
      <c r="DF17" s="232">
        <v>382.62698546584602</v>
      </c>
      <c r="DG17" s="232">
        <v>382.62698546584602</v>
      </c>
      <c r="DH17" s="232">
        <v>382.62698546584602</v>
      </c>
      <c r="DI17" s="232">
        <v>382.62698546584602</v>
      </c>
      <c r="DJ17" s="232">
        <v>382.62698546584602</v>
      </c>
    </row>
    <row r="18" spans="1:114">
      <c r="A18" s="2">
        <v>22</v>
      </c>
      <c r="B18" s="2">
        <v>22</v>
      </c>
      <c r="D18" s="2">
        <v>3</v>
      </c>
      <c r="F18" t="s">
        <v>5</v>
      </c>
      <c r="G18" t="s">
        <v>17</v>
      </c>
      <c r="H18" t="s">
        <v>18</v>
      </c>
      <c r="I18" t="s">
        <v>15</v>
      </c>
      <c r="J18" t="s">
        <v>16</v>
      </c>
      <c r="N18" s="229">
        <v>3</v>
      </c>
      <c r="O18" s="91">
        <v>5250</v>
      </c>
      <c r="P18" s="46"/>
      <c r="Q18" s="231"/>
      <c r="R18" s="231"/>
      <c r="S18" s="231"/>
      <c r="U18" s="231"/>
      <c r="V18" s="231"/>
      <c r="W18" s="231"/>
      <c r="X18" s="231"/>
      <c r="Y18" s="232">
        <v>403.88404021394854</v>
      </c>
      <c r="Z18" s="232">
        <v>403.88404021394854</v>
      </c>
      <c r="AA18" s="232">
        <v>403.88404021394854</v>
      </c>
      <c r="AB18" s="232">
        <v>403.88404021394854</v>
      </c>
      <c r="AC18" s="232">
        <v>403.88404021394854</v>
      </c>
      <c r="AD18" s="232">
        <v>403.88404021394899</v>
      </c>
      <c r="AE18" s="232">
        <v>403.88404021394899</v>
      </c>
      <c r="AF18" s="232">
        <v>403.88404021394899</v>
      </c>
      <c r="AG18" s="232">
        <v>403.88404021394899</v>
      </c>
      <c r="AH18" s="232">
        <v>403.88404021394899</v>
      </c>
      <c r="AI18" s="232">
        <v>403.88404021394899</v>
      </c>
      <c r="AJ18" s="232">
        <v>403.88404021394899</v>
      </c>
      <c r="AK18" s="232">
        <v>403.88404021394899</v>
      </c>
      <c r="AL18" s="232">
        <v>403.88404021394899</v>
      </c>
      <c r="AM18" s="232">
        <v>403.88404021394899</v>
      </c>
      <c r="AN18" s="232">
        <v>403.88404021394899</v>
      </c>
      <c r="AO18" s="232">
        <v>403.88404021394899</v>
      </c>
      <c r="AP18" s="232">
        <v>403.88404021394899</v>
      </c>
      <c r="AQ18" s="232">
        <v>403.88404021394899</v>
      </c>
      <c r="AR18" s="232">
        <v>403.88404021394899</v>
      </c>
      <c r="AS18" s="232">
        <v>403.88404021394899</v>
      </c>
      <c r="AT18" s="232">
        <v>403.88404021394899</v>
      </c>
      <c r="AU18" s="232">
        <v>403.88404021394899</v>
      </c>
      <c r="AV18" s="232">
        <v>403.88404021394899</v>
      </c>
      <c r="AW18" s="232">
        <v>403.88404021394899</v>
      </c>
      <c r="AX18" s="232">
        <v>403.88404021394899</v>
      </c>
      <c r="AY18" s="232">
        <v>403.88404021394899</v>
      </c>
      <c r="AZ18" s="232">
        <v>403.88404021394899</v>
      </c>
      <c r="BA18" s="232">
        <v>403.88404021394899</v>
      </c>
      <c r="BB18" s="232">
        <v>403.88404021394899</v>
      </c>
      <c r="BC18" s="232">
        <v>403.88404021394899</v>
      </c>
      <c r="BD18" s="232">
        <v>403.88404021394899</v>
      </c>
      <c r="BE18" s="232">
        <v>403.88404021394899</v>
      </c>
      <c r="BF18" s="232">
        <v>403.88404021394899</v>
      </c>
      <c r="BG18" s="232">
        <v>403.88404021394899</v>
      </c>
      <c r="BH18" s="232">
        <v>403.88404021394899</v>
      </c>
      <c r="BI18" s="232">
        <v>403.88404021394899</v>
      </c>
      <c r="BJ18" s="232">
        <v>403.88404021394899</v>
      </c>
      <c r="BK18" s="232">
        <v>403.88404021394899</v>
      </c>
      <c r="BL18" s="232">
        <v>403.88404021394899</v>
      </c>
      <c r="BM18" s="232">
        <v>403.88404021394899</v>
      </c>
      <c r="BN18" s="232">
        <v>403.88404021394899</v>
      </c>
      <c r="BO18" s="232">
        <v>403.88404021394899</v>
      </c>
      <c r="BP18" s="232">
        <v>403.88404021394899</v>
      </c>
      <c r="BQ18" s="232">
        <v>403.88404021394899</v>
      </c>
      <c r="BR18" s="232">
        <v>403.88404021394899</v>
      </c>
      <c r="BS18" s="232">
        <v>403.88404021394899</v>
      </c>
      <c r="BT18" s="232">
        <v>403.88404021394899</v>
      </c>
      <c r="BU18" s="232">
        <v>403.88404021394899</v>
      </c>
      <c r="BV18" s="232">
        <v>403.88404021394899</v>
      </c>
      <c r="BW18" s="232">
        <v>403.88404021394899</v>
      </c>
      <c r="BX18" s="232">
        <v>403.88404021394899</v>
      </c>
      <c r="BY18" s="232">
        <v>403.88404021394899</v>
      </c>
      <c r="BZ18" s="232">
        <v>403.88404021394899</v>
      </c>
      <c r="CA18" s="232">
        <v>403.88404021394899</v>
      </c>
      <c r="CB18" s="232">
        <v>403.88404021394899</v>
      </c>
      <c r="CC18" s="232">
        <v>403.88404021394899</v>
      </c>
      <c r="CD18" s="232">
        <v>403.88404021394899</v>
      </c>
      <c r="CE18" s="232">
        <v>403.88404021394899</v>
      </c>
      <c r="CF18" s="232">
        <v>403.88404021394899</v>
      </c>
      <c r="CG18" s="232">
        <v>403.88404021394899</v>
      </c>
      <c r="CH18" s="232">
        <v>403.88404021394899</v>
      </c>
      <c r="CI18" s="232">
        <v>403.88404021394899</v>
      </c>
      <c r="CJ18" s="232">
        <v>403.88404021394899</v>
      </c>
      <c r="CK18" s="232">
        <v>403.88404021394899</v>
      </c>
      <c r="CL18" s="232">
        <v>403.88404021394899</v>
      </c>
      <c r="CM18" s="232">
        <v>403.88404021394899</v>
      </c>
      <c r="CN18" s="232">
        <v>403.88404021394899</v>
      </c>
      <c r="CO18" s="232">
        <v>403.88404021394899</v>
      </c>
      <c r="CP18" s="232">
        <v>403.88404021394899</v>
      </c>
      <c r="CQ18" s="232">
        <v>403.88404021394899</v>
      </c>
      <c r="CR18" s="232">
        <v>403.88404021394899</v>
      </c>
      <c r="CS18" s="232">
        <v>403.88404021394899</v>
      </c>
      <c r="CT18" s="232">
        <v>403.88404021394899</v>
      </c>
      <c r="CU18" s="232">
        <v>403.88404021394899</v>
      </c>
      <c r="CV18" s="232">
        <v>403.88404021394899</v>
      </c>
      <c r="CW18" s="232">
        <v>403.88404021394899</v>
      </c>
      <c r="CX18" s="232">
        <v>403.88404021394899</v>
      </c>
      <c r="CY18" s="232">
        <v>403.88404021394899</v>
      </c>
      <c r="CZ18" s="232">
        <v>403.88404021394899</v>
      </c>
      <c r="DA18" s="232">
        <v>403.88404021394899</v>
      </c>
      <c r="DB18" s="232">
        <v>403.88404021394899</v>
      </c>
      <c r="DC18" s="232">
        <v>403.88404021394899</v>
      </c>
      <c r="DD18" s="232">
        <v>403.88404021394899</v>
      </c>
      <c r="DE18" s="232">
        <v>403.88404021394899</v>
      </c>
      <c r="DF18" s="232">
        <v>403.88404021394899</v>
      </c>
      <c r="DG18" s="232">
        <v>403.88404021394899</v>
      </c>
      <c r="DH18" s="232">
        <v>403.88404021394899</v>
      </c>
      <c r="DI18" s="232">
        <v>403.88404021394899</v>
      </c>
      <c r="DJ18" s="232">
        <v>403.88404021394899</v>
      </c>
    </row>
    <row r="19" spans="1:114">
      <c r="A19" s="2">
        <v>23</v>
      </c>
      <c r="B19" s="2">
        <v>23</v>
      </c>
      <c r="D19" s="2">
        <v>3</v>
      </c>
      <c r="F19" t="s">
        <v>5</v>
      </c>
      <c r="G19" t="s">
        <v>17</v>
      </c>
      <c r="H19" t="s">
        <v>18</v>
      </c>
      <c r="I19" t="s">
        <v>15</v>
      </c>
      <c r="J19" t="s">
        <v>16</v>
      </c>
      <c r="N19" s="229">
        <v>3.2</v>
      </c>
      <c r="O19" s="91">
        <v>5600</v>
      </c>
      <c r="P19" s="46"/>
      <c r="Q19" s="231"/>
      <c r="R19" s="231"/>
      <c r="S19" s="231"/>
      <c r="U19" s="231"/>
      <c r="V19" s="231"/>
      <c r="W19" s="231"/>
      <c r="X19" s="231"/>
      <c r="Y19" s="232">
        <v>425.14109496205111</v>
      </c>
      <c r="Z19" s="232">
        <v>425.14109496205111</v>
      </c>
      <c r="AA19" s="232">
        <v>425.14109496205111</v>
      </c>
      <c r="AB19" s="232">
        <v>425.14109496205111</v>
      </c>
      <c r="AC19" s="232">
        <v>425.14109496205111</v>
      </c>
      <c r="AD19" s="232">
        <v>425.141094962051</v>
      </c>
      <c r="AE19" s="232">
        <v>425.141094962051</v>
      </c>
      <c r="AF19" s="232">
        <v>425.141094962051</v>
      </c>
      <c r="AG19" s="232">
        <v>425.141094962051</v>
      </c>
      <c r="AH19" s="232">
        <v>425.141094962051</v>
      </c>
      <c r="AI19" s="232">
        <v>425.141094962051</v>
      </c>
      <c r="AJ19" s="232">
        <v>425.141094962051</v>
      </c>
      <c r="AK19" s="232">
        <v>425.141094962051</v>
      </c>
      <c r="AL19" s="232">
        <v>425.141094962051</v>
      </c>
      <c r="AM19" s="232">
        <v>425.141094962051</v>
      </c>
      <c r="AN19" s="232">
        <v>425.141094962051</v>
      </c>
      <c r="AO19" s="232">
        <v>425.141094962051</v>
      </c>
      <c r="AP19" s="232">
        <v>425.141094962051</v>
      </c>
      <c r="AQ19" s="232">
        <v>425.141094962051</v>
      </c>
      <c r="AR19" s="232">
        <v>425.141094962051</v>
      </c>
      <c r="AS19" s="232">
        <v>425.141094962051</v>
      </c>
      <c r="AT19" s="232">
        <v>425.141094962051</v>
      </c>
      <c r="AU19" s="232">
        <v>425.141094962051</v>
      </c>
      <c r="AV19" s="232">
        <v>425.141094962051</v>
      </c>
      <c r="AW19" s="232">
        <v>425.141094962051</v>
      </c>
      <c r="AX19" s="232">
        <v>425.141094962051</v>
      </c>
      <c r="AY19" s="232">
        <v>425.141094962051</v>
      </c>
      <c r="AZ19" s="232">
        <v>425.141094962051</v>
      </c>
      <c r="BA19" s="232">
        <v>425.141094962051</v>
      </c>
      <c r="BB19" s="232">
        <v>425.141094962051</v>
      </c>
      <c r="BC19" s="232">
        <v>425.141094962051</v>
      </c>
      <c r="BD19" s="232">
        <v>425.141094962051</v>
      </c>
      <c r="BE19" s="232">
        <v>425.141094962051</v>
      </c>
      <c r="BF19" s="232">
        <v>425.141094962051</v>
      </c>
      <c r="BG19" s="232">
        <v>425.141094962051</v>
      </c>
      <c r="BH19" s="232">
        <v>425.141094962051</v>
      </c>
      <c r="BI19" s="232">
        <v>425.141094962051</v>
      </c>
      <c r="BJ19" s="232">
        <v>425.141094962051</v>
      </c>
      <c r="BK19" s="232">
        <v>425.141094962051</v>
      </c>
      <c r="BL19" s="232">
        <v>425.141094962051</v>
      </c>
      <c r="BM19" s="232">
        <v>425.141094962051</v>
      </c>
      <c r="BN19" s="232">
        <v>425.141094962051</v>
      </c>
      <c r="BO19" s="232">
        <v>425.141094962051</v>
      </c>
      <c r="BP19" s="232">
        <v>425.141094962051</v>
      </c>
      <c r="BQ19" s="232">
        <v>425.141094962051</v>
      </c>
      <c r="BR19" s="232">
        <v>425.141094962051</v>
      </c>
      <c r="BS19" s="232">
        <v>425.141094962051</v>
      </c>
      <c r="BT19" s="232">
        <v>425.141094962051</v>
      </c>
      <c r="BU19" s="232">
        <v>425.141094962051</v>
      </c>
      <c r="BV19" s="232">
        <v>425.141094962051</v>
      </c>
      <c r="BW19" s="232">
        <v>425.141094962051</v>
      </c>
      <c r="BX19" s="232">
        <v>425.141094962051</v>
      </c>
      <c r="BY19" s="232">
        <v>425.141094962051</v>
      </c>
      <c r="BZ19" s="232">
        <v>425.141094962051</v>
      </c>
      <c r="CA19" s="232">
        <v>425.141094962051</v>
      </c>
      <c r="CB19" s="232">
        <v>425.141094962051</v>
      </c>
      <c r="CC19" s="232">
        <v>425.141094962051</v>
      </c>
      <c r="CD19" s="232">
        <v>425.141094962051</v>
      </c>
      <c r="CE19" s="232">
        <v>425.141094962051</v>
      </c>
      <c r="CF19" s="232">
        <v>425.141094962051</v>
      </c>
      <c r="CG19" s="232">
        <v>425.141094962051</v>
      </c>
      <c r="CH19" s="232">
        <v>425.141094962051</v>
      </c>
      <c r="CI19" s="232">
        <v>425.141094962051</v>
      </c>
      <c r="CJ19" s="232">
        <v>425.141094962051</v>
      </c>
      <c r="CK19" s="232">
        <v>425.141094962051</v>
      </c>
      <c r="CL19" s="232">
        <v>425.141094962051</v>
      </c>
      <c r="CM19" s="232">
        <v>425.141094962051</v>
      </c>
      <c r="CN19" s="232">
        <v>425.141094962051</v>
      </c>
      <c r="CO19" s="232">
        <v>425.141094962051</v>
      </c>
      <c r="CP19" s="232">
        <v>425.141094962051</v>
      </c>
      <c r="CQ19" s="232">
        <v>425.141094962051</v>
      </c>
      <c r="CR19" s="232">
        <v>425.141094962051</v>
      </c>
      <c r="CS19" s="232">
        <v>425.141094962051</v>
      </c>
      <c r="CT19" s="232">
        <v>425.141094962051</v>
      </c>
      <c r="CU19" s="232">
        <v>425.141094962051</v>
      </c>
      <c r="CV19" s="232">
        <v>425.141094962051</v>
      </c>
      <c r="CW19" s="232">
        <v>425.141094962051</v>
      </c>
      <c r="CX19" s="232">
        <v>425.141094962051</v>
      </c>
      <c r="CY19" s="232">
        <v>425.141094962051</v>
      </c>
      <c r="CZ19" s="232">
        <v>425.141094962051</v>
      </c>
      <c r="DA19" s="232">
        <v>425.141094962051</v>
      </c>
      <c r="DB19" s="232">
        <v>425.141094962051</v>
      </c>
      <c r="DC19" s="232">
        <v>425.141094962051</v>
      </c>
      <c r="DD19" s="232">
        <v>425.141094962051</v>
      </c>
      <c r="DE19" s="232">
        <v>425.141094962051</v>
      </c>
      <c r="DF19" s="232">
        <v>425.141094962051</v>
      </c>
      <c r="DG19" s="232">
        <v>425.141094962051</v>
      </c>
      <c r="DH19" s="232">
        <v>425.141094962051</v>
      </c>
      <c r="DI19" s="232">
        <v>425.141094962051</v>
      </c>
      <c r="DJ19" s="232">
        <v>425.141094962051</v>
      </c>
    </row>
    <row r="20" spans="1:114">
      <c r="A20" s="2">
        <v>24</v>
      </c>
      <c r="B20" s="2">
        <v>24</v>
      </c>
      <c r="D20" s="2">
        <v>3</v>
      </c>
      <c r="F20" t="s">
        <v>5</v>
      </c>
      <c r="G20" t="s">
        <v>17</v>
      </c>
      <c r="H20" t="s">
        <v>18</v>
      </c>
      <c r="I20" t="s">
        <v>15</v>
      </c>
      <c r="J20" t="s">
        <v>16</v>
      </c>
      <c r="N20" s="229">
        <v>3.5</v>
      </c>
      <c r="O20" s="91">
        <v>6125</v>
      </c>
      <c r="P20" s="46"/>
      <c r="Q20" s="231"/>
      <c r="R20" s="231"/>
      <c r="S20" s="231"/>
      <c r="U20" s="231"/>
      <c r="V20" s="231"/>
      <c r="W20" s="231"/>
      <c r="X20" s="231"/>
      <c r="Y20" s="232">
        <v>446.39814971015369</v>
      </c>
      <c r="Z20" s="232">
        <v>446.39814971015369</v>
      </c>
      <c r="AA20" s="232">
        <v>446.39814971015369</v>
      </c>
      <c r="AB20" s="232">
        <v>446.39814971015369</v>
      </c>
      <c r="AC20" s="232">
        <v>446.39814971015369</v>
      </c>
      <c r="AD20" s="232">
        <v>446.39814971015397</v>
      </c>
      <c r="AE20" s="232">
        <v>446.39814971015397</v>
      </c>
      <c r="AF20" s="232">
        <v>446.39814971015397</v>
      </c>
      <c r="AG20" s="232">
        <v>446.39814971015397</v>
      </c>
      <c r="AH20" s="232">
        <v>446.39814971015397</v>
      </c>
      <c r="AI20" s="232">
        <v>446.39814971015397</v>
      </c>
      <c r="AJ20" s="232">
        <v>446.39814971015397</v>
      </c>
      <c r="AK20" s="232">
        <v>446.39814971015397</v>
      </c>
      <c r="AL20" s="232">
        <v>446.39814971015397</v>
      </c>
      <c r="AM20" s="232">
        <v>446.39814971015397</v>
      </c>
      <c r="AN20" s="232">
        <v>446.39814971015397</v>
      </c>
      <c r="AO20" s="232">
        <v>446.39814971015397</v>
      </c>
      <c r="AP20" s="232">
        <v>446.39814971015397</v>
      </c>
      <c r="AQ20" s="232">
        <v>446.39814971015397</v>
      </c>
      <c r="AR20" s="232">
        <v>446.39814971015397</v>
      </c>
      <c r="AS20" s="232">
        <v>446.39814971015397</v>
      </c>
      <c r="AT20" s="232">
        <v>446.39814971015397</v>
      </c>
      <c r="AU20" s="232">
        <v>446.39814971015397</v>
      </c>
      <c r="AV20" s="232">
        <v>446.39814971015397</v>
      </c>
      <c r="AW20" s="232">
        <v>446.39814971015397</v>
      </c>
      <c r="AX20" s="232">
        <v>446.39814971015397</v>
      </c>
      <c r="AY20" s="232">
        <v>446.39814971015397</v>
      </c>
      <c r="AZ20" s="232">
        <v>446.39814971015397</v>
      </c>
      <c r="BA20" s="232">
        <v>446.39814971015397</v>
      </c>
      <c r="BB20" s="232">
        <v>446.39814971015397</v>
      </c>
      <c r="BC20" s="232">
        <v>446.39814971015397</v>
      </c>
      <c r="BD20" s="232">
        <v>446.39814971015397</v>
      </c>
      <c r="BE20" s="232">
        <v>446.39814971015397</v>
      </c>
      <c r="BF20" s="232">
        <v>446.39814971015397</v>
      </c>
      <c r="BG20" s="232">
        <v>446.39814971015397</v>
      </c>
      <c r="BH20" s="232">
        <v>446.39814971015397</v>
      </c>
      <c r="BI20" s="232">
        <v>446.39814971015397</v>
      </c>
      <c r="BJ20" s="232">
        <v>446.39814971015397</v>
      </c>
      <c r="BK20" s="232">
        <v>446.39814971015397</v>
      </c>
      <c r="BL20" s="232">
        <v>446.39814971015397</v>
      </c>
      <c r="BM20" s="232">
        <v>446.39814971015397</v>
      </c>
      <c r="BN20" s="232">
        <v>446.39814971015397</v>
      </c>
      <c r="BO20" s="232">
        <v>446.39814971015397</v>
      </c>
      <c r="BP20" s="232">
        <v>446.39814971015397</v>
      </c>
      <c r="BQ20" s="232">
        <v>446.39814971015397</v>
      </c>
      <c r="BR20" s="232">
        <v>446.39814971015397</v>
      </c>
      <c r="BS20" s="232">
        <v>446.39814971015397</v>
      </c>
      <c r="BT20" s="232">
        <v>446.39814971015397</v>
      </c>
      <c r="BU20" s="232">
        <v>446.39814971015397</v>
      </c>
      <c r="BV20" s="232">
        <v>446.39814971015397</v>
      </c>
      <c r="BW20" s="232">
        <v>446.39814971015397</v>
      </c>
      <c r="BX20" s="232">
        <v>446.39814971015397</v>
      </c>
      <c r="BY20" s="232">
        <v>446.39814971015397</v>
      </c>
      <c r="BZ20" s="232">
        <v>446.39814971015397</v>
      </c>
      <c r="CA20" s="232">
        <v>446.39814971015397</v>
      </c>
      <c r="CB20" s="232">
        <v>446.39814971015397</v>
      </c>
      <c r="CC20" s="232">
        <v>446.39814971015397</v>
      </c>
      <c r="CD20" s="232">
        <v>446.39814971015397</v>
      </c>
      <c r="CE20" s="232">
        <v>446.39814971015397</v>
      </c>
      <c r="CF20" s="232">
        <v>446.39814971015397</v>
      </c>
      <c r="CG20" s="232">
        <v>446.39814971015397</v>
      </c>
      <c r="CH20" s="232">
        <v>446.39814971015397</v>
      </c>
      <c r="CI20" s="232">
        <v>446.39814971015397</v>
      </c>
      <c r="CJ20" s="232">
        <v>446.39814971015397</v>
      </c>
      <c r="CK20" s="232">
        <v>446.39814971015397</v>
      </c>
      <c r="CL20" s="232">
        <v>446.39814971015397</v>
      </c>
      <c r="CM20" s="232">
        <v>446.39814971015397</v>
      </c>
      <c r="CN20" s="232">
        <v>446.39814971015397</v>
      </c>
      <c r="CO20" s="232">
        <v>446.39814971015397</v>
      </c>
      <c r="CP20" s="232">
        <v>446.39814971015397</v>
      </c>
      <c r="CQ20" s="232">
        <v>446.39814971015397</v>
      </c>
      <c r="CR20" s="232">
        <v>446.39814971015397</v>
      </c>
      <c r="CS20" s="232">
        <v>446.39814971015397</v>
      </c>
      <c r="CT20" s="232">
        <v>446.39814971015397</v>
      </c>
      <c r="CU20" s="232">
        <v>446.39814971015397</v>
      </c>
      <c r="CV20" s="232">
        <v>446.39814971015397</v>
      </c>
      <c r="CW20" s="232">
        <v>446.39814971015397</v>
      </c>
      <c r="CX20" s="232">
        <v>446.39814971015397</v>
      </c>
      <c r="CY20" s="232">
        <v>446.39814971015397</v>
      </c>
      <c r="CZ20" s="232">
        <v>446.39814971015397</v>
      </c>
      <c r="DA20" s="232">
        <v>446.39814971015397</v>
      </c>
      <c r="DB20" s="232">
        <v>446.39814971015397</v>
      </c>
      <c r="DC20" s="232">
        <v>446.39814971015397</v>
      </c>
      <c r="DD20" s="232">
        <v>446.39814971015397</v>
      </c>
      <c r="DE20" s="232">
        <v>446.39814971015397</v>
      </c>
      <c r="DF20" s="232">
        <v>446.39814971015397</v>
      </c>
      <c r="DG20" s="232">
        <v>446.39814971015397</v>
      </c>
      <c r="DH20" s="232">
        <v>446.39814971015397</v>
      </c>
      <c r="DI20" s="232">
        <v>446.39814971015397</v>
      </c>
      <c r="DJ20" s="232">
        <v>446.39814971015397</v>
      </c>
    </row>
    <row r="21" spans="1:114">
      <c r="A21" s="2">
        <v>25</v>
      </c>
      <c r="B21" s="2">
        <v>25</v>
      </c>
      <c r="D21" s="2">
        <v>3</v>
      </c>
      <c r="F21" t="s">
        <v>5</v>
      </c>
      <c r="G21" t="s">
        <v>17</v>
      </c>
      <c r="H21" t="s">
        <v>18</v>
      </c>
      <c r="I21" t="s">
        <v>15</v>
      </c>
      <c r="J21" t="s">
        <v>16</v>
      </c>
      <c r="N21" s="229">
        <v>3.6</v>
      </c>
      <c r="O21" s="91">
        <v>6300</v>
      </c>
      <c r="P21" s="46"/>
      <c r="Q21" s="231"/>
      <c r="R21" s="231"/>
      <c r="S21" s="231"/>
      <c r="U21" s="231"/>
      <c r="V21" s="231"/>
      <c r="W21" s="231"/>
      <c r="X21" s="231"/>
      <c r="Y21" s="232">
        <v>467.65520445825609</v>
      </c>
      <c r="Z21" s="232">
        <v>467.65520445825609</v>
      </c>
      <c r="AA21" s="232">
        <v>467.65520445825609</v>
      </c>
      <c r="AB21" s="232">
        <v>467.65520445825609</v>
      </c>
      <c r="AC21" s="232">
        <v>467.65520445825609</v>
      </c>
      <c r="AD21" s="232">
        <v>467.65520445825598</v>
      </c>
      <c r="AE21" s="232">
        <v>467.65520445825598</v>
      </c>
      <c r="AF21" s="232">
        <v>467.65520445825598</v>
      </c>
      <c r="AG21" s="232">
        <v>467.65520445825598</v>
      </c>
      <c r="AH21" s="232">
        <v>467.65520445825598</v>
      </c>
      <c r="AI21" s="232">
        <v>467.65520445825598</v>
      </c>
      <c r="AJ21" s="232">
        <v>467.65520445825598</v>
      </c>
      <c r="AK21" s="232">
        <v>467.65520445825598</v>
      </c>
      <c r="AL21" s="232">
        <v>467.65520445825598</v>
      </c>
      <c r="AM21" s="232">
        <v>467.65520445825598</v>
      </c>
      <c r="AN21" s="232">
        <v>467.65520445825598</v>
      </c>
      <c r="AO21" s="232">
        <v>467.65520445825598</v>
      </c>
      <c r="AP21" s="232">
        <v>467.65520445825598</v>
      </c>
      <c r="AQ21" s="232">
        <v>467.65520445825598</v>
      </c>
      <c r="AR21" s="232">
        <v>467.65520445825598</v>
      </c>
      <c r="AS21" s="232">
        <v>467.65520445825598</v>
      </c>
      <c r="AT21" s="232">
        <v>467.65520445825598</v>
      </c>
      <c r="AU21" s="232">
        <v>467.65520445825598</v>
      </c>
      <c r="AV21" s="232">
        <v>467.65520445825598</v>
      </c>
      <c r="AW21" s="232">
        <v>467.65520445825598</v>
      </c>
      <c r="AX21" s="232">
        <v>467.65520445825598</v>
      </c>
      <c r="AY21" s="232">
        <v>467.65520445825598</v>
      </c>
      <c r="AZ21" s="232">
        <v>467.65520445825598</v>
      </c>
      <c r="BA21" s="232">
        <v>467.65520445825598</v>
      </c>
      <c r="BB21" s="232">
        <v>467.65520445825598</v>
      </c>
      <c r="BC21" s="232">
        <v>467.65520445825598</v>
      </c>
      <c r="BD21" s="232">
        <v>467.65520445825598</v>
      </c>
      <c r="BE21" s="232">
        <v>467.65520445825598</v>
      </c>
      <c r="BF21" s="232">
        <v>467.65520445825598</v>
      </c>
      <c r="BG21" s="232">
        <v>467.65520445825598</v>
      </c>
      <c r="BH21" s="232">
        <v>467.65520445825598</v>
      </c>
      <c r="BI21" s="232">
        <v>467.65520445825598</v>
      </c>
      <c r="BJ21" s="232">
        <v>467.65520445825598</v>
      </c>
      <c r="BK21" s="232">
        <v>467.65520445825598</v>
      </c>
      <c r="BL21" s="232">
        <v>467.65520445825598</v>
      </c>
      <c r="BM21" s="232">
        <v>467.65520445825598</v>
      </c>
      <c r="BN21" s="232">
        <v>467.65520445825598</v>
      </c>
      <c r="BO21" s="232">
        <v>467.65520445825598</v>
      </c>
      <c r="BP21" s="232">
        <v>467.65520445825598</v>
      </c>
      <c r="BQ21" s="232">
        <v>467.65520445825598</v>
      </c>
      <c r="BR21" s="232">
        <v>467.65520445825598</v>
      </c>
      <c r="BS21" s="232">
        <v>467.65520445825598</v>
      </c>
      <c r="BT21" s="232">
        <v>467.65520445825598</v>
      </c>
      <c r="BU21" s="232">
        <v>467.65520445825598</v>
      </c>
      <c r="BV21" s="232">
        <v>467.65520445825598</v>
      </c>
      <c r="BW21" s="232">
        <v>467.65520445825598</v>
      </c>
      <c r="BX21" s="232">
        <v>467.65520445825598</v>
      </c>
      <c r="BY21" s="232">
        <v>467.65520445825598</v>
      </c>
      <c r="BZ21" s="232">
        <v>467.65520445825598</v>
      </c>
      <c r="CA21" s="232">
        <v>467.65520445825598</v>
      </c>
      <c r="CB21" s="232">
        <v>467.65520445825598</v>
      </c>
      <c r="CC21" s="232">
        <v>467.65520445825598</v>
      </c>
      <c r="CD21" s="232">
        <v>467.65520445825598</v>
      </c>
      <c r="CE21" s="232">
        <v>467.65520445825598</v>
      </c>
      <c r="CF21" s="232">
        <v>467.65520445825598</v>
      </c>
      <c r="CG21" s="232">
        <v>467.65520445825598</v>
      </c>
      <c r="CH21" s="232">
        <v>467.65520445825598</v>
      </c>
      <c r="CI21" s="232">
        <v>467.65520445825598</v>
      </c>
      <c r="CJ21" s="232">
        <v>467.65520445825598</v>
      </c>
      <c r="CK21" s="232">
        <v>467.65520445825598</v>
      </c>
      <c r="CL21" s="232">
        <v>467.65520445825598</v>
      </c>
      <c r="CM21" s="232">
        <v>467.65520445825598</v>
      </c>
      <c r="CN21" s="232">
        <v>467.65520445825598</v>
      </c>
      <c r="CO21" s="232">
        <v>467.65520445825598</v>
      </c>
      <c r="CP21" s="232">
        <v>467.65520445825598</v>
      </c>
      <c r="CQ21" s="232">
        <v>467.65520445825598</v>
      </c>
      <c r="CR21" s="232">
        <v>467.65520445825598</v>
      </c>
      <c r="CS21" s="232">
        <v>467.65520445825598</v>
      </c>
      <c r="CT21" s="232">
        <v>467.65520445825598</v>
      </c>
      <c r="CU21" s="232">
        <v>467.65520445825598</v>
      </c>
      <c r="CV21" s="232">
        <v>467.65520445825598</v>
      </c>
      <c r="CW21" s="232">
        <v>467.65520445825598</v>
      </c>
      <c r="CX21" s="232">
        <v>467.65520445825598</v>
      </c>
      <c r="CY21" s="232">
        <v>467.65520445825598</v>
      </c>
      <c r="CZ21" s="232">
        <v>467.65520445825598</v>
      </c>
      <c r="DA21" s="232">
        <v>467.65520445825598</v>
      </c>
      <c r="DB21" s="232">
        <v>467.65520445825598</v>
      </c>
      <c r="DC21" s="232">
        <v>467.65520445825598</v>
      </c>
      <c r="DD21" s="232">
        <v>467.65520445825598</v>
      </c>
      <c r="DE21" s="232">
        <v>467.65520445825598</v>
      </c>
      <c r="DF21" s="232">
        <v>467.65520445825598</v>
      </c>
      <c r="DG21" s="232">
        <v>467.65520445825598</v>
      </c>
      <c r="DH21" s="232">
        <v>467.65520445825598</v>
      </c>
      <c r="DI21" s="232">
        <v>467.65520445825598</v>
      </c>
      <c r="DJ21" s="232">
        <v>467.65520445825598</v>
      </c>
    </row>
    <row r="22" spans="1:114">
      <c r="A22" s="2">
        <v>26</v>
      </c>
      <c r="B22" s="2">
        <v>26</v>
      </c>
      <c r="D22" s="2">
        <v>3</v>
      </c>
      <c r="F22" t="s">
        <v>5</v>
      </c>
      <c r="G22" t="s">
        <v>17</v>
      </c>
      <c r="H22" t="s">
        <v>18</v>
      </c>
      <c r="I22" t="s">
        <v>15</v>
      </c>
      <c r="J22" t="s">
        <v>16</v>
      </c>
      <c r="N22" s="229">
        <v>4</v>
      </c>
      <c r="O22" s="91">
        <v>7000</v>
      </c>
      <c r="P22" s="46"/>
      <c r="Q22" s="231"/>
      <c r="R22" s="231"/>
      <c r="S22" s="231"/>
      <c r="U22" s="231"/>
      <c r="V22" s="231"/>
      <c r="W22" s="231"/>
      <c r="X22" s="231"/>
      <c r="Y22" s="232">
        <v>488.91225920635861</v>
      </c>
      <c r="Z22" s="232">
        <v>488.91225920635861</v>
      </c>
      <c r="AA22" s="232">
        <v>488.91225920635861</v>
      </c>
      <c r="AB22" s="232">
        <v>488.91225920635861</v>
      </c>
      <c r="AC22" s="232">
        <v>488.91225920635861</v>
      </c>
      <c r="AD22" s="232">
        <v>488.91225920635901</v>
      </c>
      <c r="AE22" s="232">
        <v>488.91225920635901</v>
      </c>
      <c r="AF22" s="232">
        <v>488.91225920635901</v>
      </c>
      <c r="AG22" s="232">
        <v>488.91225920635901</v>
      </c>
      <c r="AH22" s="232">
        <v>488.91225920635901</v>
      </c>
      <c r="AI22" s="232">
        <v>488.91225920635901</v>
      </c>
      <c r="AJ22" s="232">
        <v>488.91225920635901</v>
      </c>
      <c r="AK22" s="232">
        <v>488.91225920635901</v>
      </c>
      <c r="AL22" s="232">
        <v>488.91225920635901</v>
      </c>
      <c r="AM22" s="232">
        <v>488.91225920635901</v>
      </c>
      <c r="AN22" s="232">
        <v>488.91225920635901</v>
      </c>
      <c r="AO22" s="232">
        <v>488.91225920635901</v>
      </c>
      <c r="AP22" s="232">
        <v>488.91225920635901</v>
      </c>
      <c r="AQ22" s="232">
        <v>488.91225920635901</v>
      </c>
      <c r="AR22" s="232">
        <v>488.91225920635901</v>
      </c>
      <c r="AS22" s="232">
        <v>488.91225920635901</v>
      </c>
      <c r="AT22" s="232">
        <v>488.91225920635901</v>
      </c>
      <c r="AU22" s="232">
        <v>488.91225920635901</v>
      </c>
      <c r="AV22" s="232">
        <v>488.91225920635901</v>
      </c>
      <c r="AW22" s="232">
        <v>488.91225920635901</v>
      </c>
      <c r="AX22" s="232">
        <v>488.91225920635901</v>
      </c>
      <c r="AY22" s="232">
        <v>488.91225920635901</v>
      </c>
      <c r="AZ22" s="232">
        <v>488.91225920635901</v>
      </c>
      <c r="BA22" s="232">
        <v>488.91225920635901</v>
      </c>
      <c r="BB22" s="232">
        <v>488.91225920635901</v>
      </c>
      <c r="BC22" s="232">
        <v>488.91225920635901</v>
      </c>
      <c r="BD22" s="232">
        <v>488.91225920635901</v>
      </c>
      <c r="BE22" s="232">
        <v>488.91225920635901</v>
      </c>
      <c r="BF22" s="232">
        <v>488.91225920635901</v>
      </c>
      <c r="BG22" s="232">
        <v>488.91225920635901</v>
      </c>
      <c r="BH22" s="232">
        <v>488.91225920635901</v>
      </c>
      <c r="BI22" s="232">
        <v>488.91225920635901</v>
      </c>
      <c r="BJ22" s="232">
        <v>488.91225920635901</v>
      </c>
      <c r="BK22" s="232">
        <v>488.91225920635901</v>
      </c>
      <c r="BL22" s="232">
        <v>488.91225920635901</v>
      </c>
      <c r="BM22" s="232">
        <v>488.91225920635901</v>
      </c>
      <c r="BN22" s="232">
        <v>488.91225920635901</v>
      </c>
      <c r="BO22" s="232">
        <v>488.91225920635901</v>
      </c>
      <c r="BP22" s="232">
        <v>488.91225920635901</v>
      </c>
      <c r="BQ22" s="232">
        <v>488.91225920635901</v>
      </c>
      <c r="BR22" s="232">
        <v>488.91225920635901</v>
      </c>
      <c r="BS22" s="232">
        <v>488.91225920635901</v>
      </c>
      <c r="BT22" s="232">
        <v>488.91225920635901</v>
      </c>
      <c r="BU22" s="232">
        <v>488.91225920635901</v>
      </c>
      <c r="BV22" s="232">
        <v>488.91225920635901</v>
      </c>
      <c r="BW22" s="232">
        <v>488.91225920635901</v>
      </c>
      <c r="BX22" s="232">
        <v>488.91225920635901</v>
      </c>
      <c r="BY22" s="232">
        <v>488.91225920635901</v>
      </c>
      <c r="BZ22" s="232">
        <v>488.91225920635901</v>
      </c>
      <c r="CA22" s="232">
        <v>488.91225920635901</v>
      </c>
      <c r="CB22" s="232">
        <v>488.91225920635901</v>
      </c>
      <c r="CC22" s="232">
        <v>488.91225920635901</v>
      </c>
      <c r="CD22" s="232">
        <v>488.91225920635901</v>
      </c>
      <c r="CE22" s="232">
        <v>488.91225920635901</v>
      </c>
      <c r="CF22" s="232">
        <v>488.91225920635901</v>
      </c>
      <c r="CG22" s="232">
        <v>488.91225920635901</v>
      </c>
      <c r="CH22" s="232">
        <v>488.91225920635901</v>
      </c>
      <c r="CI22" s="232">
        <v>488.91225920635901</v>
      </c>
      <c r="CJ22" s="232">
        <v>488.91225920635901</v>
      </c>
      <c r="CK22" s="232">
        <v>488.91225920635901</v>
      </c>
      <c r="CL22" s="232">
        <v>488.91225920635901</v>
      </c>
      <c r="CM22" s="232">
        <v>488.91225920635901</v>
      </c>
      <c r="CN22" s="232">
        <v>488.91225920635901</v>
      </c>
      <c r="CO22" s="232">
        <v>488.91225920635901</v>
      </c>
      <c r="CP22" s="232">
        <v>488.91225920635901</v>
      </c>
      <c r="CQ22" s="232">
        <v>488.91225920635901</v>
      </c>
      <c r="CR22" s="232">
        <v>488.91225920635901</v>
      </c>
      <c r="CS22" s="232">
        <v>488.91225920635901</v>
      </c>
      <c r="CT22" s="232">
        <v>488.91225920635901</v>
      </c>
      <c r="CU22" s="232">
        <v>488.91225920635901</v>
      </c>
      <c r="CV22" s="232">
        <v>488.91225920635901</v>
      </c>
      <c r="CW22" s="232">
        <v>488.91225920635901</v>
      </c>
      <c r="CX22" s="232">
        <v>488.91225920635901</v>
      </c>
      <c r="CY22" s="232">
        <v>488.91225920635901</v>
      </c>
      <c r="CZ22" s="232">
        <v>488.91225920635901</v>
      </c>
      <c r="DA22" s="232">
        <v>488.91225920635901</v>
      </c>
      <c r="DB22" s="232">
        <v>488.91225920635901</v>
      </c>
      <c r="DC22" s="232">
        <v>488.91225920635901</v>
      </c>
      <c r="DD22" s="232">
        <v>488.91225920635901</v>
      </c>
      <c r="DE22" s="232">
        <v>488.91225920635901</v>
      </c>
      <c r="DF22" s="232">
        <v>488.91225920635901</v>
      </c>
      <c r="DG22" s="232">
        <v>488.91225920635901</v>
      </c>
      <c r="DH22" s="232">
        <v>488.91225920635901</v>
      </c>
      <c r="DI22" s="232">
        <v>488.91225920635901</v>
      </c>
      <c r="DJ22" s="232">
        <v>488.91225920635901</v>
      </c>
    </row>
    <row r="23" spans="1:114">
      <c r="A23" s="2">
        <v>27</v>
      </c>
      <c r="B23" s="2">
        <v>27</v>
      </c>
      <c r="D23" s="2">
        <v>3</v>
      </c>
      <c r="F23" t="s">
        <v>5</v>
      </c>
      <c r="G23" t="s">
        <v>17</v>
      </c>
      <c r="H23" t="s">
        <v>18</v>
      </c>
      <c r="I23" t="s">
        <v>15</v>
      </c>
      <c r="J23" t="s">
        <v>16</v>
      </c>
      <c r="N23" s="229">
        <v>4.4000000000000004</v>
      </c>
      <c r="O23" s="91">
        <v>7700</v>
      </c>
      <c r="P23" s="46"/>
      <c r="Q23" s="231"/>
      <c r="R23" s="231"/>
      <c r="S23" s="231"/>
      <c r="U23" s="231"/>
      <c r="V23" s="231"/>
      <c r="W23" s="231"/>
      <c r="X23" s="231"/>
      <c r="Y23" s="232">
        <v>510.16931395446119</v>
      </c>
      <c r="Z23" s="232">
        <v>510.16931395446119</v>
      </c>
      <c r="AA23" s="232">
        <v>510.16931395446119</v>
      </c>
      <c r="AB23" s="232">
        <v>510.16931395446119</v>
      </c>
      <c r="AC23" s="232">
        <v>510.16931395446119</v>
      </c>
      <c r="AD23" s="232">
        <v>510.16931395446102</v>
      </c>
      <c r="AE23" s="232">
        <v>510.16931395446102</v>
      </c>
      <c r="AF23" s="232">
        <v>510.16931395446102</v>
      </c>
      <c r="AG23" s="232">
        <v>510.16931395446102</v>
      </c>
      <c r="AH23" s="232">
        <v>510.16931395446102</v>
      </c>
      <c r="AI23" s="232">
        <v>510.16931395446102</v>
      </c>
      <c r="AJ23" s="232">
        <v>510.16931395446102</v>
      </c>
      <c r="AK23" s="232">
        <v>510.16931395446102</v>
      </c>
      <c r="AL23" s="232">
        <v>510.16931395446102</v>
      </c>
      <c r="AM23" s="232">
        <v>510.16931395446102</v>
      </c>
      <c r="AN23" s="232">
        <v>510.16931395446102</v>
      </c>
      <c r="AO23" s="232">
        <v>510.16931395446102</v>
      </c>
      <c r="AP23" s="232">
        <v>510.16931395446102</v>
      </c>
      <c r="AQ23" s="232">
        <v>510.16931395446102</v>
      </c>
      <c r="AR23" s="232">
        <v>510.16931395446102</v>
      </c>
      <c r="AS23" s="232">
        <v>510.16931395446102</v>
      </c>
      <c r="AT23" s="232">
        <v>510.16931395446102</v>
      </c>
      <c r="AU23" s="232">
        <v>510.16931395446102</v>
      </c>
      <c r="AV23" s="232">
        <v>510.16931395446102</v>
      </c>
      <c r="AW23" s="232">
        <v>510.16931395446102</v>
      </c>
      <c r="AX23" s="232">
        <v>510.16931395446102</v>
      </c>
      <c r="AY23" s="232">
        <v>510.16931395446102</v>
      </c>
      <c r="AZ23" s="232">
        <v>510.16931395446102</v>
      </c>
      <c r="BA23" s="232">
        <v>510.16931395446102</v>
      </c>
      <c r="BB23" s="232">
        <v>510.16931395446102</v>
      </c>
      <c r="BC23" s="232">
        <v>510.16931395446102</v>
      </c>
      <c r="BD23" s="232">
        <v>510.16931395446102</v>
      </c>
      <c r="BE23" s="232">
        <v>510.16931395446102</v>
      </c>
      <c r="BF23" s="232">
        <v>510.16931395446102</v>
      </c>
      <c r="BG23" s="232">
        <v>510.16931395446102</v>
      </c>
      <c r="BH23" s="232">
        <v>510.16931395446102</v>
      </c>
      <c r="BI23" s="232">
        <v>510.16931395446102</v>
      </c>
      <c r="BJ23" s="232">
        <v>510.16931395446102</v>
      </c>
      <c r="BK23" s="232">
        <v>510.16931395446102</v>
      </c>
      <c r="BL23" s="232">
        <v>510.16931395446102</v>
      </c>
      <c r="BM23" s="232">
        <v>510.16931395446102</v>
      </c>
      <c r="BN23" s="232">
        <v>510.16931395446102</v>
      </c>
      <c r="BO23" s="232">
        <v>510.16931395446102</v>
      </c>
      <c r="BP23" s="232">
        <v>510.16931395446102</v>
      </c>
      <c r="BQ23" s="232">
        <v>510.16931395446102</v>
      </c>
      <c r="BR23" s="232">
        <v>510.16931395446102</v>
      </c>
      <c r="BS23" s="232">
        <v>510.16931395446102</v>
      </c>
      <c r="BT23" s="232">
        <v>510.16931395446102</v>
      </c>
      <c r="BU23" s="232">
        <v>510.16931395446102</v>
      </c>
      <c r="BV23" s="232">
        <v>510.16931395446102</v>
      </c>
      <c r="BW23" s="232">
        <v>510.16931395446102</v>
      </c>
      <c r="BX23" s="232">
        <v>510.16931395446102</v>
      </c>
      <c r="BY23" s="232">
        <v>510.16931395446102</v>
      </c>
      <c r="BZ23" s="232">
        <v>510.16931395446102</v>
      </c>
      <c r="CA23" s="232">
        <v>510.16931395446102</v>
      </c>
      <c r="CB23" s="232">
        <v>510.16931395446102</v>
      </c>
      <c r="CC23" s="232">
        <v>510.16931395446102</v>
      </c>
      <c r="CD23" s="232">
        <v>510.16931395446102</v>
      </c>
      <c r="CE23" s="232">
        <v>510.16931395446102</v>
      </c>
      <c r="CF23" s="232">
        <v>510.16931395446102</v>
      </c>
      <c r="CG23" s="232">
        <v>510.16931395446102</v>
      </c>
      <c r="CH23" s="232">
        <v>510.16931395446102</v>
      </c>
      <c r="CI23" s="232">
        <v>510.16931395446102</v>
      </c>
      <c r="CJ23" s="232">
        <v>510.16931395446102</v>
      </c>
      <c r="CK23" s="232">
        <v>510.16931395446102</v>
      </c>
      <c r="CL23" s="232">
        <v>510.16931395446102</v>
      </c>
      <c r="CM23" s="232">
        <v>510.16931395446102</v>
      </c>
      <c r="CN23" s="232">
        <v>510.16931395446102</v>
      </c>
      <c r="CO23" s="232">
        <v>510.16931395446102</v>
      </c>
      <c r="CP23" s="232">
        <v>510.16931395446102</v>
      </c>
      <c r="CQ23" s="232">
        <v>510.16931395446102</v>
      </c>
      <c r="CR23" s="232">
        <v>510.16931395446102</v>
      </c>
      <c r="CS23" s="232">
        <v>510.16931395446102</v>
      </c>
      <c r="CT23" s="232">
        <v>510.16931395446102</v>
      </c>
      <c r="CU23" s="232">
        <v>510.16931395446102</v>
      </c>
      <c r="CV23" s="232">
        <v>510.16931395446102</v>
      </c>
      <c r="CW23" s="232">
        <v>510.16931395446102</v>
      </c>
      <c r="CX23" s="232">
        <v>510.16931395446102</v>
      </c>
      <c r="CY23" s="232">
        <v>510.16931395446102</v>
      </c>
      <c r="CZ23" s="232">
        <v>510.16931395446102</v>
      </c>
      <c r="DA23" s="232">
        <v>510.16931395446102</v>
      </c>
      <c r="DB23" s="232">
        <v>510.16931395446102</v>
      </c>
      <c r="DC23" s="232">
        <v>510.16931395446102</v>
      </c>
      <c r="DD23" s="232">
        <v>510.16931395446102</v>
      </c>
      <c r="DE23" s="232">
        <v>510.16931395446102</v>
      </c>
      <c r="DF23" s="232">
        <v>510.16931395446102</v>
      </c>
      <c r="DG23" s="232">
        <v>510.16931395446102</v>
      </c>
      <c r="DH23" s="232">
        <v>510.16931395446102</v>
      </c>
      <c r="DI23" s="232">
        <v>510.16931395446102</v>
      </c>
      <c r="DJ23" s="232">
        <v>510.16931395446102</v>
      </c>
    </row>
    <row r="24" spans="1:114">
      <c r="A24" s="2">
        <v>28</v>
      </c>
      <c r="B24" s="2">
        <v>28</v>
      </c>
      <c r="D24" s="2">
        <v>3</v>
      </c>
      <c r="F24" t="s">
        <v>5</v>
      </c>
      <c r="G24" t="s">
        <v>17</v>
      </c>
      <c r="H24" t="s">
        <v>18</v>
      </c>
      <c r="I24" t="s">
        <v>15</v>
      </c>
      <c r="J24" t="s">
        <v>16</v>
      </c>
      <c r="N24" s="229">
        <v>4.5</v>
      </c>
      <c r="O24" s="91">
        <v>7875</v>
      </c>
      <c r="P24" s="46"/>
      <c r="Q24" s="231"/>
      <c r="R24" s="231"/>
      <c r="S24" s="231"/>
      <c r="U24" s="231"/>
      <c r="V24" s="231"/>
      <c r="W24" s="231"/>
      <c r="X24" s="231"/>
      <c r="Y24" s="232">
        <v>531.42636870256399</v>
      </c>
      <c r="Z24" s="232">
        <v>531.42636870256399</v>
      </c>
      <c r="AA24" s="232">
        <v>531.42636870256399</v>
      </c>
      <c r="AB24" s="232">
        <v>531.42636870256399</v>
      </c>
      <c r="AC24" s="232">
        <v>531.42636870256399</v>
      </c>
      <c r="AD24" s="232">
        <v>531.42636870256399</v>
      </c>
      <c r="AE24" s="232">
        <v>531.42636870256399</v>
      </c>
      <c r="AF24" s="232">
        <v>531.42636870256399</v>
      </c>
      <c r="AG24" s="232">
        <v>531.42636870256399</v>
      </c>
      <c r="AH24" s="232">
        <v>531.42636870256399</v>
      </c>
      <c r="AI24" s="232">
        <v>531.42636870256399</v>
      </c>
      <c r="AJ24" s="232">
        <v>531.42636870256399</v>
      </c>
      <c r="AK24" s="232">
        <v>531.42636870256399</v>
      </c>
      <c r="AL24" s="232">
        <v>531.42636870256399</v>
      </c>
      <c r="AM24" s="232">
        <v>531.42636870256399</v>
      </c>
      <c r="AN24" s="232">
        <v>531.42636870256399</v>
      </c>
      <c r="AO24" s="232">
        <v>531.42636870256399</v>
      </c>
      <c r="AP24" s="232">
        <v>531.42636870256399</v>
      </c>
      <c r="AQ24" s="232">
        <v>531.42636870256399</v>
      </c>
      <c r="AR24" s="232">
        <v>531.42636870256399</v>
      </c>
      <c r="AS24" s="232">
        <v>531.42636870256399</v>
      </c>
      <c r="AT24" s="232">
        <v>531.42636870256399</v>
      </c>
      <c r="AU24" s="232">
        <v>531.42636870256399</v>
      </c>
      <c r="AV24" s="232">
        <v>531.42636870256399</v>
      </c>
      <c r="AW24" s="232">
        <v>531.42636870256399</v>
      </c>
      <c r="AX24" s="232">
        <v>531.42636870256399</v>
      </c>
      <c r="AY24" s="232">
        <v>531.42636870256399</v>
      </c>
      <c r="AZ24" s="232">
        <v>531.42636870256399</v>
      </c>
      <c r="BA24" s="232">
        <v>531.42636870256399</v>
      </c>
      <c r="BB24" s="232">
        <v>531.42636870256399</v>
      </c>
      <c r="BC24" s="232">
        <v>531.42636870256399</v>
      </c>
      <c r="BD24" s="232">
        <v>531.42636870256399</v>
      </c>
      <c r="BE24" s="232">
        <v>531.42636870256399</v>
      </c>
      <c r="BF24" s="232">
        <v>531.42636870256399</v>
      </c>
      <c r="BG24" s="232">
        <v>531.42636870256399</v>
      </c>
      <c r="BH24" s="232">
        <v>531.42636870256399</v>
      </c>
      <c r="BI24" s="232">
        <v>531.42636870256399</v>
      </c>
      <c r="BJ24" s="232">
        <v>531.42636870256399</v>
      </c>
      <c r="BK24" s="232">
        <v>531.42636870256399</v>
      </c>
      <c r="BL24" s="232">
        <v>531.42636870256399</v>
      </c>
      <c r="BM24" s="232">
        <v>531.42636870256399</v>
      </c>
      <c r="BN24" s="232">
        <v>531.42636870256399</v>
      </c>
      <c r="BO24" s="232">
        <v>531.42636870256399</v>
      </c>
      <c r="BP24" s="232">
        <v>531.42636870256399</v>
      </c>
      <c r="BQ24" s="232">
        <v>531.42636870256399</v>
      </c>
      <c r="BR24" s="232">
        <v>531.42636870256399</v>
      </c>
      <c r="BS24" s="232">
        <v>531.42636870256399</v>
      </c>
      <c r="BT24" s="232">
        <v>531.42636870256399</v>
      </c>
      <c r="BU24" s="232">
        <v>531.42636870256399</v>
      </c>
      <c r="BV24" s="232">
        <v>531.42636870256399</v>
      </c>
      <c r="BW24" s="232">
        <v>531.42636870256399</v>
      </c>
      <c r="BX24" s="232">
        <v>531.42636870256399</v>
      </c>
      <c r="BY24" s="232">
        <v>531.42636870256399</v>
      </c>
      <c r="BZ24" s="232">
        <v>531.42636870256399</v>
      </c>
      <c r="CA24" s="232">
        <v>531.42636870256399</v>
      </c>
      <c r="CB24" s="232">
        <v>531.42636870256399</v>
      </c>
      <c r="CC24" s="232">
        <v>531.42636870256399</v>
      </c>
      <c r="CD24" s="232">
        <v>531.42636870256399</v>
      </c>
      <c r="CE24" s="232">
        <v>531.42636870256399</v>
      </c>
      <c r="CF24" s="232">
        <v>531.42636870256399</v>
      </c>
      <c r="CG24" s="232">
        <v>531.42636870256399</v>
      </c>
      <c r="CH24" s="232">
        <v>531.42636870256399</v>
      </c>
      <c r="CI24" s="232">
        <v>531.42636870256399</v>
      </c>
      <c r="CJ24" s="232">
        <v>531.42636870256399</v>
      </c>
      <c r="CK24" s="232">
        <v>531.42636870256399</v>
      </c>
      <c r="CL24" s="232">
        <v>531.42636870256399</v>
      </c>
      <c r="CM24" s="232">
        <v>531.42636870256399</v>
      </c>
      <c r="CN24" s="232">
        <v>531.42636870256399</v>
      </c>
      <c r="CO24" s="232">
        <v>531.42636870256399</v>
      </c>
      <c r="CP24" s="232">
        <v>531.42636870256399</v>
      </c>
      <c r="CQ24" s="232">
        <v>531.42636870256399</v>
      </c>
      <c r="CR24" s="232">
        <v>531.42636870256399</v>
      </c>
      <c r="CS24" s="232">
        <v>531.42636870256399</v>
      </c>
      <c r="CT24" s="232">
        <v>531.42636870256399</v>
      </c>
      <c r="CU24" s="232">
        <v>531.42636870256399</v>
      </c>
      <c r="CV24" s="232">
        <v>531.42636870256399</v>
      </c>
      <c r="CW24" s="232">
        <v>531.42636870256399</v>
      </c>
      <c r="CX24" s="232">
        <v>531.42636870256399</v>
      </c>
      <c r="CY24" s="232">
        <v>531.42636870256399</v>
      </c>
      <c r="CZ24" s="232">
        <v>531.42636870256399</v>
      </c>
      <c r="DA24" s="232">
        <v>531.42636870256399</v>
      </c>
      <c r="DB24" s="232">
        <v>531.42636870256399</v>
      </c>
      <c r="DC24" s="232">
        <v>531.42636870256399</v>
      </c>
      <c r="DD24" s="232">
        <v>531.42636870256399</v>
      </c>
      <c r="DE24" s="232">
        <v>531.42636870256399</v>
      </c>
      <c r="DF24" s="232">
        <v>531.42636870256399</v>
      </c>
      <c r="DG24" s="232">
        <v>531.42636870256399</v>
      </c>
      <c r="DH24" s="232">
        <v>531.42636870256399</v>
      </c>
      <c r="DI24" s="232">
        <v>531.42636870256399</v>
      </c>
      <c r="DJ24" s="232">
        <v>531.42636870256399</v>
      </c>
    </row>
    <row r="25" spans="1:114">
      <c r="A25" s="2">
        <v>29</v>
      </c>
      <c r="B25" s="2">
        <v>29</v>
      </c>
      <c r="D25" s="2">
        <v>3</v>
      </c>
      <c r="F25" t="s">
        <v>5</v>
      </c>
      <c r="G25" t="s">
        <v>17</v>
      </c>
      <c r="H25" t="s">
        <v>18</v>
      </c>
      <c r="I25" t="s">
        <v>15</v>
      </c>
      <c r="J25" t="s">
        <v>16</v>
      </c>
      <c r="N25" s="229">
        <v>4.8</v>
      </c>
      <c r="O25" s="91">
        <v>8400</v>
      </c>
      <c r="P25" s="46"/>
      <c r="Q25" s="231"/>
      <c r="R25" s="231"/>
      <c r="S25" s="231"/>
      <c r="U25" s="231"/>
      <c r="V25" s="231"/>
      <c r="W25" s="231"/>
      <c r="X25" s="231"/>
      <c r="Y25" s="232">
        <v>552.68342345066662</v>
      </c>
      <c r="Z25" s="232">
        <v>552.68342345066662</v>
      </c>
      <c r="AA25" s="232">
        <v>552.68342345066662</v>
      </c>
      <c r="AB25" s="232">
        <v>552.68342345066662</v>
      </c>
      <c r="AC25" s="232">
        <v>552.68342345066662</v>
      </c>
      <c r="AD25" s="232">
        <v>552.68342345066696</v>
      </c>
      <c r="AE25" s="232">
        <v>552.68342345066696</v>
      </c>
      <c r="AF25" s="232">
        <v>552.68342345066696</v>
      </c>
      <c r="AG25" s="232">
        <v>552.68342345066696</v>
      </c>
      <c r="AH25" s="232">
        <v>552.68342345066696</v>
      </c>
      <c r="AI25" s="232">
        <v>552.68342345066696</v>
      </c>
      <c r="AJ25" s="232">
        <v>552.68342345066696</v>
      </c>
      <c r="AK25" s="232">
        <v>552.68342345066696</v>
      </c>
      <c r="AL25" s="232">
        <v>552.68342345066696</v>
      </c>
      <c r="AM25" s="232">
        <v>552.68342345066696</v>
      </c>
      <c r="AN25" s="232">
        <v>552.68342345066696</v>
      </c>
      <c r="AO25" s="232">
        <v>552.68342345066696</v>
      </c>
      <c r="AP25" s="232">
        <v>552.68342345066696</v>
      </c>
      <c r="AQ25" s="232">
        <v>552.68342345066696</v>
      </c>
      <c r="AR25" s="232">
        <v>552.68342345066696</v>
      </c>
      <c r="AS25" s="232">
        <v>552.68342345066696</v>
      </c>
      <c r="AT25" s="232">
        <v>552.68342345066696</v>
      </c>
      <c r="AU25" s="232">
        <v>552.68342345066696</v>
      </c>
      <c r="AV25" s="232">
        <v>552.68342345066696</v>
      </c>
      <c r="AW25" s="232">
        <v>552.68342345066696</v>
      </c>
      <c r="AX25" s="232">
        <v>552.68342345066696</v>
      </c>
      <c r="AY25" s="232">
        <v>552.68342345066696</v>
      </c>
      <c r="AZ25" s="232">
        <v>552.68342345066696</v>
      </c>
      <c r="BA25" s="232">
        <v>552.68342345066696</v>
      </c>
      <c r="BB25" s="232">
        <v>552.68342345066696</v>
      </c>
      <c r="BC25" s="232">
        <v>552.68342345066696</v>
      </c>
      <c r="BD25" s="232">
        <v>552.68342345066696</v>
      </c>
      <c r="BE25" s="232">
        <v>552.68342345066696</v>
      </c>
      <c r="BF25" s="232">
        <v>552.68342345066696</v>
      </c>
      <c r="BG25" s="232">
        <v>552.68342345066696</v>
      </c>
      <c r="BH25" s="232">
        <v>552.68342345066696</v>
      </c>
      <c r="BI25" s="232">
        <v>552.68342345066696</v>
      </c>
      <c r="BJ25" s="232">
        <v>552.68342345066696</v>
      </c>
      <c r="BK25" s="232">
        <v>552.68342345066696</v>
      </c>
      <c r="BL25" s="232">
        <v>552.68342345066696</v>
      </c>
      <c r="BM25" s="232">
        <v>552.68342345066696</v>
      </c>
      <c r="BN25" s="232">
        <v>552.68342345066696</v>
      </c>
      <c r="BO25" s="232">
        <v>552.68342345066696</v>
      </c>
      <c r="BP25" s="232">
        <v>552.68342345066696</v>
      </c>
      <c r="BQ25" s="232">
        <v>552.68342345066696</v>
      </c>
      <c r="BR25" s="232">
        <v>552.68342345066696</v>
      </c>
      <c r="BS25" s="232">
        <v>552.68342345066696</v>
      </c>
      <c r="BT25" s="232">
        <v>552.68342345066696</v>
      </c>
      <c r="BU25" s="232">
        <v>552.68342345066696</v>
      </c>
      <c r="BV25" s="232">
        <v>552.68342345066696</v>
      </c>
      <c r="BW25" s="232">
        <v>552.68342345066696</v>
      </c>
      <c r="BX25" s="232">
        <v>552.68342345066696</v>
      </c>
      <c r="BY25" s="232">
        <v>552.68342345066696</v>
      </c>
      <c r="BZ25" s="232">
        <v>552.68342345066696</v>
      </c>
      <c r="CA25" s="232">
        <v>552.68342345066696</v>
      </c>
      <c r="CB25" s="232">
        <v>552.68342345066696</v>
      </c>
      <c r="CC25" s="232">
        <v>552.68342345066696</v>
      </c>
      <c r="CD25" s="232">
        <v>552.68342345066696</v>
      </c>
      <c r="CE25" s="232">
        <v>552.68342345066696</v>
      </c>
      <c r="CF25" s="232">
        <v>552.68342345066696</v>
      </c>
      <c r="CG25" s="232">
        <v>552.68342345066696</v>
      </c>
      <c r="CH25" s="232">
        <v>552.68342345066696</v>
      </c>
      <c r="CI25" s="232">
        <v>552.68342345066696</v>
      </c>
      <c r="CJ25" s="232">
        <v>552.68342345066696</v>
      </c>
      <c r="CK25" s="232">
        <v>552.68342345066696</v>
      </c>
      <c r="CL25" s="232">
        <v>552.68342345066696</v>
      </c>
      <c r="CM25" s="232">
        <v>552.68342345066696</v>
      </c>
      <c r="CN25" s="232">
        <v>552.68342345066696</v>
      </c>
      <c r="CO25" s="232">
        <v>552.68342345066696</v>
      </c>
      <c r="CP25" s="232">
        <v>552.68342345066696</v>
      </c>
      <c r="CQ25" s="232">
        <v>552.68342345066696</v>
      </c>
      <c r="CR25" s="232">
        <v>552.68342345066696</v>
      </c>
      <c r="CS25" s="232">
        <v>552.68342345066696</v>
      </c>
      <c r="CT25" s="232">
        <v>552.68342345066696</v>
      </c>
      <c r="CU25" s="232">
        <v>552.68342345066696</v>
      </c>
      <c r="CV25" s="232">
        <v>552.68342345066696</v>
      </c>
      <c r="CW25" s="232">
        <v>552.68342345066696</v>
      </c>
      <c r="CX25" s="232">
        <v>552.68342345066696</v>
      </c>
      <c r="CY25" s="232">
        <v>552.68342345066696</v>
      </c>
      <c r="CZ25" s="232">
        <v>552.68342345066696</v>
      </c>
      <c r="DA25" s="232">
        <v>552.68342345066696</v>
      </c>
      <c r="DB25" s="232">
        <v>552.68342345066696</v>
      </c>
      <c r="DC25" s="232">
        <v>552.68342345066696</v>
      </c>
      <c r="DD25" s="232">
        <v>552.68342345066696</v>
      </c>
      <c r="DE25" s="232">
        <v>552.68342345066696</v>
      </c>
      <c r="DF25" s="232">
        <v>552.68342345066696</v>
      </c>
      <c r="DG25" s="232">
        <v>552.68342345066696</v>
      </c>
      <c r="DH25" s="232">
        <v>552.68342345066696</v>
      </c>
      <c r="DI25" s="232">
        <v>552.68342345066696</v>
      </c>
      <c r="DJ25" s="232">
        <v>552.68342345066696</v>
      </c>
    </row>
    <row r="26" spans="1:114">
      <c r="A26" s="2">
        <v>30</v>
      </c>
      <c r="B26" s="2">
        <v>30</v>
      </c>
      <c r="D26" s="2">
        <v>3</v>
      </c>
      <c r="F26" t="s">
        <v>5</v>
      </c>
      <c r="G26" t="s">
        <v>17</v>
      </c>
      <c r="H26" t="s">
        <v>18</v>
      </c>
      <c r="I26" t="s">
        <v>15</v>
      </c>
      <c r="J26" t="s">
        <v>16</v>
      </c>
      <c r="N26" s="229">
        <v>5</v>
      </c>
      <c r="O26" s="91">
        <v>8750</v>
      </c>
      <c r="P26" s="46"/>
      <c r="Q26" s="231"/>
      <c r="R26" s="231"/>
      <c r="S26" s="231"/>
      <c r="U26" s="231"/>
      <c r="V26" s="231"/>
      <c r="W26" s="231"/>
      <c r="X26" s="231"/>
      <c r="Y26" s="232">
        <v>573.94047819876903</v>
      </c>
      <c r="Z26" s="232">
        <v>573.94047819876903</v>
      </c>
      <c r="AA26" s="232">
        <v>573.94047819876903</v>
      </c>
      <c r="AB26" s="232">
        <v>573.94047819876903</v>
      </c>
      <c r="AC26" s="232">
        <v>573.94047819876903</v>
      </c>
      <c r="AD26" s="232">
        <v>573.94047819876903</v>
      </c>
      <c r="AE26" s="232">
        <v>573.94047819876903</v>
      </c>
      <c r="AF26" s="232">
        <v>573.94047819876903</v>
      </c>
      <c r="AG26" s="232">
        <v>573.94047819876903</v>
      </c>
      <c r="AH26" s="232">
        <v>573.94047819876903</v>
      </c>
      <c r="AI26" s="232">
        <v>573.94047819876903</v>
      </c>
      <c r="AJ26" s="232">
        <v>573.94047819876903</v>
      </c>
      <c r="AK26" s="232">
        <v>573.94047819876903</v>
      </c>
      <c r="AL26" s="232">
        <v>573.94047819876903</v>
      </c>
      <c r="AM26" s="232">
        <v>573.94047819876903</v>
      </c>
      <c r="AN26" s="232">
        <v>573.94047819876903</v>
      </c>
      <c r="AO26" s="232">
        <v>573.94047819876903</v>
      </c>
      <c r="AP26" s="232">
        <v>573.94047819876903</v>
      </c>
      <c r="AQ26" s="232">
        <v>573.94047819876903</v>
      </c>
      <c r="AR26" s="232">
        <v>573.94047819876903</v>
      </c>
      <c r="AS26" s="232">
        <v>573.94047819876903</v>
      </c>
      <c r="AT26" s="232">
        <v>573.94047819876903</v>
      </c>
      <c r="AU26" s="232">
        <v>573.94047819876903</v>
      </c>
      <c r="AV26" s="232">
        <v>573.94047819876903</v>
      </c>
      <c r="AW26" s="232">
        <v>573.94047819876903</v>
      </c>
      <c r="AX26" s="232">
        <v>573.94047819876903</v>
      </c>
      <c r="AY26" s="232">
        <v>573.94047819876903</v>
      </c>
      <c r="AZ26" s="232">
        <v>573.94047819876903</v>
      </c>
      <c r="BA26" s="232">
        <v>573.94047819876903</v>
      </c>
      <c r="BB26" s="232">
        <v>573.94047819876903</v>
      </c>
      <c r="BC26" s="232">
        <v>573.94047819876903</v>
      </c>
      <c r="BD26" s="232">
        <v>573.94047819876903</v>
      </c>
      <c r="BE26" s="232">
        <v>573.94047819876903</v>
      </c>
      <c r="BF26" s="232">
        <v>573.94047819876903</v>
      </c>
      <c r="BG26" s="232">
        <v>573.94047819876903</v>
      </c>
      <c r="BH26" s="232">
        <v>573.94047819876903</v>
      </c>
      <c r="BI26" s="232">
        <v>573.94047819876903</v>
      </c>
      <c r="BJ26" s="232">
        <v>573.94047819876903</v>
      </c>
      <c r="BK26" s="232">
        <v>573.94047819876903</v>
      </c>
      <c r="BL26" s="232">
        <v>573.94047819876903</v>
      </c>
      <c r="BM26" s="232">
        <v>573.94047819876903</v>
      </c>
      <c r="BN26" s="232">
        <v>573.94047819876903</v>
      </c>
      <c r="BO26" s="232">
        <v>573.94047819876903</v>
      </c>
      <c r="BP26" s="232">
        <v>573.94047819876903</v>
      </c>
      <c r="BQ26" s="232">
        <v>573.94047819876903</v>
      </c>
      <c r="BR26" s="232">
        <v>573.94047819876903</v>
      </c>
      <c r="BS26" s="232">
        <v>573.94047819876903</v>
      </c>
      <c r="BT26" s="232">
        <v>573.94047819876903</v>
      </c>
      <c r="BU26" s="232">
        <v>573.94047819876903</v>
      </c>
      <c r="BV26" s="232">
        <v>573.94047819876903</v>
      </c>
      <c r="BW26" s="232">
        <v>573.94047819876903</v>
      </c>
      <c r="BX26" s="232">
        <v>573.94047819876903</v>
      </c>
      <c r="BY26" s="232">
        <v>573.94047819876903</v>
      </c>
      <c r="BZ26" s="232">
        <v>573.94047819876903</v>
      </c>
      <c r="CA26" s="232">
        <v>573.94047819876903</v>
      </c>
      <c r="CB26" s="232">
        <v>573.94047819876903</v>
      </c>
      <c r="CC26" s="232">
        <v>573.94047819876903</v>
      </c>
      <c r="CD26" s="232">
        <v>573.94047819876903</v>
      </c>
      <c r="CE26" s="232">
        <v>573.94047819876903</v>
      </c>
      <c r="CF26" s="232">
        <v>573.94047819876903</v>
      </c>
      <c r="CG26" s="232">
        <v>573.94047819876903</v>
      </c>
      <c r="CH26" s="232">
        <v>573.94047819876903</v>
      </c>
      <c r="CI26" s="232">
        <v>573.94047819876903</v>
      </c>
      <c r="CJ26" s="232">
        <v>573.94047819876903</v>
      </c>
      <c r="CK26" s="232">
        <v>573.94047819876903</v>
      </c>
      <c r="CL26" s="232">
        <v>573.94047819876903</v>
      </c>
      <c r="CM26" s="232">
        <v>573.94047819876903</v>
      </c>
      <c r="CN26" s="232">
        <v>573.94047819876903</v>
      </c>
      <c r="CO26" s="232">
        <v>573.94047819876903</v>
      </c>
      <c r="CP26" s="232">
        <v>573.94047819876903</v>
      </c>
      <c r="CQ26" s="232">
        <v>573.94047819876903</v>
      </c>
      <c r="CR26" s="232">
        <v>573.94047819876903</v>
      </c>
      <c r="CS26" s="232">
        <v>573.94047819876903</v>
      </c>
      <c r="CT26" s="232">
        <v>573.94047819876903</v>
      </c>
      <c r="CU26" s="232">
        <v>573.94047819876903</v>
      </c>
      <c r="CV26" s="232">
        <v>573.94047819876903</v>
      </c>
      <c r="CW26" s="232">
        <v>573.94047819876903</v>
      </c>
      <c r="CX26" s="232">
        <v>573.94047819876903</v>
      </c>
      <c r="CY26" s="232">
        <v>573.94047819876903</v>
      </c>
      <c r="CZ26" s="232">
        <v>573.94047819876903</v>
      </c>
      <c r="DA26" s="232">
        <v>573.94047819876903</v>
      </c>
      <c r="DB26" s="232">
        <v>573.94047819876903</v>
      </c>
      <c r="DC26" s="232">
        <v>573.94047819876903</v>
      </c>
      <c r="DD26" s="232">
        <v>573.94047819876903</v>
      </c>
      <c r="DE26" s="232">
        <v>573.94047819876903</v>
      </c>
      <c r="DF26" s="232">
        <v>573.94047819876903</v>
      </c>
      <c r="DG26" s="232">
        <v>573.94047819876903</v>
      </c>
      <c r="DH26" s="232">
        <v>573.94047819876903</v>
      </c>
      <c r="DI26" s="232">
        <v>573.94047819876903</v>
      </c>
      <c r="DJ26" s="232">
        <v>573.94047819876903</v>
      </c>
    </row>
    <row r="27" spans="1:114">
      <c r="A27" s="2">
        <v>31</v>
      </c>
      <c r="B27" s="2">
        <v>31</v>
      </c>
      <c r="D27" s="2">
        <v>3</v>
      </c>
      <c r="F27" t="s">
        <v>5</v>
      </c>
      <c r="G27" t="s">
        <v>17</v>
      </c>
      <c r="H27" t="s">
        <v>18</v>
      </c>
      <c r="I27" t="s">
        <v>15</v>
      </c>
      <c r="J27" t="s">
        <v>16</v>
      </c>
      <c r="N27" s="229">
        <v>5.2</v>
      </c>
      <c r="O27" s="91">
        <v>9100</v>
      </c>
      <c r="P27" s="46"/>
      <c r="Q27" s="231"/>
      <c r="R27" s="231"/>
      <c r="S27" s="231"/>
      <c r="U27" s="231"/>
      <c r="V27" s="231"/>
      <c r="W27" s="231"/>
      <c r="X27" s="231"/>
      <c r="Y27" s="232">
        <v>595.19753294687155</v>
      </c>
      <c r="Z27" s="232">
        <v>595.19753294687155</v>
      </c>
      <c r="AA27" s="232">
        <v>595.19753294687155</v>
      </c>
      <c r="AB27" s="232">
        <v>595.19753294687155</v>
      </c>
      <c r="AC27" s="232">
        <v>595.19753294687155</v>
      </c>
      <c r="AD27" s="232">
        <v>595.197532946872</v>
      </c>
      <c r="AE27" s="232">
        <v>595.197532946872</v>
      </c>
      <c r="AF27" s="232">
        <v>595.197532946872</v>
      </c>
      <c r="AG27" s="232">
        <v>595.197532946872</v>
      </c>
      <c r="AH27" s="232">
        <v>595.197532946872</v>
      </c>
      <c r="AI27" s="232">
        <v>595.197532946872</v>
      </c>
      <c r="AJ27" s="232">
        <v>595.197532946872</v>
      </c>
      <c r="AK27" s="232">
        <v>595.197532946872</v>
      </c>
      <c r="AL27" s="232">
        <v>595.197532946872</v>
      </c>
      <c r="AM27" s="232">
        <v>595.197532946872</v>
      </c>
      <c r="AN27" s="232">
        <v>595.197532946872</v>
      </c>
      <c r="AO27" s="232">
        <v>595.197532946872</v>
      </c>
      <c r="AP27" s="232">
        <v>595.197532946872</v>
      </c>
      <c r="AQ27" s="232">
        <v>595.197532946872</v>
      </c>
      <c r="AR27" s="232">
        <v>595.197532946872</v>
      </c>
      <c r="AS27" s="232">
        <v>595.197532946872</v>
      </c>
      <c r="AT27" s="232">
        <v>595.197532946872</v>
      </c>
      <c r="AU27" s="232">
        <v>595.197532946872</v>
      </c>
      <c r="AV27" s="232">
        <v>595.197532946872</v>
      </c>
      <c r="AW27" s="232">
        <v>595.197532946872</v>
      </c>
      <c r="AX27" s="232">
        <v>595.197532946872</v>
      </c>
      <c r="AY27" s="232">
        <v>595.197532946872</v>
      </c>
      <c r="AZ27" s="232">
        <v>595.197532946872</v>
      </c>
      <c r="BA27" s="232">
        <v>595.197532946872</v>
      </c>
      <c r="BB27" s="232">
        <v>595.197532946872</v>
      </c>
      <c r="BC27" s="232">
        <v>595.197532946872</v>
      </c>
      <c r="BD27" s="232">
        <v>595.197532946872</v>
      </c>
      <c r="BE27" s="232">
        <v>595.197532946872</v>
      </c>
      <c r="BF27" s="232">
        <v>595.197532946872</v>
      </c>
      <c r="BG27" s="232">
        <v>595.197532946872</v>
      </c>
      <c r="BH27" s="232">
        <v>595.197532946872</v>
      </c>
      <c r="BI27" s="232">
        <v>595.197532946872</v>
      </c>
      <c r="BJ27" s="232">
        <v>595.197532946872</v>
      </c>
      <c r="BK27" s="232">
        <v>595.197532946872</v>
      </c>
      <c r="BL27" s="232">
        <v>595.197532946872</v>
      </c>
      <c r="BM27" s="232">
        <v>595.197532946872</v>
      </c>
      <c r="BN27" s="232">
        <v>595.197532946872</v>
      </c>
      <c r="BO27" s="232">
        <v>595.197532946872</v>
      </c>
      <c r="BP27" s="232">
        <v>595.197532946872</v>
      </c>
      <c r="BQ27" s="232">
        <v>595.197532946872</v>
      </c>
      <c r="BR27" s="232">
        <v>595.197532946872</v>
      </c>
      <c r="BS27" s="232">
        <v>595.197532946872</v>
      </c>
      <c r="BT27" s="232">
        <v>595.197532946872</v>
      </c>
      <c r="BU27" s="232">
        <v>595.197532946872</v>
      </c>
      <c r="BV27" s="232">
        <v>595.197532946872</v>
      </c>
      <c r="BW27" s="232">
        <v>595.197532946872</v>
      </c>
      <c r="BX27" s="232">
        <v>595.197532946872</v>
      </c>
      <c r="BY27" s="232">
        <v>595.197532946872</v>
      </c>
      <c r="BZ27" s="232">
        <v>595.197532946872</v>
      </c>
      <c r="CA27" s="232">
        <v>595.197532946872</v>
      </c>
      <c r="CB27" s="232">
        <v>595.197532946872</v>
      </c>
      <c r="CC27" s="232">
        <v>595.197532946872</v>
      </c>
      <c r="CD27" s="232">
        <v>595.197532946872</v>
      </c>
      <c r="CE27" s="232">
        <v>595.197532946872</v>
      </c>
      <c r="CF27" s="232">
        <v>595.197532946872</v>
      </c>
      <c r="CG27" s="232">
        <v>595.197532946872</v>
      </c>
      <c r="CH27" s="232">
        <v>595.197532946872</v>
      </c>
      <c r="CI27" s="232">
        <v>595.197532946872</v>
      </c>
      <c r="CJ27" s="232">
        <v>595.197532946872</v>
      </c>
      <c r="CK27" s="232">
        <v>595.197532946872</v>
      </c>
      <c r="CL27" s="232">
        <v>595.197532946872</v>
      </c>
      <c r="CM27" s="232">
        <v>595.197532946872</v>
      </c>
      <c r="CN27" s="232">
        <v>595.197532946872</v>
      </c>
      <c r="CO27" s="232">
        <v>595.197532946872</v>
      </c>
      <c r="CP27" s="232">
        <v>595.197532946872</v>
      </c>
      <c r="CQ27" s="232">
        <v>595.197532946872</v>
      </c>
      <c r="CR27" s="232">
        <v>595.197532946872</v>
      </c>
      <c r="CS27" s="232">
        <v>595.197532946872</v>
      </c>
      <c r="CT27" s="232">
        <v>595.197532946872</v>
      </c>
      <c r="CU27" s="232">
        <v>595.197532946872</v>
      </c>
      <c r="CV27" s="232">
        <v>595.197532946872</v>
      </c>
      <c r="CW27" s="232">
        <v>595.197532946872</v>
      </c>
      <c r="CX27" s="232">
        <v>595.197532946872</v>
      </c>
      <c r="CY27" s="232">
        <v>595.197532946872</v>
      </c>
      <c r="CZ27" s="232">
        <v>595.197532946872</v>
      </c>
      <c r="DA27" s="232">
        <v>595.197532946872</v>
      </c>
      <c r="DB27" s="232">
        <v>595.197532946872</v>
      </c>
      <c r="DC27" s="232">
        <v>595.197532946872</v>
      </c>
      <c r="DD27" s="232">
        <v>595.197532946872</v>
      </c>
      <c r="DE27" s="232">
        <v>595.197532946872</v>
      </c>
      <c r="DF27" s="232">
        <v>595.197532946872</v>
      </c>
      <c r="DG27" s="232">
        <v>595.197532946872</v>
      </c>
      <c r="DH27" s="232">
        <v>595.197532946872</v>
      </c>
      <c r="DI27" s="232">
        <v>595.197532946872</v>
      </c>
      <c r="DJ27" s="232">
        <v>595.197532946872</v>
      </c>
    </row>
    <row r="28" spans="1:114">
      <c r="A28" s="2">
        <v>32</v>
      </c>
      <c r="B28" s="2">
        <v>32</v>
      </c>
      <c r="D28" s="2">
        <v>3</v>
      </c>
      <c r="F28" t="s">
        <v>5</v>
      </c>
      <c r="G28" t="s">
        <v>17</v>
      </c>
      <c r="H28" t="s">
        <v>18</v>
      </c>
      <c r="I28" t="s">
        <v>15</v>
      </c>
      <c r="J28" t="s">
        <v>16</v>
      </c>
      <c r="N28" s="229">
        <v>5.5</v>
      </c>
      <c r="O28" s="91">
        <v>9625</v>
      </c>
      <c r="P28" s="46"/>
      <c r="Q28" s="231"/>
      <c r="R28" s="231"/>
      <c r="S28" s="231"/>
      <c r="U28" s="231"/>
      <c r="V28" s="231"/>
      <c r="W28" s="231"/>
      <c r="X28" s="231"/>
      <c r="Y28" s="232">
        <v>602.28321786290564</v>
      </c>
      <c r="Z28" s="232">
        <v>602.28321786290564</v>
      </c>
      <c r="AA28" s="232">
        <v>602.28321786290564</v>
      </c>
      <c r="AB28" s="232">
        <v>602.28321786290564</v>
      </c>
      <c r="AC28" s="232">
        <v>602.28321786290564</v>
      </c>
      <c r="AD28" s="232">
        <v>602.28321786290599</v>
      </c>
      <c r="AE28" s="232">
        <v>602.28321786290599</v>
      </c>
      <c r="AF28" s="232">
        <v>602.28321786290599</v>
      </c>
      <c r="AG28" s="232">
        <v>602.28321786290599</v>
      </c>
      <c r="AH28" s="232">
        <v>602.28321786290599</v>
      </c>
      <c r="AI28" s="232">
        <v>602.28321786290599</v>
      </c>
      <c r="AJ28" s="232">
        <v>602.28321786290599</v>
      </c>
      <c r="AK28" s="232">
        <v>602.28321786290599</v>
      </c>
      <c r="AL28" s="232">
        <v>602.28321786290599</v>
      </c>
      <c r="AM28" s="232">
        <v>602.28321786290599</v>
      </c>
      <c r="AN28" s="232">
        <v>602.28321786290599</v>
      </c>
      <c r="AO28" s="232">
        <v>602.28321786290599</v>
      </c>
      <c r="AP28" s="232">
        <v>602.28321786290599</v>
      </c>
      <c r="AQ28" s="232">
        <v>602.28321786290599</v>
      </c>
      <c r="AR28" s="232">
        <v>602.28321786290599</v>
      </c>
      <c r="AS28" s="232">
        <v>602.28321786290599</v>
      </c>
      <c r="AT28" s="232">
        <v>602.28321786290599</v>
      </c>
      <c r="AU28" s="232">
        <v>602.28321786290599</v>
      </c>
      <c r="AV28" s="232">
        <v>602.28321786290599</v>
      </c>
      <c r="AW28" s="232">
        <v>602.28321786290599</v>
      </c>
      <c r="AX28" s="232">
        <v>602.28321786290599</v>
      </c>
      <c r="AY28" s="232">
        <v>602.28321786290599</v>
      </c>
      <c r="AZ28" s="232">
        <v>602.28321786290599</v>
      </c>
      <c r="BA28" s="232">
        <v>602.28321786290599</v>
      </c>
      <c r="BB28" s="232">
        <v>602.28321786290599</v>
      </c>
      <c r="BC28" s="232">
        <v>602.28321786290599</v>
      </c>
      <c r="BD28" s="232">
        <v>602.28321786290599</v>
      </c>
      <c r="BE28" s="232">
        <v>602.28321786290599</v>
      </c>
      <c r="BF28" s="232">
        <v>602.28321786290599</v>
      </c>
      <c r="BG28" s="232">
        <v>602.28321786290599</v>
      </c>
      <c r="BH28" s="232">
        <v>602.28321786290599</v>
      </c>
      <c r="BI28" s="232">
        <v>602.28321786290599</v>
      </c>
      <c r="BJ28" s="232">
        <v>602.28321786290599</v>
      </c>
      <c r="BK28" s="232">
        <v>602.28321786290599</v>
      </c>
      <c r="BL28" s="232">
        <v>602.28321786290599</v>
      </c>
      <c r="BM28" s="232">
        <v>602.28321786290599</v>
      </c>
      <c r="BN28" s="232">
        <v>602.28321786290599</v>
      </c>
      <c r="BO28" s="232">
        <v>602.28321786290599</v>
      </c>
      <c r="BP28" s="232">
        <v>602.28321786290599</v>
      </c>
      <c r="BQ28" s="232">
        <v>602.28321786290599</v>
      </c>
      <c r="BR28" s="232">
        <v>602.28321786290599</v>
      </c>
      <c r="BS28" s="232">
        <v>602.28321786290599</v>
      </c>
      <c r="BT28" s="232">
        <v>602.28321786290599</v>
      </c>
      <c r="BU28" s="232">
        <v>602.28321786290599</v>
      </c>
      <c r="BV28" s="232">
        <v>602.28321786290599</v>
      </c>
      <c r="BW28" s="232">
        <v>602.28321786290599</v>
      </c>
      <c r="BX28" s="232">
        <v>602.28321786290599</v>
      </c>
      <c r="BY28" s="232">
        <v>602.28321786290599</v>
      </c>
      <c r="BZ28" s="232">
        <v>602.28321786290599</v>
      </c>
      <c r="CA28" s="232">
        <v>602.28321786290599</v>
      </c>
      <c r="CB28" s="232">
        <v>602.28321786290599</v>
      </c>
      <c r="CC28" s="232">
        <v>602.28321786290599</v>
      </c>
      <c r="CD28" s="232">
        <v>602.28321786290599</v>
      </c>
      <c r="CE28" s="232">
        <v>602.28321786290599</v>
      </c>
      <c r="CF28" s="232">
        <v>602.28321786290599</v>
      </c>
      <c r="CG28" s="232">
        <v>602.28321786290599</v>
      </c>
      <c r="CH28" s="232">
        <v>602.28321786290599</v>
      </c>
      <c r="CI28" s="232">
        <v>602.28321786290599</v>
      </c>
      <c r="CJ28" s="232">
        <v>602.28321786290599</v>
      </c>
      <c r="CK28" s="232">
        <v>602.28321786290599</v>
      </c>
      <c r="CL28" s="232">
        <v>602.28321786290599</v>
      </c>
      <c r="CM28" s="232">
        <v>602.28321786290599</v>
      </c>
      <c r="CN28" s="232">
        <v>602.28321786290599</v>
      </c>
      <c r="CO28" s="232">
        <v>602.28321786290599</v>
      </c>
      <c r="CP28" s="232">
        <v>602.28321786290599</v>
      </c>
      <c r="CQ28" s="232">
        <v>602.28321786290599</v>
      </c>
      <c r="CR28" s="232">
        <v>602.28321786290599</v>
      </c>
      <c r="CS28" s="232">
        <v>602.28321786290599</v>
      </c>
      <c r="CT28" s="232">
        <v>602.28321786290599</v>
      </c>
      <c r="CU28" s="232">
        <v>602.28321786290599</v>
      </c>
      <c r="CV28" s="232">
        <v>602.28321786290599</v>
      </c>
      <c r="CW28" s="232">
        <v>602.28321786290599</v>
      </c>
      <c r="CX28" s="232">
        <v>602.28321786290599</v>
      </c>
      <c r="CY28" s="232">
        <v>602.28321786290599</v>
      </c>
      <c r="CZ28" s="232">
        <v>602.28321786290599</v>
      </c>
      <c r="DA28" s="232">
        <v>602.28321786290599</v>
      </c>
      <c r="DB28" s="232">
        <v>602.28321786290599</v>
      </c>
      <c r="DC28" s="232">
        <v>602.28321786290599</v>
      </c>
      <c r="DD28" s="232">
        <v>602.28321786290599</v>
      </c>
      <c r="DE28" s="232">
        <v>602.28321786290599</v>
      </c>
      <c r="DF28" s="232">
        <v>602.28321786290599</v>
      </c>
      <c r="DG28" s="232">
        <v>602.28321786290599</v>
      </c>
      <c r="DH28" s="232">
        <v>602.28321786290599</v>
      </c>
      <c r="DI28" s="232">
        <v>602.28321786290599</v>
      </c>
      <c r="DJ28" s="232">
        <v>602.28321786290599</v>
      </c>
    </row>
    <row r="29" spans="1:114">
      <c r="A29" s="2">
        <v>33</v>
      </c>
      <c r="B29" s="2">
        <v>33</v>
      </c>
      <c r="D29" s="2">
        <v>3</v>
      </c>
      <c r="F29" t="s">
        <v>5</v>
      </c>
      <c r="G29" t="s">
        <v>17</v>
      </c>
      <c r="H29" t="s">
        <v>18</v>
      </c>
      <c r="I29" t="s">
        <v>15</v>
      </c>
      <c r="J29" t="s">
        <v>16</v>
      </c>
      <c r="N29" s="229">
        <v>5.6</v>
      </c>
      <c r="O29" s="91">
        <v>9800</v>
      </c>
      <c r="P29" s="46"/>
      <c r="Q29" s="231"/>
      <c r="R29" s="231"/>
      <c r="S29" s="231"/>
      <c r="U29" s="231"/>
      <c r="V29" s="231"/>
      <c r="W29" s="231"/>
      <c r="X29" s="231"/>
      <c r="Y29" s="232">
        <v>609.36890277893986</v>
      </c>
      <c r="Z29" s="232">
        <v>609.36890277893986</v>
      </c>
      <c r="AA29" s="232">
        <v>609.36890277893986</v>
      </c>
      <c r="AB29" s="232">
        <v>609.36890277893986</v>
      </c>
      <c r="AC29" s="232">
        <v>609.36890277893986</v>
      </c>
      <c r="AD29" s="232">
        <v>609.36890277893997</v>
      </c>
      <c r="AE29" s="232">
        <v>609.36890277893997</v>
      </c>
      <c r="AF29" s="232">
        <v>609.36890277893997</v>
      </c>
      <c r="AG29" s="232">
        <v>609.36890277893997</v>
      </c>
      <c r="AH29" s="232">
        <v>609.36890277893997</v>
      </c>
      <c r="AI29" s="232">
        <v>609.36890277893997</v>
      </c>
      <c r="AJ29" s="232">
        <v>609.36890277893997</v>
      </c>
      <c r="AK29" s="232">
        <v>609.36890277893997</v>
      </c>
      <c r="AL29" s="232">
        <v>609.36890277893997</v>
      </c>
      <c r="AM29" s="232">
        <v>609.36890277893997</v>
      </c>
      <c r="AN29" s="232">
        <v>609.36890277893997</v>
      </c>
      <c r="AO29" s="232">
        <v>609.36890277893997</v>
      </c>
      <c r="AP29" s="232">
        <v>609.36890277893997</v>
      </c>
      <c r="AQ29" s="232">
        <v>609.36890277893997</v>
      </c>
      <c r="AR29" s="232">
        <v>609.36890277893997</v>
      </c>
      <c r="AS29" s="232">
        <v>609.36890277893997</v>
      </c>
      <c r="AT29" s="232">
        <v>609.36890277893997</v>
      </c>
      <c r="AU29" s="232">
        <v>609.36890277893997</v>
      </c>
      <c r="AV29" s="232">
        <v>609.36890277893997</v>
      </c>
      <c r="AW29" s="232">
        <v>609.36890277893997</v>
      </c>
      <c r="AX29" s="232">
        <v>609.36890277893997</v>
      </c>
      <c r="AY29" s="232">
        <v>609.36890277893997</v>
      </c>
      <c r="AZ29" s="232">
        <v>609.36890277893997</v>
      </c>
      <c r="BA29" s="232">
        <v>609.36890277893997</v>
      </c>
      <c r="BB29" s="232">
        <v>609.36890277893997</v>
      </c>
      <c r="BC29" s="232">
        <v>609.36890277893997</v>
      </c>
      <c r="BD29" s="232">
        <v>609.36890277893997</v>
      </c>
      <c r="BE29" s="232">
        <v>609.36890277893997</v>
      </c>
      <c r="BF29" s="232">
        <v>609.36890277893997</v>
      </c>
      <c r="BG29" s="232">
        <v>609.36890277893997</v>
      </c>
      <c r="BH29" s="232">
        <v>609.36890277893997</v>
      </c>
      <c r="BI29" s="232">
        <v>609.36890277893997</v>
      </c>
      <c r="BJ29" s="232">
        <v>609.36890277893997</v>
      </c>
      <c r="BK29" s="232">
        <v>609.36890277893997</v>
      </c>
      <c r="BL29" s="232">
        <v>609.36890277893997</v>
      </c>
      <c r="BM29" s="232">
        <v>609.36890277893997</v>
      </c>
      <c r="BN29" s="232">
        <v>609.36890277893997</v>
      </c>
      <c r="BO29" s="232">
        <v>609.36890277893997</v>
      </c>
      <c r="BP29" s="232">
        <v>609.36890277893997</v>
      </c>
      <c r="BQ29" s="232">
        <v>609.36890277893997</v>
      </c>
      <c r="BR29" s="232">
        <v>609.36890277893997</v>
      </c>
      <c r="BS29" s="232">
        <v>609.36890277893997</v>
      </c>
      <c r="BT29" s="232">
        <v>609.36890277893997</v>
      </c>
      <c r="BU29" s="232">
        <v>609.36890277893997</v>
      </c>
      <c r="BV29" s="232">
        <v>609.36890277893997</v>
      </c>
      <c r="BW29" s="232">
        <v>609.36890277893997</v>
      </c>
      <c r="BX29" s="232">
        <v>609.36890277893997</v>
      </c>
      <c r="BY29" s="232">
        <v>609.36890277893997</v>
      </c>
      <c r="BZ29" s="232">
        <v>609.36890277893997</v>
      </c>
      <c r="CA29" s="232">
        <v>609.36890277893997</v>
      </c>
      <c r="CB29" s="232">
        <v>609.36890277893997</v>
      </c>
      <c r="CC29" s="232">
        <v>609.36890277893997</v>
      </c>
      <c r="CD29" s="232">
        <v>609.36890277893997</v>
      </c>
      <c r="CE29" s="232">
        <v>609.36890277893997</v>
      </c>
      <c r="CF29" s="232">
        <v>609.36890277893997</v>
      </c>
      <c r="CG29" s="232">
        <v>609.36890277893997</v>
      </c>
      <c r="CH29" s="232">
        <v>609.36890277893997</v>
      </c>
      <c r="CI29" s="232">
        <v>609.36890277893997</v>
      </c>
      <c r="CJ29" s="232">
        <v>609.36890277893997</v>
      </c>
      <c r="CK29" s="232">
        <v>609.36890277893997</v>
      </c>
      <c r="CL29" s="232">
        <v>609.36890277893997</v>
      </c>
      <c r="CM29" s="232">
        <v>609.36890277893997</v>
      </c>
      <c r="CN29" s="232">
        <v>609.36890277893997</v>
      </c>
      <c r="CO29" s="232">
        <v>609.36890277893997</v>
      </c>
      <c r="CP29" s="232">
        <v>609.36890277893997</v>
      </c>
      <c r="CQ29" s="232">
        <v>609.36890277893997</v>
      </c>
      <c r="CR29" s="232">
        <v>609.36890277893997</v>
      </c>
      <c r="CS29" s="232">
        <v>609.36890277893997</v>
      </c>
      <c r="CT29" s="232">
        <v>609.36890277893997</v>
      </c>
      <c r="CU29" s="232">
        <v>609.36890277893997</v>
      </c>
      <c r="CV29" s="232">
        <v>609.36890277893997</v>
      </c>
      <c r="CW29" s="232">
        <v>609.36890277893997</v>
      </c>
      <c r="CX29" s="232">
        <v>609.36890277893997</v>
      </c>
      <c r="CY29" s="232">
        <v>609.36890277893997</v>
      </c>
      <c r="CZ29" s="232">
        <v>609.36890277893997</v>
      </c>
      <c r="DA29" s="232">
        <v>609.36890277893997</v>
      </c>
      <c r="DB29" s="232">
        <v>609.36890277893997</v>
      </c>
      <c r="DC29" s="232">
        <v>609.36890277893997</v>
      </c>
      <c r="DD29" s="232">
        <v>609.36890277893997</v>
      </c>
      <c r="DE29" s="232">
        <v>609.36890277893997</v>
      </c>
      <c r="DF29" s="232">
        <v>609.36890277893997</v>
      </c>
      <c r="DG29" s="232">
        <v>609.36890277893997</v>
      </c>
      <c r="DH29" s="232">
        <v>609.36890277893997</v>
      </c>
      <c r="DI29" s="232">
        <v>609.36890277893997</v>
      </c>
      <c r="DJ29" s="232">
        <v>609.36890277893997</v>
      </c>
    </row>
    <row r="30" spans="1:114">
      <c r="A30" s="2">
        <v>34</v>
      </c>
      <c r="B30" s="2">
        <v>34</v>
      </c>
      <c r="D30" s="2">
        <v>3</v>
      </c>
      <c r="F30" t="s">
        <v>5</v>
      </c>
      <c r="G30" t="s">
        <v>17</v>
      </c>
      <c r="H30" t="s">
        <v>18</v>
      </c>
      <c r="I30" t="s">
        <v>15</v>
      </c>
      <c r="J30" t="s">
        <v>16</v>
      </c>
      <c r="N30" s="229">
        <v>6</v>
      </c>
      <c r="O30" s="91">
        <v>10500</v>
      </c>
      <c r="P30" s="46"/>
      <c r="Q30" s="231"/>
      <c r="R30" s="231"/>
      <c r="S30" s="231"/>
      <c r="U30" s="231"/>
      <c r="V30" s="231"/>
      <c r="W30" s="231"/>
      <c r="X30" s="231"/>
      <c r="Y30" s="232">
        <v>616.45458769497407</v>
      </c>
      <c r="Z30" s="232">
        <v>616.45458769497407</v>
      </c>
      <c r="AA30" s="232">
        <v>616.45458769497407</v>
      </c>
      <c r="AB30" s="232">
        <v>616.45458769497407</v>
      </c>
      <c r="AC30" s="232">
        <v>616.45458769497407</v>
      </c>
      <c r="AD30" s="232">
        <v>616.45458769497395</v>
      </c>
      <c r="AE30" s="232">
        <v>616.45458769497395</v>
      </c>
      <c r="AF30" s="232">
        <v>616.45458769497395</v>
      </c>
      <c r="AG30" s="232">
        <v>616.45458769497395</v>
      </c>
      <c r="AH30" s="232">
        <v>616.45458769497395</v>
      </c>
      <c r="AI30" s="232">
        <v>616.45458769497395</v>
      </c>
      <c r="AJ30" s="232">
        <v>616.45458769497395</v>
      </c>
      <c r="AK30" s="232">
        <v>616.45458769497395</v>
      </c>
      <c r="AL30" s="232">
        <v>616.45458769497395</v>
      </c>
      <c r="AM30" s="232">
        <v>616.45458769497395</v>
      </c>
      <c r="AN30" s="232">
        <v>616.45458769497395</v>
      </c>
      <c r="AO30" s="232">
        <v>616.45458769497395</v>
      </c>
      <c r="AP30" s="232">
        <v>616.45458769497395</v>
      </c>
      <c r="AQ30" s="232">
        <v>616.45458769497395</v>
      </c>
      <c r="AR30" s="232">
        <v>616.45458769497395</v>
      </c>
      <c r="AS30" s="232">
        <v>616.45458769497395</v>
      </c>
      <c r="AT30" s="232">
        <v>616.45458769497395</v>
      </c>
      <c r="AU30" s="232">
        <v>616.45458769497395</v>
      </c>
      <c r="AV30" s="232">
        <v>616.45458769497395</v>
      </c>
      <c r="AW30" s="232">
        <v>616.45458769497395</v>
      </c>
      <c r="AX30" s="232">
        <v>616.45458769497395</v>
      </c>
      <c r="AY30" s="232">
        <v>616.45458769497395</v>
      </c>
      <c r="AZ30" s="232">
        <v>616.45458769497395</v>
      </c>
      <c r="BA30" s="232">
        <v>616.45458769497395</v>
      </c>
      <c r="BB30" s="232">
        <v>616.45458769497395</v>
      </c>
      <c r="BC30" s="232">
        <v>616.45458769497395</v>
      </c>
      <c r="BD30" s="232">
        <v>616.45458769497395</v>
      </c>
      <c r="BE30" s="232">
        <v>616.45458769497395</v>
      </c>
      <c r="BF30" s="232">
        <v>616.45458769497395</v>
      </c>
      <c r="BG30" s="232">
        <v>616.45458769497395</v>
      </c>
      <c r="BH30" s="232">
        <v>616.45458769497395</v>
      </c>
      <c r="BI30" s="232">
        <v>616.45458769497395</v>
      </c>
      <c r="BJ30" s="232">
        <v>616.45458769497395</v>
      </c>
      <c r="BK30" s="232">
        <v>616.45458769497395</v>
      </c>
      <c r="BL30" s="232">
        <v>616.45458769497395</v>
      </c>
      <c r="BM30" s="232">
        <v>616.45458769497395</v>
      </c>
      <c r="BN30" s="232">
        <v>616.45458769497395</v>
      </c>
      <c r="BO30" s="232">
        <v>616.45458769497395</v>
      </c>
      <c r="BP30" s="232">
        <v>616.45458769497395</v>
      </c>
      <c r="BQ30" s="232">
        <v>616.45458769497395</v>
      </c>
      <c r="BR30" s="232">
        <v>616.45458769497395</v>
      </c>
      <c r="BS30" s="232">
        <v>616.45458769497395</v>
      </c>
      <c r="BT30" s="232">
        <v>616.45458769497395</v>
      </c>
      <c r="BU30" s="232">
        <v>616.45458769497395</v>
      </c>
      <c r="BV30" s="232">
        <v>616.45458769497395</v>
      </c>
      <c r="BW30" s="232">
        <v>616.45458769497395</v>
      </c>
      <c r="BX30" s="232">
        <v>616.45458769497395</v>
      </c>
      <c r="BY30" s="232">
        <v>616.45458769497395</v>
      </c>
      <c r="BZ30" s="232">
        <v>616.45458769497395</v>
      </c>
      <c r="CA30" s="232">
        <v>616.45458769497395</v>
      </c>
      <c r="CB30" s="232">
        <v>616.45458769497395</v>
      </c>
      <c r="CC30" s="232">
        <v>616.45458769497395</v>
      </c>
      <c r="CD30" s="232">
        <v>616.45458769497395</v>
      </c>
      <c r="CE30" s="232">
        <v>616.45458769497395</v>
      </c>
      <c r="CF30" s="232">
        <v>616.45458769497395</v>
      </c>
      <c r="CG30" s="232">
        <v>616.45458769497395</v>
      </c>
      <c r="CH30" s="232">
        <v>616.45458769497395</v>
      </c>
      <c r="CI30" s="232">
        <v>616.45458769497395</v>
      </c>
      <c r="CJ30" s="232">
        <v>616.45458769497395</v>
      </c>
      <c r="CK30" s="232">
        <v>616.45458769497395</v>
      </c>
      <c r="CL30" s="232">
        <v>616.45458769497395</v>
      </c>
      <c r="CM30" s="232">
        <v>616.45458769497395</v>
      </c>
      <c r="CN30" s="232">
        <v>616.45458769497395</v>
      </c>
      <c r="CO30" s="232">
        <v>616.45458769497395</v>
      </c>
      <c r="CP30" s="232">
        <v>616.45458769497395</v>
      </c>
      <c r="CQ30" s="232">
        <v>616.45458769497395</v>
      </c>
      <c r="CR30" s="232">
        <v>616.45458769497395</v>
      </c>
      <c r="CS30" s="232">
        <v>616.45458769497395</v>
      </c>
      <c r="CT30" s="232">
        <v>616.45458769497395</v>
      </c>
      <c r="CU30" s="232">
        <v>616.45458769497395</v>
      </c>
      <c r="CV30" s="232">
        <v>616.45458769497395</v>
      </c>
      <c r="CW30" s="232">
        <v>616.45458769497395</v>
      </c>
      <c r="CX30" s="232">
        <v>616.45458769497395</v>
      </c>
      <c r="CY30" s="232">
        <v>616.45458769497395</v>
      </c>
      <c r="CZ30" s="232">
        <v>616.45458769497395</v>
      </c>
      <c r="DA30" s="232">
        <v>616.45458769497395</v>
      </c>
      <c r="DB30" s="232">
        <v>616.45458769497395</v>
      </c>
      <c r="DC30" s="232">
        <v>616.45458769497395</v>
      </c>
      <c r="DD30" s="232">
        <v>616.45458769497395</v>
      </c>
      <c r="DE30" s="232">
        <v>616.45458769497395</v>
      </c>
      <c r="DF30" s="232">
        <v>616.45458769497395</v>
      </c>
      <c r="DG30" s="232">
        <v>616.45458769497395</v>
      </c>
      <c r="DH30" s="232">
        <v>616.45458769497395</v>
      </c>
      <c r="DI30" s="232">
        <v>616.45458769497395</v>
      </c>
      <c r="DJ30" s="232">
        <v>616.45458769497395</v>
      </c>
    </row>
    <row r="31" spans="1:114">
      <c r="A31" s="2">
        <v>35</v>
      </c>
      <c r="B31" s="2">
        <v>35</v>
      </c>
      <c r="D31" s="2">
        <v>3</v>
      </c>
      <c r="F31" t="s">
        <v>5</v>
      </c>
      <c r="G31" t="s">
        <v>17</v>
      </c>
      <c r="H31" t="s">
        <v>18</v>
      </c>
      <c r="I31" t="s">
        <v>15</v>
      </c>
      <c r="J31" t="s">
        <v>16</v>
      </c>
      <c r="N31" s="229">
        <v>6.4</v>
      </c>
      <c r="O31" s="91">
        <v>11200</v>
      </c>
      <c r="P31" s="46"/>
      <c r="Q31" s="231"/>
      <c r="R31" s="231"/>
      <c r="S31" s="231"/>
      <c r="U31" s="231"/>
      <c r="V31" s="231"/>
      <c r="W31" s="231"/>
      <c r="X31" s="231"/>
      <c r="Y31" s="232">
        <v>623.54027261100828</v>
      </c>
      <c r="Z31" s="232">
        <v>623.54027261100828</v>
      </c>
      <c r="AA31" s="232">
        <v>623.54027261100828</v>
      </c>
      <c r="AB31" s="232">
        <v>623.54027261100828</v>
      </c>
      <c r="AC31" s="232">
        <v>623.54027261100828</v>
      </c>
      <c r="AD31" s="232">
        <v>623.54027261100805</v>
      </c>
      <c r="AE31" s="232">
        <v>623.54027261100805</v>
      </c>
      <c r="AF31" s="232">
        <v>623.54027261100805</v>
      </c>
      <c r="AG31" s="232">
        <v>623.54027261100805</v>
      </c>
      <c r="AH31" s="232">
        <v>623.54027261100805</v>
      </c>
      <c r="AI31" s="232">
        <v>623.54027261100805</v>
      </c>
      <c r="AJ31" s="232">
        <v>623.54027261100805</v>
      </c>
      <c r="AK31" s="232">
        <v>623.54027261100805</v>
      </c>
      <c r="AL31" s="232">
        <v>623.54027261100805</v>
      </c>
      <c r="AM31" s="232">
        <v>623.54027261100805</v>
      </c>
      <c r="AN31" s="232">
        <v>623.54027261100805</v>
      </c>
      <c r="AO31" s="232">
        <v>623.54027261100805</v>
      </c>
      <c r="AP31" s="232">
        <v>623.54027261100805</v>
      </c>
      <c r="AQ31" s="232">
        <v>623.54027261100805</v>
      </c>
      <c r="AR31" s="232">
        <v>623.54027261100805</v>
      </c>
      <c r="AS31" s="232">
        <v>623.54027261100805</v>
      </c>
      <c r="AT31" s="232">
        <v>623.54027261100805</v>
      </c>
      <c r="AU31" s="232">
        <v>623.54027261100805</v>
      </c>
      <c r="AV31" s="232">
        <v>623.54027261100805</v>
      </c>
      <c r="AW31" s="232">
        <v>623.54027261100805</v>
      </c>
      <c r="AX31" s="232">
        <v>623.54027261100805</v>
      </c>
      <c r="AY31" s="232">
        <v>623.54027261100805</v>
      </c>
      <c r="AZ31" s="232">
        <v>623.54027261100805</v>
      </c>
      <c r="BA31" s="232">
        <v>623.54027261100805</v>
      </c>
      <c r="BB31" s="232">
        <v>623.54027261100805</v>
      </c>
      <c r="BC31" s="232">
        <v>623.54027261100805</v>
      </c>
      <c r="BD31" s="232">
        <v>623.54027261100805</v>
      </c>
      <c r="BE31" s="232">
        <v>623.54027261100805</v>
      </c>
      <c r="BF31" s="232">
        <v>623.54027261100805</v>
      </c>
      <c r="BG31" s="232">
        <v>623.54027261100805</v>
      </c>
      <c r="BH31" s="232">
        <v>623.54027261100805</v>
      </c>
      <c r="BI31" s="232">
        <v>623.54027261100805</v>
      </c>
      <c r="BJ31" s="232">
        <v>623.54027261100805</v>
      </c>
      <c r="BK31" s="232">
        <v>623.54027261100805</v>
      </c>
      <c r="BL31" s="232">
        <v>623.54027261100805</v>
      </c>
      <c r="BM31" s="232">
        <v>623.54027261100805</v>
      </c>
      <c r="BN31" s="232">
        <v>623.54027261100805</v>
      </c>
      <c r="BO31" s="232">
        <v>623.54027261100805</v>
      </c>
      <c r="BP31" s="232">
        <v>623.54027261100805</v>
      </c>
      <c r="BQ31" s="232">
        <v>623.54027261100805</v>
      </c>
      <c r="BR31" s="232">
        <v>623.54027261100805</v>
      </c>
      <c r="BS31" s="232">
        <v>623.54027261100805</v>
      </c>
      <c r="BT31" s="232">
        <v>623.54027261100805</v>
      </c>
      <c r="BU31" s="232">
        <v>623.54027261100805</v>
      </c>
      <c r="BV31" s="232">
        <v>623.54027261100805</v>
      </c>
      <c r="BW31" s="232">
        <v>623.54027261100805</v>
      </c>
      <c r="BX31" s="232">
        <v>623.54027261100805</v>
      </c>
      <c r="BY31" s="232">
        <v>623.54027261100805</v>
      </c>
      <c r="BZ31" s="232">
        <v>623.54027261100805</v>
      </c>
      <c r="CA31" s="232">
        <v>623.54027261100805</v>
      </c>
      <c r="CB31" s="232">
        <v>623.54027261100805</v>
      </c>
      <c r="CC31" s="232">
        <v>623.54027261100805</v>
      </c>
      <c r="CD31" s="232">
        <v>623.54027261100805</v>
      </c>
      <c r="CE31" s="232">
        <v>623.54027261100805</v>
      </c>
      <c r="CF31" s="232">
        <v>623.54027261100805</v>
      </c>
      <c r="CG31" s="232">
        <v>623.54027261100805</v>
      </c>
      <c r="CH31" s="232">
        <v>623.54027261100805</v>
      </c>
      <c r="CI31" s="232">
        <v>623.54027261100805</v>
      </c>
      <c r="CJ31" s="232">
        <v>623.54027261100805</v>
      </c>
      <c r="CK31" s="232">
        <v>623.54027261100805</v>
      </c>
      <c r="CL31" s="232">
        <v>623.54027261100805</v>
      </c>
      <c r="CM31" s="232">
        <v>623.54027261100805</v>
      </c>
      <c r="CN31" s="232">
        <v>623.54027261100805</v>
      </c>
      <c r="CO31" s="232">
        <v>623.54027261100805</v>
      </c>
      <c r="CP31" s="232">
        <v>623.54027261100805</v>
      </c>
      <c r="CQ31" s="232">
        <v>623.54027261100805</v>
      </c>
      <c r="CR31" s="232">
        <v>623.54027261100805</v>
      </c>
      <c r="CS31" s="232">
        <v>623.54027261100805</v>
      </c>
      <c r="CT31" s="232">
        <v>623.54027261100805</v>
      </c>
      <c r="CU31" s="232">
        <v>623.54027261100805</v>
      </c>
      <c r="CV31" s="232">
        <v>623.54027261100805</v>
      </c>
      <c r="CW31" s="232">
        <v>623.54027261100805</v>
      </c>
      <c r="CX31" s="232">
        <v>623.54027261100805</v>
      </c>
      <c r="CY31" s="232">
        <v>623.54027261100805</v>
      </c>
      <c r="CZ31" s="232">
        <v>623.54027261100805</v>
      </c>
      <c r="DA31" s="232">
        <v>623.54027261100805</v>
      </c>
      <c r="DB31" s="232">
        <v>623.54027261100805</v>
      </c>
      <c r="DC31" s="232">
        <v>623.54027261100805</v>
      </c>
      <c r="DD31" s="232">
        <v>623.54027261100805</v>
      </c>
      <c r="DE31" s="232">
        <v>623.54027261100805</v>
      </c>
      <c r="DF31" s="232">
        <v>623.54027261100805</v>
      </c>
      <c r="DG31" s="232">
        <v>623.54027261100805</v>
      </c>
      <c r="DH31" s="232">
        <v>623.54027261100805</v>
      </c>
      <c r="DI31" s="232">
        <v>623.54027261100805</v>
      </c>
      <c r="DJ31" s="232">
        <v>623.54027261100805</v>
      </c>
    </row>
    <row r="32" spans="1:114">
      <c r="A32" s="2">
        <v>36</v>
      </c>
      <c r="B32" s="2">
        <v>36</v>
      </c>
      <c r="D32" s="2">
        <v>3</v>
      </c>
      <c r="F32" t="s">
        <v>5</v>
      </c>
      <c r="G32" t="s">
        <v>17</v>
      </c>
      <c r="H32" t="s">
        <v>18</v>
      </c>
      <c r="I32" t="s">
        <v>15</v>
      </c>
      <c r="J32" t="s">
        <v>16</v>
      </c>
      <c r="N32" s="229">
        <v>6.5</v>
      </c>
      <c r="O32" s="91">
        <v>11375</v>
      </c>
      <c r="P32" s="46"/>
      <c r="Q32" s="231"/>
      <c r="R32" s="231"/>
      <c r="S32" s="231"/>
      <c r="U32" s="231"/>
      <c r="V32" s="231"/>
      <c r="W32" s="231"/>
      <c r="X32" s="231"/>
      <c r="Y32" s="232">
        <v>630.62595752704249</v>
      </c>
      <c r="Z32" s="232">
        <v>630.62595752704249</v>
      </c>
      <c r="AA32" s="232">
        <v>630.62595752704249</v>
      </c>
      <c r="AB32" s="232">
        <v>630.62595752704249</v>
      </c>
      <c r="AC32" s="232">
        <v>630.62595752704249</v>
      </c>
      <c r="AD32" s="232">
        <v>630.62595752704203</v>
      </c>
      <c r="AE32" s="232">
        <v>630.62595752704203</v>
      </c>
      <c r="AF32" s="232">
        <v>630.62595752704203</v>
      </c>
      <c r="AG32" s="232">
        <v>630.62595752704203</v>
      </c>
      <c r="AH32" s="232">
        <v>630.62595752704203</v>
      </c>
      <c r="AI32" s="232">
        <v>630.62595752704203</v>
      </c>
      <c r="AJ32" s="232">
        <v>630.62595752704203</v>
      </c>
      <c r="AK32" s="232">
        <v>630.62595752704203</v>
      </c>
      <c r="AL32" s="232">
        <v>630.62595752704203</v>
      </c>
      <c r="AM32" s="232">
        <v>630.62595752704203</v>
      </c>
      <c r="AN32" s="232">
        <v>630.62595752704203</v>
      </c>
      <c r="AO32" s="232">
        <v>630.62595752704203</v>
      </c>
      <c r="AP32" s="232">
        <v>630.62595752704203</v>
      </c>
      <c r="AQ32" s="232">
        <v>630.62595752704203</v>
      </c>
      <c r="AR32" s="232">
        <v>630.62595752704203</v>
      </c>
      <c r="AS32" s="232">
        <v>630.62595752704203</v>
      </c>
      <c r="AT32" s="232">
        <v>630.62595752704203</v>
      </c>
      <c r="AU32" s="232">
        <v>630.62595752704203</v>
      </c>
      <c r="AV32" s="232">
        <v>630.62595752704203</v>
      </c>
      <c r="AW32" s="232">
        <v>630.62595752704203</v>
      </c>
      <c r="AX32" s="232">
        <v>630.62595752704203</v>
      </c>
      <c r="AY32" s="232">
        <v>630.62595752704203</v>
      </c>
      <c r="AZ32" s="232">
        <v>630.62595752704203</v>
      </c>
      <c r="BA32" s="232">
        <v>630.62595752704203</v>
      </c>
      <c r="BB32" s="232">
        <v>630.62595752704203</v>
      </c>
      <c r="BC32" s="232">
        <v>630.62595752704203</v>
      </c>
      <c r="BD32" s="232">
        <v>630.62595752704203</v>
      </c>
      <c r="BE32" s="232">
        <v>630.62595752704203</v>
      </c>
      <c r="BF32" s="232">
        <v>630.62595752704203</v>
      </c>
      <c r="BG32" s="232">
        <v>630.62595752704203</v>
      </c>
      <c r="BH32" s="232">
        <v>630.62595752704203</v>
      </c>
      <c r="BI32" s="232">
        <v>630.62595752704203</v>
      </c>
      <c r="BJ32" s="232">
        <v>630.62595752704203</v>
      </c>
      <c r="BK32" s="232">
        <v>630.62595752704203</v>
      </c>
      <c r="BL32" s="232">
        <v>630.62595752704203</v>
      </c>
      <c r="BM32" s="232">
        <v>630.62595752704203</v>
      </c>
      <c r="BN32" s="232">
        <v>630.62595752704203</v>
      </c>
      <c r="BO32" s="232">
        <v>630.62595752704203</v>
      </c>
      <c r="BP32" s="232">
        <v>630.62595752704203</v>
      </c>
      <c r="BQ32" s="232">
        <v>630.62595752704203</v>
      </c>
      <c r="BR32" s="232">
        <v>630.62595752704203</v>
      </c>
      <c r="BS32" s="232">
        <v>630.62595752704203</v>
      </c>
      <c r="BT32" s="232">
        <v>630.62595752704203</v>
      </c>
      <c r="BU32" s="232">
        <v>630.62595752704203</v>
      </c>
      <c r="BV32" s="232">
        <v>630.62595752704203</v>
      </c>
      <c r="BW32" s="232">
        <v>630.62595752704203</v>
      </c>
      <c r="BX32" s="232">
        <v>630.62595752704203</v>
      </c>
      <c r="BY32" s="232">
        <v>630.62595752704203</v>
      </c>
      <c r="BZ32" s="232">
        <v>630.62595752704203</v>
      </c>
      <c r="CA32" s="232">
        <v>630.62595752704203</v>
      </c>
      <c r="CB32" s="232">
        <v>630.62595752704203</v>
      </c>
      <c r="CC32" s="232">
        <v>630.62595752704203</v>
      </c>
      <c r="CD32" s="232">
        <v>630.62595752704203</v>
      </c>
      <c r="CE32" s="232">
        <v>630.62595752704203</v>
      </c>
      <c r="CF32" s="232">
        <v>630.62595752704203</v>
      </c>
      <c r="CG32" s="232">
        <v>630.62595752704203</v>
      </c>
      <c r="CH32" s="232">
        <v>630.62595752704203</v>
      </c>
      <c r="CI32" s="232">
        <v>630.62595752704203</v>
      </c>
      <c r="CJ32" s="232">
        <v>630.62595752704203</v>
      </c>
      <c r="CK32" s="232">
        <v>630.62595752704203</v>
      </c>
      <c r="CL32" s="232">
        <v>630.62595752704203</v>
      </c>
      <c r="CM32" s="232">
        <v>630.62595752704203</v>
      </c>
      <c r="CN32" s="232">
        <v>630.62595752704203</v>
      </c>
      <c r="CO32" s="232">
        <v>630.62595752704203</v>
      </c>
      <c r="CP32" s="232">
        <v>630.62595752704203</v>
      </c>
      <c r="CQ32" s="232">
        <v>630.62595752704203</v>
      </c>
      <c r="CR32" s="232">
        <v>630.62595752704203</v>
      </c>
      <c r="CS32" s="232">
        <v>630.62595752704203</v>
      </c>
      <c r="CT32" s="232">
        <v>630.62595752704203</v>
      </c>
      <c r="CU32" s="232">
        <v>630.62595752704203</v>
      </c>
      <c r="CV32" s="232">
        <v>630.62595752704203</v>
      </c>
      <c r="CW32" s="232">
        <v>630.62595752704203</v>
      </c>
      <c r="CX32" s="232">
        <v>630.62595752704203</v>
      </c>
      <c r="CY32" s="232">
        <v>630.62595752704203</v>
      </c>
      <c r="CZ32" s="232">
        <v>630.62595752704203</v>
      </c>
      <c r="DA32" s="232">
        <v>630.62595752704203</v>
      </c>
      <c r="DB32" s="232">
        <v>630.62595752704203</v>
      </c>
      <c r="DC32" s="232">
        <v>630.62595752704203</v>
      </c>
      <c r="DD32" s="232">
        <v>630.62595752704203</v>
      </c>
      <c r="DE32" s="232">
        <v>630.62595752704203</v>
      </c>
      <c r="DF32" s="232">
        <v>630.62595752704203</v>
      </c>
      <c r="DG32" s="232">
        <v>630.62595752704203</v>
      </c>
      <c r="DH32" s="232">
        <v>630.62595752704203</v>
      </c>
      <c r="DI32" s="232">
        <v>630.62595752704203</v>
      </c>
      <c r="DJ32" s="232">
        <v>630.62595752704203</v>
      </c>
    </row>
    <row r="33" spans="1:114">
      <c r="A33" s="2">
        <v>37</v>
      </c>
      <c r="B33" s="2">
        <v>37</v>
      </c>
      <c r="D33" s="2">
        <v>3</v>
      </c>
      <c r="F33" t="s">
        <v>5</v>
      </c>
      <c r="G33" t="s">
        <v>17</v>
      </c>
      <c r="H33" t="s">
        <v>18</v>
      </c>
      <c r="I33" t="s">
        <v>15</v>
      </c>
      <c r="J33" t="s">
        <v>16</v>
      </c>
      <c r="N33" s="229">
        <v>6.8</v>
      </c>
      <c r="O33" s="91">
        <v>11900</v>
      </c>
      <c r="P33" s="46"/>
      <c r="Q33" s="231"/>
      <c r="R33" s="231"/>
      <c r="S33" s="231"/>
      <c r="U33" s="231"/>
      <c r="V33" s="231"/>
      <c r="W33" s="231"/>
      <c r="X33" s="231"/>
      <c r="Y33" s="232">
        <v>637.7116424430767</v>
      </c>
      <c r="Z33" s="232">
        <v>637.7116424430767</v>
      </c>
      <c r="AA33" s="232">
        <v>637.7116424430767</v>
      </c>
      <c r="AB33" s="232">
        <v>637.7116424430767</v>
      </c>
      <c r="AC33" s="232">
        <v>637.7116424430767</v>
      </c>
      <c r="AD33" s="232">
        <v>637.71164244307704</v>
      </c>
      <c r="AE33" s="232">
        <v>637.71164244307704</v>
      </c>
      <c r="AF33" s="232">
        <v>637.71164244307704</v>
      </c>
      <c r="AG33" s="232">
        <v>637.71164244307704</v>
      </c>
      <c r="AH33" s="232">
        <v>637.71164244307704</v>
      </c>
      <c r="AI33" s="232">
        <v>637.71164244307704</v>
      </c>
      <c r="AJ33" s="232">
        <v>637.71164244307704</v>
      </c>
      <c r="AK33" s="232">
        <v>637.71164244307704</v>
      </c>
      <c r="AL33" s="232">
        <v>637.71164244307704</v>
      </c>
      <c r="AM33" s="232">
        <v>637.71164244307704</v>
      </c>
      <c r="AN33" s="232">
        <v>637.71164244307704</v>
      </c>
      <c r="AO33" s="232">
        <v>637.71164244307704</v>
      </c>
      <c r="AP33" s="232">
        <v>637.71164244307704</v>
      </c>
      <c r="AQ33" s="232">
        <v>637.71164244307704</v>
      </c>
      <c r="AR33" s="232">
        <v>637.71164244307704</v>
      </c>
      <c r="AS33" s="232">
        <v>637.71164244307704</v>
      </c>
      <c r="AT33" s="232">
        <v>637.71164244307704</v>
      </c>
      <c r="AU33" s="232">
        <v>637.71164244307704</v>
      </c>
      <c r="AV33" s="232">
        <v>637.71164244307704</v>
      </c>
      <c r="AW33" s="232">
        <v>637.71164244307704</v>
      </c>
      <c r="AX33" s="232">
        <v>637.71164244307704</v>
      </c>
      <c r="AY33" s="232">
        <v>637.71164244307704</v>
      </c>
      <c r="AZ33" s="232">
        <v>637.71164244307704</v>
      </c>
      <c r="BA33" s="232">
        <v>637.71164244307704</v>
      </c>
      <c r="BB33" s="232">
        <v>637.71164244307704</v>
      </c>
      <c r="BC33" s="232">
        <v>637.71164244307704</v>
      </c>
      <c r="BD33" s="232">
        <v>637.71164244307704</v>
      </c>
      <c r="BE33" s="232">
        <v>637.71164244307704</v>
      </c>
      <c r="BF33" s="232">
        <v>637.71164244307704</v>
      </c>
      <c r="BG33" s="232">
        <v>637.71164244307704</v>
      </c>
      <c r="BH33" s="232">
        <v>637.71164244307704</v>
      </c>
      <c r="BI33" s="232">
        <v>637.71164244307704</v>
      </c>
      <c r="BJ33" s="232">
        <v>637.71164244307704</v>
      </c>
      <c r="BK33" s="232">
        <v>637.71164244307704</v>
      </c>
      <c r="BL33" s="232">
        <v>637.71164244307704</v>
      </c>
      <c r="BM33" s="232">
        <v>637.71164244307704</v>
      </c>
      <c r="BN33" s="232">
        <v>637.71164244307704</v>
      </c>
      <c r="BO33" s="232">
        <v>637.71164244307704</v>
      </c>
      <c r="BP33" s="232">
        <v>637.71164244307704</v>
      </c>
      <c r="BQ33" s="232">
        <v>637.71164244307704</v>
      </c>
      <c r="BR33" s="232">
        <v>637.71164244307704</v>
      </c>
      <c r="BS33" s="232">
        <v>637.71164244307704</v>
      </c>
      <c r="BT33" s="232">
        <v>637.71164244307704</v>
      </c>
      <c r="BU33" s="232">
        <v>637.71164244307704</v>
      </c>
      <c r="BV33" s="232">
        <v>637.71164244307704</v>
      </c>
      <c r="BW33" s="232">
        <v>637.71164244307704</v>
      </c>
      <c r="BX33" s="232">
        <v>637.71164244307704</v>
      </c>
      <c r="BY33" s="232">
        <v>637.71164244307704</v>
      </c>
      <c r="BZ33" s="232">
        <v>637.71164244307704</v>
      </c>
      <c r="CA33" s="232">
        <v>637.71164244307704</v>
      </c>
      <c r="CB33" s="232">
        <v>637.71164244307704</v>
      </c>
      <c r="CC33" s="232">
        <v>637.71164244307704</v>
      </c>
      <c r="CD33" s="232">
        <v>637.71164244307704</v>
      </c>
      <c r="CE33" s="232">
        <v>637.71164244307704</v>
      </c>
      <c r="CF33" s="232">
        <v>637.71164244307704</v>
      </c>
      <c r="CG33" s="232">
        <v>637.71164244307704</v>
      </c>
      <c r="CH33" s="232">
        <v>637.71164244307704</v>
      </c>
      <c r="CI33" s="232">
        <v>637.71164244307704</v>
      </c>
      <c r="CJ33" s="232">
        <v>637.71164244307704</v>
      </c>
      <c r="CK33" s="232">
        <v>637.71164244307704</v>
      </c>
      <c r="CL33" s="232">
        <v>637.71164244307704</v>
      </c>
      <c r="CM33" s="232">
        <v>637.71164244307704</v>
      </c>
      <c r="CN33" s="232">
        <v>637.71164244307704</v>
      </c>
      <c r="CO33" s="232">
        <v>637.71164244307704</v>
      </c>
      <c r="CP33" s="232">
        <v>637.71164244307704</v>
      </c>
      <c r="CQ33" s="232">
        <v>637.71164244307704</v>
      </c>
      <c r="CR33" s="232">
        <v>637.71164244307704</v>
      </c>
      <c r="CS33" s="232">
        <v>637.71164244307704</v>
      </c>
      <c r="CT33" s="232">
        <v>637.71164244307704</v>
      </c>
      <c r="CU33" s="232">
        <v>637.71164244307704</v>
      </c>
      <c r="CV33" s="232">
        <v>637.71164244307704</v>
      </c>
      <c r="CW33" s="232">
        <v>637.71164244307704</v>
      </c>
      <c r="CX33" s="232">
        <v>637.71164244307704</v>
      </c>
      <c r="CY33" s="232">
        <v>637.71164244307704</v>
      </c>
      <c r="CZ33" s="232">
        <v>637.71164244307704</v>
      </c>
      <c r="DA33" s="232">
        <v>637.71164244307704</v>
      </c>
      <c r="DB33" s="232">
        <v>637.71164244307704</v>
      </c>
      <c r="DC33" s="232">
        <v>637.71164244307704</v>
      </c>
      <c r="DD33" s="232">
        <v>637.71164244307704</v>
      </c>
      <c r="DE33" s="232">
        <v>637.71164244307704</v>
      </c>
      <c r="DF33" s="232">
        <v>637.71164244307704</v>
      </c>
      <c r="DG33" s="232">
        <v>637.71164244307704</v>
      </c>
      <c r="DH33" s="232">
        <v>637.71164244307704</v>
      </c>
      <c r="DI33" s="232">
        <v>637.71164244307704</v>
      </c>
      <c r="DJ33" s="232">
        <v>637.71164244307704</v>
      </c>
    </row>
    <row r="34" spans="1:114">
      <c r="A34" s="2">
        <v>38</v>
      </c>
      <c r="B34" s="2">
        <v>38</v>
      </c>
      <c r="D34" s="2">
        <v>3</v>
      </c>
      <c r="F34" t="s">
        <v>5</v>
      </c>
      <c r="G34" t="s">
        <v>17</v>
      </c>
      <c r="H34" t="s">
        <v>18</v>
      </c>
      <c r="I34" t="s">
        <v>15</v>
      </c>
      <c r="J34" t="s">
        <v>16</v>
      </c>
      <c r="N34" s="229">
        <v>7</v>
      </c>
      <c r="O34" s="91">
        <v>12250</v>
      </c>
      <c r="P34" s="46"/>
      <c r="Q34" s="231"/>
      <c r="R34" s="231"/>
      <c r="S34" s="231"/>
      <c r="U34" s="231"/>
      <c r="V34" s="231"/>
      <c r="W34" s="231"/>
      <c r="X34" s="231"/>
      <c r="Y34" s="232">
        <v>644.79732735911068</v>
      </c>
      <c r="Z34" s="232">
        <v>644.79732735911068</v>
      </c>
      <c r="AA34" s="232">
        <v>644.79732735911068</v>
      </c>
      <c r="AB34" s="232">
        <v>644.79732735911068</v>
      </c>
      <c r="AC34" s="232">
        <v>644.79732735911068</v>
      </c>
      <c r="AD34" s="232">
        <v>644.79732735911102</v>
      </c>
      <c r="AE34" s="232">
        <v>644.79732735911102</v>
      </c>
      <c r="AF34" s="232">
        <v>644.79732735911102</v>
      </c>
      <c r="AG34" s="232">
        <v>644.79732735911102</v>
      </c>
      <c r="AH34" s="232">
        <v>644.79732735911102</v>
      </c>
      <c r="AI34" s="232">
        <v>644.79732735911102</v>
      </c>
      <c r="AJ34" s="232">
        <v>644.79732735911102</v>
      </c>
      <c r="AK34" s="232">
        <v>644.79732735911102</v>
      </c>
      <c r="AL34" s="232">
        <v>644.79732735911102</v>
      </c>
      <c r="AM34" s="232">
        <v>644.79732735911102</v>
      </c>
      <c r="AN34" s="232">
        <v>644.79732735911102</v>
      </c>
      <c r="AO34" s="232">
        <v>644.79732735911102</v>
      </c>
      <c r="AP34" s="232">
        <v>644.79732735911102</v>
      </c>
      <c r="AQ34" s="232">
        <v>644.79732735911102</v>
      </c>
      <c r="AR34" s="232">
        <v>644.79732735911102</v>
      </c>
      <c r="AS34" s="232">
        <v>644.79732735911102</v>
      </c>
      <c r="AT34" s="232">
        <v>644.79732735911102</v>
      </c>
      <c r="AU34" s="232">
        <v>644.79732735911102</v>
      </c>
      <c r="AV34" s="232">
        <v>644.79732735911102</v>
      </c>
      <c r="AW34" s="232">
        <v>644.79732735911102</v>
      </c>
      <c r="AX34" s="232">
        <v>644.79732735911102</v>
      </c>
      <c r="AY34" s="232">
        <v>644.79732735911102</v>
      </c>
      <c r="AZ34" s="232">
        <v>644.79732735911102</v>
      </c>
      <c r="BA34" s="232">
        <v>644.79732735911102</v>
      </c>
      <c r="BB34" s="232">
        <v>644.79732735911102</v>
      </c>
      <c r="BC34" s="232">
        <v>644.79732735911102</v>
      </c>
      <c r="BD34" s="232">
        <v>644.79732735911102</v>
      </c>
      <c r="BE34" s="232">
        <v>644.79732735911102</v>
      </c>
      <c r="BF34" s="232">
        <v>644.79732735911102</v>
      </c>
      <c r="BG34" s="232">
        <v>644.79732735911102</v>
      </c>
      <c r="BH34" s="232">
        <v>644.79732735911102</v>
      </c>
      <c r="BI34" s="232">
        <v>644.79732735911102</v>
      </c>
      <c r="BJ34" s="232">
        <v>644.79732735911102</v>
      </c>
      <c r="BK34" s="232">
        <v>644.79732735911102</v>
      </c>
      <c r="BL34" s="232">
        <v>644.79732735911102</v>
      </c>
      <c r="BM34" s="232">
        <v>644.79732735911102</v>
      </c>
      <c r="BN34" s="232">
        <v>644.79732735911102</v>
      </c>
      <c r="BO34" s="232">
        <v>644.79732735911102</v>
      </c>
      <c r="BP34" s="232">
        <v>644.79732735911102</v>
      </c>
      <c r="BQ34" s="232">
        <v>644.79732735911102</v>
      </c>
      <c r="BR34" s="232">
        <v>644.79732735911102</v>
      </c>
      <c r="BS34" s="232">
        <v>644.79732735911102</v>
      </c>
      <c r="BT34" s="232">
        <v>644.79732735911102</v>
      </c>
      <c r="BU34" s="232">
        <v>644.79732735911102</v>
      </c>
      <c r="BV34" s="232">
        <v>644.79732735911102</v>
      </c>
      <c r="BW34" s="232">
        <v>644.79732735911102</v>
      </c>
      <c r="BX34" s="232">
        <v>644.79732735911102</v>
      </c>
      <c r="BY34" s="232">
        <v>644.79732735911102</v>
      </c>
      <c r="BZ34" s="232">
        <v>644.79732735911102</v>
      </c>
      <c r="CA34" s="232">
        <v>644.79732735911102</v>
      </c>
      <c r="CB34" s="232">
        <v>644.79732735911102</v>
      </c>
      <c r="CC34" s="232">
        <v>644.79732735911102</v>
      </c>
      <c r="CD34" s="232">
        <v>644.79732735911102</v>
      </c>
      <c r="CE34" s="232">
        <v>644.79732735911102</v>
      </c>
      <c r="CF34" s="232">
        <v>644.79732735911102</v>
      </c>
      <c r="CG34" s="232">
        <v>644.79732735911102</v>
      </c>
      <c r="CH34" s="232">
        <v>644.79732735911102</v>
      </c>
      <c r="CI34" s="232">
        <v>644.79732735911102</v>
      </c>
      <c r="CJ34" s="232">
        <v>644.79732735911102</v>
      </c>
      <c r="CK34" s="232">
        <v>644.79732735911102</v>
      </c>
      <c r="CL34" s="232">
        <v>644.79732735911102</v>
      </c>
      <c r="CM34" s="232">
        <v>644.79732735911102</v>
      </c>
      <c r="CN34" s="232">
        <v>644.79732735911102</v>
      </c>
      <c r="CO34" s="232">
        <v>644.79732735911102</v>
      </c>
      <c r="CP34" s="232">
        <v>644.79732735911102</v>
      </c>
      <c r="CQ34" s="232">
        <v>644.79732735911102</v>
      </c>
      <c r="CR34" s="232">
        <v>644.79732735911102</v>
      </c>
      <c r="CS34" s="232">
        <v>644.79732735911102</v>
      </c>
      <c r="CT34" s="232">
        <v>644.79732735911102</v>
      </c>
      <c r="CU34" s="232">
        <v>644.79732735911102</v>
      </c>
      <c r="CV34" s="232">
        <v>644.79732735911102</v>
      </c>
      <c r="CW34" s="232">
        <v>644.79732735911102</v>
      </c>
      <c r="CX34" s="232">
        <v>644.79732735911102</v>
      </c>
      <c r="CY34" s="232">
        <v>644.79732735911102</v>
      </c>
      <c r="CZ34" s="232">
        <v>644.79732735911102</v>
      </c>
      <c r="DA34" s="232">
        <v>644.79732735911102</v>
      </c>
      <c r="DB34" s="232">
        <v>644.79732735911102</v>
      </c>
      <c r="DC34" s="232">
        <v>644.79732735911102</v>
      </c>
      <c r="DD34" s="232">
        <v>644.79732735911102</v>
      </c>
      <c r="DE34" s="232">
        <v>644.79732735911102</v>
      </c>
      <c r="DF34" s="232">
        <v>644.79732735911102</v>
      </c>
      <c r="DG34" s="232">
        <v>644.79732735911102</v>
      </c>
      <c r="DH34" s="232">
        <v>644.79732735911102</v>
      </c>
      <c r="DI34" s="232">
        <v>644.79732735911102</v>
      </c>
      <c r="DJ34" s="232">
        <v>644.79732735911102</v>
      </c>
    </row>
    <row r="35" spans="1:114">
      <c r="A35" s="2">
        <v>39</v>
      </c>
      <c r="B35" s="2">
        <v>39</v>
      </c>
      <c r="D35" s="2">
        <v>3</v>
      </c>
      <c r="F35" t="s">
        <v>5</v>
      </c>
      <c r="G35" t="s">
        <v>17</v>
      </c>
      <c r="H35" t="s">
        <v>18</v>
      </c>
      <c r="I35" t="s">
        <v>15</v>
      </c>
      <c r="J35" t="s">
        <v>16</v>
      </c>
      <c r="N35" s="229">
        <v>7.2</v>
      </c>
      <c r="O35" s="91">
        <v>12600</v>
      </c>
      <c r="P35" s="46"/>
      <c r="Q35" s="231"/>
      <c r="R35" s="231"/>
      <c r="S35" s="231"/>
      <c r="U35" s="231"/>
      <c r="V35" s="231"/>
      <c r="W35" s="231"/>
      <c r="X35" s="231"/>
      <c r="Y35" s="232">
        <v>651.88301227514512</v>
      </c>
      <c r="Z35" s="232">
        <v>651.88301227514512</v>
      </c>
      <c r="AA35" s="232">
        <v>651.88301227514512</v>
      </c>
      <c r="AB35" s="232">
        <v>651.88301227514512</v>
      </c>
      <c r="AC35" s="232">
        <v>651.88301227514512</v>
      </c>
      <c r="AD35" s="232">
        <v>651.88301227514501</v>
      </c>
      <c r="AE35" s="232">
        <v>651.88301227514501</v>
      </c>
      <c r="AF35" s="232">
        <v>651.88301227514501</v>
      </c>
      <c r="AG35" s="232">
        <v>651.88301227514501</v>
      </c>
      <c r="AH35" s="232">
        <v>651.88301227514501</v>
      </c>
      <c r="AI35" s="232">
        <v>651.88301227514501</v>
      </c>
      <c r="AJ35" s="232">
        <v>651.88301227514501</v>
      </c>
      <c r="AK35" s="232">
        <v>651.88301227514501</v>
      </c>
      <c r="AL35" s="232">
        <v>651.88301227514501</v>
      </c>
      <c r="AM35" s="232">
        <v>651.88301227514501</v>
      </c>
      <c r="AN35" s="232">
        <v>651.88301227514501</v>
      </c>
      <c r="AO35" s="232">
        <v>651.88301227514501</v>
      </c>
      <c r="AP35" s="232">
        <v>651.88301227514501</v>
      </c>
      <c r="AQ35" s="232">
        <v>651.88301227514501</v>
      </c>
      <c r="AR35" s="232">
        <v>651.88301227514501</v>
      </c>
      <c r="AS35" s="232">
        <v>651.88301227514501</v>
      </c>
      <c r="AT35" s="232">
        <v>651.88301227514501</v>
      </c>
      <c r="AU35" s="232">
        <v>651.88301227514501</v>
      </c>
      <c r="AV35" s="232">
        <v>651.88301227514501</v>
      </c>
      <c r="AW35" s="232">
        <v>651.88301227514501</v>
      </c>
      <c r="AX35" s="232">
        <v>651.88301227514501</v>
      </c>
      <c r="AY35" s="232">
        <v>651.88301227514501</v>
      </c>
      <c r="AZ35" s="232">
        <v>651.88301227514501</v>
      </c>
      <c r="BA35" s="232">
        <v>651.88301227514501</v>
      </c>
      <c r="BB35" s="232">
        <v>651.88301227514501</v>
      </c>
      <c r="BC35" s="232">
        <v>651.88301227514501</v>
      </c>
      <c r="BD35" s="232">
        <v>651.88301227514501</v>
      </c>
      <c r="BE35" s="232">
        <v>651.88301227514501</v>
      </c>
      <c r="BF35" s="232">
        <v>651.88301227514501</v>
      </c>
      <c r="BG35" s="232">
        <v>651.88301227514501</v>
      </c>
      <c r="BH35" s="232">
        <v>651.88301227514501</v>
      </c>
      <c r="BI35" s="232">
        <v>651.88301227514501</v>
      </c>
      <c r="BJ35" s="232">
        <v>651.88301227514501</v>
      </c>
      <c r="BK35" s="232">
        <v>651.88301227514501</v>
      </c>
      <c r="BL35" s="232">
        <v>651.88301227514501</v>
      </c>
      <c r="BM35" s="232">
        <v>651.88301227514501</v>
      </c>
      <c r="BN35" s="232">
        <v>651.88301227514501</v>
      </c>
      <c r="BO35" s="232">
        <v>651.88301227514501</v>
      </c>
      <c r="BP35" s="232">
        <v>651.88301227514501</v>
      </c>
      <c r="BQ35" s="232">
        <v>651.88301227514501</v>
      </c>
      <c r="BR35" s="232">
        <v>651.88301227514501</v>
      </c>
      <c r="BS35" s="232">
        <v>651.88301227514501</v>
      </c>
      <c r="BT35" s="232">
        <v>651.88301227514501</v>
      </c>
      <c r="BU35" s="232">
        <v>651.88301227514501</v>
      </c>
      <c r="BV35" s="232">
        <v>651.88301227514501</v>
      </c>
      <c r="BW35" s="232">
        <v>651.88301227514501</v>
      </c>
      <c r="BX35" s="232">
        <v>651.88301227514501</v>
      </c>
      <c r="BY35" s="232">
        <v>651.88301227514501</v>
      </c>
      <c r="BZ35" s="232">
        <v>651.88301227514501</v>
      </c>
      <c r="CA35" s="232">
        <v>651.88301227514501</v>
      </c>
      <c r="CB35" s="232">
        <v>651.88301227514501</v>
      </c>
      <c r="CC35" s="232">
        <v>651.88301227514501</v>
      </c>
      <c r="CD35" s="232">
        <v>651.88301227514501</v>
      </c>
      <c r="CE35" s="232">
        <v>651.88301227514501</v>
      </c>
      <c r="CF35" s="232">
        <v>651.88301227514501</v>
      </c>
      <c r="CG35" s="232">
        <v>651.88301227514501</v>
      </c>
      <c r="CH35" s="232">
        <v>651.88301227514501</v>
      </c>
      <c r="CI35" s="232">
        <v>651.88301227514501</v>
      </c>
      <c r="CJ35" s="232">
        <v>651.88301227514501</v>
      </c>
      <c r="CK35" s="232">
        <v>651.88301227514501</v>
      </c>
      <c r="CL35" s="232">
        <v>651.88301227514501</v>
      </c>
      <c r="CM35" s="232">
        <v>651.88301227514501</v>
      </c>
      <c r="CN35" s="232">
        <v>651.88301227514501</v>
      </c>
      <c r="CO35" s="232">
        <v>651.88301227514501</v>
      </c>
      <c r="CP35" s="232">
        <v>651.88301227514501</v>
      </c>
      <c r="CQ35" s="232">
        <v>651.88301227514501</v>
      </c>
      <c r="CR35" s="232">
        <v>651.88301227514501</v>
      </c>
      <c r="CS35" s="232">
        <v>651.88301227514501</v>
      </c>
      <c r="CT35" s="232">
        <v>651.88301227514501</v>
      </c>
      <c r="CU35" s="232">
        <v>651.88301227514501</v>
      </c>
      <c r="CV35" s="232">
        <v>651.88301227514501</v>
      </c>
      <c r="CW35" s="232">
        <v>651.88301227514501</v>
      </c>
      <c r="CX35" s="232">
        <v>651.88301227514501</v>
      </c>
      <c r="CY35" s="232">
        <v>651.88301227514501</v>
      </c>
      <c r="CZ35" s="232">
        <v>651.88301227514501</v>
      </c>
      <c r="DA35" s="232">
        <v>651.88301227514501</v>
      </c>
      <c r="DB35" s="232">
        <v>651.88301227514501</v>
      </c>
      <c r="DC35" s="232">
        <v>651.88301227514501</v>
      </c>
      <c r="DD35" s="232">
        <v>651.88301227514501</v>
      </c>
      <c r="DE35" s="232">
        <v>651.88301227514501</v>
      </c>
      <c r="DF35" s="232">
        <v>651.88301227514501</v>
      </c>
      <c r="DG35" s="232">
        <v>651.88301227514501</v>
      </c>
      <c r="DH35" s="232">
        <v>651.88301227514501</v>
      </c>
      <c r="DI35" s="232">
        <v>651.88301227514501</v>
      </c>
      <c r="DJ35" s="232">
        <v>651.88301227514501</v>
      </c>
    </row>
    <row r="36" spans="1:114">
      <c r="A36" s="2">
        <v>40</v>
      </c>
      <c r="B36" s="2">
        <v>40</v>
      </c>
      <c r="D36" s="2">
        <v>3</v>
      </c>
      <c r="F36" t="s">
        <v>5</v>
      </c>
      <c r="G36" t="s">
        <v>17</v>
      </c>
      <c r="H36" t="s">
        <v>18</v>
      </c>
      <c r="I36" t="s">
        <v>15</v>
      </c>
      <c r="J36" t="s">
        <v>16</v>
      </c>
      <c r="N36" s="229">
        <v>7.5</v>
      </c>
      <c r="O36" s="91">
        <v>13125</v>
      </c>
      <c r="P36" s="46"/>
      <c r="Q36" s="231"/>
      <c r="R36" s="231"/>
      <c r="S36" s="231"/>
      <c r="U36" s="231"/>
      <c r="V36" s="231"/>
      <c r="W36" s="231"/>
      <c r="X36" s="231"/>
      <c r="Y36" s="232">
        <v>658.9686971911791</v>
      </c>
      <c r="Z36" s="232">
        <v>658.9686971911791</v>
      </c>
      <c r="AA36" s="232">
        <v>658.9686971911791</v>
      </c>
      <c r="AB36" s="232">
        <v>658.9686971911791</v>
      </c>
      <c r="AC36" s="232">
        <v>658.9686971911791</v>
      </c>
      <c r="AD36" s="232">
        <v>658.96869719117899</v>
      </c>
      <c r="AE36" s="232">
        <v>658.96869719117899</v>
      </c>
      <c r="AF36" s="232">
        <v>658.96869719117899</v>
      </c>
      <c r="AG36" s="232">
        <v>658.96869719117899</v>
      </c>
      <c r="AH36" s="232">
        <v>658.96869719117899</v>
      </c>
      <c r="AI36" s="232">
        <v>658.96869719117899</v>
      </c>
      <c r="AJ36" s="232">
        <v>658.96869719117899</v>
      </c>
      <c r="AK36" s="232">
        <v>658.96869719117899</v>
      </c>
      <c r="AL36" s="232">
        <v>658.96869719117899</v>
      </c>
      <c r="AM36" s="232">
        <v>658.96869719117899</v>
      </c>
      <c r="AN36" s="232">
        <v>658.96869719117899</v>
      </c>
      <c r="AO36" s="232">
        <v>658.96869719117899</v>
      </c>
      <c r="AP36" s="232">
        <v>658.96869719117899</v>
      </c>
      <c r="AQ36" s="232">
        <v>658.96869719117899</v>
      </c>
      <c r="AR36" s="232">
        <v>658.96869719117899</v>
      </c>
      <c r="AS36" s="232">
        <v>658.96869719117899</v>
      </c>
      <c r="AT36" s="232">
        <v>658.96869719117899</v>
      </c>
      <c r="AU36" s="232">
        <v>658.96869719117899</v>
      </c>
      <c r="AV36" s="232">
        <v>658.96869719117899</v>
      </c>
      <c r="AW36" s="232">
        <v>658.96869719117899</v>
      </c>
      <c r="AX36" s="232">
        <v>658.96869719117899</v>
      </c>
      <c r="AY36" s="232">
        <v>658.96869719117899</v>
      </c>
      <c r="AZ36" s="232">
        <v>658.96869719117899</v>
      </c>
      <c r="BA36" s="232">
        <v>658.96869719117899</v>
      </c>
      <c r="BB36" s="232">
        <v>658.96869719117899</v>
      </c>
      <c r="BC36" s="232">
        <v>658.96869719117899</v>
      </c>
      <c r="BD36" s="232">
        <v>658.96869719117899</v>
      </c>
      <c r="BE36" s="232">
        <v>658.96869719117899</v>
      </c>
      <c r="BF36" s="232">
        <v>658.96869719117899</v>
      </c>
      <c r="BG36" s="232">
        <v>658.96869719117899</v>
      </c>
      <c r="BH36" s="232">
        <v>658.96869719117899</v>
      </c>
      <c r="BI36" s="232">
        <v>658.96869719117899</v>
      </c>
      <c r="BJ36" s="232">
        <v>658.96869719117899</v>
      </c>
      <c r="BK36" s="232">
        <v>658.96869719117899</v>
      </c>
      <c r="BL36" s="232">
        <v>658.96869719117899</v>
      </c>
      <c r="BM36" s="232">
        <v>658.96869719117899</v>
      </c>
      <c r="BN36" s="232">
        <v>658.96869719117899</v>
      </c>
      <c r="BO36" s="232">
        <v>658.96869719117899</v>
      </c>
      <c r="BP36" s="232">
        <v>658.96869719117899</v>
      </c>
      <c r="BQ36" s="232">
        <v>658.96869719117899</v>
      </c>
      <c r="BR36" s="232">
        <v>658.96869719117899</v>
      </c>
      <c r="BS36" s="232">
        <v>658.96869719117899</v>
      </c>
      <c r="BT36" s="232">
        <v>658.96869719117899</v>
      </c>
      <c r="BU36" s="232">
        <v>658.96869719117899</v>
      </c>
      <c r="BV36" s="232">
        <v>658.96869719117899</v>
      </c>
      <c r="BW36" s="232">
        <v>658.96869719117899</v>
      </c>
      <c r="BX36" s="232">
        <v>658.96869719117899</v>
      </c>
      <c r="BY36" s="232">
        <v>658.96869719117899</v>
      </c>
      <c r="BZ36" s="232">
        <v>658.96869719117899</v>
      </c>
      <c r="CA36" s="232">
        <v>658.96869719117899</v>
      </c>
      <c r="CB36" s="232">
        <v>658.96869719117899</v>
      </c>
      <c r="CC36" s="232">
        <v>658.96869719117899</v>
      </c>
      <c r="CD36" s="232">
        <v>658.96869719117899</v>
      </c>
      <c r="CE36" s="232">
        <v>658.96869719117899</v>
      </c>
      <c r="CF36" s="232">
        <v>658.96869719117899</v>
      </c>
      <c r="CG36" s="232">
        <v>658.96869719117899</v>
      </c>
      <c r="CH36" s="232">
        <v>658.96869719117899</v>
      </c>
      <c r="CI36" s="232">
        <v>658.96869719117899</v>
      </c>
      <c r="CJ36" s="232">
        <v>658.96869719117899</v>
      </c>
      <c r="CK36" s="232">
        <v>658.96869719117899</v>
      </c>
      <c r="CL36" s="232">
        <v>658.96869719117899</v>
      </c>
      <c r="CM36" s="232">
        <v>658.96869719117899</v>
      </c>
      <c r="CN36" s="232">
        <v>658.96869719117899</v>
      </c>
      <c r="CO36" s="232">
        <v>658.96869719117899</v>
      </c>
      <c r="CP36" s="232">
        <v>658.96869719117899</v>
      </c>
      <c r="CQ36" s="232">
        <v>658.96869719117899</v>
      </c>
      <c r="CR36" s="232">
        <v>658.96869719117899</v>
      </c>
      <c r="CS36" s="232">
        <v>658.96869719117899</v>
      </c>
      <c r="CT36" s="232">
        <v>658.96869719117899</v>
      </c>
      <c r="CU36" s="232">
        <v>658.96869719117899</v>
      </c>
      <c r="CV36" s="232">
        <v>658.96869719117899</v>
      </c>
      <c r="CW36" s="232">
        <v>658.96869719117899</v>
      </c>
      <c r="CX36" s="232">
        <v>658.96869719117899</v>
      </c>
      <c r="CY36" s="232">
        <v>658.96869719117899</v>
      </c>
      <c r="CZ36" s="232">
        <v>658.96869719117899</v>
      </c>
      <c r="DA36" s="232">
        <v>658.96869719117899</v>
      </c>
      <c r="DB36" s="232">
        <v>658.96869719117899</v>
      </c>
      <c r="DC36" s="232">
        <v>658.96869719117899</v>
      </c>
      <c r="DD36" s="232">
        <v>658.96869719117899</v>
      </c>
      <c r="DE36" s="232">
        <v>658.96869719117899</v>
      </c>
      <c r="DF36" s="232">
        <v>658.96869719117899</v>
      </c>
      <c r="DG36" s="232">
        <v>658.96869719117899</v>
      </c>
      <c r="DH36" s="232">
        <v>658.96869719117899</v>
      </c>
      <c r="DI36" s="232">
        <v>658.96869719117899</v>
      </c>
      <c r="DJ36" s="232">
        <v>658.96869719117899</v>
      </c>
    </row>
    <row r="37" spans="1:114">
      <c r="A37" s="2">
        <v>41</v>
      </c>
      <c r="B37" s="2">
        <v>41</v>
      </c>
      <c r="D37" s="2">
        <v>3</v>
      </c>
      <c r="F37" t="s">
        <v>5</v>
      </c>
      <c r="G37" t="s">
        <v>17</v>
      </c>
      <c r="H37" t="s">
        <v>18</v>
      </c>
      <c r="I37" t="s">
        <v>15</v>
      </c>
      <c r="J37" t="s">
        <v>16</v>
      </c>
      <c r="N37" s="229">
        <v>7.6</v>
      </c>
      <c r="O37" s="91">
        <v>13300</v>
      </c>
      <c r="P37" s="46"/>
      <c r="Q37" s="231"/>
      <c r="R37" s="231"/>
      <c r="S37" s="231"/>
      <c r="U37" s="231"/>
      <c r="V37" s="231"/>
      <c r="W37" s="231"/>
      <c r="X37" s="231"/>
      <c r="Y37" s="232">
        <v>666.05438210721331</v>
      </c>
      <c r="Z37" s="232">
        <v>666.05438210721331</v>
      </c>
      <c r="AA37" s="232">
        <v>666.05438210721331</v>
      </c>
      <c r="AB37" s="232">
        <v>666.05438210721331</v>
      </c>
      <c r="AC37" s="232">
        <v>666.05438210721331</v>
      </c>
      <c r="AD37" s="232">
        <v>666.05438210721297</v>
      </c>
      <c r="AE37" s="232">
        <v>666.05438210721297</v>
      </c>
      <c r="AF37" s="232">
        <v>666.05438210721297</v>
      </c>
      <c r="AG37" s="232">
        <v>666.05438210721297</v>
      </c>
      <c r="AH37" s="232">
        <v>666.05438210721297</v>
      </c>
      <c r="AI37" s="232">
        <v>666.05438210721297</v>
      </c>
      <c r="AJ37" s="232">
        <v>666.05438210721297</v>
      </c>
      <c r="AK37" s="232">
        <v>666.05438210721297</v>
      </c>
      <c r="AL37" s="232">
        <v>666.05438210721297</v>
      </c>
      <c r="AM37" s="232">
        <v>666.05438210721297</v>
      </c>
      <c r="AN37" s="232">
        <v>666.05438210721297</v>
      </c>
      <c r="AO37" s="232">
        <v>666.05438210721297</v>
      </c>
      <c r="AP37" s="232">
        <v>666.05438210721297</v>
      </c>
      <c r="AQ37" s="232">
        <v>666.05438210721297</v>
      </c>
      <c r="AR37" s="232">
        <v>666.05438210721297</v>
      </c>
      <c r="AS37" s="232">
        <v>666.05438210721297</v>
      </c>
      <c r="AT37" s="232">
        <v>666.05438210721297</v>
      </c>
      <c r="AU37" s="232">
        <v>666.05438210721297</v>
      </c>
      <c r="AV37" s="232">
        <v>666.05438210721297</v>
      </c>
      <c r="AW37" s="232">
        <v>666.05438210721297</v>
      </c>
      <c r="AX37" s="232">
        <v>666.05438210721297</v>
      </c>
      <c r="AY37" s="232">
        <v>666.05438210721297</v>
      </c>
      <c r="AZ37" s="232">
        <v>666.05438210721297</v>
      </c>
      <c r="BA37" s="232">
        <v>666.05438210721297</v>
      </c>
      <c r="BB37" s="232">
        <v>666.05438210721297</v>
      </c>
      <c r="BC37" s="232">
        <v>666.05438210721297</v>
      </c>
      <c r="BD37" s="232">
        <v>666.05438210721297</v>
      </c>
      <c r="BE37" s="232">
        <v>666.05438210721297</v>
      </c>
      <c r="BF37" s="232">
        <v>666.05438210721297</v>
      </c>
      <c r="BG37" s="232">
        <v>666.05438210721297</v>
      </c>
      <c r="BH37" s="232">
        <v>666.05438210721297</v>
      </c>
      <c r="BI37" s="232">
        <v>666.05438210721297</v>
      </c>
      <c r="BJ37" s="232">
        <v>666.05438210721297</v>
      </c>
      <c r="BK37" s="232">
        <v>666.05438210721297</v>
      </c>
      <c r="BL37" s="232">
        <v>666.05438210721297</v>
      </c>
      <c r="BM37" s="232">
        <v>666.05438210721297</v>
      </c>
      <c r="BN37" s="232">
        <v>666.05438210721297</v>
      </c>
      <c r="BO37" s="232">
        <v>666.05438210721297</v>
      </c>
      <c r="BP37" s="232">
        <v>666.05438210721297</v>
      </c>
      <c r="BQ37" s="232">
        <v>666.05438210721297</v>
      </c>
      <c r="BR37" s="232">
        <v>666.05438210721297</v>
      </c>
      <c r="BS37" s="232">
        <v>666.05438210721297</v>
      </c>
      <c r="BT37" s="232">
        <v>666.05438210721297</v>
      </c>
      <c r="BU37" s="232">
        <v>666.05438210721297</v>
      </c>
      <c r="BV37" s="232">
        <v>666.05438210721297</v>
      </c>
      <c r="BW37" s="232">
        <v>666.05438210721297</v>
      </c>
      <c r="BX37" s="232">
        <v>666.05438210721297</v>
      </c>
      <c r="BY37" s="232">
        <v>666.05438210721297</v>
      </c>
      <c r="BZ37" s="232">
        <v>666.05438210721297</v>
      </c>
      <c r="CA37" s="232">
        <v>666.05438210721297</v>
      </c>
      <c r="CB37" s="232">
        <v>666.05438210721297</v>
      </c>
      <c r="CC37" s="232">
        <v>666.05438210721297</v>
      </c>
      <c r="CD37" s="232">
        <v>666.05438210721297</v>
      </c>
      <c r="CE37" s="232">
        <v>666.05438210721297</v>
      </c>
      <c r="CF37" s="232">
        <v>666.05438210721297</v>
      </c>
      <c r="CG37" s="232">
        <v>666.05438210721297</v>
      </c>
      <c r="CH37" s="232">
        <v>666.05438210721297</v>
      </c>
      <c r="CI37" s="232">
        <v>666.05438210721297</v>
      </c>
      <c r="CJ37" s="232">
        <v>666.05438210721297</v>
      </c>
      <c r="CK37" s="232">
        <v>666.05438210721297</v>
      </c>
      <c r="CL37" s="232">
        <v>666.05438210721297</v>
      </c>
      <c r="CM37" s="232">
        <v>666.05438210721297</v>
      </c>
      <c r="CN37" s="232">
        <v>666.05438210721297</v>
      </c>
      <c r="CO37" s="232">
        <v>666.05438210721297</v>
      </c>
      <c r="CP37" s="232">
        <v>666.05438210721297</v>
      </c>
      <c r="CQ37" s="232">
        <v>666.05438210721297</v>
      </c>
      <c r="CR37" s="232">
        <v>666.05438210721297</v>
      </c>
      <c r="CS37" s="232">
        <v>666.05438210721297</v>
      </c>
      <c r="CT37" s="232">
        <v>666.05438210721297</v>
      </c>
      <c r="CU37" s="232">
        <v>666.05438210721297</v>
      </c>
      <c r="CV37" s="232">
        <v>666.05438210721297</v>
      </c>
      <c r="CW37" s="232">
        <v>666.05438210721297</v>
      </c>
      <c r="CX37" s="232">
        <v>666.05438210721297</v>
      </c>
      <c r="CY37" s="232">
        <v>666.05438210721297</v>
      </c>
      <c r="CZ37" s="232">
        <v>666.05438210721297</v>
      </c>
      <c r="DA37" s="232">
        <v>666.05438210721297</v>
      </c>
      <c r="DB37" s="232">
        <v>666.05438210721297</v>
      </c>
      <c r="DC37" s="232">
        <v>666.05438210721297</v>
      </c>
      <c r="DD37" s="232">
        <v>666.05438210721297</v>
      </c>
      <c r="DE37" s="232">
        <v>666.05438210721297</v>
      </c>
      <c r="DF37" s="232">
        <v>666.05438210721297</v>
      </c>
      <c r="DG37" s="232">
        <v>666.05438210721297</v>
      </c>
      <c r="DH37" s="232">
        <v>666.05438210721297</v>
      </c>
      <c r="DI37" s="232">
        <v>666.05438210721297</v>
      </c>
      <c r="DJ37" s="232">
        <v>666.05438210721297</v>
      </c>
    </row>
    <row r="38" spans="1:114">
      <c r="A38" s="2">
        <v>42</v>
      </c>
      <c r="B38" s="2">
        <v>42</v>
      </c>
      <c r="D38" s="2">
        <v>3</v>
      </c>
      <c r="F38" t="s">
        <v>5</v>
      </c>
      <c r="G38" t="s">
        <v>17</v>
      </c>
      <c r="H38" t="s">
        <v>18</v>
      </c>
      <c r="I38" t="s">
        <v>15</v>
      </c>
      <c r="J38" t="s">
        <v>16</v>
      </c>
      <c r="N38" s="229">
        <v>8</v>
      </c>
      <c r="O38" s="91">
        <v>14000</v>
      </c>
      <c r="P38" s="46"/>
      <c r="Q38" s="231"/>
      <c r="R38" s="231"/>
      <c r="S38" s="231"/>
      <c r="U38" s="231"/>
      <c r="V38" s="231"/>
      <c r="W38" s="231"/>
      <c r="X38" s="231"/>
      <c r="Y38" s="232">
        <v>673.14006702324752</v>
      </c>
      <c r="Z38" s="232">
        <v>673.14006702324752</v>
      </c>
      <c r="AA38" s="232">
        <v>673.14006702324752</v>
      </c>
      <c r="AB38" s="232">
        <v>673.14006702324752</v>
      </c>
      <c r="AC38" s="232">
        <v>673.14006702324752</v>
      </c>
      <c r="AD38" s="232">
        <v>673.14006702324798</v>
      </c>
      <c r="AE38" s="232">
        <v>673.14006702324798</v>
      </c>
      <c r="AF38" s="232">
        <v>673.14006702324798</v>
      </c>
      <c r="AG38" s="232">
        <v>673.14006702324798</v>
      </c>
      <c r="AH38" s="232">
        <v>673.14006702324798</v>
      </c>
      <c r="AI38" s="232">
        <v>673.14006702324798</v>
      </c>
      <c r="AJ38" s="232">
        <v>673.14006702324798</v>
      </c>
      <c r="AK38" s="232">
        <v>673.14006702324798</v>
      </c>
      <c r="AL38" s="232">
        <v>673.14006702324798</v>
      </c>
      <c r="AM38" s="232">
        <v>673.14006702324798</v>
      </c>
      <c r="AN38" s="232">
        <v>673.14006702324798</v>
      </c>
      <c r="AO38" s="232">
        <v>673.14006702324798</v>
      </c>
      <c r="AP38" s="232">
        <v>673.14006702324798</v>
      </c>
      <c r="AQ38" s="232">
        <v>673.14006702324798</v>
      </c>
      <c r="AR38" s="232">
        <v>673.14006702324798</v>
      </c>
      <c r="AS38" s="232">
        <v>673.14006702324798</v>
      </c>
      <c r="AT38" s="232">
        <v>673.14006702324798</v>
      </c>
      <c r="AU38" s="232">
        <v>673.14006702324798</v>
      </c>
      <c r="AV38" s="232">
        <v>673.14006702324798</v>
      </c>
      <c r="AW38" s="232">
        <v>673.14006702324798</v>
      </c>
      <c r="AX38" s="232">
        <v>673.14006702324798</v>
      </c>
      <c r="AY38" s="232">
        <v>673.14006702324798</v>
      </c>
      <c r="AZ38" s="232">
        <v>673.14006702324798</v>
      </c>
      <c r="BA38" s="232">
        <v>673.14006702324798</v>
      </c>
      <c r="BB38" s="232">
        <v>673.14006702324798</v>
      </c>
      <c r="BC38" s="232">
        <v>673.14006702324798</v>
      </c>
      <c r="BD38" s="232">
        <v>673.14006702324798</v>
      </c>
      <c r="BE38" s="232">
        <v>673.14006702324798</v>
      </c>
      <c r="BF38" s="232">
        <v>673.14006702324798</v>
      </c>
      <c r="BG38" s="232">
        <v>673.14006702324798</v>
      </c>
      <c r="BH38" s="232">
        <v>673.14006702324798</v>
      </c>
      <c r="BI38" s="232">
        <v>673.14006702324798</v>
      </c>
      <c r="BJ38" s="232">
        <v>673.14006702324798</v>
      </c>
      <c r="BK38" s="232">
        <v>673.14006702324798</v>
      </c>
      <c r="BL38" s="232">
        <v>673.14006702324798</v>
      </c>
      <c r="BM38" s="232">
        <v>673.14006702324798</v>
      </c>
      <c r="BN38" s="232">
        <v>673.14006702324798</v>
      </c>
      <c r="BO38" s="232">
        <v>673.14006702324798</v>
      </c>
      <c r="BP38" s="232">
        <v>673.14006702324798</v>
      </c>
      <c r="BQ38" s="232">
        <v>673.14006702324798</v>
      </c>
      <c r="BR38" s="232">
        <v>673.14006702324798</v>
      </c>
      <c r="BS38" s="232">
        <v>673.14006702324798</v>
      </c>
      <c r="BT38" s="232">
        <v>673.14006702324798</v>
      </c>
      <c r="BU38" s="232">
        <v>673.14006702324798</v>
      </c>
      <c r="BV38" s="232">
        <v>673.14006702324798</v>
      </c>
      <c r="BW38" s="232">
        <v>673.14006702324798</v>
      </c>
      <c r="BX38" s="232">
        <v>673.14006702324798</v>
      </c>
      <c r="BY38" s="232">
        <v>673.14006702324798</v>
      </c>
      <c r="BZ38" s="232">
        <v>673.14006702324798</v>
      </c>
      <c r="CA38" s="232">
        <v>673.14006702324798</v>
      </c>
      <c r="CB38" s="232">
        <v>673.14006702324798</v>
      </c>
      <c r="CC38" s="232">
        <v>673.14006702324798</v>
      </c>
      <c r="CD38" s="232">
        <v>673.14006702324798</v>
      </c>
      <c r="CE38" s="232">
        <v>673.14006702324798</v>
      </c>
      <c r="CF38" s="232">
        <v>673.14006702324798</v>
      </c>
      <c r="CG38" s="232">
        <v>673.14006702324798</v>
      </c>
      <c r="CH38" s="232">
        <v>673.14006702324798</v>
      </c>
      <c r="CI38" s="232">
        <v>673.14006702324798</v>
      </c>
      <c r="CJ38" s="232">
        <v>673.14006702324798</v>
      </c>
      <c r="CK38" s="232">
        <v>673.14006702324798</v>
      </c>
      <c r="CL38" s="232">
        <v>673.14006702324798</v>
      </c>
      <c r="CM38" s="232">
        <v>673.14006702324798</v>
      </c>
      <c r="CN38" s="232">
        <v>673.14006702324798</v>
      </c>
      <c r="CO38" s="232">
        <v>673.14006702324798</v>
      </c>
      <c r="CP38" s="232">
        <v>673.14006702324798</v>
      </c>
      <c r="CQ38" s="232">
        <v>673.14006702324798</v>
      </c>
      <c r="CR38" s="232">
        <v>673.14006702324798</v>
      </c>
      <c r="CS38" s="232">
        <v>673.14006702324798</v>
      </c>
      <c r="CT38" s="232">
        <v>673.14006702324798</v>
      </c>
      <c r="CU38" s="232">
        <v>673.14006702324798</v>
      </c>
      <c r="CV38" s="232">
        <v>673.14006702324798</v>
      </c>
      <c r="CW38" s="232">
        <v>673.14006702324798</v>
      </c>
      <c r="CX38" s="232">
        <v>673.14006702324798</v>
      </c>
      <c r="CY38" s="232">
        <v>673.14006702324798</v>
      </c>
      <c r="CZ38" s="232">
        <v>673.14006702324798</v>
      </c>
      <c r="DA38" s="232">
        <v>673.14006702324798</v>
      </c>
      <c r="DB38" s="232">
        <v>673.14006702324798</v>
      </c>
      <c r="DC38" s="232">
        <v>673.14006702324798</v>
      </c>
      <c r="DD38" s="232">
        <v>673.14006702324798</v>
      </c>
      <c r="DE38" s="232">
        <v>673.14006702324798</v>
      </c>
      <c r="DF38" s="232">
        <v>673.14006702324798</v>
      </c>
      <c r="DG38" s="232">
        <v>673.14006702324798</v>
      </c>
      <c r="DH38" s="232">
        <v>673.14006702324798</v>
      </c>
      <c r="DI38" s="232">
        <v>673.14006702324798</v>
      </c>
      <c r="DJ38" s="232">
        <v>673.14006702324798</v>
      </c>
    </row>
    <row r="39" spans="1:114">
      <c r="A39" s="2">
        <v>43</v>
      </c>
      <c r="B39" s="2">
        <v>43</v>
      </c>
      <c r="D39" s="2">
        <v>3</v>
      </c>
      <c r="F39" t="s">
        <v>5</v>
      </c>
      <c r="G39" t="s">
        <v>17</v>
      </c>
      <c r="H39" t="s">
        <v>18</v>
      </c>
      <c r="I39" t="s">
        <v>15</v>
      </c>
      <c r="J39" t="s">
        <v>16</v>
      </c>
      <c r="N39" s="229">
        <v>8.4</v>
      </c>
      <c r="O39" s="91">
        <v>14700</v>
      </c>
      <c r="P39" s="46"/>
      <c r="Q39" s="231"/>
      <c r="R39" s="231"/>
      <c r="S39" s="231"/>
      <c r="U39" s="231"/>
      <c r="V39" s="231"/>
      <c r="W39" s="231"/>
      <c r="X39" s="231"/>
      <c r="Y39" s="232">
        <v>680.22575193928151</v>
      </c>
      <c r="Z39" s="232">
        <v>680.22575193928151</v>
      </c>
      <c r="AA39" s="232">
        <v>680.22575193928151</v>
      </c>
      <c r="AB39" s="232">
        <v>680.22575193928151</v>
      </c>
      <c r="AC39" s="232">
        <v>680.22575193928151</v>
      </c>
      <c r="AD39" s="232">
        <v>680.22575193928196</v>
      </c>
      <c r="AE39" s="232">
        <v>680.22575193928196</v>
      </c>
      <c r="AF39" s="232">
        <v>680.22575193928196</v>
      </c>
      <c r="AG39" s="232">
        <v>680.22575193928196</v>
      </c>
      <c r="AH39" s="232">
        <v>680.22575193928196</v>
      </c>
      <c r="AI39" s="232">
        <v>680.22575193928196</v>
      </c>
      <c r="AJ39" s="232">
        <v>680.22575193928196</v>
      </c>
      <c r="AK39" s="232">
        <v>680.22575193928196</v>
      </c>
      <c r="AL39" s="232">
        <v>680.22575193928196</v>
      </c>
      <c r="AM39" s="232">
        <v>680.22575193928196</v>
      </c>
      <c r="AN39" s="232">
        <v>680.22575193928196</v>
      </c>
      <c r="AO39" s="232">
        <v>680.22575193928196</v>
      </c>
      <c r="AP39" s="232">
        <v>680.22575193928196</v>
      </c>
      <c r="AQ39" s="232">
        <v>680.22575193928196</v>
      </c>
      <c r="AR39" s="232">
        <v>680.22575193928196</v>
      </c>
      <c r="AS39" s="232">
        <v>680.22575193928196</v>
      </c>
      <c r="AT39" s="232">
        <v>680.22575193928196</v>
      </c>
      <c r="AU39" s="232">
        <v>680.22575193928196</v>
      </c>
      <c r="AV39" s="232">
        <v>680.22575193928196</v>
      </c>
      <c r="AW39" s="232">
        <v>680.22575193928196</v>
      </c>
      <c r="AX39" s="232">
        <v>680.22575193928196</v>
      </c>
      <c r="AY39" s="232">
        <v>680.22575193928196</v>
      </c>
      <c r="AZ39" s="232">
        <v>680.22575193928196</v>
      </c>
      <c r="BA39" s="232">
        <v>680.22575193928196</v>
      </c>
      <c r="BB39" s="232">
        <v>680.22575193928196</v>
      </c>
      <c r="BC39" s="232">
        <v>680.22575193928196</v>
      </c>
      <c r="BD39" s="232">
        <v>680.22575193928196</v>
      </c>
      <c r="BE39" s="232">
        <v>680.22575193928196</v>
      </c>
      <c r="BF39" s="232">
        <v>680.22575193928196</v>
      </c>
      <c r="BG39" s="232">
        <v>680.22575193928196</v>
      </c>
      <c r="BH39" s="232">
        <v>680.22575193928196</v>
      </c>
      <c r="BI39" s="232">
        <v>680.22575193928196</v>
      </c>
      <c r="BJ39" s="232">
        <v>680.22575193928196</v>
      </c>
      <c r="BK39" s="232">
        <v>680.22575193928196</v>
      </c>
      <c r="BL39" s="232">
        <v>680.22575193928196</v>
      </c>
      <c r="BM39" s="232">
        <v>680.22575193928196</v>
      </c>
      <c r="BN39" s="232">
        <v>680.22575193928196</v>
      </c>
      <c r="BO39" s="232">
        <v>680.22575193928196</v>
      </c>
      <c r="BP39" s="232">
        <v>680.22575193928196</v>
      </c>
      <c r="BQ39" s="232">
        <v>680.22575193928196</v>
      </c>
      <c r="BR39" s="232">
        <v>680.22575193928196</v>
      </c>
      <c r="BS39" s="232">
        <v>680.22575193928196</v>
      </c>
      <c r="BT39" s="232">
        <v>680.22575193928196</v>
      </c>
      <c r="BU39" s="232">
        <v>680.22575193928196</v>
      </c>
      <c r="BV39" s="232">
        <v>680.22575193928196</v>
      </c>
      <c r="BW39" s="232">
        <v>680.22575193928196</v>
      </c>
      <c r="BX39" s="232">
        <v>680.22575193928196</v>
      </c>
      <c r="BY39" s="232">
        <v>680.22575193928196</v>
      </c>
      <c r="BZ39" s="232">
        <v>680.22575193928196</v>
      </c>
      <c r="CA39" s="232">
        <v>680.22575193928196</v>
      </c>
      <c r="CB39" s="232">
        <v>680.22575193928196</v>
      </c>
      <c r="CC39" s="232">
        <v>680.22575193928196</v>
      </c>
      <c r="CD39" s="232">
        <v>680.22575193928196</v>
      </c>
      <c r="CE39" s="232">
        <v>680.22575193928196</v>
      </c>
      <c r="CF39" s="232">
        <v>680.22575193928196</v>
      </c>
      <c r="CG39" s="232">
        <v>680.22575193928196</v>
      </c>
      <c r="CH39" s="232">
        <v>680.22575193928196</v>
      </c>
      <c r="CI39" s="232">
        <v>680.22575193928196</v>
      </c>
      <c r="CJ39" s="232">
        <v>680.22575193928196</v>
      </c>
      <c r="CK39" s="232">
        <v>680.22575193928196</v>
      </c>
      <c r="CL39" s="232">
        <v>680.22575193928196</v>
      </c>
      <c r="CM39" s="232">
        <v>680.22575193928196</v>
      </c>
      <c r="CN39" s="232">
        <v>680.22575193928196</v>
      </c>
      <c r="CO39" s="232">
        <v>680.22575193928196</v>
      </c>
      <c r="CP39" s="232">
        <v>680.22575193928196</v>
      </c>
      <c r="CQ39" s="232">
        <v>680.22575193928196</v>
      </c>
      <c r="CR39" s="232">
        <v>680.22575193928196</v>
      </c>
      <c r="CS39" s="232">
        <v>680.22575193928196</v>
      </c>
      <c r="CT39" s="232">
        <v>680.22575193928196</v>
      </c>
      <c r="CU39" s="232">
        <v>680.22575193928196</v>
      </c>
      <c r="CV39" s="232">
        <v>680.22575193928196</v>
      </c>
      <c r="CW39" s="232">
        <v>680.22575193928196</v>
      </c>
      <c r="CX39" s="232">
        <v>680.22575193928196</v>
      </c>
      <c r="CY39" s="232">
        <v>680.22575193928196</v>
      </c>
      <c r="CZ39" s="232">
        <v>680.22575193928196</v>
      </c>
      <c r="DA39" s="232">
        <v>680.22575193928196</v>
      </c>
      <c r="DB39" s="232">
        <v>680.22575193928196</v>
      </c>
      <c r="DC39" s="232">
        <v>680.22575193928196</v>
      </c>
      <c r="DD39" s="232">
        <v>680.22575193928196</v>
      </c>
      <c r="DE39" s="232">
        <v>680.22575193928196</v>
      </c>
      <c r="DF39" s="232">
        <v>680.22575193928196</v>
      </c>
      <c r="DG39" s="232">
        <v>680.22575193928196</v>
      </c>
      <c r="DH39" s="232">
        <v>680.22575193928196</v>
      </c>
      <c r="DI39" s="232">
        <v>680.22575193928196</v>
      </c>
      <c r="DJ39" s="232">
        <v>680.22575193928196</v>
      </c>
    </row>
    <row r="40" spans="1:114">
      <c r="A40" s="2">
        <v>44</v>
      </c>
      <c r="B40" s="2">
        <v>44</v>
      </c>
      <c r="D40" s="2">
        <v>3</v>
      </c>
      <c r="F40" t="s">
        <v>5</v>
      </c>
      <c r="G40" t="s">
        <v>17</v>
      </c>
      <c r="H40" t="s">
        <v>18</v>
      </c>
      <c r="I40" t="s">
        <v>15</v>
      </c>
      <c r="J40" t="s">
        <v>16</v>
      </c>
      <c r="N40" s="229">
        <v>8.5</v>
      </c>
      <c r="O40" s="91">
        <v>14875</v>
      </c>
      <c r="P40" s="46"/>
      <c r="Q40" s="231"/>
      <c r="R40" s="231"/>
      <c r="S40" s="231"/>
      <c r="U40" s="231"/>
      <c r="V40" s="231"/>
      <c r="W40" s="231"/>
      <c r="X40" s="231"/>
      <c r="Y40" s="232">
        <v>687.31143685531561</v>
      </c>
      <c r="Z40" s="232">
        <v>687.31143685531561</v>
      </c>
      <c r="AA40" s="232">
        <v>687.31143685531561</v>
      </c>
      <c r="AB40" s="232">
        <v>687.31143685531561</v>
      </c>
      <c r="AC40" s="232">
        <v>687.31143685531561</v>
      </c>
      <c r="AD40" s="232">
        <v>687.31143685531595</v>
      </c>
      <c r="AE40" s="232">
        <v>687.31143685531595</v>
      </c>
      <c r="AF40" s="232">
        <v>687.31143685531595</v>
      </c>
      <c r="AG40" s="232">
        <v>687.31143685531595</v>
      </c>
      <c r="AH40" s="232">
        <v>687.31143685531595</v>
      </c>
      <c r="AI40" s="232">
        <v>687.31143685531595</v>
      </c>
      <c r="AJ40" s="232">
        <v>687.31143685531595</v>
      </c>
      <c r="AK40" s="232">
        <v>687.31143685531595</v>
      </c>
      <c r="AL40" s="232">
        <v>687.31143685531595</v>
      </c>
      <c r="AM40" s="232">
        <v>687.31143685531595</v>
      </c>
      <c r="AN40" s="232">
        <v>687.31143685531595</v>
      </c>
      <c r="AO40" s="232">
        <v>687.31143685531595</v>
      </c>
      <c r="AP40" s="232">
        <v>687.31143685531595</v>
      </c>
      <c r="AQ40" s="232">
        <v>687.31143685531595</v>
      </c>
      <c r="AR40" s="232">
        <v>687.31143685531595</v>
      </c>
      <c r="AS40" s="232">
        <v>687.31143685531595</v>
      </c>
      <c r="AT40" s="232">
        <v>687.31143685531595</v>
      </c>
      <c r="AU40" s="232">
        <v>687.31143685531595</v>
      </c>
      <c r="AV40" s="232">
        <v>687.31143685531595</v>
      </c>
      <c r="AW40" s="232">
        <v>687.31143685531595</v>
      </c>
      <c r="AX40" s="232">
        <v>687.31143685531595</v>
      </c>
      <c r="AY40" s="232">
        <v>687.31143685531595</v>
      </c>
      <c r="AZ40" s="232">
        <v>687.31143685531595</v>
      </c>
      <c r="BA40" s="232">
        <v>687.31143685531595</v>
      </c>
      <c r="BB40" s="232">
        <v>687.31143685531595</v>
      </c>
      <c r="BC40" s="232">
        <v>687.31143685531595</v>
      </c>
      <c r="BD40" s="232">
        <v>687.31143685531595</v>
      </c>
      <c r="BE40" s="232">
        <v>687.31143685531595</v>
      </c>
      <c r="BF40" s="232">
        <v>687.31143685531595</v>
      </c>
      <c r="BG40" s="232">
        <v>687.31143685531595</v>
      </c>
      <c r="BH40" s="232">
        <v>687.31143685531595</v>
      </c>
      <c r="BI40" s="232">
        <v>687.31143685531595</v>
      </c>
      <c r="BJ40" s="232">
        <v>687.31143685531595</v>
      </c>
      <c r="BK40" s="232">
        <v>687.31143685531595</v>
      </c>
      <c r="BL40" s="232">
        <v>687.31143685531595</v>
      </c>
      <c r="BM40" s="232">
        <v>687.31143685531595</v>
      </c>
      <c r="BN40" s="232">
        <v>687.31143685531595</v>
      </c>
      <c r="BO40" s="232">
        <v>687.31143685531595</v>
      </c>
      <c r="BP40" s="232">
        <v>687.31143685531595</v>
      </c>
      <c r="BQ40" s="232">
        <v>687.31143685531595</v>
      </c>
      <c r="BR40" s="232">
        <v>687.31143685531595</v>
      </c>
      <c r="BS40" s="232">
        <v>687.31143685531595</v>
      </c>
      <c r="BT40" s="232">
        <v>687.31143685531595</v>
      </c>
      <c r="BU40" s="232">
        <v>687.31143685531595</v>
      </c>
      <c r="BV40" s="232">
        <v>687.31143685531595</v>
      </c>
      <c r="BW40" s="232">
        <v>687.31143685531595</v>
      </c>
      <c r="BX40" s="232">
        <v>687.31143685531595</v>
      </c>
      <c r="BY40" s="232">
        <v>687.31143685531595</v>
      </c>
      <c r="BZ40" s="232">
        <v>687.31143685531595</v>
      </c>
      <c r="CA40" s="232">
        <v>687.31143685531595</v>
      </c>
      <c r="CB40" s="232">
        <v>687.31143685531595</v>
      </c>
      <c r="CC40" s="232">
        <v>687.31143685531595</v>
      </c>
      <c r="CD40" s="232">
        <v>687.31143685531595</v>
      </c>
      <c r="CE40" s="232">
        <v>687.31143685531595</v>
      </c>
      <c r="CF40" s="232">
        <v>687.31143685531595</v>
      </c>
      <c r="CG40" s="232">
        <v>687.31143685531595</v>
      </c>
      <c r="CH40" s="232">
        <v>687.31143685531595</v>
      </c>
      <c r="CI40" s="232">
        <v>687.31143685531595</v>
      </c>
      <c r="CJ40" s="232">
        <v>687.31143685531595</v>
      </c>
      <c r="CK40" s="232">
        <v>687.31143685531595</v>
      </c>
      <c r="CL40" s="232">
        <v>687.31143685531595</v>
      </c>
      <c r="CM40" s="232">
        <v>687.31143685531595</v>
      </c>
      <c r="CN40" s="232">
        <v>687.31143685531595</v>
      </c>
      <c r="CO40" s="232">
        <v>687.31143685531595</v>
      </c>
      <c r="CP40" s="232">
        <v>687.31143685531595</v>
      </c>
      <c r="CQ40" s="232">
        <v>687.31143685531595</v>
      </c>
      <c r="CR40" s="232">
        <v>687.31143685531595</v>
      </c>
      <c r="CS40" s="232">
        <v>687.31143685531595</v>
      </c>
      <c r="CT40" s="232">
        <v>687.31143685531595</v>
      </c>
      <c r="CU40" s="232">
        <v>687.31143685531595</v>
      </c>
      <c r="CV40" s="232">
        <v>687.31143685531595</v>
      </c>
      <c r="CW40" s="232">
        <v>687.31143685531595</v>
      </c>
      <c r="CX40" s="232">
        <v>687.31143685531595</v>
      </c>
      <c r="CY40" s="232">
        <v>687.31143685531595</v>
      </c>
      <c r="CZ40" s="232">
        <v>687.31143685531595</v>
      </c>
      <c r="DA40" s="232">
        <v>687.31143685531595</v>
      </c>
      <c r="DB40" s="232">
        <v>687.31143685531595</v>
      </c>
      <c r="DC40" s="232">
        <v>687.31143685531595</v>
      </c>
      <c r="DD40" s="232">
        <v>687.31143685531595</v>
      </c>
      <c r="DE40" s="232">
        <v>687.31143685531595</v>
      </c>
      <c r="DF40" s="232">
        <v>687.31143685531595</v>
      </c>
      <c r="DG40" s="232">
        <v>687.31143685531595</v>
      </c>
      <c r="DH40" s="232">
        <v>687.31143685531595</v>
      </c>
      <c r="DI40" s="232">
        <v>687.31143685531595</v>
      </c>
      <c r="DJ40" s="232">
        <v>687.31143685531595</v>
      </c>
    </row>
    <row r="41" spans="1:114">
      <c r="A41" s="2">
        <v>45</v>
      </c>
      <c r="B41" s="2">
        <v>45</v>
      </c>
      <c r="D41" s="2">
        <v>3</v>
      </c>
      <c r="F41" t="s">
        <v>5</v>
      </c>
      <c r="G41" t="s">
        <v>17</v>
      </c>
      <c r="H41" t="s">
        <v>18</v>
      </c>
      <c r="I41" t="s">
        <v>15</v>
      </c>
      <c r="J41" t="s">
        <v>16</v>
      </c>
      <c r="N41" s="229">
        <v>8.8000000000000007</v>
      </c>
      <c r="O41" s="91">
        <v>15400</v>
      </c>
      <c r="P41" s="46"/>
      <c r="Q41" s="231"/>
      <c r="R41" s="231"/>
      <c r="S41" s="231"/>
      <c r="U41" s="231"/>
      <c r="V41" s="231"/>
      <c r="W41" s="231"/>
      <c r="X41" s="231"/>
      <c r="Y41" s="232">
        <v>692.62570054234141</v>
      </c>
      <c r="Z41" s="232">
        <v>692.62570054234141</v>
      </c>
      <c r="AA41" s="232">
        <v>692.62570054234141</v>
      </c>
      <c r="AB41" s="232">
        <v>692.62570054234141</v>
      </c>
      <c r="AC41" s="232">
        <v>692.62570054234141</v>
      </c>
      <c r="AD41" s="232">
        <v>692.62570054234095</v>
      </c>
      <c r="AE41" s="232">
        <v>692.62570054234095</v>
      </c>
      <c r="AF41" s="232">
        <v>692.62570054234095</v>
      </c>
      <c r="AG41" s="232">
        <v>692.62570054234095</v>
      </c>
      <c r="AH41" s="232">
        <v>692.62570054234095</v>
      </c>
      <c r="AI41" s="232">
        <v>692.62570054234095</v>
      </c>
      <c r="AJ41" s="232">
        <v>692.62570054234095</v>
      </c>
      <c r="AK41" s="232">
        <v>692.62570054234095</v>
      </c>
      <c r="AL41" s="232">
        <v>692.62570054234095</v>
      </c>
      <c r="AM41" s="232">
        <v>692.62570054234095</v>
      </c>
      <c r="AN41" s="232">
        <v>692.62570054234095</v>
      </c>
      <c r="AO41" s="232">
        <v>692.62570054234095</v>
      </c>
      <c r="AP41" s="232">
        <v>692.62570054234095</v>
      </c>
      <c r="AQ41" s="232">
        <v>692.62570054234095</v>
      </c>
      <c r="AR41" s="232">
        <v>692.62570054234095</v>
      </c>
      <c r="AS41" s="232">
        <v>692.62570054234095</v>
      </c>
      <c r="AT41" s="232">
        <v>692.62570054234095</v>
      </c>
      <c r="AU41" s="232">
        <v>692.62570054234095</v>
      </c>
      <c r="AV41" s="232">
        <v>692.62570054234095</v>
      </c>
      <c r="AW41" s="232">
        <v>692.62570054234095</v>
      </c>
      <c r="AX41" s="232">
        <v>692.62570054234095</v>
      </c>
      <c r="AY41" s="232">
        <v>692.62570054234095</v>
      </c>
      <c r="AZ41" s="232">
        <v>692.62570054234095</v>
      </c>
      <c r="BA41" s="232">
        <v>692.62570054234095</v>
      </c>
      <c r="BB41" s="232">
        <v>692.62570054234095</v>
      </c>
      <c r="BC41" s="232">
        <v>692.62570054234095</v>
      </c>
      <c r="BD41" s="232">
        <v>692.62570054234095</v>
      </c>
      <c r="BE41" s="232">
        <v>692.62570054234095</v>
      </c>
      <c r="BF41" s="232">
        <v>692.62570054234095</v>
      </c>
      <c r="BG41" s="232">
        <v>692.62570054234095</v>
      </c>
      <c r="BH41" s="232">
        <v>692.62570054234095</v>
      </c>
      <c r="BI41" s="232">
        <v>692.62570054234095</v>
      </c>
      <c r="BJ41" s="232">
        <v>692.62570054234095</v>
      </c>
      <c r="BK41" s="232">
        <v>692.62570054234095</v>
      </c>
      <c r="BL41" s="232">
        <v>692.62570054234095</v>
      </c>
      <c r="BM41" s="232">
        <v>692.62570054234095</v>
      </c>
      <c r="BN41" s="232">
        <v>692.62570054234095</v>
      </c>
      <c r="BO41" s="232">
        <v>692.62570054234095</v>
      </c>
      <c r="BP41" s="232">
        <v>692.62570054234095</v>
      </c>
      <c r="BQ41" s="232">
        <v>692.62570054234095</v>
      </c>
      <c r="BR41" s="232">
        <v>692.62570054234095</v>
      </c>
      <c r="BS41" s="232">
        <v>692.62570054234095</v>
      </c>
      <c r="BT41" s="232">
        <v>692.62570054234095</v>
      </c>
      <c r="BU41" s="232">
        <v>692.62570054234095</v>
      </c>
      <c r="BV41" s="232">
        <v>692.62570054234095</v>
      </c>
      <c r="BW41" s="232">
        <v>692.62570054234095</v>
      </c>
      <c r="BX41" s="232">
        <v>692.62570054234095</v>
      </c>
      <c r="BY41" s="232">
        <v>692.62570054234095</v>
      </c>
      <c r="BZ41" s="232">
        <v>692.62570054234095</v>
      </c>
      <c r="CA41" s="232">
        <v>692.62570054234095</v>
      </c>
      <c r="CB41" s="232">
        <v>692.62570054234095</v>
      </c>
      <c r="CC41" s="232">
        <v>692.62570054234095</v>
      </c>
      <c r="CD41" s="232">
        <v>692.62570054234095</v>
      </c>
      <c r="CE41" s="232">
        <v>692.62570054234095</v>
      </c>
      <c r="CF41" s="232">
        <v>692.62570054234095</v>
      </c>
      <c r="CG41" s="232">
        <v>692.62570054234095</v>
      </c>
      <c r="CH41" s="232">
        <v>692.62570054234095</v>
      </c>
      <c r="CI41" s="232">
        <v>692.62570054234095</v>
      </c>
      <c r="CJ41" s="232">
        <v>692.62570054234095</v>
      </c>
      <c r="CK41" s="232">
        <v>692.62570054234095</v>
      </c>
      <c r="CL41" s="232">
        <v>692.62570054234095</v>
      </c>
      <c r="CM41" s="232">
        <v>692.62570054234095</v>
      </c>
      <c r="CN41" s="232">
        <v>692.62570054234095</v>
      </c>
      <c r="CO41" s="232">
        <v>692.62570054234095</v>
      </c>
      <c r="CP41" s="232">
        <v>692.62570054234095</v>
      </c>
      <c r="CQ41" s="232">
        <v>692.62570054234095</v>
      </c>
      <c r="CR41" s="232">
        <v>692.62570054234095</v>
      </c>
      <c r="CS41" s="232">
        <v>692.62570054234095</v>
      </c>
      <c r="CT41" s="232">
        <v>692.62570054234095</v>
      </c>
      <c r="CU41" s="232">
        <v>692.62570054234095</v>
      </c>
      <c r="CV41" s="232">
        <v>692.62570054234095</v>
      </c>
      <c r="CW41" s="232">
        <v>692.62570054234095</v>
      </c>
      <c r="CX41" s="232">
        <v>692.62570054234095</v>
      </c>
      <c r="CY41" s="232">
        <v>692.62570054234095</v>
      </c>
      <c r="CZ41" s="232">
        <v>692.62570054234095</v>
      </c>
      <c r="DA41" s="232">
        <v>692.62570054234095</v>
      </c>
      <c r="DB41" s="232">
        <v>692.62570054234095</v>
      </c>
      <c r="DC41" s="232">
        <v>692.62570054234095</v>
      </c>
      <c r="DD41" s="232">
        <v>692.62570054234095</v>
      </c>
      <c r="DE41" s="232">
        <v>692.62570054234095</v>
      </c>
      <c r="DF41" s="232">
        <v>692.62570054234095</v>
      </c>
      <c r="DG41" s="232">
        <v>692.62570054234095</v>
      </c>
      <c r="DH41" s="232">
        <v>692.62570054234095</v>
      </c>
      <c r="DI41" s="232">
        <v>692.62570054234095</v>
      </c>
      <c r="DJ41" s="232">
        <v>692.62570054234095</v>
      </c>
    </row>
    <row r="42" spans="1:114">
      <c r="A42" s="2">
        <v>46</v>
      </c>
      <c r="B42" s="2">
        <v>46</v>
      </c>
      <c r="D42" s="2">
        <v>3</v>
      </c>
      <c r="F42" t="s">
        <v>5</v>
      </c>
      <c r="G42" t="s">
        <v>17</v>
      </c>
      <c r="H42" t="s">
        <v>18</v>
      </c>
      <c r="I42" t="s">
        <v>15</v>
      </c>
      <c r="J42" t="s">
        <v>16</v>
      </c>
      <c r="N42" s="229">
        <v>9</v>
      </c>
      <c r="O42" s="91">
        <v>15750</v>
      </c>
      <c r="P42" s="46"/>
      <c r="Q42" s="231"/>
      <c r="R42" s="231"/>
      <c r="S42" s="231"/>
      <c r="U42" s="231"/>
      <c r="V42" s="231"/>
      <c r="W42" s="231"/>
      <c r="X42" s="231"/>
      <c r="Y42" s="232">
        <v>697.93996422936721</v>
      </c>
      <c r="Z42" s="232">
        <v>697.93996422936721</v>
      </c>
      <c r="AA42" s="232">
        <v>697.93996422936721</v>
      </c>
      <c r="AB42" s="232">
        <v>697.93996422936721</v>
      </c>
      <c r="AC42" s="232">
        <v>697.93996422936721</v>
      </c>
      <c r="AD42" s="232">
        <v>697.93996422936698</v>
      </c>
      <c r="AE42" s="232">
        <v>697.93996422936698</v>
      </c>
      <c r="AF42" s="232">
        <v>697.93996422936698</v>
      </c>
      <c r="AG42" s="232">
        <v>697.93996422936698</v>
      </c>
      <c r="AH42" s="232">
        <v>697.93996422936698</v>
      </c>
      <c r="AI42" s="232">
        <v>697.93996422936698</v>
      </c>
      <c r="AJ42" s="232">
        <v>697.93996422936698</v>
      </c>
      <c r="AK42" s="232">
        <v>697.93996422936698</v>
      </c>
      <c r="AL42" s="232">
        <v>697.93996422936698</v>
      </c>
      <c r="AM42" s="232">
        <v>697.93996422936698</v>
      </c>
      <c r="AN42" s="232">
        <v>697.93996422936698</v>
      </c>
      <c r="AO42" s="232">
        <v>697.93996422936698</v>
      </c>
      <c r="AP42" s="232">
        <v>697.93996422936698</v>
      </c>
      <c r="AQ42" s="232">
        <v>697.93996422936698</v>
      </c>
      <c r="AR42" s="232">
        <v>697.93996422936698</v>
      </c>
      <c r="AS42" s="232">
        <v>697.93996422936698</v>
      </c>
      <c r="AT42" s="232">
        <v>697.93996422936698</v>
      </c>
      <c r="AU42" s="232">
        <v>697.93996422936698</v>
      </c>
      <c r="AV42" s="232">
        <v>697.93996422936698</v>
      </c>
      <c r="AW42" s="232">
        <v>697.93996422936698</v>
      </c>
      <c r="AX42" s="232">
        <v>697.93996422936698</v>
      </c>
      <c r="AY42" s="232">
        <v>697.93996422936698</v>
      </c>
      <c r="AZ42" s="232">
        <v>697.93996422936698</v>
      </c>
      <c r="BA42" s="232">
        <v>697.93996422936698</v>
      </c>
      <c r="BB42" s="232">
        <v>697.93996422936698</v>
      </c>
      <c r="BC42" s="232">
        <v>697.93996422936698</v>
      </c>
      <c r="BD42" s="232">
        <v>697.93996422936698</v>
      </c>
      <c r="BE42" s="232">
        <v>697.93996422936698</v>
      </c>
      <c r="BF42" s="232">
        <v>697.93996422936698</v>
      </c>
      <c r="BG42" s="232">
        <v>697.93996422936698</v>
      </c>
      <c r="BH42" s="232">
        <v>697.93996422936698</v>
      </c>
      <c r="BI42" s="232">
        <v>697.93996422936698</v>
      </c>
      <c r="BJ42" s="232">
        <v>697.93996422936698</v>
      </c>
      <c r="BK42" s="232">
        <v>697.93996422936698</v>
      </c>
      <c r="BL42" s="232">
        <v>697.93996422936698</v>
      </c>
      <c r="BM42" s="232">
        <v>697.93996422936698</v>
      </c>
      <c r="BN42" s="232">
        <v>697.93996422936698</v>
      </c>
      <c r="BO42" s="232">
        <v>697.93996422936698</v>
      </c>
      <c r="BP42" s="232">
        <v>697.93996422936698</v>
      </c>
      <c r="BQ42" s="232">
        <v>697.93996422936698</v>
      </c>
      <c r="BR42" s="232">
        <v>697.93996422936698</v>
      </c>
      <c r="BS42" s="232">
        <v>697.93996422936698</v>
      </c>
      <c r="BT42" s="232">
        <v>697.93996422936698</v>
      </c>
      <c r="BU42" s="232">
        <v>697.93996422936698</v>
      </c>
      <c r="BV42" s="232">
        <v>697.93996422936698</v>
      </c>
      <c r="BW42" s="232">
        <v>697.93996422936698</v>
      </c>
      <c r="BX42" s="232">
        <v>697.93996422936698</v>
      </c>
      <c r="BY42" s="232">
        <v>697.93996422936698</v>
      </c>
      <c r="BZ42" s="232">
        <v>697.93996422936698</v>
      </c>
      <c r="CA42" s="232">
        <v>697.93996422936698</v>
      </c>
      <c r="CB42" s="232">
        <v>697.93996422936698</v>
      </c>
      <c r="CC42" s="232">
        <v>697.93996422936698</v>
      </c>
      <c r="CD42" s="232">
        <v>697.93996422936698</v>
      </c>
      <c r="CE42" s="232">
        <v>697.93996422936698</v>
      </c>
      <c r="CF42" s="232">
        <v>697.93996422936698</v>
      </c>
      <c r="CG42" s="232">
        <v>697.93996422936698</v>
      </c>
      <c r="CH42" s="232">
        <v>697.93996422936698</v>
      </c>
      <c r="CI42" s="232">
        <v>697.93996422936698</v>
      </c>
      <c r="CJ42" s="232">
        <v>697.93996422936698</v>
      </c>
      <c r="CK42" s="232">
        <v>697.93996422936698</v>
      </c>
      <c r="CL42" s="232">
        <v>697.93996422936698</v>
      </c>
      <c r="CM42" s="232">
        <v>697.93996422936698</v>
      </c>
      <c r="CN42" s="232">
        <v>697.93996422936698</v>
      </c>
      <c r="CO42" s="232">
        <v>697.93996422936698</v>
      </c>
      <c r="CP42" s="232">
        <v>697.93996422936698</v>
      </c>
      <c r="CQ42" s="232">
        <v>697.93996422936698</v>
      </c>
      <c r="CR42" s="232">
        <v>697.93996422936698</v>
      </c>
      <c r="CS42" s="232">
        <v>697.93996422936698</v>
      </c>
      <c r="CT42" s="232">
        <v>697.93996422936698</v>
      </c>
      <c r="CU42" s="232">
        <v>697.93996422936698</v>
      </c>
      <c r="CV42" s="232">
        <v>697.93996422936698</v>
      </c>
      <c r="CW42" s="232">
        <v>697.93996422936698</v>
      </c>
      <c r="CX42" s="232">
        <v>697.93996422936698</v>
      </c>
      <c r="CY42" s="232">
        <v>697.93996422936698</v>
      </c>
      <c r="CZ42" s="232">
        <v>697.93996422936698</v>
      </c>
      <c r="DA42" s="232">
        <v>697.93996422936698</v>
      </c>
      <c r="DB42" s="232">
        <v>697.93996422936698</v>
      </c>
      <c r="DC42" s="232">
        <v>697.93996422936698</v>
      </c>
      <c r="DD42" s="232">
        <v>697.93996422936698</v>
      </c>
      <c r="DE42" s="232">
        <v>697.93996422936698</v>
      </c>
      <c r="DF42" s="232">
        <v>697.93996422936698</v>
      </c>
      <c r="DG42" s="232">
        <v>697.93996422936698</v>
      </c>
      <c r="DH42" s="232">
        <v>697.93996422936698</v>
      </c>
      <c r="DI42" s="232">
        <v>697.93996422936698</v>
      </c>
      <c r="DJ42" s="232">
        <v>697.93996422936698</v>
      </c>
    </row>
    <row r="43" spans="1:114">
      <c r="A43" s="2">
        <v>47</v>
      </c>
      <c r="B43" s="2">
        <v>47</v>
      </c>
      <c r="D43" s="2">
        <v>3</v>
      </c>
      <c r="F43" t="s">
        <v>5</v>
      </c>
      <c r="G43" t="s">
        <v>17</v>
      </c>
      <c r="H43" t="s">
        <v>18</v>
      </c>
      <c r="I43" t="s">
        <v>15</v>
      </c>
      <c r="J43" t="s">
        <v>16</v>
      </c>
      <c r="N43" s="229">
        <v>9.1999999999999993</v>
      </c>
      <c r="O43" s="91">
        <v>16100</v>
      </c>
      <c r="P43" s="46"/>
      <c r="Q43" s="231"/>
      <c r="R43" s="231"/>
      <c r="S43" s="231"/>
      <c r="U43" s="231"/>
      <c r="V43" s="231"/>
      <c r="W43" s="231"/>
      <c r="X43" s="231"/>
      <c r="Y43" s="232">
        <v>703.25422791639289</v>
      </c>
      <c r="Z43" s="232">
        <v>703.25422791639289</v>
      </c>
      <c r="AA43" s="232">
        <v>703.25422791639289</v>
      </c>
      <c r="AB43" s="232">
        <v>703.25422791639289</v>
      </c>
      <c r="AC43" s="232">
        <v>703.25422791639289</v>
      </c>
      <c r="AD43" s="232">
        <v>703.25422791639301</v>
      </c>
      <c r="AE43" s="232">
        <v>703.25422791639301</v>
      </c>
      <c r="AF43" s="232">
        <v>703.25422791639301</v>
      </c>
      <c r="AG43" s="232">
        <v>703.25422791639301</v>
      </c>
      <c r="AH43" s="232">
        <v>703.25422791639301</v>
      </c>
      <c r="AI43" s="232">
        <v>703.25422791639301</v>
      </c>
      <c r="AJ43" s="232">
        <v>703.25422791639301</v>
      </c>
      <c r="AK43" s="232">
        <v>703.25422791639301</v>
      </c>
      <c r="AL43" s="232">
        <v>703.25422791639301</v>
      </c>
      <c r="AM43" s="232">
        <v>703.25422791639301</v>
      </c>
      <c r="AN43" s="232">
        <v>703.25422791639301</v>
      </c>
      <c r="AO43" s="232">
        <v>703.25422791639301</v>
      </c>
      <c r="AP43" s="232">
        <v>703.25422791639301</v>
      </c>
      <c r="AQ43" s="232">
        <v>703.25422791639301</v>
      </c>
      <c r="AR43" s="232">
        <v>703.25422791639301</v>
      </c>
      <c r="AS43" s="232">
        <v>703.25422791639301</v>
      </c>
      <c r="AT43" s="232">
        <v>703.25422791639301</v>
      </c>
      <c r="AU43" s="232">
        <v>703.25422791639301</v>
      </c>
      <c r="AV43" s="232">
        <v>703.25422791639301</v>
      </c>
      <c r="AW43" s="232">
        <v>703.25422791639301</v>
      </c>
      <c r="AX43" s="232">
        <v>703.25422791639301</v>
      </c>
      <c r="AY43" s="232">
        <v>703.25422791639301</v>
      </c>
      <c r="AZ43" s="232">
        <v>703.25422791639301</v>
      </c>
      <c r="BA43" s="232">
        <v>703.25422791639301</v>
      </c>
      <c r="BB43" s="232">
        <v>703.25422791639301</v>
      </c>
      <c r="BC43" s="232">
        <v>703.25422791639301</v>
      </c>
      <c r="BD43" s="232">
        <v>703.25422791639301</v>
      </c>
      <c r="BE43" s="232">
        <v>703.25422791639301</v>
      </c>
      <c r="BF43" s="232">
        <v>703.25422791639301</v>
      </c>
      <c r="BG43" s="232">
        <v>703.25422791639301</v>
      </c>
      <c r="BH43" s="232">
        <v>703.25422791639301</v>
      </c>
      <c r="BI43" s="232">
        <v>703.25422791639301</v>
      </c>
      <c r="BJ43" s="232">
        <v>703.25422791639301</v>
      </c>
      <c r="BK43" s="232">
        <v>703.25422791639301</v>
      </c>
      <c r="BL43" s="232">
        <v>703.25422791639301</v>
      </c>
      <c r="BM43" s="232">
        <v>703.25422791639301</v>
      </c>
      <c r="BN43" s="232">
        <v>703.25422791639301</v>
      </c>
      <c r="BO43" s="232">
        <v>703.25422791639301</v>
      </c>
      <c r="BP43" s="232">
        <v>703.25422791639301</v>
      </c>
      <c r="BQ43" s="232">
        <v>703.25422791639301</v>
      </c>
      <c r="BR43" s="232">
        <v>703.25422791639301</v>
      </c>
      <c r="BS43" s="232">
        <v>703.25422791639301</v>
      </c>
      <c r="BT43" s="232">
        <v>703.25422791639301</v>
      </c>
      <c r="BU43" s="232">
        <v>703.25422791639301</v>
      </c>
      <c r="BV43" s="232">
        <v>703.25422791639301</v>
      </c>
      <c r="BW43" s="232">
        <v>703.25422791639301</v>
      </c>
      <c r="BX43" s="232">
        <v>703.25422791639301</v>
      </c>
      <c r="BY43" s="232">
        <v>703.25422791639301</v>
      </c>
      <c r="BZ43" s="232">
        <v>703.25422791639301</v>
      </c>
      <c r="CA43" s="232">
        <v>703.25422791639301</v>
      </c>
      <c r="CB43" s="232">
        <v>703.25422791639301</v>
      </c>
      <c r="CC43" s="232">
        <v>703.25422791639301</v>
      </c>
      <c r="CD43" s="232">
        <v>703.25422791639301</v>
      </c>
      <c r="CE43" s="232">
        <v>703.25422791639301</v>
      </c>
      <c r="CF43" s="232">
        <v>703.25422791639301</v>
      </c>
      <c r="CG43" s="232">
        <v>703.25422791639301</v>
      </c>
      <c r="CH43" s="232">
        <v>703.25422791639301</v>
      </c>
      <c r="CI43" s="232">
        <v>703.25422791639301</v>
      </c>
      <c r="CJ43" s="232">
        <v>703.25422791639301</v>
      </c>
      <c r="CK43" s="232">
        <v>703.25422791639301</v>
      </c>
      <c r="CL43" s="232">
        <v>703.25422791639301</v>
      </c>
      <c r="CM43" s="232">
        <v>703.25422791639301</v>
      </c>
      <c r="CN43" s="232">
        <v>703.25422791639301</v>
      </c>
      <c r="CO43" s="232">
        <v>703.25422791639301</v>
      </c>
      <c r="CP43" s="232">
        <v>703.25422791639301</v>
      </c>
      <c r="CQ43" s="232">
        <v>703.25422791639301</v>
      </c>
      <c r="CR43" s="232">
        <v>703.25422791639301</v>
      </c>
      <c r="CS43" s="232">
        <v>703.25422791639301</v>
      </c>
      <c r="CT43" s="232">
        <v>703.25422791639301</v>
      </c>
      <c r="CU43" s="232">
        <v>703.25422791639301</v>
      </c>
      <c r="CV43" s="232">
        <v>703.25422791639301</v>
      </c>
      <c r="CW43" s="232">
        <v>703.25422791639301</v>
      </c>
      <c r="CX43" s="232">
        <v>703.25422791639301</v>
      </c>
      <c r="CY43" s="232">
        <v>703.25422791639301</v>
      </c>
      <c r="CZ43" s="232">
        <v>703.25422791639301</v>
      </c>
      <c r="DA43" s="232">
        <v>703.25422791639301</v>
      </c>
      <c r="DB43" s="232">
        <v>703.25422791639301</v>
      </c>
      <c r="DC43" s="232">
        <v>703.25422791639301</v>
      </c>
      <c r="DD43" s="232">
        <v>703.25422791639301</v>
      </c>
      <c r="DE43" s="232">
        <v>703.25422791639301</v>
      </c>
      <c r="DF43" s="232">
        <v>703.25422791639301</v>
      </c>
      <c r="DG43" s="232">
        <v>703.25422791639301</v>
      </c>
      <c r="DH43" s="232">
        <v>703.25422791639301</v>
      </c>
      <c r="DI43" s="232">
        <v>703.25422791639301</v>
      </c>
      <c r="DJ43" s="232">
        <v>703.25422791639301</v>
      </c>
    </row>
    <row r="44" spans="1:114">
      <c r="A44" s="2">
        <v>48</v>
      </c>
      <c r="B44" s="2">
        <v>48</v>
      </c>
      <c r="D44" s="2">
        <v>3</v>
      </c>
      <c r="F44" t="s">
        <v>5</v>
      </c>
      <c r="G44" t="s">
        <v>17</v>
      </c>
      <c r="H44" t="s">
        <v>18</v>
      </c>
      <c r="I44" t="s">
        <v>15</v>
      </c>
      <c r="J44" t="s">
        <v>16</v>
      </c>
      <c r="N44" s="229">
        <v>9.5</v>
      </c>
      <c r="O44" s="91">
        <v>16625</v>
      </c>
      <c r="P44" s="46"/>
      <c r="Q44" s="231"/>
      <c r="R44" s="231"/>
      <c r="S44" s="231"/>
      <c r="U44" s="231"/>
      <c r="V44" s="231"/>
      <c r="W44" s="231"/>
      <c r="X44" s="231"/>
      <c r="Y44" s="232">
        <v>708.56849160341858</v>
      </c>
      <c r="Z44" s="232">
        <v>708.56849160341858</v>
      </c>
      <c r="AA44" s="232">
        <v>708.56849160341858</v>
      </c>
      <c r="AB44" s="232">
        <v>708.56849160341858</v>
      </c>
      <c r="AC44" s="232">
        <v>708.56849160341858</v>
      </c>
      <c r="AD44" s="232">
        <v>708.56849160341903</v>
      </c>
      <c r="AE44" s="232">
        <v>708.56849160341903</v>
      </c>
      <c r="AF44" s="232">
        <v>708.56849160341903</v>
      </c>
      <c r="AG44" s="232">
        <v>708.56849160341903</v>
      </c>
      <c r="AH44" s="232">
        <v>708.56849160341903</v>
      </c>
      <c r="AI44" s="232">
        <v>708.56849160341903</v>
      </c>
      <c r="AJ44" s="232">
        <v>708.56849160341903</v>
      </c>
      <c r="AK44" s="232">
        <v>708.56849160341903</v>
      </c>
      <c r="AL44" s="232">
        <v>708.56849160341903</v>
      </c>
      <c r="AM44" s="232">
        <v>708.56849160341903</v>
      </c>
      <c r="AN44" s="232">
        <v>708.56849160341903</v>
      </c>
      <c r="AO44" s="232">
        <v>708.56849160341903</v>
      </c>
      <c r="AP44" s="232">
        <v>708.56849160341903</v>
      </c>
      <c r="AQ44" s="232">
        <v>708.56849160341903</v>
      </c>
      <c r="AR44" s="232">
        <v>708.56849160341903</v>
      </c>
      <c r="AS44" s="232">
        <v>708.56849160341903</v>
      </c>
      <c r="AT44" s="232">
        <v>708.56849160341903</v>
      </c>
      <c r="AU44" s="232">
        <v>708.56849160341903</v>
      </c>
      <c r="AV44" s="232">
        <v>708.56849160341903</v>
      </c>
      <c r="AW44" s="232">
        <v>708.56849160341903</v>
      </c>
      <c r="AX44" s="232">
        <v>708.56849160341903</v>
      </c>
      <c r="AY44" s="232">
        <v>708.56849160341903</v>
      </c>
      <c r="AZ44" s="232">
        <v>708.56849160341903</v>
      </c>
      <c r="BA44" s="232">
        <v>708.56849160341903</v>
      </c>
      <c r="BB44" s="232">
        <v>708.56849160341903</v>
      </c>
      <c r="BC44" s="232">
        <v>708.56849160341903</v>
      </c>
      <c r="BD44" s="232">
        <v>708.56849160341903</v>
      </c>
      <c r="BE44" s="232">
        <v>708.56849160341903</v>
      </c>
      <c r="BF44" s="232">
        <v>708.56849160341903</v>
      </c>
      <c r="BG44" s="232">
        <v>708.56849160341903</v>
      </c>
      <c r="BH44" s="232">
        <v>708.56849160341903</v>
      </c>
      <c r="BI44" s="232">
        <v>708.56849160341903</v>
      </c>
      <c r="BJ44" s="232">
        <v>708.56849160341903</v>
      </c>
      <c r="BK44" s="232">
        <v>708.56849160341903</v>
      </c>
      <c r="BL44" s="232">
        <v>708.56849160341903</v>
      </c>
      <c r="BM44" s="232">
        <v>708.56849160341903</v>
      </c>
      <c r="BN44" s="232">
        <v>708.56849160341903</v>
      </c>
      <c r="BO44" s="232">
        <v>708.56849160341903</v>
      </c>
      <c r="BP44" s="232">
        <v>708.56849160341903</v>
      </c>
      <c r="BQ44" s="232">
        <v>708.56849160341903</v>
      </c>
      <c r="BR44" s="232">
        <v>708.56849160341903</v>
      </c>
      <c r="BS44" s="232">
        <v>708.56849160341903</v>
      </c>
      <c r="BT44" s="232">
        <v>708.56849160341903</v>
      </c>
      <c r="BU44" s="232">
        <v>708.56849160341903</v>
      </c>
      <c r="BV44" s="232">
        <v>708.56849160341903</v>
      </c>
      <c r="BW44" s="232">
        <v>708.56849160341903</v>
      </c>
      <c r="BX44" s="232">
        <v>708.56849160341903</v>
      </c>
      <c r="BY44" s="232">
        <v>708.56849160341903</v>
      </c>
      <c r="BZ44" s="232">
        <v>708.56849160341903</v>
      </c>
      <c r="CA44" s="232">
        <v>708.56849160341903</v>
      </c>
      <c r="CB44" s="232">
        <v>708.56849160341903</v>
      </c>
      <c r="CC44" s="232">
        <v>708.56849160341903</v>
      </c>
      <c r="CD44" s="232">
        <v>708.56849160341903</v>
      </c>
      <c r="CE44" s="232">
        <v>708.56849160341903</v>
      </c>
      <c r="CF44" s="232">
        <v>708.56849160341903</v>
      </c>
      <c r="CG44" s="232">
        <v>708.56849160341903</v>
      </c>
      <c r="CH44" s="232">
        <v>708.56849160341903</v>
      </c>
      <c r="CI44" s="232">
        <v>708.56849160341903</v>
      </c>
      <c r="CJ44" s="232">
        <v>708.56849160341903</v>
      </c>
      <c r="CK44" s="232">
        <v>708.56849160341903</v>
      </c>
      <c r="CL44" s="232">
        <v>708.56849160341903</v>
      </c>
      <c r="CM44" s="232">
        <v>708.56849160341903</v>
      </c>
      <c r="CN44" s="232">
        <v>708.56849160341903</v>
      </c>
      <c r="CO44" s="232">
        <v>708.56849160341903</v>
      </c>
      <c r="CP44" s="232">
        <v>708.56849160341903</v>
      </c>
      <c r="CQ44" s="232">
        <v>708.56849160341903</v>
      </c>
      <c r="CR44" s="232">
        <v>708.56849160341903</v>
      </c>
      <c r="CS44" s="232">
        <v>708.56849160341903</v>
      </c>
      <c r="CT44" s="232">
        <v>708.56849160341903</v>
      </c>
      <c r="CU44" s="232">
        <v>708.56849160341903</v>
      </c>
      <c r="CV44" s="232">
        <v>708.56849160341903</v>
      </c>
      <c r="CW44" s="232">
        <v>708.56849160341903</v>
      </c>
      <c r="CX44" s="232">
        <v>708.56849160341903</v>
      </c>
      <c r="CY44" s="232">
        <v>708.56849160341903</v>
      </c>
      <c r="CZ44" s="232">
        <v>708.56849160341903</v>
      </c>
      <c r="DA44" s="232">
        <v>708.56849160341903</v>
      </c>
      <c r="DB44" s="232">
        <v>708.56849160341903</v>
      </c>
      <c r="DC44" s="232">
        <v>708.56849160341903</v>
      </c>
      <c r="DD44" s="232">
        <v>708.56849160341903</v>
      </c>
      <c r="DE44" s="232">
        <v>708.56849160341903</v>
      </c>
      <c r="DF44" s="232">
        <v>708.56849160341903</v>
      </c>
      <c r="DG44" s="232">
        <v>708.56849160341903</v>
      </c>
      <c r="DH44" s="232">
        <v>708.56849160341903</v>
      </c>
      <c r="DI44" s="232">
        <v>708.56849160341903</v>
      </c>
      <c r="DJ44" s="232">
        <v>708.56849160341903</v>
      </c>
    </row>
    <row r="45" spans="1:114">
      <c r="A45" s="2">
        <v>49</v>
      </c>
      <c r="B45" s="2">
        <v>49</v>
      </c>
      <c r="D45" s="2">
        <v>3</v>
      </c>
      <c r="F45" t="s">
        <v>5</v>
      </c>
      <c r="G45" t="s">
        <v>17</v>
      </c>
      <c r="H45" t="s">
        <v>18</v>
      </c>
      <c r="I45" t="s">
        <v>15</v>
      </c>
      <c r="J45" t="s">
        <v>16</v>
      </c>
      <c r="N45" s="229">
        <v>9.6</v>
      </c>
      <c r="O45" s="91">
        <v>16800</v>
      </c>
      <c r="P45" s="46"/>
      <c r="Q45" s="231"/>
      <c r="R45" s="231"/>
      <c r="S45" s="231"/>
      <c r="U45" s="231"/>
      <c r="V45" s="231"/>
      <c r="W45" s="231"/>
      <c r="X45" s="231"/>
      <c r="Y45" s="232">
        <v>713.88275529044415</v>
      </c>
      <c r="Z45" s="232">
        <v>713.88275529044415</v>
      </c>
      <c r="AA45" s="232">
        <v>713.88275529044415</v>
      </c>
      <c r="AB45" s="232">
        <v>713.88275529044415</v>
      </c>
      <c r="AC45" s="232">
        <v>713.88275529044415</v>
      </c>
      <c r="AD45" s="232">
        <v>713.88275529044404</v>
      </c>
      <c r="AE45" s="232">
        <v>713.88275529044404</v>
      </c>
      <c r="AF45" s="232">
        <v>713.88275529044404</v>
      </c>
      <c r="AG45" s="232">
        <v>713.88275529044404</v>
      </c>
      <c r="AH45" s="232">
        <v>713.88275529044404</v>
      </c>
      <c r="AI45" s="232">
        <v>713.88275529044404</v>
      </c>
      <c r="AJ45" s="232">
        <v>713.88275529044404</v>
      </c>
      <c r="AK45" s="232">
        <v>713.88275529044404</v>
      </c>
      <c r="AL45" s="232">
        <v>713.88275529044404</v>
      </c>
      <c r="AM45" s="232">
        <v>713.88275529044404</v>
      </c>
      <c r="AN45" s="232">
        <v>713.88275529044404</v>
      </c>
      <c r="AO45" s="232">
        <v>713.88275529044404</v>
      </c>
      <c r="AP45" s="232">
        <v>713.88275529044404</v>
      </c>
      <c r="AQ45" s="232">
        <v>713.88275529044404</v>
      </c>
      <c r="AR45" s="232">
        <v>713.88275529044404</v>
      </c>
      <c r="AS45" s="232">
        <v>713.88275529044404</v>
      </c>
      <c r="AT45" s="232">
        <v>713.88275529044404</v>
      </c>
      <c r="AU45" s="232">
        <v>713.88275529044404</v>
      </c>
      <c r="AV45" s="232">
        <v>713.88275529044404</v>
      </c>
      <c r="AW45" s="232">
        <v>713.88275529044404</v>
      </c>
      <c r="AX45" s="232">
        <v>713.88275529044404</v>
      </c>
      <c r="AY45" s="232">
        <v>713.88275529044404</v>
      </c>
      <c r="AZ45" s="232">
        <v>713.88275529044404</v>
      </c>
      <c r="BA45" s="232">
        <v>713.88275529044404</v>
      </c>
      <c r="BB45" s="232">
        <v>713.88275529044404</v>
      </c>
      <c r="BC45" s="232">
        <v>713.88275529044404</v>
      </c>
      <c r="BD45" s="232">
        <v>713.88275529044404</v>
      </c>
      <c r="BE45" s="232">
        <v>713.88275529044404</v>
      </c>
      <c r="BF45" s="232">
        <v>713.88275529044404</v>
      </c>
      <c r="BG45" s="232">
        <v>713.88275529044404</v>
      </c>
      <c r="BH45" s="232">
        <v>713.88275529044404</v>
      </c>
      <c r="BI45" s="232">
        <v>713.88275529044404</v>
      </c>
      <c r="BJ45" s="232">
        <v>713.88275529044404</v>
      </c>
      <c r="BK45" s="232">
        <v>713.88275529044404</v>
      </c>
      <c r="BL45" s="232">
        <v>713.88275529044404</v>
      </c>
      <c r="BM45" s="232">
        <v>713.88275529044404</v>
      </c>
      <c r="BN45" s="232">
        <v>713.88275529044404</v>
      </c>
      <c r="BO45" s="232">
        <v>713.88275529044404</v>
      </c>
      <c r="BP45" s="232">
        <v>713.88275529044404</v>
      </c>
      <c r="BQ45" s="232">
        <v>713.88275529044404</v>
      </c>
      <c r="BR45" s="232">
        <v>713.88275529044404</v>
      </c>
      <c r="BS45" s="232">
        <v>713.88275529044404</v>
      </c>
      <c r="BT45" s="232">
        <v>713.88275529044404</v>
      </c>
      <c r="BU45" s="232">
        <v>713.88275529044404</v>
      </c>
      <c r="BV45" s="232">
        <v>713.88275529044404</v>
      </c>
      <c r="BW45" s="232">
        <v>713.88275529044404</v>
      </c>
      <c r="BX45" s="232">
        <v>713.88275529044404</v>
      </c>
      <c r="BY45" s="232">
        <v>713.88275529044404</v>
      </c>
      <c r="BZ45" s="232">
        <v>713.88275529044404</v>
      </c>
      <c r="CA45" s="232">
        <v>713.88275529044404</v>
      </c>
      <c r="CB45" s="232">
        <v>713.88275529044404</v>
      </c>
      <c r="CC45" s="232">
        <v>713.88275529044404</v>
      </c>
      <c r="CD45" s="232">
        <v>713.88275529044404</v>
      </c>
      <c r="CE45" s="232">
        <v>713.88275529044404</v>
      </c>
      <c r="CF45" s="232">
        <v>713.88275529044404</v>
      </c>
      <c r="CG45" s="232">
        <v>713.88275529044404</v>
      </c>
      <c r="CH45" s="232">
        <v>713.88275529044404</v>
      </c>
      <c r="CI45" s="232">
        <v>713.88275529044404</v>
      </c>
      <c r="CJ45" s="232">
        <v>713.88275529044404</v>
      </c>
      <c r="CK45" s="232">
        <v>713.88275529044404</v>
      </c>
      <c r="CL45" s="232">
        <v>713.88275529044404</v>
      </c>
      <c r="CM45" s="232">
        <v>713.88275529044404</v>
      </c>
      <c r="CN45" s="232">
        <v>713.88275529044404</v>
      </c>
      <c r="CO45" s="232">
        <v>713.88275529044404</v>
      </c>
      <c r="CP45" s="232">
        <v>713.88275529044404</v>
      </c>
      <c r="CQ45" s="232">
        <v>713.88275529044404</v>
      </c>
      <c r="CR45" s="232">
        <v>713.88275529044404</v>
      </c>
      <c r="CS45" s="232">
        <v>713.88275529044404</v>
      </c>
      <c r="CT45" s="232">
        <v>713.88275529044404</v>
      </c>
      <c r="CU45" s="232">
        <v>713.88275529044404</v>
      </c>
      <c r="CV45" s="232">
        <v>713.88275529044404</v>
      </c>
      <c r="CW45" s="232">
        <v>713.88275529044404</v>
      </c>
      <c r="CX45" s="232">
        <v>713.88275529044404</v>
      </c>
      <c r="CY45" s="232">
        <v>713.88275529044404</v>
      </c>
      <c r="CZ45" s="232">
        <v>713.88275529044404</v>
      </c>
      <c r="DA45" s="232">
        <v>713.88275529044404</v>
      </c>
      <c r="DB45" s="232">
        <v>713.88275529044404</v>
      </c>
      <c r="DC45" s="232">
        <v>713.88275529044404</v>
      </c>
      <c r="DD45" s="232">
        <v>713.88275529044404</v>
      </c>
      <c r="DE45" s="232">
        <v>713.88275529044404</v>
      </c>
      <c r="DF45" s="232">
        <v>713.88275529044404</v>
      </c>
      <c r="DG45" s="232">
        <v>713.88275529044404</v>
      </c>
      <c r="DH45" s="232">
        <v>713.88275529044404</v>
      </c>
      <c r="DI45" s="232">
        <v>713.88275529044404</v>
      </c>
      <c r="DJ45" s="232">
        <v>713.88275529044404</v>
      </c>
    </row>
    <row r="46" spans="1:114">
      <c r="A46" s="2">
        <v>50</v>
      </c>
      <c r="B46" s="2">
        <v>50</v>
      </c>
      <c r="D46" s="2">
        <v>3</v>
      </c>
      <c r="F46" t="s">
        <v>5</v>
      </c>
      <c r="G46" t="s">
        <v>17</v>
      </c>
      <c r="H46" t="s">
        <v>18</v>
      </c>
      <c r="I46" t="s">
        <v>15</v>
      </c>
      <c r="J46" t="s">
        <v>16</v>
      </c>
      <c r="N46" s="229">
        <v>10</v>
      </c>
      <c r="O46" s="91">
        <v>17500</v>
      </c>
      <c r="P46" s="46"/>
      <c r="Q46" s="231"/>
      <c r="R46" s="231"/>
      <c r="S46" s="231"/>
      <c r="U46" s="231"/>
      <c r="V46" s="231"/>
      <c r="W46" s="231"/>
      <c r="X46" s="231"/>
      <c r="Y46" s="232">
        <v>719.19701897746995</v>
      </c>
      <c r="Z46" s="232">
        <v>719.19701897746995</v>
      </c>
      <c r="AA46" s="232">
        <v>719.19701897746995</v>
      </c>
      <c r="AB46" s="232">
        <v>719.19701897746995</v>
      </c>
      <c r="AC46" s="232">
        <v>719.19701897746995</v>
      </c>
      <c r="AD46" s="232">
        <v>719.19701897746995</v>
      </c>
      <c r="AE46" s="232">
        <v>719.19701897746995</v>
      </c>
      <c r="AF46" s="232">
        <v>719.19701897746995</v>
      </c>
      <c r="AG46" s="232">
        <v>719.19701897746995</v>
      </c>
      <c r="AH46" s="232">
        <v>719.19701897746995</v>
      </c>
      <c r="AI46" s="232">
        <v>719.19701897746995</v>
      </c>
      <c r="AJ46" s="232">
        <v>719.19701897746995</v>
      </c>
      <c r="AK46" s="232">
        <v>719.19701897746995</v>
      </c>
      <c r="AL46" s="232">
        <v>719.19701897746995</v>
      </c>
      <c r="AM46" s="232">
        <v>719.19701897746995</v>
      </c>
      <c r="AN46" s="232">
        <v>719.19701897746995</v>
      </c>
      <c r="AO46" s="232">
        <v>719.19701897746995</v>
      </c>
      <c r="AP46" s="232">
        <v>719.19701897746995</v>
      </c>
      <c r="AQ46" s="232">
        <v>719.19701897746995</v>
      </c>
      <c r="AR46" s="232">
        <v>719.19701897746995</v>
      </c>
      <c r="AS46" s="232">
        <v>719.19701897746995</v>
      </c>
      <c r="AT46" s="232">
        <v>719.19701897746995</v>
      </c>
      <c r="AU46" s="232">
        <v>719.19701897746995</v>
      </c>
      <c r="AV46" s="232">
        <v>719.19701897746995</v>
      </c>
      <c r="AW46" s="232">
        <v>719.19701897746995</v>
      </c>
      <c r="AX46" s="232">
        <v>719.19701897746995</v>
      </c>
      <c r="AY46" s="232">
        <v>719.19701897746995</v>
      </c>
      <c r="AZ46" s="232">
        <v>719.19701897746995</v>
      </c>
      <c r="BA46" s="232">
        <v>719.19701897746995</v>
      </c>
      <c r="BB46" s="232">
        <v>719.19701897746995</v>
      </c>
      <c r="BC46" s="232">
        <v>719.19701897746995</v>
      </c>
      <c r="BD46" s="232">
        <v>719.19701897746995</v>
      </c>
      <c r="BE46" s="232">
        <v>719.19701897746995</v>
      </c>
      <c r="BF46" s="232">
        <v>719.19701897746995</v>
      </c>
      <c r="BG46" s="232">
        <v>719.19701897746995</v>
      </c>
      <c r="BH46" s="232">
        <v>719.19701897746995</v>
      </c>
      <c r="BI46" s="232">
        <v>719.19701897746995</v>
      </c>
      <c r="BJ46" s="232">
        <v>719.19701897746995</v>
      </c>
      <c r="BK46" s="232">
        <v>719.19701897746995</v>
      </c>
      <c r="BL46" s="232">
        <v>719.19701897746995</v>
      </c>
      <c r="BM46" s="232">
        <v>719.19701897746995</v>
      </c>
      <c r="BN46" s="232">
        <v>719.19701897746995</v>
      </c>
      <c r="BO46" s="232">
        <v>719.19701897746995</v>
      </c>
      <c r="BP46" s="232">
        <v>719.19701897746995</v>
      </c>
      <c r="BQ46" s="232">
        <v>719.19701897746995</v>
      </c>
      <c r="BR46" s="232">
        <v>719.19701897746995</v>
      </c>
      <c r="BS46" s="232">
        <v>719.19701897746995</v>
      </c>
      <c r="BT46" s="232">
        <v>719.19701897746995</v>
      </c>
      <c r="BU46" s="232">
        <v>719.19701897746995</v>
      </c>
      <c r="BV46" s="232">
        <v>719.19701897746995</v>
      </c>
      <c r="BW46" s="232">
        <v>719.19701897746995</v>
      </c>
      <c r="BX46" s="232">
        <v>719.19701897746995</v>
      </c>
      <c r="BY46" s="232">
        <v>719.19701897746995</v>
      </c>
      <c r="BZ46" s="232">
        <v>719.19701897746995</v>
      </c>
      <c r="CA46" s="232">
        <v>719.19701897746995</v>
      </c>
      <c r="CB46" s="232">
        <v>719.19701897746995</v>
      </c>
      <c r="CC46" s="232">
        <v>719.19701897746995</v>
      </c>
      <c r="CD46" s="232">
        <v>719.19701897746995</v>
      </c>
      <c r="CE46" s="232">
        <v>719.19701897746995</v>
      </c>
      <c r="CF46" s="232">
        <v>719.19701897746995</v>
      </c>
      <c r="CG46" s="232">
        <v>719.19701897746995</v>
      </c>
      <c r="CH46" s="232">
        <v>719.19701897746995</v>
      </c>
      <c r="CI46" s="232">
        <v>719.19701897746995</v>
      </c>
      <c r="CJ46" s="232">
        <v>719.19701897746995</v>
      </c>
      <c r="CK46" s="232">
        <v>719.19701897746995</v>
      </c>
      <c r="CL46" s="232">
        <v>719.19701897746995</v>
      </c>
      <c r="CM46" s="232">
        <v>719.19701897746995</v>
      </c>
      <c r="CN46" s="232">
        <v>719.19701897746995</v>
      </c>
      <c r="CO46" s="232">
        <v>719.19701897746995</v>
      </c>
      <c r="CP46" s="232">
        <v>719.19701897746995</v>
      </c>
      <c r="CQ46" s="232">
        <v>719.19701897746995</v>
      </c>
      <c r="CR46" s="232">
        <v>719.19701897746995</v>
      </c>
      <c r="CS46" s="232">
        <v>719.19701897746995</v>
      </c>
      <c r="CT46" s="232">
        <v>719.19701897746995</v>
      </c>
      <c r="CU46" s="232">
        <v>719.19701897746995</v>
      </c>
      <c r="CV46" s="232">
        <v>719.19701897746995</v>
      </c>
      <c r="CW46" s="232">
        <v>719.19701897746995</v>
      </c>
      <c r="CX46" s="232">
        <v>719.19701897746995</v>
      </c>
      <c r="CY46" s="232">
        <v>719.19701897746995</v>
      </c>
      <c r="CZ46" s="232">
        <v>719.19701897746995</v>
      </c>
      <c r="DA46" s="232">
        <v>719.19701897746995</v>
      </c>
      <c r="DB46" s="232">
        <v>719.19701897746995</v>
      </c>
      <c r="DC46" s="232">
        <v>719.19701897746995</v>
      </c>
      <c r="DD46" s="232">
        <v>719.19701897746995</v>
      </c>
      <c r="DE46" s="232">
        <v>719.19701897746995</v>
      </c>
      <c r="DF46" s="232">
        <v>719.19701897746995</v>
      </c>
      <c r="DG46" s="232">
        <v>719.19701897746995</v>
      </c>
      <c r="DH46" s="232">
        <v>719.19701897746995</v>
      </c>
      <c r="DI46" s="232">
        <v>719.19701897746995</v>
      </c>
      <c r="DJ46" s="232">
        <v>719.19701897746995</v>
      </c>
    </row>
    <row r="47" spans="1:114">
      <c r="A47" s="2">
        <v>51</v>
      </c>
      <c r="B47" s="2">
        <v>51</v>
      </c>
      <c r="D47" s="2">
        <v>3</v>
      </c>
      <c r="F47" t="s">
        <v>5</v>
      </c>
      <c r="G47" t="s">
        <v>17</v>
      </c>
      <c r="H47" t="s">
        <v>18</v>
      </c>
      <c r="I47" t="s">
        <v>15</v>
      </c>
      <c r="J47" t="s">
        <v>16</v>
      </c>
      <c r="N47" s="229">
        <v>10.4</v>
      </c>
      <c r="O47" s="91">
        <v>18200</v>
      </c>
      <c r="P47" s="46"/>
      <c r="Q47" s="231"/>
      <c r="R47" s="231"/>
      <c r="S47" s="231"/>
      <c r="U47" s="231"/>
      <c r="V47" s="231"/>
      <c r="W47" s="231"/>
      <c r="X47" s="231"/>
      <c r="Y47" s="232">
        <v>726.28270389350394</v>
      </c>
      <c r="Z47" s="232">
        <v>726.28270389350394</v>
      </c>
      <c r="AA47" s="232">
        <v>726.28270389350394</v>
      </c>
      <c r="AB47" s="232">
        <v>726.28270389350394</v>
      </c>
      <c r="AC47" s="232">
        <v>726.28270389350394</v>
      </c>
      <c r="AD47" s="232">
        <v>726.28270389350405</v>
      </c>
      <c r="AE47" s="232">
        <v>726.28270389350405</v>
      </c>
      <c r="AF47" s="232">
        <v>726.28270389350405</v>
      </c>
      <c r="AG47" s="232">
        <v>726.28270389350405</v>
      </c>
      <c r="AH47" s="232">
        <v>726.28270389350405</v>
      </c>
      <c r="AI47" s="232">
        <v>726.28270389350405</v>
      </c>
      <c r="AJ47" s="232">
        <v>726.28270389350405</v>
      </c>
      <c r="AK47" s="232">
        <v>726.28270389350405</v>
      </c>
      <c r="AL47" s="232">
        <v>726.28270389350405</v>
      </c>
      <c r="AM47" s="232">
        <v>726.28270389350405</v>
      </c>
      <c r="AN47" s="232">
        <v>726.28270389350405</v>
      </c>
      <c r="AO47" s="232">
        <v>726.28270389350405</v>
      </c>
      <c r="AP47" s="232">
        <v>726.28270389350405</v>
      </c>
      <c r="AQ47" s="232">
        <v>726.28270389350405</v>
      </c>
      <c r="AR47" s="232">
        <v>726.28270389350405</v>
      </c>
      <c r="AS47" s="232">
        <v>726.28270389350405</v>
      </c>
      <c r="AT47" s="232">
        <v>726.28270389350405</v>
      </c>
      <c r="AU47" s="232">
        <v>726.28270389350405</v>
      </c>
      <c r="AV47" s="232">
        <v>726.28270389350405</v>
      </c>
      <c r="AW47" s="232">
        <v>726.28270389350405</v>
      </c>
      <c r="AX47" s="232">
        <v>726.28270389350405</v>
      </c>
      <c r="AY47" s="232">
        <v>726.28270389350405</v>
      </c>
      <c r="AZ47" s="232">
        <v>726.28270389350405</v>
      </c>
      <c r="BA47" s="232">
        <v>726.28270389350405</v>
      </c>
      <c r="BB47" s="232">
        <v>726.28270389350405</v>
      </c>
      <c r="BC47" s="232">
        <v>726.28270389350405</v>
      </c>
      <c r="BD47" s="232">
        <v>726.28270389350405</v>
      </c>
      <c r="BE47" s="232">
        <v>726.28270389350405</v>
      </c>
      <c r="BF47" s="232">
        <v>726.28270389350405</v>
      </c>
      <c r="BG47" s="232">
        <v>726.28270389350405</v>
      </c>
      <c r="BH47" s="232">
        <v>726.28270389350405</v>
      </c>
      <c r="BI47" s="232">
        <v>726.28270389350405</v>
      </c>
      <c r="BJ47" s="232">
        <v>726.28270389350405</v>
      </c>
      <c r="BK47" s="232">
        <v>726.28270389350405</v>
      </c>
      <c r="BL47" s="232">
        <v>726.28270389350405</v>
      </c>
      <c r="BM47" s="232">
        <v>726.28270389350405</v>
      </c>
      <c r="BN47" s="232">
        <v>726.28270389350405</v>
      </c>
      <c r="BO47" s="232">
        <v>726.28270389350405</v>
      </c>
      <c r="BP47" s="232">
        <v>726.28270389350405</v>
      </c>
      <c r="BQ47" s="232">
        <v>726.28270389350405</v>
      </c>
      <c r="BR47" s="232">
        <v>726.28270389350405</v>
      </c>
      <c r="BS47" s="232">
        <v>726.28270389350405</v>
      </c>
      <c r="BT47" s="232">
        <v>726.28270389350405</v>
      </c>
      <c r="BU47" s="232">
        <v>726.28270389350405</v>
      </c>
      <c r="BV47" s="232">
        <v>726.28270389350405</v>
      </c>
      <c r="BW47" s="232">
        <v>726.28270389350405</v>
      </c>
      <c r="BX47" s="232">
        <v>726.28270389350405</v>
      </c>
      <c r="BY47" s="232">
        <v>726.28270389350405</v>
      </c>
      <c r="BZ47" s="232">
        <v>726.28270389350405</v>
      </c>
      <c r="CA47" s="232">
        <v>726.28270389350405</v>
      </c>
      <c r="CB47" s="232">
        <v>726.28270389350405</v>
      </c>
      <c r="CC47" s="232">
        <v>726.28270389350405</v>
      </c>
      <c r="CD47" s="232">
        <v>726.28270389350405</v>
      </c>
      <c r="CE47" s="232">
        <v>726.28270389350405</v>
      </c>
      <c r="CF47" s="232">
        <v>726.28270389350405</v>
      </c>
      <c r="CG47" s="232">
        <v>726.28270389350405</v>
      </c>
      <c r="CH47" s="232">
        <v>726.28270389350405</v>
      </c>
      <c r="CI47" s="232">
        <v>726.28270389350405</v>
      </c>
      <c r="CJ47" s="232">
        <v>726.28270389350405</v>
      </c>
      <c r="CK47" s="232">
        <v>726.28270389350405</v>
      </c>
      <c r="CL47" s="232">
        <v>726.28270389350405</v>
      </c>
      <c r="CM47" s="232">
        <v>726.28270389350405</v>
      </c>
      <c r="CN47" s="232">
        <v>726.28270389350405</v>
      </c>
      <c r="CO47" s="232">
        <v>726.28270389350405</v>
      </c>
      <c r="CP47" s="232">
        <v>726.28270389350405</v>
      </c>
      <c r="CQ47" s="232">
        <v>726.28270389350405</v>
      </c>
      <c r="CR47" s="232">
        <v>726.28270389350405</v>
      </c>
      <c r="CS47" s="232">
        <v>726.28270389350405</v>
      </c>
      <c r="CT47" s="232">
        <v>726.28270389350405</v>
      </c>
      <c r="CU47" s="232">
        <v>726.28270389350405</v>
      </c>
      <c r="CV47" s="232">
        <v>726.28270389350405</v>
      </c>
      <c r="CW47" s="232">
        <v>726.28270389350405</v>
      </c>
      <c r="CX47" s="232">
        <v>726.28270389350405</v>
      </c>
      <c r="CY47" s="232">
        <v>726.28270389350405</v>
      </c>
      <c r="CZ47" s="232">
        <v>726.28270389350405</v>
      </c>
      <c r="DA47" s="232">
        <v>726.28270389350405</v>
      </c>
      <c r="DB47" s="232">
        <v>726.28270389350405</v>
      </c>
      <c r="DC47" s="232">
        <v>726.28270389350405</v>
      </c>
      <c r="DD47" s="232">
        <v>726.28270389350405</v>
      </c>
      <c r="DE47" s="232">
        <v>726.28270389350405</v>
      </c>
      <c r="DF47" s="232">
        <v>726.28270389350405</v>
      </c>
      <c r="DG47" s="232">
        <v>726.28270389350405</v>
      </c>
      <c r="DH47" s="232">
        <v>726.28270389350405</v>
      </c>
      <c r="DI47" s="232">
        <v>726.28270389350405</v>
      </c>
      <c r="DJ47" s="232">
        <v>726.28270389350405</v>
      </c>
    </row>
    <row r="48" spans="1:114">
      <c r="A48" s="2">
        <v>52</v>
      </c>
      <c r="B48" s="2">
        <v>52</v>
      </c>
      <c r="D48" s="2">
        <v>3</v>
      </c>
      <c r="F48" t="s">
        <v>5</v>
      </c>
      <c r="G48" t="s">
        <v>17</v>
      </c>
      <c r="H48" t="s">
        <v>18</v>
      </c>
      <c r="I48" t="s">
        <v>15</v>
      </c>
      <c r="J48" t="s">
        <v>16</v>
      </c>
      <c r="N48" s="229">
        <v>10.5</v>
      </c>
      <c r="O48" s="91">
        <v>18375</v>
      </c>
      <c r="P48" s="46"/>
      <c r="Q48" s="231"/>
      <c r="R48" s="231"/>
      <c r="S48" s="231"/>
      <c r="U48" s="231"/>
      <c r="V48" s="231"/>
      <c r="W48" s="231"/>
      <c r="X48" s="231"/>
      <c r="Y48" s="232">
        <v>743.99691618358952</v>
      </c>
      <c r="Z48" s="232">
        <v>743.99691618358952</v>
      </c>
      <c r="AA48" s="232">
        <v>743.99691618358952</v>
      </c>
      <c r="AB48" s="232">
        <v>743.99691618358952</v>
      </c>
      <c r="AC48" s="232">
        <v>743.99691618358952</v>
      </c>
      <c r="AD48" s="232">
        <v>743.99691618358997</v>
      </c>
      <c r="AE48" s="232">
        <v>743.99691618358997</v>
      </c>
      <c r="AF48" s="232">
        <v>743.99691618358997</v>
      </c>
      <c r="AG48" s="232">
        <v>743.99691618358997</v>
      </c>
      <c r="AH48" s="232">
        <v>743.99691618358997</v>
      </c>
      <c r="AI48" s="232">
        <v>743.99691618358997</v>
      </c>
      <c r="AJ48" s="232">
        <v>743.99691618358997</v>
      </c>
      <c r="AK48" s="232">
        <v>743.99691618358997</v>
      </c>
      <c r="AL48" s="232">
        <v>743.99691618358997</v>
      </c>
      <c r="AM48" s="232">
        <v>743.99691618358997</v>
      </c>
      <c r="AN48" s="232">
        <v>743.99691618358997</v>
      </c>
      <c r="AO48" s="232">
        <v>743.99691618358997</v>
      </c>
      <c r="AP48" s="232">
        <v>743.99691618358997</v>
      </c>
      <c r="AQ48" s="232">
        <v>743.99691618358997</v>
      </c>
      <c r="AR48" s="232">
        <v>743.99691618358997</v>
      </c>
      <c r="AS48" s="232">
        <v>743.99691618358997</v>
      </c>
      <c r="AT48" s="232">
        <v>743.99691618358997</v>
      </c>
      <c r="AU48" s="232">
        <v>743.99691618358997</v>
      </c>
      <c r="AV48" s="232">
        <v>743.99691618358997</v>
      </c>
      <c r="AW48" s="232">
        <v>743.99691618358997</v>
      </c>
      <c r="AX48" s="232">
        <v>743.99691618358997</v>
      </c>
      <c r="AY48" s="232">
        <v>743.99691618358997</v>
      </c>
      <c r="AZ48" s="232">
        <v>743.99691618358997</v>
      </c>
      <c r="BA48" s="232">
        <v>743.99691618358997</v>
      </c>
      <c r="BB48" s="232">
        <v>743.99691618358997</v>
      </c>
      <c r="BC48" s="232">
        <v>743.99691618358997</v>
      </c>
      <c r="BD48" s="232">
        <v>743.99691618358997</v>
      </c>
      <c r="BE48" s="232">
        <v>743.99691618358997</v>
      </c>
      <c r="BF48" s="232">
        <v>743.99691618358997</v>
      </c>
      <c r="BG48" s="232">
        <v>743.99691618358997</v>
      </c>
      <c r="BH48" s="232">
        <v>743.99691618358997</v>
      </c>
      <c r="BI48" s="232">
        <v>743.99691618358997</v>
      </c>
      <c r="BJ48" s="232">
        <v>743.99691618358997</v>
      </c>
      <c r="BK48" s="232">
        <v>743.99691618358997</v>
      </c>
      <c r="BL48" s="232">
        <v>743.99691618358997</v>
      </c>
      <c r="BM48" s="232">
        <v>743.99691618358997</v>
      </c>
      <c r="BN48" s="232">
        <v>743.99691618358997</v>
      </c>
      <c r="BO48" s="232">
        <v>743.99691618358997</v>
      </c>
      <c r="BP48" s="232">
        <v>743.99691618358997</v>
      </c>
      <c r="BQ48" s="232">
        <v>743.99691618358997</v>
      </c>
      <c r="BR48" s="232">
        <v>743.99691618358997</v>
      </c>
      <c r="BS48" s="232">
        <v>743.99691618358997</v>
      </c>
      <c r="BT48" s="232">
        <v>743.99691618358997</v>
      </c>
      <c r="BU48" s="232">
        <v>743.99691618358997</v>
      </c>
      <c r="BV48" s="232">
        <v>743.99691618358997</v>
      </c>
      <c r="BW48" s="232">
        <v>743.99691618358997</v>
      </c>
      <c r="BX48" s="232">
        <v>743.99691618358997</v>
      </c>
      <c r="BY48" s="232">
        <v>743.99691618358997</v>
      </c>
      <c r="BZ48" s="232">
        <v>743.99691618358997</v>
      </c>
      <c r="CA48" s="232">
        <v>743.99691618358997</v>
      </c>
      <c r="CB48" s="232">
        <v>743.99691618358997</v>
      </c>
      <c r="CC48" s="232">
        <v>743.99691618358997</v>
      </c>
      <c r="CD48" s="232">
        <v>743.99691618358997</v>
      </c>
      <c r="CE48" s="232">
        <v>743.99691618358997</v>
      </c>
      <c r="CF48" s="232">
        <v>743.99691618358997</v>
      </c>
      <c r="CG48" s="232">
        <v>743.99691618358997</v>
      </c>
      <c r="CH48" s="232">
        <v>743.99691618358997</v>
      </c>
      <c r="CI48" s="232">
        <v>743.99691618358997</v>
      </c>
      <c r="CJ48" s="232">
        <v>743.99691618358997</v>
      </c>
      <c r="CK48" s="232">
        <v>743.99691618358997</v>
      </c>
      <c r="CL48" s="232">
        <v>743.99691618358997</v>
      </c>
      <c r="CM48" s="232">
        <v>743.99691618358997</v>
      </c>
      <c r="CN48" s="232">
        <v>743.99691618358997</v>
      </c>
      <c r="CO48" s="232">
        <v>743.99691618358997</v>
      </c>
      <c r="CP48" s="232">
        <v>743.99691618358997</v>
      </c>
      <c r="CQ48" s="232">
        <v>743.99691618358997</v>
      </c>
      <c r="CR48" s="232">
        <v>743.99691618358997</v>
      </c>
      <c r="CS48" s="232">
        <v>743.99691618358997</v>
      </c>
      <c r="CT48" s="232">
        <v>743.99691618358997</v>
      </c>
      <c r="CU48" s="232">
        <v>743.99691618358997</v>
      </c>
      <c r="CV48" s="232">
        <v>743.99691618358997</v>
      </c>
      <c r="CW48" s="232">
        <v>743.99691618358997</v>
      </c>
      <c r="CX48" s="232">
        <v>743.99691618358997</v>
      </c>
      <c r="CY48" s="232">
        <v>743.99691618358997</v>
      </c>
      <c r="CZ48" s="232">
        <v>743.99691618358997</v>
      </c>
      <c r="DA48" s="232">
        <v>743.99691618358997</v>
      </c>
      <c r="DB48" s="232">
        <v>743.99691618358997</v>
      </c>
      <c r="DC48" s="232">
        <v>743.99691618358997</v>
      </c>
      <c r="DD48" s="232">
        <v>743.99691618358997</v>
      </c>
      <c r="DE48" s="232">
        <v>743.99691618358997</v>
      </c>
      <c r="DF48" s="232">
        <v>743.99691618358997</v>
      </c>
      <c r="DG48" s="232">
        <v>743.99691618358997</v>
      </c>
      <c r="DH48" s="232">
        <v>743.99691618358997</v>
      </c>
      <c r="DI48" s="232">
        <v>743.99691618358997</v>
      </c>
      <c r="DJ48" s="232">
        <v>743.99691618358997</v>
      </c>
    </row>
    <row r="49" spans="1:114">
      <c r="A49" s="2">
        <v>53</v>
      </c>
      <c r="B49" s="2">
        <v>53</v>
      </c>
      <c r="D49" s="2">
        <v>3</v>
      </c>
      <c r="F49" t="s">
        <v>5</v>
      </c>
      <c r="G49" t="s">
        <v>17</v>
      </c>
      <c r="H49" t="s">
        <v>18</v>
      </c>
      <c r="I49" t="s">
        <v>15</v>
      </c>
      <c r="J49" t="s">
        <v>16</v>
      </c>
      <c r="N49" s="229">
        <v>10.8</v>
      </c>
      <c r="O49" s="91">
        <v>18900</v>
      </c>
      <c r="P49" s="46"/>
      <c r="Q49" s="231"/>
      <c r="R49" s="231"/>
      <c r="S49" s="231"/>
      <c r="U49" s="231"/>
      <c r="V49" s="231"/>
      <c r="W49" s="231"/>
      <c r="X49" s="231"/>
      <c r="Y49" s="232">
        <v>761.71112847367476</v>
      </c>
      <c r="Z49" s="232">
        <v>761.71112847367476</v>
      </c>
      <c r="AA49" s="232">
        <v>761.71112847367476</v>
      </c>
      <c r="AB49" s="232">
        <v>761.71112847367476</v>
      </c>
      <c r="AC49" s="232">
        <v>761.71112847367476</v>
      </c>
      <c r="AD49" s="232">
        <v>761.71112847367499</v>
      </c>
      <c r="AE49" s="232">
        <v>761.71112847367499</v>
      </c>
      <c r="AF49" s="232">
        <v>761.71112847367499</v>
      </c>
      <c r="AG49" s="232">
        <v>761.71112847367499</v>
      </c>
      <c r="AH49" s="232">
        <v>761.71112847367499</v>
      </c>
      <c r="AI49" s="232">
        <v>761.71112847367499</v>
      </c>
      <c r="AJ49" s="232">
        <v>761.71112847367499</v>
      </c>
      <c r="AK49" s="232">
        <v>761.71112847367499</v>
      </c>
      <c r="AL49" s="232">
        <v>761.71112847367499</v>
      </c>
      <c r="AM49" s="232">
        <v>761.71112847367499</v>
      </c>
      <c r="AN49" s="232">
        <v>761.71112847367499</v>
      </c>
      <c r="AO49" s="232">
        <v>761.71112847367499</v>
      </c>
      <c r="AP49" s="232">
        <v>761.71112847367499</v>
      </c>
      <c r="AQ49" s="232">
        <v>761.71112847367499</v>
      </c>
      <c r="AR49" s="232">
        <v>761.71112847367499</v>
      </c>
      <c r="AS49" s="232">
        <v>761.71112847367499</v>
      </c>
      <c r="AT49" s="232">
        <v>761.71112847367499</v>
      </c>
      <c r="AU49" s="232">
        <v>761.71112847367499</v>
      </c>
      <c r="AV49" s="232">
        <v>761.71112847367499</v>
      </c>
      <c r="AW49" s="232">
        <v>761.71112847367499</v>
      </c>
      <c r="AX49" s="232">
        <v>761.71112847367499</v>
      </c>
      <c r="AY49" s="232">
        <v>761.71112847367499</v>
      </c>
      <c r="AZ49" s="232">
        <v>761.71112847367499</v>
      </c>
      <c r="BA49" s="232">
        <v>761.71112847367499</v>
      </c>
      <c r="BB49" s="232">
        <v>761.71112847367499</v>
      </c>
      <c r="BC49" s="232">
        <v>761.71112847367499</v>
      </c>
      <c r="BD49" s="232">
        <v>761.71112847367499</v>
      </c>
      <c r="BE49" s="232">
        <v>761.71112847367499</v>
      </c>
      <c r="BF49" s="232">
        <v>761.71112847367499</v>
      </c>
      <c r="BG49" s="232">
        <v>761.71112847367499</v>
      </c>
      <c r="BH49" s="232">
        <v>761.71112847367499</v>
      </c>
      <c r="BI49" s="232">
        <v>761.71112847367499</v>
      </c>
      <c r="BJ49" s="232">
        <v>761.71112847367499</v>
      </c>
      <c r="BK49" s="232">
        <v>761.71112847367499</v>
      </c>
      <c r="BL49" s="232">
        <v>761.71112847367499</v>
      </c>
      <c r="BM49" s="232">
        <v>761.71112847367499</v>
      </c>
      <c r="BN49" s="232">
        <v>761.71112847367499</v>
      </c>
      <c r="BO49" s="232">
        <v>761.71112847367499</v>
      </c>
      <c r="BP49" s="232">
        <v>761.71112847367499</v>
      </c>
      <c r="BQ49" s="232">
        <v>761.71112847367499</v>
      </c>
      <c r="BR49" s="232">
        <v>761.71112847367499</v>
      </c>
      <c r="BS49" s="232">
        <v>761.71112847367499</v>
      </c>
      <c r="BT49" s="232">
        <v>761.71112847367499</v>
      </c>
      <c r="BU49" s="232">
        <v>761.71112847367499</v>
      </c>
      <c r="BV49" s="232">
        <v>761.71112847367499</v>
      </c>
      <c r="BW49" s="232">
        <v>761.71112847367499</v>
      </c>
      <c r="BX49" s="232">
        <v>761.71112847367499</v>
      </c>
      <c r="BY49" s="232">
        <v>761.71112847367499</v>
      </c>
      <c r="BZ49" s="232">
        <v>761.71112847367499</v>
      </c>
      <c r="CA49" s="232">
        <v>761.71112847367499</v>
      </c>
      <c r="CB49" s="232">
        <v>761.71112847367499</v>
      </c>
      <c r="CC49" s="232">
        <v>761.71112847367499</v>
      </c>
      <c r="CD49" s="232">
        <v>761.71112847367499</v>
      </c>
      <c r="CE49" s="232">
        <v>761.71112847367499</v>
      </c>
      <c r="CF49" s="232">
        <v>761.71112847367499</v>
      </c>
      <c r="CG49" s="232">
        <v>761.71112847367499</v>
      </c>
      <c r="CH49" s="232">
        <v>761.71112847367499</v>
      </c>
      <c r="CI49" s="232">
        <v>761.71112847367499</v>
      </c>
      <c r="CJ49" s="232">
        <v>761.71112847367499</v>
      </c>
      <c r="CK49" s="232">
        <v>761.71112847367499</v>
      </c>
      <c r="CL49" s="232">
        <v>761.71112847367499</v>
      </c>
      <c r="CM49" s="232">
        <v>761.71112847367499</v>
      </c>
      <c r="CN49" s="232">
        <v>761.71112847367499</v>
      </c>
      <c r="CO49" s="232">
        <v>761.71112847367499</v>
      </c>
      <c r="CP49" s="232">
        <v>761.71112847367499</v>
      </c>
      <c r="CQ49" s="232">
        <v>761.71112847367499</v>
      </c>
      <c r="CR49" s="232">
        <v>761.71112847367499</v>
      </c>
      <c r="CS49" s="232">
        <v>761.71112847367499</v>
      </c>
      <c r="CT49" s="232">
        <v>761.71112847367499</v>
      </c>
      <c r="CU49" s="232">
        <v>761.71112847367499</v>
      </c>
      <c r="CV49" s="232">
        <v>761.71112847367499</v>
      </c>
      <c r="CW49" s="232">
        <v>761.71112847367499</v>
      </c>
      <c r="CX49" s="232">
        <v>761.71112847367499</v>
      </c>
      <c r="CY49" s="232">
        <v>761.71112847367499</v>
      </c>
      <c r="CZ49" s="232">
        <v>761.71112847367499</v>
      </c>
      <c r="DA49" s="232">
        <v>761.71112847367499</v>
      </c>
      <c r="DB49" s="232">
        <v>761.71112847367499</v>
      </c>
      <c r="DC49" s="232">
        <v>761.71112847367499</v>
      </c>
      <c r="DD49" s="232">
        <v>761.71112847367499</v>
      </c>
      <c r="DE49" s="232">
        <v>761.71112847367499</v>
      </c>
      <c r="DF49" s="232">
        <v>761.71112847367499</v>
      </c>
      <c r="DG49" s="232">
        <v>761.71112847367499</v>
      </c>
      <c r="DH49" s="232">
        <v>761.71112847367499</v>
      </c>
      <c r="DI49" s="232">
        <v>761.71112847367499</v>
      </c>
      <c r="DJ49" s="232">
        <v>761.71112847367499</v>
      </c>
    </row>
    <row r="50" spans="1:114">
      <c r="A50" s="2">
        <v>54</v>
      </c>
      <c r="B50" s="2">
        <v>54</v>
      </c>
      <c r="D50" s="2">
        <v>3</v>
      </c>
      <c r="F50" t="s">
        <v>5</v>
      </c>
      <c r="G50" t="s">
        <v>17</v>
      </c>
      <c r="H50" t="s">
        <v>18</v>
      </c>
      <c r="I50" t="s">
        <v>15</v>
      </c>
      <c r="J50" t="s">
        <v>16</v>
      </c>
      <c r="N50" s="229">
        <v>11</v>
      </c>
      <c r="O50" s="91">
        <v>19250</v>
      </c>
      <c r="P50" s="46"/>
      <c r="Q50" s="231"/>
      <c r="R50" s="231"/>
      <c r="S50" s="231"/>
      <c r="U50" s="231"/>
      <c r="V50" s="231"/>
      <c r="W50" s="231"/>
      <c r="X50" s="231"/>
      <c r="Y50" s="232">
        <v>779.42534076376046</v>
      </c>
      <c r="Z50" s="232">
        <v>779.42534076376046</v>
      </c>
      <c r="AA50" s="232">
        <v>779.42534076376046</v>
      </c>
      <c r="AB50" s="232">
        <v>779.42534076376046</v>
      </c>
      <c r="AC50" s="232">
        <v>779.42534076376046</v>
      </c>
      <c r="AD50" s="232">
        <v>779.42534076376</v>
      </c>
      <c r="AE50" s="232">
        <v>779.42534076376</v>
      </c>
      <c r="AF50" s="232">
        <v>779.42534076376</v>
      </c>
      <c r="AG50" s="232">
        <v>779.42534076376</v>
      </c>
      <c r="AH50" s="232">
        <v>779.42534076376</v>
      </c>
      <c r="AI50" s="232">
        <v>779.42534076376</v>
      </c>
      <c r="AJ50" s="232">
        <v>779.42534076376</v>
      </c>
      <c r="AK50" s="232">
        <v>779.42534076376</v>
      </c>
      <c r="AL50" s="232">
        <v>779.42534076376</v>
      </c>
      <c r="AM50" s="232">
        <v>779.42534076376</v>
      </c>
      <c r="AN50" s="232">
        <v>779.42534076376</v>
      </c>
      <c r="AO50" s="232">
        <v>779.42534076376</v>
      </c>
      <c r="AP50" s="232">
        <v>779.42534076376</v>
      </c>
      <c r="AQ50" s="232">
        <v>779.42534076376</v>
      </c>
      <c r="AR50" s="232">
        <v>779.42534076376</v>
      </c>
      <c r="AS50" s="232">
        <v>779.42534076376</v>
      </c>
      <c r="AT50" s="232">
        <v>779.42534076376</v>
      </c>
      <c r="AU50" s="232">
        <v>779.42534076376</v>
      </c>
      <c r="AV50" s="232">
        <v>779.42534076376</v>
      </c>
      <c r="AW50" s="232">
        <v>779.42534076376</v>
      </c>
      <c r="AX50" s="232">
        <v>779.42534076376</v>
      </c>
      <c r="AY50" s="232">
        <v>779.42534076376</v>
      </c>
      <c r="AZ50" s="232">
        <v>779.42534076376</v>
      </c>
      <c r="BA50" s="232">
        <v>779.42534076376</v>
      </c>
      <c r="BB50" s="232">
        <v>779.42534076376</v>
      </c>
      <c r="BC50" s="232">
        <v>779.42534076376</v>
      </c>
      <c r="BD50" s="232">
        <v>779.42534076376</v>
      </c>
      <c r="BE50" s="232">
        <v>779.42534076376</v>
      </c>
      <c r="BF50" s="232">
        <v>779.42534076376</v>
      </c>
      <c r="BG50" s="232">
        <v>779.42534076376</v>
      </c>
      <c r="BH50" s="232">
        <v>779.42534076376</v>
      </c>
      <c r="BI50" s="232">
        <v>779.42534076376</v>
      </c>
      <c r="BJ50" s="232">
        <v>779.42534076376</v>
      </c>
      <c r="BK50" s="232">
        <v>779.42534076376</v>
      </c>
      <c r="BL50" s="232">
        <v>779.42534076376</v>
      </c>
      <c r="BM50" s="232">
        <v>779.42534076376</v>
      </c>
      <c r="BN50" s="232">
        <v>779.42534076376</v>
      </c>
      <c r="BO50" s="232">
        <v>779.42534076376</v>
      </c>
      <c r="BP50" s="232">
        <v>779.42534076376</v>
      </c>
      <c r="BQ50" s="232">
        <v>779.42534076376</v>
      </c>
      <c r="BR50" s="232">
        <v>779.42534076376</v>
      </c>
      <c r="BS50" s="232">
        <v>779.42534076376</v>
      </c>
      <c r="BT50" s="232">
        <v>779.42534076376</v>
      </c>
      <c r="BU50" s="232">
        <v>779.42534076376</v>
      </c>
      <c r="BV50" s="232">
        <v>779.42534076376</v>
      </c>
      <c r="BW50" s="232">
        <v>779.42534076376</v>
      </c>
      <c r="BX50" s="232">
        <v>779.42534076376</v>
      </c>
      <c r="BY50" s="232">
        <v>779.42534076376</v>
      </c>
      <c r="BZ50" s="232">
        <v>779.42534076376</v>
      </c>
      <c r="CA50" s="232">
        <v>779.42534076376</v>
      </c>
      <c r="CB50" s="232">
        <v>779.42534076376</v>
      </c>
      <c r="CC50" s="232">
        <v>779.42534076376</v>
      </c>
      <c r="CD50" s="232">
        <v>779.42534076376</v>
      </c>
      <c r="CE50" s="232">
        <v>779.42534076376</v>
      </c>
      <c r="CF50" s="232">
        <v>779.42534076376</v>
      </c>
      <c r="CG50" s="232">
        <v>779.42534076376</v>
      </c>
      <c r="CH50" s="232">
        <v>779.42534076376</v>
      </c>
      <c r="CI50" s="232">
        <v>779.42534076376</v>
      </c>
      <c r="CJ50" s="232">
        <v>779.42534076376</v>
      </c>
      <c r="CK50" s="232">
        <v>779.42534076376</v>
      </c>
      <c r="CL50" s="232">
        <v>779.42534076376</v>
      </c>
      <c r="CM50" s="232">
        <v>779.42534076376</v>
      </c>
      <c r="CN50" s="232">
        <v>779.42534076376</v>
      </c>
      <c r="CO50" s="232">
        <v>779.42534076376</v>
      </c>
      <c r="CP50" s="232">
        <v>779.42534076376</v>
      </c>
      <c r="CQ50" s="232">
        <v>779.42534076376</v>
      </c>
      <c r="CR50" s="232">
        <v>779.42534076376</v>
      </c>
      <c r="CS50" s="232">
        <v>779.42534076376</v>
      </c>
      <c r="CT50" s="232">
        <v>779.42534076376</v>
      </c>
      <c r="CU50" s="232">
        <v>779.42534076376</v>
      </c>
      <c r="CV50" s="232">
        <v>779.42534076376</v>
      </c>
      <c r="CW50" s="232">
        <v>779.42534076376</v>
      </c>
      <c r="CX50" s="232">
        <v>779.42534076376</v>
      </c>
      <c r="CY50" s="232">
        <v>779.42534076376</v>
      </c>
      <c r="CZ50" s="232">
        <v>779.42534076376</v>
      </c>
      <c r="DA50" s="232">
        <v>779.42534076376</v>
      </c>
      <c r="DB50" s="232">
        <v>779.42534076376</v>
      </c>
      <c r="DC50" s="232">
        <v>779.42534076376</v>
      </c>
      <c r="DD50" s="232">
        <v>779.42534076376</v>
      </c>
      <c r="DE50" s="232">
        <v>779.42534076376</v>
      </c>
      <c r="DF50" s="232">
        <v>779.42534076376</v>
      </c>
      <c r="DG50" s="232">
        <v>779.42534076376</v>
      </c>
      <c r="DH50" s="232">
        <v>779.42534076376</v>
      </c>
      <c r="DI50" s="232">
        <v>779.42534076376</v>
      </c>
      <c r="DJ50" s="232">
        <v>779.42534076376</v>
      </c>
    </row>
    <row r="51" spans="1:114">
      <c r="A51" s="2">
        <v>55</v>
      </c>
      <c r="B51" s="2">
        <v>55</v>
      </c>
      <c r="D51" s="2">
        <v>3</v>
      </c>
      <c r="F51" t="s">
        <v>5</v>
      </c>
      <c r="G51" t="s">
        <v>17</v>
      </c>
      <c r="H51" t="s">
        <v>18</v>
      </c>
      <c r="I51" t="s">
        <v>15</v>
      </c>
      <c r="J51" t="s">
        <v>16</v>
      </c>
      <c r="N51" s="229">
        <v>11.2</v>
      </c>
      <c r="O51" s="91">
        <v>19600</v>
      </c>
      <c r="P51" s="46"/>
      <c r="Q51" s="231"/>
      <c r="R51" s="231"/>
      <c r="S51" s="231"/>
      <c r="U51" s="231"/>
      <c r="V51" s="231"/>
      <c r="W51" s="231"/>
      <c r="X51" s="231"/>
      <c r="Y51" s="232">
        <v>797.1395530538457</v>
      </c>
      <c r="Z51" s="232">
        <v>797.1395530538457</v>
      </c>
      <c r="AA51" s="232">
        <v>797.1395530538457</v>
      </c>
      <c r="AB51" s="232">
        <v>797.1395530538457</v>
      </c>
      <c r="AC51" s="232">
        <v>797.1395530538457</v>
      </c>
      <c r="AD51" s="232">
        <v>797.13955305384604</v>
      </c>
      <c r="AE51" s="232">
        <v>797.13955305384604</v>
      </c>
      <c r="AF51" s="232">
        <v>797.13955305384604</v>
      </c>
      <c r="AG51" s="232">
        <v>797.13955305384604</v>
      </c>
      <c r="AH51" s="232">
        <v>797.13955305384604</v>
      </c>
      <c r="AI51" s="232">
        <v>797.13955305384604</v>
      </c>
      <c r="AJ51" s="232">
        <v>797.13955305384604</v>
      </c>
      <c r="AK51" s="232">
        <v>797.13955305384604</v>
      </c>
      <c r="AL51" s="232">
        <v>797.13955305384604</v>
      </c>
      <c r="AM51" s="232">
        <v>797.13955305384604</v>
      </c>
      <c r="AN51" s="232">
        <v>797.13955305384604</v>
      </c>
      <c r="AO51" s="232">
        <v>797.13955305384604</v>
      </c>
      <c r="AP51" s="232">
        <v>797.13955305384604</v>
      </c>
      <c r="AQ51" s="232">
        <v>797.13955305384604</v>
      </c>
      <c r="AR51" s="232">
        <v>797.13955305384604</v>
      </c>
      <c r="AS51" s="232">
        <v>797.13955305384604</v>
      </c>
      <c r="AT51" s="232">
        <v>797.13955305384604</v>
      </c>
      <c r="AU51" s="232">
        <v>797.13955305384604</v>
      </c>
      <c r="AV51" s="232">
        <v>797.13955305384604</v>
      </c>
      <c r="AW51" s="232">
        <v>797.13955305384604</v>
      </c>
      <c r="AX51" s="232">
        <v>797.13955305384604</v>
      </c>
      <c r="AY51" s="232">
        <v>797.13955305384604</v>
      </c>
      <c r="AZ51" s="232">
        <v>797.13955305384604</v>
      </c>
      <c r="BA51" s="232">
        <v>797.13955305384604</v>
      </c>
      <c r="BB51" s="232">
        <v>797.13955305384604</v>
      </c>
      <c r="BC51" s="232">
        <v>797.13955305384604</v>
      </c>
      <c r="BD51" s="232">
        <v>797.13955305384604</v>
      </c>
      <c r="BE51" s="232">
        <v>797.13955305384604</v>
      </c>
      <c r="BF51" s="232">
        <v>797.13955305384604</v>
      </c>
      <c r="BG51" s="232">
        <v>797.13955305384604</v>
      </c>
      <c r="BH51" s="232">
        <v>797.13955305384604</v>
      </c>
      <c r="BI51" s="232">
        <v>797.13955305384604</v>
      </c>
      <c r="BJ51" s="232">
        <v>797.13955305384604</v>
      </c>
      <c r="BK51" s="232">
        <v>797.13955305384604</v>
      </c>
      <c r="BL51" s="232">
        <v>797.13955305384604</v>
      </c>
      <c r="BM51" s="232">
        <v>797.13955305384604</v>
      </c>
      <c r="BN51" s="232">
        <v>797.13955305384604</v>
      </c>
      <c r="BO51" s="232">
        <v>797.13955305384604</v>
      </c>
      <c r="BP51" s="232">
        <v>797.13955305384604</v>
      </c>
      <c r="BQ51" s="232">
        <v>797.13955305384604</v>
      </c>
      <c r="BR51" s="232">
        <v>797.13955305384604</v>
      </c>
      <c r="BS51" s="232">
        <v>797.13955305384604</v>
      </c>
      <c r="BT51" s="232">
        <v>797.13955305384604</v>
      </c>
      <c r="BU51" s="232">
        <v>797.13955305384604</v>
      </c>
      <c r="BV51" s="232">
        <v>797.13955305384604</v>
      </c>
      <c r="BW51" s="232">
        <v>797.13955305384604</v>
      </c>
      <c r="BX51" s="232">
        <v>797.13955305384604</v>
      </c>
      <c r="BY51" s="232">
        <v>797.13955305384604</v>
      </c>
      <c r="BZ51" s="232">
        <v>797.13955305384604</v>
      </c>
      <c r="CA51" s="232">
        <v>797.13955305384604</v>
      </c>
      <c r="CB51" s="232">
        <v>797.13955305384604</v>
      </c>
      <c r="CC51" s="232">
        <v>797.13955305384604</v>
      </c>
      <c r="CD51" s="232">
        <v>797.13955305384604</v>
      </c>
      <c r="CE51" s="232">
        <v>797.13955305384604</v>
      </c>
      <c r="CF51" s="232">
        <v>797.13955305384604</v>
      </c>
      <c r="CG51" s="232">
        <v>797.13955305384604</v>
      </c>
      <c r="CH51" s="232">
        <v>797.13955305384604</v>
      </c>
      <c r="CI51" s="232">
        <v>797.13955305384604</v>
      </c>
      <c r="CJ51" s="232">
        <v>797.13955305384604</v>
      </c>
      <c r="CK51" s="232">
        <v>797.13955305384604</v>
      </c>
      <c r="CL51" s="232">
        <v>797.13955305384604</v>
      </c>
      <c r="CM51" s="232">
        <v>797.13955305384604</v>
      </c>
      <c r="CN51" s="232">
        <v>797.13955305384604</v>
      </c>
      <c r="CO51" s="232">
        <v>797.13955305384604</v>
      </c>
      <c r="CP51" s="232">
        <v>797.13955305384604</v>
      </c>
      <c r="CQ51" s="232">
        <v>797.13955305384604</v>
      </c>
      <c r="CR51" s="232">
        <v>797.13955305384604</v>
      </c>
      <c r="CS51" s="232">
        <v>797.13955305384604</v>
      </c>
      <c r="CT51" s="232">
        <v>797.13955305384604</v>
      </c>
      <c r="CU51" s="232">
        <v>797.13955305384604</v>
      </c>
      <c r="CV51" s="232">
        <v>797.13955305384604</v>
      </c>
      <c r="CW51" s="232">
        <v>797.13955305384604</v>
      </c>
      <c r="CX51" s="232">
        <v>797.13955305384604</v>
      </c>
      <c r="CY51" s="232">
        <v>797.13955305384604</v>
      </c>
      <c r="CZ51" s="232">
        <v>797.13955305384604</v>
      </c>
      <c r="DA51" s="232">
        <v>797.13955305384604</v>
      </c>
      <c r="DB51" s="232">
        <v>797.13955305384604</v>
      </c>
      <c r="DC51" s="232">
        <v>797.13955305384604</v>
      </c>
      <c r="DD51" s="232">
        <v>797.13955305384604</v>
      </c>
      <c r="DE51" s="232">
        <v>797.13955305384604</v>
      </c>
      <c r="DF51" s="232">
        <v>797.13955305384604</v>
      </c>
      <c r="DG51" s="232">
        <v>797.13955305384604</v>
      </c>
      <c r="DH51" s="232">
        <v>797.13955305384604</v>
      </c>
      <c r="DI51" s="232">
        <v>797.13955305384604</v>
      </c>
      <c r="DJ51" s="232">
        <v>797.13955305384604</v>
      </c>
    </row>
    <row r="52" spans="1:114">
      <c r="A52" s="2">
        <v>56</v>
      </c>
      <c r="B52" s="2">
        <v>56</v>
      </c>
      <c r="D52" s="2">
        <v>3</v>
      </c>
      <c r="F52" t="s">
        <v>5</v>
      </c>
      <c r="G52" t="s">
        <v>17</v>
      </c>
      <c r="H52" t="s">
        <v>18</v>
      </c>
      <c r="I52" t="s">
        <v>15</v>
      </c>
      <c r="J52" t="s">
        <v>16</v>
      </c>
      <c r="N52" s="229">
        <v>11.5</v>
      </c>
      <c r="O52" s="91">
        <v>20125</v>
      </c>
      <c r="P52" s="46"/>
      <c r="Q52" s="231"/>
      <c r="R52" s="231"/>
      <c r="S52" s="231"/>
      <c r="U52" s="231"/>
      <c r="V52" s="231"/>
      <c r="W52" s="231"/>
      <c r="X52" s="231"/>
      <c r="Y52" s="232">
        <v>814.85376534393117</v>
      </c>
      <c r="Z52" s="232">
        <v>814.85376534393117</v>
      </c>
      <c r="AA52" s="232">
        <v>814.85376534393117</v>
      </c>
      <c r="AB52" s="232">
        <v>814.85376534393117</v>
      </c>
      <c r="AC52" s="232">
        <v>814.85376534393117</v>
      </c>
      <c r="AD52" s="232">
        <v>814.85376534393095</v>
      </c>
      <c r="AE52" s="232">
        <v>814.85376534393095</v>
      </c>
      <c r="AF52" s="232">
        <v>814.85376534393095</v>
      </c>
      <c r="AG52" s="232">
        <v>814.85376534393095</v>
      </c>
      <c r="AH52" s="232">
        <v>814.85376534393095</v>
      </c>
      <c r="AI52" s="232">
        <v>814.85376534393095</v>
      </c>
      <c r="AJ52" s="232">
        <v>814.85376534393095</v>
      </c>
      <c r="AK52" s="232">
        <v>814.85376534393095</v>
      </c>
      <c r="AL52" s="232">
        <v>814.85376534393095</v>
      </c>
      <c r="AM52" s="232">
        <v>814.85376534393095</v>
      </c>
      <c r="AN52" s="232">
        <v>814.85376534393095</v>
      </c>
      <c r="AO52" s="232">
        <v>814.85376534393095</v>
      </c>
      <c r="AP52" s="232">
        <v>814.85376534393095</v>
      </c>
      <c r="AQ52" s="232">
        <v>814.85376534393095</v>
      </c>
      <c r="AR52" s="232">
        <v>814.85376534393095</v>
      </c>
      <c r="AS52" s="232">
        <v>814.85376534393095</v>
      </c>
      <c r="AT52" s="232">
        <v>814.85376534393095</v>
      </c>
      <c r="AU52" s="232">
        <v>814.85376534393095</v>
      </c>
      <c r="AV52" s="232">
        <v>814.85376534393095</v>
      </c>
      <c r="AW52" s="232">
        <v>814.85376534393095</v>
      </c>
      <c r="AX52" s="232">
        <v>814.85376534393095</v>
      </c>
      <c r="AY52" s="232">
        <v>814.85376534393095</v>
      </c>
      <c r="AZ52" s="232">
        <v>814.85376534393095</v>
      </c>
      <c r="BA52" s="232">
        <v>814.85376534393095</v>
      </c>
      <c r="BB52" s="232">
        <v>814.85376534393095</v>
      </c>
      <c r="BC52" s="232">
        <v>814.85376534393095</v>
      </c>
      <c r="BD52" s="232">
        <v>814.85376534393095</v>
      </c>
      <c r="BE52" s="232">
        <v>814.85376534393095</v>
      </c>
      <c r="BF52" s="232">
        <v>814.85376534393095</v>
      </c>
      <c r="BG52" s="232">
        <v>814.85376534393095</v>
      </c>
      <c r="BH52" s="232">
        <v>814.85376534393095</v>
      </c>
      <c r="BI52" s="232">
        <v>814.85376534393095</v>
      </c>
      <c r="BJ52" s="232">
        <v>814.85376534393095</v>
      </c>
      <c r="BK52" s="232">
        <v>814.85376534393095</v>
      </c>
      <c r="BL52" s="232">
        <v>814.85376534393095</v>
      </c>
      <c r="BM52" s="232">
        <v>814.85376534393095</v>
      </c>
      <c r="BN52" s="232">
        <v>814.85376534393095</v>
      </c>
      <c r="BO52" s="232">
        <v>814.85376534393095</v>
      </c>
      <c r="BP52" s="232">
        <v>814.85376534393095</v>
      </c>
      <c r="BQ52" s="232">
        <v>814.85376534393095</v>
      </c>
      <c r="BR52" s="232">
        <v>814.85376534393095</v>
      </c>
      <c r="BS52" s="232">
        <v>814.85376534393095</v>
      </c>
      <c r="BT52" s="232">
        <v>814.85376534393095</v>
      </c>
      <c r="BU52" s="232">
        <v>814.85376534393095</v>
      </c>
      <c r="BV52" s="232">
        <v>814.85376534393095</v>
      </c>
      <c r="BW52" s="232">
        <v>814.85376534393095</v>
      </c>
      <c r="BX52" s="232">
        <v>814.85376534393095</v>
      </c>
      <c r="BY52" s="232">
        <v>814.85376534393095</v>
      </c>
      <c r="BZ52" s="232">
        <v>814.85376534393095</v>
      </c>
      <c r="CA52" s="232">
        <v>814.85376534393095</v>
      </c>
      <c r="CB52" s="232">
        <v>814.85376534393095</v>
      </c>
      <c r="CC52" s="232">
        <v>814.85376534393095</v>
      </c>
      <c r="CD52" s="232">
        <v>814.85376534393095</v>
      </c>
      <c r="CE52" s="232">
        <v>814.85376534393095</v>
      </c>
      <c r="CF52" s="232">
        <v>814.85376534393095</v>
      </c>
      <c r="CG52" s="232">
        <v>814.85376534393095</v>
      </c>
      <c r="CH52" s="232">
        <v>814.85376534393095</v>
      </c>
      <c r="CI52" s="232">
        <v>814.85376534393095</v>
      </c>
      <c r="CJ52" s="232">
        <v>814.85376534393095</v>
      </c>
      <c r="CK52" s="232">
        <v>814.85376534393095</v>
      </c>
      <c r="CL52" s="232">
        <v>814.85376534393095</v>
      </c>
      <c r="CM52" s="232">
        <v>814.85376534393095</v>
      </c>
      <c r="CN52" s="232">
        <v>814.85376534393095</v>
      </c>
      <c r="CO52" s="232">
        <v>814.85376534393095</v>
      </c>
      <c r="CP52" s="232">
        <v>814.85376534393095</v>
      </c>
      <c r="CQ52" s="232">
        <v>814.85376534393095</v>
      </c>
      <c r="CR52" s="232">
        <v>814.85376534393095</v>
      </c>
      <c r="CS52" s="232">
        <v>814.85376534393095</v>
      </c>
      <c r="CT52" s="232">
        <v>814.85376534393095</v>
      </c>
      <c r="CU52" s="232">
        <v>814.85376534393095</v>
      </c>
      <c r="CV52" s="232">
        <v>814.85376534393095</v>
      </c>
      <c r="CW52" s="232">
        <v>814.85376534393095</v>
      </c>
      <c r="CX52" s="232">
        <v>814.85376534393095</v>
      </c>
      <c r="CY52" s="232">
        <v>814.85376534393095</v>
      </c>
      <c r="CZ52" s="232">
        <v>814.85376534393095</v>
      </c>
      <c r="DA52" s="232">
        <v>814.85376534393095</v>
      </c>
      <c r="DB52" s="232">
        <v>814.85376534393095</v>
      </c>
      <c r="DC52" s="232">
        <v>814.85376534393095</v>
      </c>
      <c r="DD52" s="232">
        <v>814.85376534393095</v>
      </c>
      <c r="DE52" s="232">
        <v>814.85376534393095</v>
      </c>
      <c r="DF52" s="232">
        <v>814.85376534393095</v>
      </c>
      <c r="DG52" s="232">
        <v>814.85376534393095</v>
      </c>
      <c r="DH52" s="232">
        <v>814.85376534393095</v>
      </c>
      <c r="DI52" s="232">
        <v>814.85376534393095</v>
      </c>
      <c r="DJ52" s="232">
        <v>814.85376534393095</v>
      </c>
    </row>
    <row r="53" spans="1:114">
      <c r="A53" s="2">
        <v>57</v>
      </c>
      <c r="B53" s="2">
        <v>57</v>
      </c>
      <c r="D53" s="2">
        <v>3</v>
      </c>
      <c r="F53" t="s">
        <v>5</v>
      </c>
      <c r="G53" t="s">
        <v>17</v>
      </c>
      <c r="H53" t="s">
        <v>18</v>
      </c>
      <c r="I53" t="s">
        <v>15</v>
      </c>
      <c r="J53" t="s">
        <v>16</v>
      </c>
      <c r="N53" s="229">
        <v>11.6</v>
      </c>
      <c r="O53" s="91">
        <v>20300</v>
      </c>
      <c r="P53" s="46"/>
      <c r="Q53" s="231"/>
      <c r="R53" s="231"/>
      <c r="S53" s="231"/>
      <c r="U53" s="231"/>
      <c r="V53" s="231"/>
      <c r="W53" s="231"/>
      <c r="X53" s="231"/>
      <c r="Y53" s="232">
        <v>832.56797763401653</v>
      </c>
      <c r="Z53" s="232">
        <v>832.56797763401653</v>
      </c>
      <c r="AA53" s="232">
        <v>832.56797763401653</v>
      </c>
      <c r="AB53" s="232">
        <v>832.56797763401653</v>
      </c>
      <c r="AC53" s="232">
        <v>832.56797763401653</v>
      </c>
      <c r="AD53" s="232">
        <v>832.56797763401698</v>
      </c>
      <c r="AE53" s="232">
        <v>832.56797763401698</v>
      </c>
      <c r="AF53" s="232">
        <v>832.56797763401698</v>
      </c>
      <c r="AG53" s="232">
        <v>832.56797763401698</v>
      </c>
      <c r="AH53" s="232">
        <v>832.56797763401698</v>
      </c>
      <c r="AI53" s="232">
        <v>832.56797763401698</v>
      </c>
      <c r="AJ53" s="232">
        <v>832.56797763401698</v>
      </c>
      <c r="AK53" s="232">
        <v>832.56797763401698</v>
      </c>
      <c r="AL53" s="232">
        <v>832.56797763401698</v>
      </c>
      <c r="AM53" s="232">
        <v>832.56797763401698</v>
      </c>
      <c r="AN53" s="232">
        <v>832.56797763401698</v>
      </c>
      <c r="AO53" s="232">
        <v>832.56797763401698</v>
      </c>
      <c r="AP53" s="232">
        <v>832.56797763401698</v>
      </c>
      <c r="AQ53" s="232">
        <v>832.56797763401698</v>
      </c>
      <c r="AR53" s="232">
        <v>832.56797763401698</v>
      </c>
      <c r="AS53" s="232">
        <v>832.56797763401698</v>
      </c>
      <c r="AT53" s="232">
        <v>832.56797763401698</v>
      </c>
      <c r="AU53" s="232">
        <v>832.56797763401698</v>
      </c>
      <c r="AV53" s="232">
        <v>832.56797763401698</v>
      </c>
      <c r="AW53" s="232">
        <v>832.56797763401698</v>
      </c>
      <c r="AX53" s="232">
        <v>832.56797763401698</v>
      </c>
      <c r="AY53" s="232">
        <v>832.56797763401698</v>
      </c>
      <c r="AZ53" s="232">
        <v>832.56797763401698</v>
      </c>
      <c r="BA53" s="232">
        <v>832.56797763401698</v>
      </c>
      <c r="BB53" s="232">
        <v>832.56797763401698</v>
      </c>
      <c r="BC53" s="232">
        <v>832.56797763401698</v>
      </c>
      <c r="BD53" s="232">
        <v>832.56797763401698</v>
      </c>
      <c r="BE53" s="232">
        <v>832.56797763401698</v>
      </c>
      <c r="BF53" s="232">
        <v>832.56797763401698</v>
      </c>
      <c r="BG53" s="232">
        <v>832.56797763401698</v>
      </c>
      <c r="BH53" s="232">
        <v>832.56797763401698</v>
      </c>
      <c r="BI53" s="232">
        <v>832.56797763401698</v>
      </c>
      <c r="BJ53" s="232">
        <v>832.56797763401698</v>
      </c>
      <c r="BK53" s="232">
        <v>832.56797763401698</v>
      </c>
      <c r="BL53" s="232">
        <v>832.56797763401698</v>
      </c>
      <c r="BM53" s="232">
        <v>832.56797763401698</v>
      </c>
      <c r="BN53" s="232">
        <v>832.56797763401698</v>
      </c>
      <c r="BO53" s="232">
        <v>832.56797763401698</v>
      </c>
      <c r="BP53" s="232">
        <v>832.56797763401698</v>
      </c>
      <c r="BQ53" s="232">
        <v>832.56797763401698</v>
      </c>
      <c r="BR53" s="232">
        <v>832.56797763401698</v>
      </c>
      <c r="BS53" s="232">
        <v>832.56797763401698</v>
      </c>
      <c r="BT53" s="232">
        <v>832.56797763401698</v>
      </c>
      <c r="BU53" s="232">
        <v>832.56797763401698</v>
      </c>
      <c r="BV53" s="232">
        <v>832.56797763401698</v>
      </c>
      <c r="BW53" s="232">
        <v>832.56797763401698</v>
      </c>
      <c r="BX53" s="232">
        <v>832.56797763401698</v>
      </c>
      <c r="BY53" s="232">
        <v>832.56797763401698</v>
      </c>
      <c r="BZ53" s="232">
        <v>832.56797763401698</v>
      </c>
      <c r="CA53" s="232">
        <v>832.56797763401698</v>
      </c>
      <c r="CB53" s="232">
        <v>832.56797763401698</v>
      </c>
      <c r="CC53" s="232">
        <v>832.56797763401698</v>
      </c>
      <c r="CD53" s="232">
        <v>832.56797763401698</v>
      </c>
      <c r="CE53" s="232">
        <v>832.56797763401698</v>
      </c>
      <c r="CF53" s="232">
        <v>832.56797763401698</v>
      </c>
      <c r="CG53" s="232">
        <v>832.56797763401698</v>
      </c>
      <c r="CH53" s="232">
        <v>832.56797763401698</v>
      </c>
      <c r="CI53" s="232">
        <v>832.56797763401698</v>
      </c>
      <c r="CJ53" s="232">
        <v>832.56797763401698</v>
      </c>
      <c r="CK53" s="232">
        <v>832.56797763401698</v>
      </c>
      <c r="CL53" s="232">
        <v>832.56797763401698</v>
      </c>
      <c r="CM53" s="232">
        <v>832.56797763401698</v>
      </c>
      <c r="CN53" s="232">
        <v>832.56797763401698</v>
      </c>
      <c r="CO53" s="232">
        <v>832.56797763401698</v>
      </c>
      <c r="CP53" s="232">
        <v>832.56797763401698</v>
      </c>
      <c r="CQ53" s="232">
        <v>832.56797763401698</v>
      </c>
      <c r="CR53" s="232">
        <v>832.56797763401698</v>
      </c>
      <c r="CS53" s="232">
        <v>832.56797763401698</v>
      </c>
      <c r="CT53" s="232">
        <v>832.56797763401698</v>
      </c>
      <c r="CU53" s="232">
        <v>832.56797763401698</v>
      </c>
      <c r="CV53" s="232">
        <v>832.56797763401698</v>
      </c>
      <c r="CW53" s="232">
        <v>832.56797763401698</v>
      </c>
      <c r="CX53" s="232">
        <v>832.56797763401698</v>
      </c>
      <c r="CY53" s="232">
        <v>832.56797763401698</v>
      </c>
      <c r="CZ53" s="232">
        <v>832.56797763401698</v>
      </c>
      <c r="DA53" s="232">
        <v>832.56797763401698</v>
      </c>
      <c r="DB53" s="232">
        <v>832.56797763401698</v>
      </c>
      <c r="DC53" s="232">
        <v>832.56797763401698</v>
      </c>
      <c r="DD53" s="232">
        <v>832.56797763401698</v>
      </c>
      <c r="DE53" s="232">
        <v>832.56797763401698</v>
      </c>
      <c r="DF53" s="232">
        <v>832.56797763401698</v>
      </c>
      <c r="DG53" s="232">
        <v>832.56797763401698</v>
      </c>
      <c r="DH53" s="232">
        <v>832.56797763401698</v>
      </c>
      <c r="DI53" s="232">
        <v>832.56797763401698</v>
      </c>
      <c r="DJ53" s="232">
        <v>832.56797763401698</v>
      </c>
    </row>
    <row r="54" spans="1:114">
      <c r="A54" s="2">
        <v>58</v>
      </c>
      <c r="B54" s="2">
        <v>58</v>
      </c>
      <c r="D54" s="2">
        <v>3</v>
      </c>
      <c r="F54" t="s">
        <v>5</v>
      </c>
      <c r="G54" t="s">
        <v>17</v>
      </c>
      <c r="H54" t="s">
        <v>18</v>
      </c>
      <c r="I54" t="s">
        <v>15</v>
      </c>
      <c r="J54" t="s">
        <v>16</v>
      </c>
      <c r="N54" s="229">
        <v>12</v>
      </c>
      <c r="O54" s="91">
        <v>21000</v>
      </c>
      <c r="P54" s="46"/>
      <c r="Q54" s="231"/>
      <c r="R54" s="231"/>
      <c r="S54" s="231"/>
      <c r="U54" s="231"/>
      <c r="V54" s="231"/>
      <c r="W54" s="231"/>
      <c r="X54" s="231"/>
      <c r="Y54" s="232">
        <v>850.28218992410223</v>
      </c>
      <c r="Z54" s="232">
        <v>850.28218992410223</v>
      </c>
      <c r="AA54" s="232">
        <v>850.28218992410223</v>
      </c>
      <c r="AB54" s="232">
        <v>850.28218992410223</v>
      </c>
      <c r="AC54" s="232">
        <v>850.28218992410223</v>
      </c>
      <c r="AD54" s="232">
        <v>850.282189924102</v>
      </c>
      <c r="AE54" s="232">
        <v>850.282189924102</v>
      </c>
      <c r="AF54" s="232">
        <v>850.282189924102</v>
      </c>
      <c r="AG54" s="232">
        <v>850.282189924102</v>
      </c>
      <c r="AH54" s="232">
        <v>850.282189924102</v>
      </c>
      <c r="AI54" s="232">
        <v>850.282189924102</v>
      </c>
      <c r="AJ54" s="232">
        <v>850.282189924102</v>
      </c>
      <c r="AK54" s="232">
        <v>850.282189924102</v>
      </c>
      <c r="AL54" s="232">
        <v>850.282189924102</v>
      </c>
      <c r="AM54" s="232">
        <v>850.282189924102</v>
      </c>
      <c r="AN54" s="232">
        <v>850.282189924102</v>
      </c>
      <c r="AO54" s="232">
        <v>850.282189924102</v>
      </c>
      <c r="AP54" s="232">
        <v>850.282189924102</v>
      </c>
      <c r="AQ54" s="232">
        <v>850.282189924102</v>
      </c>
      <c r="AR54" s="232">
        <v>850.282189924102</v>
      </c>
      <c r="AS54" s="232">
        <v>850.282189924102</v>
      </c>
      <c r="AT54" s="232">
        <v>850.282189924102</v>
      </c>
      <c r="AU54" s="232">
        <v>850.282189924102</v>
      </c>
      <c r="AV54" s="232">
        <v>850.282189924102</v>
      </c>
      <c r="AW54" s="232">
        <v>850.282189924102</v>
      </c>
      <c r="AX54" s="232">
        <v>850.282189924102</v>
      </c>
      <c r="AY54" s="232">
        <v>850.282189924102</v>
      </c>
      <c r="AZ54" s="232">
        <v>850.282189924102</v>
      </c>
      <c r="BA54" s="232">
        <v>850.282189924102</v>
      </c>
      <c r="BB54" s="232">
        <v>850.282189924102</v>
      </c>
      <c r="BC54" s="232">
        <v>850.282189924102</v>
      </c>
      <c r="BD54" s="232">
        <v>850.282189924102</v>
      </c>
      <c r="BE54" s="232">
        <v>850.282189924102</v>
      </c>
      <c r="BF54" s="232">
        <v>850.282189924102</v>
      </c>
      <c r="BG54" s="232">
        <v>850.282189924102</v>
      </c>
      <c r="BH54" s="232">
        <v>850.282189924102</v>
      </c>
      <c r="BI54" s="232">
        <v>850.282189924102</v>
      </c>
      <c r="BJ54" s="232">
        <v>850.282189924102</v>
      </c>
      <c r="BK54" s="232">
        <v>850.282189924102</v>
      </c>
      <c r="BL54" s="232">
        <v>850.282189924102</v>
      </c>
      <c r="BM54" s="232">
        <v>850.282189924102</v>
      </c>
      <c r="BN54" s="232">
        <v>850.282189924102</v>
      </c>
      <c r="BO54" s="232">
        <v>850.282189924102</v>
      </c>
      <c r="BP54" s="232">
        <v>850.282189924102</v>
      </c>
      <c r="BQ54" s="232">
        <v>850.282189924102</v>
      </c>
      <c r="BR54" s="232">
        <v>850.282189924102</v>
      </c>
      <c r="BS54" s="232">
        <v>850.282189924102</v>
      </c>
      <c r="BT54" s="232">
        <v>850.282189924102</v>
      </c>
      <c r="BU54" s="232">
        <v>850.282189924102</v>
      </c>
      <c r="BV54" s="232">
        <v>850.282189924102</v>
      </c>
      <c r="BW54" s="232">
        <v>850.282189924102</v>
      </c>
      <c r="BX54" s="232">
        <v>850.282189924102</v>
      </c>
      <c r="BY54" s="232">
        <v>850.282189924102</v>
      </c>
      <c r="BZ54" s="232">
        <v>850.282189924102</v>
      </c>
      <c r="CA54" s="232">
        <v>850.282189924102</v>
      </c>
      <c r="CB54" s="232">
        <v>850.282189924102</v>
      </c>
      <c r="CC54" s="232">
        <v>850.282189924102</v>
      </c>
      <c r="CD54" s="232">
        <v>850.282189924102</v>
      </c>
      <c r="CE54" s="232">
        <v>850.282189924102</v>
      </c>
      <c r="CF54" s="232">
        <v>850.282189924102</v>
      </c>
      <c r="CG54" s="232">
        <v>850.282189924102</v>
      </c>
      <c r="CH54" s="232">
        <v>850.282189924102</v>
      </c>
      <c r="CI54" s="232">
        <v>850.282189924102</v>
      </c>
      <c r="CJ54" s="232">
        <v>850.282189924102</v>
      </c>
      <c r="CK54" s="232">
        <v>850.282189924102</v>
      </c>
      <c r="CL54" s="232">
        <v>850.282189924102</v>
      </c>
      <c r="CM54" s="232">
        <v>850.282189924102</v>
      </c>
      <c r="CN54" s="232">
        <v>850.282189924102</v>
      </c>
      <c r="CO54" s="232">
        <v>850.282189924102</v>
      </c>
      <c r="CP54" s="232">
        <v>850.282189924102</v>
      </c>
      <c r="CQ54" s="232">
        <v>850.282189924102</v>
      </c>
      <c r="CR54" s="232">
        <v>850.282189924102</v>
      </c>
      <c r="CS54" s="232">
        <v>850.282189924102</v>
      </c>
      <c r="CT54" s="232">
        <v>850.282189924102</v>
      </c>
      <c r="CU54" s="232">
        <v>850.282189924102</v>
      </c>
      <c r="CV54" s="232">
        <v>850.282189924102</v>
      </c>
      <c r="CW54" s="232">
        <v>850.282189924102</v>
      </c>
      <c r="CX54" s="232">
        <v>850.282189924102</v>
      </c>
      <c r="CY54" s="232">
        <v>850.282189924102</v>
      </c>
      <c r="CZ54" s="232">
        <v>850.282189924102</v>
      </c>
      <c r="DA54" s="232">
        <v>850.282189924102</v>
      </c>
      <c r="DB54" s="232">
        <v>850.282189924102</v>
      </c>
      <c r="DC54" s="232">
        <v>850.282189924102</v>
      </c>
      <c r="DD54" s="232">
        <v>850.282189924102</v>
      </c>
      <c r="DE54" s="232">
        <v>850.282189924102</v>
      </c>
      <c r="DF54" s="232">
        <v>850.282189924102</v>
      </c>
      <c r="DG54" s="232">
        <v>850.282189924102</v>
      </c>
      <c r="DH54" s="232">
        <v>850.282189924102</v>
      </c>
      <c r="DI54" s="232">
        <v>850.282189924102</v>
      </c>
      <c r="DJ54" s="232">
        <v>850.282189924102</v>
      </c>
    </row>
    <row r="55" spans="1:114">
      <c r="A55" s="2">
        <v>59</v>
      </c>
      <c r="B55" s="2">
        <v>59</v>
      </c>
      <c r="D55" s="2">
        <v>3</v>
      </c>
      <c r="F55" t="s">
        <v>5</v>
      </c>
      <c r="G55" t="s">
        <v>17</v>
      </c>
      <c r="H55" t="s">
        <v>18</v>
      </c>
      <c r="I55" t="s">
        <v>15</v>
      </c>
      <c r="J55" t="s">
        <v>16</v>
      </c>
      <c r="N55" s="229">
        <v>12.4</v>
      </c>
      <c r="O55" s="91">
        <v>21700</v>
      </c>
      <c r="P55" s="46"/>
      <c r="Q55" s="231"/>
      <c r="R55" s="231"/>
      <c r="S55" s="231"/>
      <c r="U55" s="231"/>
      <c r="V55" s="231"/>
      <c r="W55" s="231"/>
      <c r="X55" s="231"/>
      <c r="Y55" s="232">
        <v>859.13929606914451</v>
      </c>
      <c r="Z55" s="232">
        <v>859.13929606914451</v>
      </c>
      <c r="AA55" s="232">
        <v>859.13929606914451</v>
      </c>
      <c r="AB55" s="232">
        <v>859.13929606914451</v>
      </c>
      <c r="AC55" s="232">
        <v>859.13929606914451</v>
      </c>
      <c r="AD55" s="232">
        <v>859.13929606914496</v>
      </c>
      <c r="AE55" s="232">
        <v>859.13929606914496</v>
      </c>
      <c r="AF55" s="232">
        <v>859.13929606914496</v>
      </c>
      <c r="AG55" s="232">
        <v>859.13929606914496</v>
      </c>
      <c r="AH55" s="232">
        <v>859.13929606914496</v>
      </c>
      <c r="AI55" s="232">
        <v>859.13929606914496</v>
      </c>
      <c r="AJ55" s="232">
        <v>859.13929606914496</v>
      </c>
      <c r="AK55" s="232">
        <v>859.13929606914496</v>
      </c>
      <c r="AL55" s="232">
        <v>859.13929606914496</v>
      </c>
      <c r="AM55" s="232">
        <v>859.13929606914496</v>
      </c>
      <c r="AN55" s="232">
        <v>859.13929606914496</v>
      </c>
      <c r="AO55" s="232">
        <v>859.13929606914496</v>
      </c>
      <c r="AP55" s="232">
        <v>859.13929606914496</v>
      </c>
      <c r="AQ55" s="232">
        <v>859.13929606914496</v>
      </c>
      <c r="AR55" s="232">
        <v>859.13929606914496</v>
      </c>
      <c r="AS55" s="232">
        <v>859.13929606914496</v>
      </c>
      <c r="AT55" s="232">
        <v>859.13929606914496</v>
      </c>
      <c r="AU55" s="232">
        <v>859.13929606914496</v>
      </c>
      <c r="AV55" s="232">
        <v>859.13929606914496</v>
      </c>
      <c r="AW55" s="232">
        <v>859.13929606914496</v>
      </c>
      <c r="AX55" s="232">
        <v>859.13929606914496</v>
      </c>
      <c r="AY55" s="232">
        <v>859.13929606914496</v>
      </c>
      <c r="AZ55" s="232">
        <v>859.13929606914496</v>
      </c>
      <c r="BA55" s="232">
        <v>859.13929606914496</v>
      </c>
      <c r="BB55" s="232">
        <v>859.13929606914496</v>
      </c>
      <c r="BC55" s="232">
        <v>859.13929606914496</v>
      </c>
      <c r="BD55" s="232">
        <v>859.13929606914496</v>
      </c>
      <c r="BE55" s="232">
        <v>859.13929606914496</v>
      </c>
      <c r="BF55" s="232">
        <v>859.13929606914496</v>
      </c>
      <c r="BG55" s="232">
        <v>859.13929606914496</v>
      </c>
      <c r="BH55" s="232">
        <v>859.13929606914496</v>
      </c>
      <c r="BI55" s="232">
        <v>859.13929606914496</v>
      </c>
      <c r="BJ55" s="232">
        <v>859.13929606914496</v>
      </c>
      <c r="BK55" s="232">
        <v>859.13929606914496</v>
      </c>
      <c r="BL55" s="232">
        <v>859.13929606914496</v>
      </c>
      <c r="BM55" s="232">
        <v>859.13929606914496</v>
      </c>
      <c r="BN55" s="232">
        <v>859.13929606914496</v>
      </c>
      <c r="BO55" s="232">
        <v>859.13929606914496</v>
      </c>
      <c r="BP55" s="232">
        <v>859.13929606914496</v>
      </c>
      <c r="BQ55" s="232">
        <v>859.13929606914496</v>
      </c>
      <c r="BR55" s="232">
        <v>859.13929606914496</v>
      </c>
      <c r="BS55" s="232">
        <v>859.13929606914496</v>
      </c>
      <c r="BT55" s="232">
        <v>859.13929606914496</v>
      </c>
      <c r="BU55" s="232">
        <v>859.13929606914496</v>
      </c>
      <c r="BV55" s="232">
        <v>859.13929606914496</v>
      </c>
      <c r="BW55" s="232">
        <v>859.13929606914496</v>
      </c>
      <c r="BX55" s="232">
        <v>859.13929606914496</v>
      </c>
      <c r="BY55" s="232">
        <v>859.13929606914496</v>
      </c>
      <c r="BZ55" s="232">
        <v>859.13929606914496</v>
      </c>
      <c r="CA55" s="232">
        <v>859.13929606914496</v>
      </c>
      <c r="CB55" s="232">
        <v>859.13929606914496</v>
      </c>
      <c r="CC55" s="232">
        <v>859.13929606914496</v>
      </c>
      <c r="CD55" s="232">
        <v>859.13929606914496</v>
      </c>
      <c r="CE55" s="232">
        <v>859.13929606914496</v>
      </c>
      <c r="CF55" s="232">
        <v>859.13929606914496</v>
      </c>
      <c r="CG55" s="232">
        <v>859.13929606914496</v>
      </c>
      <c r="CH55" s="232">
        <v>859.13929606914496</v>
      </c>
      <c r="CI55" s="232">
        <v>859.13929606914496</v>
      </c>
      <c r="CJ55" s="232">
        <v>859.13929606914496</v>
      </c>
      <c r="CK55" s="232">
        <v>859.13929606914496</v>
      </c>
      <c r="CL55" s="232">
        <v>859.13929606914496</v>
      </c>
      <c r="CM55" s="232">
        <v>859.13929606914496</v>
      </c>
      <c r="CN55" s="232">
        <v>859.13929606914496</v>
      </c>
      <c r="CO55" s="232">
        <v>859.13929606914496</v>
      </c>
      <c r="CP55" s="232">
        <v>859.13929606914496</v>
      </c>
      <c r="CQ55" s="232">
        <v>859.13929606914496</v>
      </c>
      <c r="CR55" s="232">
        <v>859.13929606914496</v>
      </c>
      <c r="CS55" s="232">
        <v>859.13929606914496</v>
      </c>
      <c r="CT55" s="232">
        <v>859.13929606914496</v>
      </c>
      <c r="CU55" s="232">
        <v>859.13929606914496</v>
      </c>
      <c r="CV55" s="232">
        <v>859.13929606914496</v>
      </c>
      <c r="CW55" s="232">
        <v>859.13929606914496</v>
      </c>
      <c r="CX55" s="232">
        <v>859.13929606914496</v>
      </c>
      <c r="CY55" s="232">
        <v>859.13929606914496</v>
      </c>
      <c r="CZ55" s="232">
        <v>859.13929606914496</v>
      </c>
      <c r="DA55" s="232">
        <v>859.13929606914496</v>
      </c>
      <c r="DB55" s="232">
        <v>859.13929606914496</v>
      </c>
      <c r="DC55" s="232">
        <v>859.13929606914496</v>
      </c>
      <c r="DD55" s="232">
        <v>859.13929606914496</v>
      </c>
      <c r="DE55" s="232">
        <v>859.13929606914496</v>
      </c>
      <c r="DF55" s="232">
        <v>859.13929606914496</v>
      </c>
      <c r="DG55" s="232">
        <v>859.13929606914496</v>
      </c>
      <c r="DH55" s="232">
        <v>859.13929606914496</v>
      </c>
      <c r="DI55" s="232">
        <v>859.13929606914496</v>
      </c>
      <c r="DJ55" s="232">
        <v>859.13929606914496</v>
      </c>
    </row>
    <row r="56" spans="1:114">
      <c r="A56" s="2">
        <v>60</v>
      </c>
      <c r="B56" s="2">
        <v>60</v>
      </c>
      <c r="D56" s="2">
        <v>3</v>
      </c>
      <c r="F56" t="s">
        <v>5</v>
      </c>
      <c r="G56" t="s">
        <v>17</v>
      </c>
      <c r="H56" t="s">
        <v>18</v>
      </c>
      <c r="I56" t="s">
        <v>15</v>
      </c>
      <c r="J56" t="s">
        <v>16</v>
      </c>
      <c r="N56" s="229">
        <v>12.5</v>
      </c>
      <c r="O56" s="91">
        <v>21875</v>
      </c>
      <c r="P56" s="46"/>
      <c r="Q56" s="231"/>
      <c r="R56" s="231"/>
      <c r="S56" s="231"/>
      <c r="U56" s="231"/>
      <c r="V56" s="231"/>
      <c r="W56" s="231"/>
      <c r="X56" s="231"/>
      <c r="Y56" s="232">
        <v>867.99640221418758</v>
      </c>
      <c r="Z56" s="232">
        <v>867.99640221418758</v>
      </c>
      <c r="AA56" s="232">
        <v>867.99640221418758</v>
      </c>
      <c r="AB56" s="232">
        <v>867.99640221418758</v>
      </c>
      <c r="AC56" s="232">
        <v>867.99640221418758</v>
      </c>
      <c r="AD56" s="232">
        <v>867.99640221418804</v>
      </c>
      <c r="AE56" s="232">
        <v>867.99640221418804</v>
      </c>
      <c r="AF56" s="232">
        <v>867.99640221418804</v>
      </c>
      <c r="AG56" s="232">
        <v>867.99640221418804</v>
      </c>
      <c r="AH56" s="232">
        <v>867.99640221418804</v>
      </c>
      <c r="AI56" s="232">
        <v>867.99640221418804</v>
      </c>
      <c r="AJ56" s="232">
        <v>867.99640221418804</v>
      </c>
      <c r="AK56" s="232">
        <v>867.99640221418804</v>
      </c>
      <c r="AL56" s="232">
        <v>867.99640221418804</v>
      </c>
      <c r="AM56" s="232">
        <v>867.99640221418804</v>
      </c>
      <c r="AN56" s="232">
        <v>867.99640221418804</v>
      </c>
      <c r="AO56" s="232">
        <v>867.99640221418804</v>
      </c>
      <c r="AP56" s="232">
        <v>867.99640221418804</v>
      </c>
      <c r="AQ56" s="232">
        <v>867.99640221418804</v>
      </c>
      <c r="AR56" s="232">
        <v>867.99640221418804</v>
      </c>
      <c r="AS56" s="232">
        <v>867.99640221418804</v>
      </c>
      <c r="AT56" s="232">
        <v>867.99640221418804</v>
      </c>
      <c r="AU56" s="232">
        <v>867.99640221418804</v>
      </c>
      <c r="AV56" s="232">
        <v>867.99640221418804</v>
      </c>
      <c r="AW56" s="232">
        <v>867.99640221418804</v>
      </c>
      <c r="AX56" s="232">
        <v>867.99640221418804</v>
      </c>
      <c r="AY56" s="232">
        <v>867.99640221418804</v>
      </c>
      <c r="AZ56" s="232">
        <v>867.99640221418804</v>
      </c>
      <c r="BA56" s="232">
        <v>867.99640221418804</v>
      </c>
      <c r="BB56" s="232">
        <v>867.99640221418804</v>
      </c>
      <c r="BC56" s="232">
        <v>867.99640221418804</v>
      </c>
      <c r="BD56" s="232">
        <v>867.99640221418804</v>
      </c>
      <c r="BE56" s="232">
        <v>867.99640221418804</v>
      </c>
      <c r="BF56" s="232">
        <v>867.99640221418804</v>
      </c>
      <c r="BG56" s="232">
        <v>867.99640221418804</v>
      </c>
      <c r="BH56" s="232">
        <v>867.99640221418804</v>
      </c>
      <c r="BI56" s="232">
        <v>867.99640221418804</v>
      </c>
      <c r="BJ56" s="232">
        <v>867.99640221418804</v>
      </c>
      <c r="BK56" s="232">
        <v>867.99640221418804</v>
      </c>
      <c r="BL56" s="232">
        <v>867.99640221418804</v>
      </c>
      <c r="BM56" s="232">
        <v>867.99640221418804</v>
      </c>
      <c r="BN56" s="232">
        <v>867.99640221418804</v>
      </c>
      <c r="BO56" s="232">
        <v>867.99640221418804</v>
      </c>
      <c r="BP56" s="232">
        <v>867.99640221418804</v>
      </c>
      <c r="BQ56" s="232">
        <v>867.99640221418804</v>
      </c>
      <c r="BR56" s="232">
        <v>867.99640221418804</v>
      </c>
      <c r="BS56" s="232">
        <v>867.99640221418804</v>
      </c>
      <c r="BT56" s="232">
        <v>867.99640221418804</v>
      </c>
      <c r="BU56" s="232">
        <v>867.99640221418804</v>
      </c>
      <c r="BV56" s="232">
        <v>867.99640221418804</v>
      </c>
      <c r="BW56" s="232">
        <v>867.99640221418804</v>
      </c>
      <c r="BX56" s="232">
        <v>867.99640221418804</v>
      </c>
      <c r="BY56" s="232">
        <v>867.99640221418804</v>
      </c>
      <c r="BZ56" s="232">
        <v>867.99640221418804</v>
      </c>
      <c r="CA56" s="232">
        <v>867.99640221418804</v>
      </c>
      <c r="CB56" s="232">
        <v>867.99640221418804</v>
      </c>
      <c r="CC56" s="232">
        <v>867.99640221418804</v>
      </c>
      <c r="CD56" s="232">
        <v>867.99640221418804</v>
      </c>
      <c r="CE56" s="232">
        <v>867.99640221418804</v>
      </c>
      <c r="CF56" s="232">
        <v>867.99640221418804</v>
      </c>
      <c r="CG56" s="232">
        <v>867.99640221418804</v>
      </c>
      <c r="CH56" s="232">
        <v>867.99640221418804</v>
      </c>
      <c r="CI56" s="232">
        <v>867.99640221418804</v>
      </c>
      <c r="CJ56" s="232">
        <v>867.99640221418804</v>
      </c>
      <c r="CK56" s="232">
        <v>867.99640221418804</v>
      </c>
      <c r="CL56" s="232">
        <v>867.99640221418804</v>
      </c>
      <c r="CM56" s="232">
        <v>867.99640221418804</v>
      </c>
      <c r="CN56" s="232">
        <v>867.99640221418804</v>
      </c>
      <c r="CO56" s="232">
        <v>867.99640221418804</v>
      </c>
      <c r="CP56" s="232">
        <v>867.99640221418804</v>
      </c>
      <c r="CQ56" s="232">
        <v>867.99640221418804</v>
      </c>
      <c r="CR56" s="232">
        <v>867.99640221418804</v>
      </c>
      <c r="CS56" s="232">
        <v>867.99640221418804</v>
      </c>
      <c r="CT56" s="232">
        <v>867.99640221418804</v>
      </c>
      <c r="CU56" s="232">
        <v>867.99640221418804</v>
      </c>
      <c r="CV56" s="232">
        <v>867.99640221418804</v>
      </c>
      <c r="CW56" s="232">
        <v>867.99640221418804</v>
      </c>
      <c r="CX56" s="232">
        <v>867.99640221418804</v>
      </c>
      <c r="CY56" s="232">
        <v>867.99640221418804</v>
      </c>
      <c r="CZ56" s="232">
        <v>867.99640221418804</v>
      </c>
      <c r="DA56" s="232">
        <v>867.99640221418804</v>
      </c>
      <c r="DB56" s="232">
        <v>867.99640221418804</v>
      </c>
      <c r="DC56" s="232">
        <v>867.99640221418804</v>
      </c>
      <c r="DD56" s="232">
        <v>867.99640221418804</v>
      </c>
      <c r="DE56" s="232">
        <v>867.99640221418804</v>
      </c>
      <c r="DF56" s="232">
        <v>867.99640221418804</v>
      </c>
      <c r="DG56" s="232">
        <v>867.99640221418804</v>
      </c>
      <c r="DH56" s="232">
        <v>867.99640221418804</v>
      </c>
      <c r="DI56" s="232">
        <v>867.99640221418804</v>
      </c>
      <c r="DJ56" s="232">
        <v>867.99640221418804</v>
      </c>
    </row>
    <row r="57" spans="1:114">
      <c r="A57" s="2">
        <v>61</v>
      </c>
      <c r="B57" s="2">
        <v>61</v>
      </c>
      <c r="D57" s="2">
        <v>3</v>
      </c>
      <c r="F57" t="s">
        <v>5</v>
      </c>
      <c r="G57" t="s">
        <v>17</v>
      </c>
      <c r="H57" t="s">
        <v>18</v>
      </c>
      <c r="I57" t="s">
        <v>15</v>
      </c>
      <c r="J57" t="s">
        <v>16</v>
      </c>
      <c r="N57" s="73">
        <v>12.8</v>
      </c>
      <c r="O57" s="74">
        <v>22400</v>
      </c>
      <c r="P57" s="46"/>
      <c r="Q57" s="231"/>
      <c r="R57" s="231"/>
      <c r="S57" s="231"/>
      <c r="U57" s="231"/>
      <c r="V57" s="231"/>
      <c r="W57" s="231"/>
      <c r="X57" s="231"/>
      <c r="Y57" s="232">
        <v>876.85350835923032</v>
      </c>
      <c r="Z57" s="232">
        <v>876.85350835923032</v>
      </c>
      <c r="AA57" s="232">
        <v>876.85350835923032</v>
      </c>
      <c r="AB57" s="232">
        <v>876.85350835923032</v>
      </c>
      <c r="AC57" s="232">
        <v>876.85350835923032</v>
      </c>
      <c r="AD57" s="232">
        <v>876.85350835922998</v>
      </c>
      <c r="AE57" s="232">
        <v>876.85350835922998</v>
      </c>
      <c r="AF57" s="232">
        <v>876.85350835922998</v>
      </c>
      <c r="AG57" s="232">
        <v>876.85350835922998</v>
      </c>
      <c r="AH57" s="232">
        <v>876.85350835922998</v>
      </c>
      <c r="AI57" s="232">
        <v>876.85350835922998</v>
      </c>
      <c r="AJ57" s="232">
        <v>876.85350835922998</v>
      </c>
      <c r="AK57" s="232">
        <v>876.85350835922998</v>
      </c>
      <c r="AL57" s="232">
        <v>876.85350835922998</v>
      </c>
      <c r="AM57" s="232">
        <v>876.85350835922998</v>
      </c>
      <c r="AN57" s="232">
        <v>876.85350835922998</v>
      </c>
      <c r="AO57" s="232">
        <v>876.85350835922998</v>
      </c>
      <c r="AP57" s="232">
        <v>876.85350835922998</v>
      </c>
      <c r="AQ57" s="232">
        <v>876.85350835922998</v>
      </c>
      <c r="AR57" s="232">
        <v>876.85350835922998</v>
      </c>
      <c r="AS57" s="232">
        <v>876.85350835922998</v>
      </c>
      <c r="AT57" s="232">
        <v>876.85350835922998</v>
      </c>
      <c r="AU57" s="232">
        <v>876.85350835922998</v>
      </c>
      <c r="AV57" s="232">
        <v>876.85350835922998</v>
      </c>
      <c r="AW57" s="232">
        <v>876.85350835922998</v>
      </c>
      <c r="AX57" s="232">
        <v>876.85350835922998</v>
      </c>
      <c r="AY57" s="232">
        <v>876.85350835922998</v>
      </c>
      <c r="AZ57" s="232">
        <v>876.85350835922998</v>
      </c>
      <c r="BA57" s="232">
        <v>876.85350835922998</v>
      </c>
      <c r="BB57" s="232">
        <v>876.85350835922998</v>
      </c>
      <c r="BC57" s="232">
        <v>876.85350835922998</v>
      </c>
      <c r="BD57" s="232">
        <v>876.85350835922998</v>
      </c>
      <c r="BE57" s="232">
        <v>876.85350835922998</v>
      </c>
      <c r="BF57" s="232">
        <v>876.85350835922998</v>
      </c>
      <c r="BG57" s="232">
        <v>876.85350835922998</v>
      </c>
      <c r="BH57" s="232">
        <v>876.85350835922998</v>
      </c>
      <c r="BI57" s="232">
        <v>876.85350835922998</v>
      </c>
      <c r="BJ57" s="232">
        <v>876.85350835922998</v>
      </c>
      <c r="BK57" s="232">
        <v>876.85350835922998</v>
      </c>
      <c r="BL57" s="232">
        <v>876.85350835922998</v>
      </c>
      <c r="BM57" s="232">
        <v>876.85350835922998</v>
      </c>
      <c r="BN57" s="232">
        <v>876.85350835922998</v>
      </c>
      <c r="BO57" s="232">
        <v>876.85350835922998</v>
      </c>
      <c r="BP57" s="232">
        <v>876.85350835922998</v>
      </c>
      <c r="BQ57" s="232">
        <v>876.85350835922998</v>
      </c>
      <c r="BR57" s="232">
        <v>876.85350835922998</v>
      </c>
      <c r="BS57" s="232">
        <v>876.85350835922998</v>
      </c>
      <c r="BT57" s="232">
        <v>876.85350835922998</v>
      </c>
      <c r="BU57" s="232">
        <v>876.85350835922998</v>
      </c>
      <c r="BV57" s="232">
        <v>876.85350835922998</v>
      </c>
      <c r="BW57" s="232">
        <v>876.85350835922998</v>
      </c>
      <c r="BX57" s="232">
        <v>876.85350835922998</v>
      </c>
      <c r="BY57" s="232">
        <v>876.85350835922998</v>
      </c>
      <c r="BZ57" s="232">
        <v>876.85350835922998</v>
      </c>
      <c r="CA57" s="232">
        <v>876.85350835922998</v>
      </c>
      <c r="CB57" s="232">
        <v>876.85350835922998</v>
      </c>
      <c r="CC57" s="232">
        <v>876.85350835922998</v>
      </c>
      <c r="CD57" s="232">
        <v>876.85350835922998</v>
      </c>
      <c r="CE57" s="232">
        <v>876.85350835922998</v>
      </c>
      <c r="CF57" s="232">
        <v>876.85350835922998</v>
      </c>
      <c r="CG57" s="232">
        <v>876.85350835922998</v>
      </c>
      <c r="CH57" s="232">
        <v>876.85350835922998</v>
      </c>
      <c r="CI57" s="232">
        <v>876.85350835922998</v>
      </c>
      <c r="CJ57" s="232">
        <v>876.85350835922998</v>
      </c>
      <c r="CK57" s="232">
        <v>876.85350835922998</v>
      </c>
      <c r="CL57" s="232">
        <v>876.85350835922998</v>
      </c>
      <c r="CM57" s="232">
        <v>876.85350835922998</v>
      </c>
      <c r="CN57" s="232">
        <v>876.85350835922998</v>
      </c>
      <c r="CO57" s="232">
        <v>876.85350835922998</v>
      </c>
      <c r="CP57" s="232">
        <v>876.85350835922998</v>
      </c>
      <c r="CQ57" s="232">
        <v>876.85350835922998</v>
      </c>
      <c r="CR57" s="232">
        <v>876.85350835922998</v>
      </c>
      <c r="CS57" s="232">
        <v>876.85350835922998</v>
      </c>
      <c r="CT57" s="232">
        <v>876.85350835922998</v>
      </c>
      <c r="CU57" s="232">
        <v>876.85350835922998</v>
      </c>
      <c r="CV57" s="232">
        <v>876.85350835922998</v>
      </c>
      <c r="CW57" s="232">
        <v>876.85350835922998</v>
      </c>
      <c r="CX57" s="232">
        <v>876.85350835922998</v>
      </c>
      <c r="CY57" s="232">
        <v>876.85350835922998</v>
      </c>
      <c r="CZ57" s="232">
        <v>876.85350835922998</v>
      </c>
      <c r="DA57" s="232">
        <v>876.85350835922998</v>
      </c>
      <c r="DB57" s="232">
        <v>876.85350835922998</v>
      </c>
      <c r="DC57" s="232">
        <v>876.85350835922998</v>
      </c>
      <c r="DD57" s="232">
        <v>876.85350835922998</v>
      </c>
      <c r="DE57" s="232">
        <v>876.85350835922998</v>
      </c>
      <c r="DF57" s="232">
        <v>876.85350835922998</v>
      </c>
      <c r="DG57" s="232">
        <v>876.85350835922998</v>
      </c>
      <c r="DH57" s="232">
        <v>876.85350835922998</v>
      </c>
      <c r="DI57" s="232">
        <v>876.85350835922998</v>
      </c>
      <c r="DJ57" s="232">
        <v>876.85350835922998</v>
      </c>
    </row>
    <row r="58" spans="1:114" ht="15.75" thickBot="1">
      <c r="A58" s="2">
        <v>62</v>
      </c>
      <c r="B58" s="2">
        <v>62</v>
      </c>
      <c r="D58" s="2">
        <v>3</v>
      </c>
      <c r="F58" t="s">
        <v>5</v>
      </c>
      <c r="G58" t="s">
        <v>17</v>
      </c>
      <c r="H58" t="s">
        <v>18</v>
      </c>
      <c r="I58" t="s">
        <v>15</v>
      </c>
      <c r="J58" t="s">
        <v>16</v>
      </c>
      <c r="N58" s="233">
        <v>13.6</v>
      </c>
      <c r="O58" s="22">
        <v>25000</v>
      </c>
      <c r="P58" s="47"/>
      <c r="Q58" s="43"/>
      <c r="R58" s="43"/>
      <c r="S58" s="43"/>
      <c r="U58" s="43"/>
      <c r="V58" s="43"/>
      <c r="W58" s="43"/>
      <c r="X58" s="43"/>
      <c r="Y58" s="234">
        <v>885.71061450427328</v>
      </c>
      <c r="Z58" s="234">
        <v>885.71061450427328</v>
      </c>
      <c r="AA58" s="234">
        <v>885.71061450427328</v>
      </c>
      <c r="AB58" s="234">
        <v>885.71061450427328</v>
      </c>
      <c r="AC58" s="234">
        <v>885.71061450427328</v>
      </c>
      <c r="AD58" s="234">
        <v>885.71061450427305</v>
      </c>
      <c r="AE58" s="234">
        <v>885.71061450427305</v>
      </c>
      <c r="AF58" s="234">
        <v>885.71061450427305</v>
      </c>
      <c r="AG58" s="234">
        <v>885.71061450427305</v>
      </c>
      <c r="AH58" s="234">
        <v>885.71061450427305</v>
      </c>
      <c r="AI58" s="234">
        <v>885.71061450427305</v>
      </c>
      <c r="AJ58" s="234">
        <v>885.71061450427305</v>
      </c>
      <c r="AK58" s="234">
        <v>885.71061450427305</v>
      </c>
      <c r="AL58" s="234">
        <v>885.71061450427305</v>
      </c>
      <c r="AM58" s="234">
        <v>885.71061450427305</v>
      </c>
      <c r="AN58" s="234">
        <v>885.71061450427305</v>
      </c>
      <c r="AO58" s="234">
        <v>885.71061450427305</v>
      </c>
      <c r="AP58" s="234">
        <v>885.71061450427305</v>
      </c>
      <c r="AQ58" s="234">
        <v>885.71061450427305</v>
      </c>
      <c r="AR58" s="234">
        <v>885.71061450427305</v>
      </c>
      <c r="AS58" s="234">
        <v>885.71061450427305</v>
      </c>
      <c r="AT58" s="234">
        <v>885.71061450427305</v>
      </c>
      <c r="AU58" s="234">
        <v>885.71061450427305</v>
      </c>
      <c r="AV58" s="234">
        <v>885.71061450427305</v>
      </c>
      <c r="AW58" s="234">
        <v>885.71061450427305</v>
      </c>
      <c r="AX58" s="234">
        <v>885.71061450427305</v>
      </c>
      <c r="AY58" s="234">
        <v>885.71061450427305</v>
      </c>
      <c r="AZ58" s="234">
        <v>885.71061450427305</v>
      </c>
      <c r="BA58" s="234">
        <v>885.71061450427305</v>
      </c>
      <c r="BB58" s="234">
        <v>885.71061450427305</v>
      </c>
      <c r="BC58" s="234">
        <v>885.71061450427305</v>
      </c>
      <c r="BD58" s="234">
        <v>885.71061450427305</v>
      </c>
      <c r="BE58" s="234">
        <v>885.71061450427305</v>
      </c>
      <c r="BF58" s="234">
        <v>885.71061450427305</v>
      </c>
      <c r="BG58" s="234">
        <v>885.71061450427305</v>
      </c>
      <c r="BH58" s="234">
        <v>885.71061450427305</v>
      </c>
      <c r="BI58" s="234">
        <v>885.71061450427305</v>
      </c>
      <c r="BJ58" s="234">
        <v>885.71061450427305</v>
      </c>
      <c r="BK58" s="234">
        <v>885.71061450427305</v>
      </c>
      <c r="BL58" s="234">
        <v>885.71061450427305</v>
      </c>
      <c r="BM58" s="234">
        <v>885.71061450427305</v>
      </c>
      <c r="BN58" s="234">
        <v>885.71061450427305</v>
      </c>
      <c r="BO58" s="234">
        <v>885.71061450427305</v>
      </c>
      <c r="BP58" s="234">
        <v>885.71061450427305</v>
      </c>
      <c r="BQ58" s="234">
        <v>885.71061450427305</v>
      </c>
      <c r="BR58" s="234">
        <v>885.71061450427305</v>
      </c>
      <c r="BS58" s="234">
        <v>885.71061450427305</v>
      </c>
      <c r="BT58" s="234">
        <v>885.71061450427305</v>
      </c>
      <c r="BU58" s="234">
        <v>885.71061450427305</v>
      </c>
      <c r="BV58" s="234">
        <v>885.71061450427305</v>
      </c>
      <c r="BW58" s="234">
        <v>885.71061450427305</v>
      </c>
      <c r="BX58" s="234">
        <v>885.71061450427305</v>
      </c>
      <c r="BY58" s="234">
        <v>885.71061450427305</v>
      </c>
      <c r="BZ58" s="234">
        <v>885.71061450427305</v>
      </c>
      <c r="CA58" s="234">
        <v>885.71061450427305</v>
      </c>
      <c r="CB58" s="234">
        <v>885.71061450427305</v>
      </c>
      <c r="CC58" s="234">
        <v>885.71061450427305</v>
      </c>
      <c r="CD58" s="234">
        <v>885.71061450427305</v>
      </c>
      <c r="CE58" s="234">
        <v>885.71061450427305</v>
      </c>
      <c r="CF58" s="234">
        <v>885.71061450427305</v>
      </c>
      <c r="CG58" s="234">
        <v>885.71061450427305</v>
      </c>
      <c r="CH58" s="234">
        <v>885.71061450427305</v>
      </c>
      <c r="CI58" s="234">
        <v>885.71061450427305</v>
      </c>
      <c r="CJ58" s="234">
        <v>885.71061450427305</v>
      </c>
      <c r="CK58" s="234">
        <v>885.71061450427305</v>
      </c>
      <c r="CL58" s="234">
        <v>885.71061450427305</v>
      </c>
      <c r="CM58" s="234">
        <v>885.71061450427305</v>
      </c>
      <c r="CN58" s="234">
        <v>885.71061450427305</v>
      </c>
      <c r="CO58" s="234">
        <v>885.71061450427305</v>
      </c>
      <c r="CP58" s="234">
        <v>885.71061450427305</v>
      </c>
      <c r="CQ58" s="234">
        <v>885.71061450427305</v>
      </c>
      <c r="CR58" s="234">
        <v>885.71061450427305</v>
      </c>
      <c r="CS58" s="234">
        <v>885.71061450427305</v>
      </c>
      <c r="CT58" s="234">
        <v>885.71061450427305</v>
      </c>
      <c r="CU58" s="234">
        <v>885.71061450427305</v>
      </c>
      <c r="CV58" s="234">
        <v>885.71061450427305</v>
      </c>
      <c r="CW58" s="234">
        <v>885.71061450427305</v>
      </c>
      <c r="CX58" s="234">
        <v>885.71061450427305</v>
      </c>
      <c r="CY58" s="234">
        <v>885.71061450427305</v>
      </c>
      <c r="CZ58" s="234">
        <v>885.71061450427305</v>
      </c>
      <c r="DA58" s="234">
        <v>885.71061450427305</v>
      </c>
      <c r="DB58" s="234">
        <v>885.71061450427305</v>
      </c>
      <c r="DC58" s="234">
        <v>885.71061450427305</v>
      </c>
      <c r="DD58" s="234">
        <v>885.71061450427305</v>
      </c>
      <c r="DE58" s="234">
        <v>885.71061450427305</v>
      </c>
      <c r="DF58" s="234">
        <v>885.71061450427305</v>
      </c>
      <c r="DG58" s="234">
        <v>885.71061450427305</v>
      </c>
      <c r="DH58" s="234">
        <v>885.71061450427305</v>
      </c>
      <c r="DI58" s="234">
        <v>885.71061450427305</v>
      </c>
      <c r="DJ58" s="234">
        <v>885.71061450427305</v>
      </c>
    </row>
    <row r="59" spans="1:114">
      <c r="A59" s="2">
        <v>63</v>
      </c>
      <c r="B59" s="2">
        <v>63</v>
      </c>
      <c r="D59" s="2">
        <v>3</v>
      </c>
      <c r="F59" t="s">
        <v>5</v>
      </c>
      <c r="G59" t="s">
        <v>17</v>
      </c>
      <c r="H59" t="s">
        <v>18</v>
      </c>
      <c r="I59" t="s">
        <v>15</v>
      </c>
      <c r="J59" t="s">
        <v>16</v>
      </c>
    </row>
    <row r="60" spans="1:114">
      <c r="A60" s="2">
        <v>64</v>
      </c>
      <c r="B60" s="2">
        <v>64</v>
      </c>
      <c r="D60" s="2">
        <v>3</v>
      </c>
      <c r="F60" t="s">
        <v>5</v>
      </c>
      <c r="G60" t="s">
        <v>17</v>
      </c>
      <c r="H60" t="s">
        <v>18</v>
      </c>
      <c r="I60" t="s">
        <v>15</v>
      </c>
      <c r="J60" t="s">
        <v>16</v>
      </c>
    </row>
    <row r="61" spans="1:114">
      <c r="A61" s="2">
        <v>65</v>
      </c>
      <c r="B61" s="2">
        <v>65</v>
      </c>
      <c r="D61" s="2">
        <v>3</v>
      </c>
      <c r="F61" t="s">
        <v>5</v>
      </c>
      <c r="G61" t="s">
        <v>17</v>
      </c>
      <c r="H61" t="s">
        <v>18</v>
      </c>
      <c r="I61" t="s">
        <v>15</v>
      </c>
      <c r="J61" t="s">
        <v>16</v>
      </c>
    </row>
    <row r="62" spans="1:114">
      <c r="A62" s="2">
        <v>66</v>
      </c>
      <c r="B62" s="2">
        <v>66</v>
      </c>
      <c r="D62" s="2">
        <v>3</v>
      </c>
      <c r="F62" t="s">
        <v>5</v>
      </c>
      <c r="G62" t="s">
        <v>17</v>
      </c>
      <c r="H62" t="s">
        <v>18</v>
      </c>
      <c r="I62" t="s">
        <v>15</v>
      </c>
      <c r="J62" t="s">
        <v>16</v>
      </c>
    </row>
    <row r="63" spans="1:114">
      <c r="A63" s="2">
        <v>67</v>
      </c>
      <c r="B63" s="2">
        <v>67</v>
      </c>
      <c r="D63" s="2">
        <v>3</v>
      </c>
      <c r="F63" t="s">
        <v>5</v>
      </c>
      <c r="G63" t="s">
        <v>17</v>
      </c>
      <c r="H63" t="s">
        <v>18</v>
      </c>
      <c r="I63" t="s">
        <v>15</v>
      </c>
      <c r="J63" t="s">
        <v>16</v>
      </c>
    </row>
    <row r="64" spans="1:114">
      <c r="A64" s="2">
        <v>68</v>
      </c>
      <c r="B64" s="2">
        <v>68</v>
      </c>
      <c r="D64" s="2">
        <v>3</v>
      </c>
      <c r="F64" t="s">
        <v>5</v>
      </c>
      <c r="G64" t="s">
        <v>17</v>
      </c>
      <c r="H64" t="s">
        <v>18</v>
      </c>
      <c r="I64" t="s">
        <v>15</v>
      </c>
      <c r="J64" t="s">
        <v>16</v>
      </c>
    </row>
    <row r="65" spans="1:10">
      <c r="A65" s="2">
        <v>69</v>
      </c>
      <c r="B65" s="2">
        <v>69</v>
      </c>
      <c r="D65" s="2">
        <v>3</v>
      </c>
      <c r="F65" t="s">
        <v>5</v>
      </c>
      <c r="G65" t="s">
        <v>17</v>
      </c>
      <c r="H65" t="s">
        <v>18</v>
      </c>
      <c r="I65" t="s">
        <v>15</v>
      </c>
      <c r="J65" t="s">
        <v>16</v>
      </c>
    </row>
    <row r="66" spans="1:10">
      <c r="A66" s="2">
        <v>70</v>
      </c>
      <c r="B66" s="2">
        <v>70</v>
      </c>
      <c r="D66" s="2">
        <v>3</v>
      </c>
      <c r="F66" t="s">
        <v>5</v>
      </c>
      <c r="G66" t="s">
        <v>17</v>
      </c>
      <c r="H66" t="s">
        <v>18</v>
      </c>
      <c r="I66" t="s">
        <v>15</v>
      </c>
      <c r="J66" t="s">
        <v>16</v>
      </c>
    </row>
    <row r="67" spans="1:10">
      <c r="A67" s="2">
        <v>71</v>
      </c>
      <c r="B67" s="2">
        <v>71</v>
      </c>
      <c r="D67" s="2">
        <v>3</v>
      </c>
      <c r="F67" t="s">
        <v>5</v>
      </c>
      <c r="G67" t="s">
        <v>17</v>
      </c>
      <c r="H67" t="s">
        <v>18</v>
      </c>
      <c r="I67" t="s">
        <v>15</v>
      </c>
      <c r="J67" t="s">
        <v>16</v>
      </c>
    </row>
    <row r="68" spans="1:10">
      <c r="A68" s="2">
        <v>72</v>
      </c>
      <c r="B68" s="2">
        <v>72</v>
      </c>
      <c r="D68" s="2">
        <v>3</v>
      </c>
      <c r="F68" t="s">
        <v>5</v>
      </c>
      <c r="G68" t="s">
        <v>17</v>
      </c>
      <c r="H68" t="s">
        <v>18</v>
      </c>
      <c r="I68" t="s">
        <v>15</v>
      </c>
      <c r="J68" t="s">
        <v>16</v>
      </c>
    </row>
    <row r="69" spans="1:10">
      <c r="A69" s="2">
        <v>73</v>
      </c>
      <c r="B69" s="2">
        <v>73</v>
      </c>
      <c r="D69" s="2">
        <v>3</v>
      </c>
      <c r="F69" t="s">
        <v>5</v>
      </c>
      <c r="G69" t="s">
        <v>17</v>
      </c>
      <c r="H69" t="s">
        <v>18</v>
      </c>
      <c r="I69" t="s">
        <v>15</v>
      </c>
      <c r="J69" t="s">
        <v>16</v>
      </c>
    </row>
    <row r="70" spans="1:10">
      <c r="A70" s="2">
        <v>74</v>
      </c>
      <c r="B70" s="2">
        <v>74</v>
      </c>
      <c r="D70" s="2">
        <v>3</v>
      </c>
      <c r="F70" t="s">
        <v>5</v>
      </c>
      <c r="G70" t="s">
        <v>17</v>
      </c>
      <c r="H70" t="s">
        <v>18</v>
      </c>
      <c r="I70" t="s">
        <v>15</v>
      </c>
      <c r="J70" t="s">
        <v>16</v>
      </c>
    </row>
    <row r="71" spans="1:10">
      <c r="A71" s="2">
        <v>75</v>
      </c>
      <c r="B71" s="2">
        <v>75</v>
      </c>
      <c r="D71" s="2">
        <v>3</v>
      </c>
      <c r="F71" t="s">
        <v>5</v>
      </c>
      <c r="G71" t="s">
        <v>17</v>
      </c>
      <c r="H71" t="s">
        <v>18</v>
      </c>
      <c r="I71" t="s">
        <v>15</v>
      </c>
      <c r="J71" t="s">
        <v>16</v>
      </c>
    </row>
    <row r="72" spans="1:10">
      <c r="A72" s="2">
        <v>76</v>
      </c>
      <c r="B72" s="2">
        <v>76</v>
      </c>
      <c r="D72" s="2">
        <v>3</v>
      </c>
      <c r="F72" t="s">
        <v>5</v>
      </c>
      <c r="G72" t="s">
        <v>17</v>
      </c>
      <c r="H72" t="s">
        <v>18</v>
      </c>
      <c r="I72" t="s">
        <v>15</v>
      </c>
      <c r="J72" t="s">
        <v>16</v>
      </c>
    </row>
    <row r="73" spans="1:10">
      <c r="A73" s="2">
        <v>77</v>
      </c>
      <c r="B73" s="2">
        <v>77</v>
      </c>
      <c r="D73" s="2">
        <v>3</v>
      </c>
      <c r="F73" t="s">
        <v>5</v>
      </c>
      <c r="G73" t="s">
        <v>17</v>
      </c>
      <c r="H73" t="s">
        <v>18</v>
      </c>
      <c r="I73" t="s">
        <v>15</v>
      </c>
      <c r="J73" t="s">
        <v>16</v>
      </c>
    </row>
    <row r="74" spans="1:10">
      <c r="A74" s="2">
        <v>78</v>
      </c>
      <c r="B74" s="2">
        <v>78</v>
      </c>
      <c r="D74" s="2">
        <v>3</v>
      </c>
      <c r="F74" t="s">
        <v>5</v>
      </c>
      <c r="G74" t="s">
        <v>17</v>
      </c>
      <c r="H74" t="s">
        <v>18</v>
      </c>
      <c r="I74" t="s">
        <v>15</v>
      </c>
      <c r="J74" t="s">
        <v>16</v>
      </c>
    </row>
    <row r="75" spans="1:10">
      <c r="A75" s="2">
        <v>79</v>
      </c>
      <c r="B75" s="2">
        <v>79</v>
      </c>
      <c r="D75" s="2">
        <v>3</v>
      </c>
      <c r="F75" t="s">
        <v>5</v>
      </c>
      <c r="G75" t="s">
        <v>17</v>
      </c>
      <c r="H75" t="s">
        <v>18</v>
      </c>
      <c r="I75" t="s">
        <v>15</v>
      </c>
      <c r="J75" t="s">
        <v>16</v>
      </c>
    </row>
    <row r="76" spans="1:10">
      <c r="A76" s="2">
        <v>80</v>
      </c>
      <c r="B76" s="2">
        <v>80</v>
      </c>
      <c r="D76" s="2">
        <v>3</v>
      </c>
      <c r="F76" t="s">
        <v>5</v>
      </c>
      <c r="G76" t="s">
        <v>17</v>
      </c>
      <c r="H76" t="s">
        <v>18</v>
      </c>
      <c r="I76" t="s">
        <v>15</v>
      </c>
      <c r="J76" t="s">
        <v>16</v>
      </c>
    </row>
    <row r="77" spans="1:10">
      <c r="A77" s="2">
        <v>81</v>
      </c>
      <c r="B77" s="2">
        <v>81</v>
      </c>
      <c r="D77" s="2">
        <v>3</v>
      </c>
      <c r="F77" t="s">
        <v>5</v>
      </c>
      <c r="G77" t="s">
        <v>17</v>
      </c>
      <c r="H77" t="s">
        <v>18</v>
      </c>
      <c r="I77" t="s">
        <v>15</v>
      </c>
      <c r="J77" t="s">
        <v>16</v>
      </c>
    </row>
    <row r="78" spans="1:10">
      <c r="A78" s="2">
        <v>82</v>
      </c>
      <c r="B78" s="2">
        <v>82</v>
      </c>
      <c r="D78" s="2">
        <v>3</v>
      </c>
      <c r="F78" t="s">
        <v>5</v>
      </c>
      <c r="G78" t="s">
        <v>17</v>
      </c>
      <c r="H78" t="s">
        <v>18</v>
      </c>
      <c r="I78" t="s">
        <v>15</v>
      </c>
      <c r="J78" t="s">
        <v>16</v>
      </c>
    </row>
    <row r="79" spans="1:10">
      <c r="A79" s="2">
        <v>83</v>
      </c>
      <c r="B79" s="2">
        <v>83</v>
      </c>
      <c r="D79" s="2">
        <v>3</v>
      </c>
      <c r="F79" t="s">
        <v>5</v>
      </c>
      <c r="G79" t="s">
        <v>17</v>
      </c>
      <c r="H79" t="s">
        <v>18</v>
      </c>
      <c r="I79" t="s">
        <v>15</v>
      </c>
      <c r="J79" t="s">
        <v>16</v>
      </c>
    </row>
    <row r="80" spans="1:10">
      <c r="A80" s="2">
        <v>84</v>
      </c>
      <c r="B80" s="2">
        <v>84</v>
      </c>
      <c r="D80" s="2">
        <v>3</v>
      </c>
      <c r="F80" t="s">
        <v>5</v>
      </c>
      <c r="G80" t="s">
        <v>17</v>
      </c>
      <c r="H80" t="s">
        <v>18</v>
      </c>
      <c r="I80" t="s">
        <v>15</v>
      </c>
      <c r="J80" t="s">
        <v>16</v>
      </c>
    </row>
    <row r="81" spans="1:10">
      <c r="A81" s="2">
        <v>85</v>
      </c>
      <c r="B81" s="2">
        <v>85</v>
      </c>
      <c r="D81" s="2">
        <v>3</v>
      </c>
      <c r="F81" t="s">
        <v>5</v>
      </c>
      <c r="G81" t="s">
        <v>17</v>
      </c>
      <c r="H81" t="s">
        <v>18</v>
      </c>
      <c r="I81" t="s">
        <v>15</v>
      </c>
      <c r="J81" t="s">
        <v>16</v>
      </c>
    </row>
    <row r="82" spans="1:10">
      <c r="A82" s="2">
        <v>86</v>
      </c>
      <c r="B82" s="2">
        <v>86</v>
      </c>
      <c r="D82" s="2">
        <v>3</v>
      </c>
      <c r="F82" t="s">
        <v>5</v>
      </c>
      <c r="G82" t="s">
        <v>17</v>
      </c>
      <c r="H82" t="s">
        <v>18</v>
      </c>
      <c r="I82" t="s">
        <v>15</v>
      </c>
      <c r="J82" t="s">
        <v>16</v>
      </c>
    </row>
    <row r="83" spans="1:10">
      <c r="A83" s="2">
        <v>87</v>
      </c>
      <c r="B83" s="2">
        <v>87</v>
      </c>
      <c r="D83" s="2">
        <v>3</v>
      </c>
      <c r="F83" t="s">
        <v>5</v>
      </c>
      <c r="G83" t="s">
        <v>17</v>
      </c>
      <c r="H83" t="s">
        <v>18</v>
      </c>
      <c r="I83" t="s">
        <v>15</v>
      </c>
      <c r="J83" t="s">
        <v>16</v>
      </c>
    </row>
    <row r="84" spans="1:10">
      <c r="A84" s="2">
        <v>88</v>
      </c>
      <c r="B84" s="2">
        <v>88</v>
      </c>
      <c r="D84" s="2">
        <v>3</v>
      </c>
      <c r="F84" t="s">
        <v>5</v>
      </c>
      <c r="G84" t="s">
        <v>17</v>
      </c>
      <c r="H84" t="s">
        <v>18</v>
      </c>
      <c r="I84" t="s">
        <v>15</v>
      </c>
      <c r="J84" t="s">
        <v>16</v>
      </c>
    </row>
    <row r="85" spans="1:10">
      <c r="A85" s="2">
        <v>89</v>
      </c>
      <c r="B85" s="2">
        <v>89</v>
      </c>
      <c r="D85" s="2">
        <v>3</v>
      </c>
      <c r="F85" t="s">
        <v>5</v>
      </c>
      <c r="G85" t="s">
        <v>17</v>
      </c>
      <c r="H85" t="s">
        <v>18</v>
      </c>
      <c r="I85" t="s">
        <v>15</v>
      </c>
      <c r="J85" t="s">
        <v>16</v>
      </c>
    </row>
    <row r="86" spans="1:10">
      <c r="A86" s="2">
        <v>90</v>
      </c>
      <c r="B86" s="2">
        <v>90</v>
      </c>
      <c r="D86" s="2">
        <v>3</v>
      </c>
      <c r="F86" t="s">
        <v>5</v>
      </c>
      <c r="G86" t="s">
        <v>17</v>
      </c>
      <c r="H86" t="s">
        <v>18</v>
      </c>
      <c r="I86" t="s">
        <v>15</v>
      </c>
      <c r="J86" t="s">
        <v>16</v>
      </c>
    </row>
    <row r="87" spans="1:10">
      <c r="A87" s="2">
        <v>91</v>
      </c>
      <c r="B87" s="2">
        <v>91</v>
      </c>
      <c r="D87" s="2">
        <v>3</v>
      </c>
      <c r="F87" t="s">
        <v>5</v>
      </c>
      <c r="G87" t="s">
        <v>17</v>
      </c>
      <c r="H87" t="s">
        <v>18</v>
      </c>
      <c r="I87" t="s">
        <v>15</v>
      </c>
      <c r="J87" t="s">
        <v>16</v>
      </c>
    </row>
    <row r="88" spans="1:10">
      <c r="A88" s="2">
        <v>92</v>
      </c>
      <c r="B88" s="2">
        <v>92</v>
      </c>
      <c r="D88" s="2">
        <v>3</v>
      </c>
      <c r="F88" t="s">
        <v>5</v>
      </c>
      <c r="G88" t="s">
        <v>17</v>
      </c>
      <c r="H88" t="s">
        <v>18</v>
      </c>
      <c r="I88" t="s">
        <v>15</v>
      </c>
      <c r="J88" t="s">
        <v>16</v>
      </c>
    </row>
    <row r="89" spans="1:10">
      <c r="A89" s="2">
        <v>93</v>
      </c>
      <c r="B89" s="2">
        <v>93</v>
      </c>
      <c r="D89" s="2">
        <v>3</v>
      </c>
      <c r="F89" t="s">
        <v>5</v>
      </c>
      <c r="G89" t="s">
        <v>17</v>
      </c>
      <c r="H89" t="s">
        <v>18</v>
      </c>
      <c r="I89" t="s">
        <v>15</v>
      </c>
      <c r="J89" t="s">
        <v>16</v>
      </c>
    </row>
    <row r="90" spans="1:10">
      <c r="A90" s="2">
        <v>94</v>
      </c>
      <c r="B90" s="2">
        <v>94</v>
      </c>
      <c r="D90" s="2">
        <v>3</v>
      </c>
      <c r="F90" t="s">
        <v>5</v>
      </c>
      <c r="G90" t="s">
        <v>17</v>
      </c>
      <c r="H90" t="s">
        <v>18</v>
      </c>
      <c r="I90" t="s">
        <v>15</v>
      </c>
      <c r="J90" t="s">
        <v>16</v>
      </c>
    </row>
    <row r="91" spans="1:10">
      <c r="A91" s="2">
        <v>95</v>
      </c>
      <c r="B91" s="2">
        <v>95</v>
      </c>
      <c r="D91" s="2">
        <v>3</v>
      </c>
      <c r="F91" t="s">
        <v>5</v>
      </c>
      <c r="G91" t="s">
        <v>17</v>
      </c>
      <c r="H91" t="s">
        <v>18</v>
      </c>
      <c r="I91" t="s">
        <v>15</v>
      </c>
      <c r="J91" t="s">
        <v>16</v>
      </c>
    </row>
    <row r="92" spans="1:10">
      <c r="A92" s="2">
        <v>96</v>
      </c>
      <c r="B92" s="2">
        <v>96</v>
      </c>
      <c r="D92" s="2">
        <v>3</v>
      </c>
      <c r="F92" t="s">
        <v>5</v>
      </c>
      <c r="G92" t="s">
        <v>17</v>
      </c>
      <c r="H92" t="s">
        <v>18</v>
      </c>
      <c r="I92" t="s">
        <v>15</v>
      </c>
      <c r="J92" t="s">
        <v>16</v>
      </c>
    </row>
    <row r="93" spans="1:10">
      <c r="A93" s="2">
        <v>97</v>
      </c>
      <c r="B93" s="2">
        <v>97</v>
      </c>
      <c r="D93" s="2">
        <v>3</v>
      </c>
      <c r="F93" t="s">
        <v>5</v>
      </c>
      <c r="G93" t="s">
        <v>17</v>
      </c>
      <c r="H93" t="s">
        <v>18</v>
      </c>
      <c r="I93" t="s">
        <v>15</v>
      </c>
      <c r="J93" t="s">
        <v>16</v>
      </c>
    </row>
    <row r="94" spans="1:10">
      <c r="A94" s="2">
        <v>98</v>
      </c>
      <c r="B94" s="2">
        <v>98</v>
      </c>
      <c r="D94" s="2">
        <v>3</v>
      </c>
      <c r="F94" t="s">
        <v>5</v>
      </c>
      <c r="G94" t="s">
        <v>17</v>
      </c>
      <c r="H94" t="s">
        <v>18</v>
      </c>
      <c r="I94" t="s">
        <v>15</v>
      </c>
      <c r="J94" t="s">
        <v>16</v>
      </c>
    </row>
    <row r="95" spans="1:10">
      <c r="A95" s="2">
        <v>99</v>
      </c>
      <c r="B95" s="2">
        <v>99</v>
      </c>
      <c r="D95" s="2">
        <v>3</v>
      </c>
      <c r="F95" t="s">
        <v>5</v>
      </c>
      <c r="G95" t="s">
        <v>17</v>
      </c>
      <c r="H95" t="s">
        <v>18</v>
      </c>
      <c r="I95" t="s">
        <v>15</v>
      </c>
      <c r="J95" t="s">
        <v>16</v>
      </c>
    </row>
  </sheetData>
  <sheetProtection algorithmName="SHA-512" hashValue="HQu0jeEVA33yiMIA1xtPtkxMpsWiK260dLprreWDj3jbCsRvE2rLq9rDeYYl7QfCqI0RG3eAJZLPuqXlQRbQaQ==" saltValue="jJjfFQnITDS9f/Suffy2ZQ==" spinCount="100000" sheet="1" objects="1" scenarios="1"/>
  <pageMargins left="0.7" right="0.7" top="0.75" bottom="0.75" header="0.3" footer="0.3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1228E-E615-4849-8EDB-6F580403A89D}">
  <dimension ref="A4:DJ100"/>
  <sheetViews>
    <sheetView topLeftCell="N1" zoomScaleNormal="100" workbookViewId="0">
      <pane xSplit="2" ySplit="6" topLeftCell="P7" activePane="bottomRight" state="frozen"/>
      <selection activeCell="N1" sqref="N1"/>
      <selection pane="topRight" activeCell="P1" sqref="P1"/>
      <selection pane="bottomLeft" activeCell="N7" sqref="N7"/>
      <selection pane="bottomRight" activeCell="P7" sqref="P7"/>
    </sheetView>
  </sheetViews>
  <sheetFormatPr defaultRowHeight="15"/>
  <cols>
    <col min="1" max="1" width="10.140625" style="2" hidden="1" customWidth="1"/>
    <col min="2" max="2" width="7.42578125" style="2" hidden="1" customWidth="1"/>
    <col min="3" max="3" width="11.140625" style="2" hidden="1" customWidth="1"/>
    <col min="4" max="4" width="11.85546875" style="2" hidden="1" customWidth="1"/>
    <col min="5" max="5" width="19.140625" hidden="1" customWidth="1"/>
    <col min="6" max="6" width="21" hidden="1" customWidth="1"/>
    <col min="7" max="7" width="19.85546875" hidden="1" customWidth="1"/>
    <col min="8" max="8" width="22.140625" hidden="1" customWidth="1"/>
    <col min="9" max="9" width="22.42578125" hidden="1" customWidth="1"/>
    <col min="10" max="10" width="19.140625" hidden="1" customWidth="1"/>
    <col min="11" max="11" width="8.85546875" hidden="1" customWidth="1"/>
    <col min="12" max="12" width="10.140625" hidden="1" customWidth="1"/>
    <col min="13" max="13" width="8.85546875" hidden="1" customWidth="1"/>
    <col min="14" max="14" width="13.140625" customWidth="1"/>
    <col min="20" max="20" width="0" hidden="1" customWidth="1"/>
    <col min="58" max="58" width="0" hidden="1" customWidth="1"/>
    <col min="77" max="77" width="0" hidden="1" customWidth="1"/>
  </cols>
  <sheetData>
    <row r="4" spans="1:114" ht="15.75" thickBot="1"/>
    <row r="5" spans="1:114">
      <c r="A5" s="1" t="s">
        <v>6</v>
      </c>
      <c r="B5" s="1" t="s">
        <v>4</v>
      </c>
      <c r="C5" s="1" t="s">
        <v>7</v>
      </c>
      <c r="D5" s="1" t="s">
        <v>8</v>
      </c>
      <c r="E5" s="1" t="s">
        <v>9</v>
      </c>
      <c r="F5" s="1" t="s">
        <v>10</v>
      </c>
      <c r="G5" s="1" t="s">
        <v>11</v>
      </c>
      <c r="H5" s="1" t="s">
        <v>12</v>
      </c>
      <c r="I5" s="1" t="s">
        <v>13</v>
      </c>
      <c r="J5" s="1" t="s">
        <v>14</v>
      </c>
      <c r="N5" s="6" t="s">
        <v>0</v>
      </c>
      <c r="O5" s="1" t="s">
        <v>1</v>
      </c>
      <c r="P5" s="36">
        <v>1</v>
      </c>
      <c r="Q5" s="37">
        <v>2</v>
      </c>
      <c r="R5" s="37">
        <v>3</v>
      </c>
      <c r="S5" s="37">
        <v>4</v>
      </c>
      <c r="T5" s="37"/>
      <c r="U5" s="37">
        <v>6</v>
      </c>
      <c r="V5" s="37">
        <v>7</v>
      </c>
      <c r="W5" s="37">
        <v>8</v>
      </c>
      <c r="X5" s="37">
        <v>9</v>
      </c>
      <c r="Y5" s="37">
        <v>10</v>
      </c>
      <c r="Z5" s="37">
        <v>11</v>
      </c>
      <c r="AA5" s="37">
        <v>12</v>
      </c>
      <c r="AB5" s="37">
        <v>13</v>
      </c>
      <c r="AC5" s="37">
        <v>14</v>
      </c>
      <c r="AD5" s="37">
        <v>15</v>
      </c>
      <c r="AE5" s="37">
        <v>16</v>
      </c>
      <c r="AF5" s="37">
        <v>17</v>
      </c>
      <c r="AG5" s="37">
        <v>18</v>
      </c>
      <c r="AH5" s="37">
        <v>19</v>
      </c>
      <c r="AI5" s="37">
        <v>20</v>
      </c>
      <c r="AJ5" s="37">
        <v>21</v>
      </c>
      <c r="AK5" s="37">
        <v>22</v>
      </c>
      <c r="AL5" s="37">
        <v>23</v>
      </c>
      <c r="AM5" s="37">
        <v>24</v>
      </c>
      <c r="AN5" s="37">
        <v>25</v>
      </c>
      <c r="AO5" s="37">
        <v>26</v>
      </c>
      <c r="AP5" s="37">
        <v>27</v>
      </c>
      <c r="AQ5" s="37">
        <v>28</v>
      </c>
      <c r="AR5" s="37">
        <v>29</v>
      </c>
      <c r="AS5" s="37">
        <v>30</v>
      </c>
      <c r="AT5" s="37">
        <v>31</v>
      </c>
      <c r="AU5" s="37">
        <v>32</v>
      </c>
      <c r="AV5" s="37">
        <v>33</v>
      </c>
      <c r="AW5" s="37">
        <v>34</v>
      </c>
      <c r="AX5" s="37">
        <v>35</v>
      </c>
      <c r="AY5" s="37">
        <v>36</v>
      </c>
      <c r="AZ5" s="37">
        <v>37</v>
      </c>
      <c r="BA5" s="37">
        <v>38</v>
      </c>
      <c r="BB5" s="37">
        <v>39</v>
      </c>
      <c r="BC5" s="37">
        <v>40</v>
      </c>
      <c r="BD5" s="37">
        <v>41</v>
      </c>
      <c r="BE5" s="37">
        <v>42</v>
      </c>
      <c r="BF5" s="37"/>
      <c r="BG5" s="37">
        <v>44</v>
      </c>
      <c r="BH5" s="37">
        <v>45</v>
      </c>
      <c r="BI5" s="37">
        <v>46</v>
      </c>
      <c r="BJ5" s="37">
        <v>47</v>
      </c>
      <c r="BK5" s="37">
        <v>48</v>
      </c>
      <c r="BL5" s="37">
        <v>49</v>
      </c>
      <c r="BM5" s="37">
        <v>50</v>
      </c>
      <c r="BN5" s="37">
        <v>51</v>
      </c>
      <c r="BO5" s="37">
        <v>52</v>
      </c>
      <c r="BP5" s="37">
        <v>53</v>
      </c>
      <c r="BQ5" s="37">
        <v>54</v>
      </c>
      <c r="BR5" s="37">
        <v>55</v>
      </c>
      <c r="BS5" s="37">
        <v>56</v>
      </c>
      <c r="BT5" s="37">
        <v>57</v>
      </c>
      <c r="BU5" s="37">
        <v>58</v>
      </c>
      <c r="BV5" s="37">
        <v>59</v>
      </c>
      <c r="BW5" s="37">
        <v>60</v>
      </c>
      <c r="BX5" s="37">
        <v>61</v>
      </c>
      <c r="BY5" s="37"/>
      <c r="BZ5" s="37">
        <v>63</v>
      </c>
      <c r="CA5" s="37">
        <v>64</v>
      </c>
      <c r="CB5" s="37">
        <v>65</v>
      </c>
      <c r="CC5" s="37">
        <v>66</v>
      </c>
      <c r="CD5" s="37">
        <v>67</v>
      </c>
      <c r="CE5" s="37">
        <v>68</v>
      </c>
      <c r="CF5" s="37">
        <v>69</v>
      </c>
      <c r="CG5" s="37">
        <v>70</v>
      </c>
      <c r="CH5" s="37">
        <v>71</v>
      </c>
      <c r="CI5" s="37">
        <v>72</v>
      </c>
      <c r="CJ5" s="37">
        <v>73</v>
      </c>
      <c r="CK5" s="37">
        <v>74</v>
      </c>
      <c r="CL5" s="37">
        <v>75</v>
      </c>
      <c r="CM5" s="37">
        <v>76</v>
      </c>
      <c r="CN5" s="37">
        <v>77</v>
      </c>
      <c r="CO5" s="37">
        <v>78</v>
      </c>
      <c r="CP5" s="37">
        <v>79</v>
      </c>
      <c r="CQ5" s="37">
        <v>80</v>
      </c>
      <c r="CR5" s="37">
        <v>81</v>
      </c>
      <c r="CS5" s="37">
        <v>82</v>
      </c>
      <c r="CT5" s="37">
        <v>83</v>
      </c>
      <c r="CU5" s="37">
        <v>84</v>
      </c>
      <c r="CV5" s="37">
        <v>85</v>
      </c>
      <c r="CW5" s="37">
        <v>86</v>
      </c>
      <c r="CX5" s="37">
        <v>87</v>
      </c>
      <c r="CY5" s="37">
        <v>88</v>
      </c>
      <c r="CZ5" s="37">
        <v>89</v>
      </c>
      <c r="DA5" s="37">
        <v>90</v>
      </c>
      <c r="DB5" s="37">
        <v>91</v>
      </c>
      <c r="DC5" s="37">
        <v>92</v>
      </c>
      <c r="DD5" s="37">
        <v>93</v>
      </c>
      <c r="DE5" s="37">
        <v>94</v>
      </c>
      <c r="DF5" s="37">
        <v>95</v>
      </c>
      <c r="DG5" s="37">
        <v>96</v>
      </c>
      <c r="DH5" s="37">
        <v>97</v>
      </c>
      <c r="DI5" s="37">
        <v>98</v>
      </c>
      <c r="DJ5" s="38">
        <v>99</v>
      </c>
    </row>
    <row r="6" spans="1:114" ht="15.75" thickBot="1">
      <c r="A6" s="2">
        <v>1</v>
      </c>
      <c r="B6" s="2">
        <v>1</v>
      </c>
      <c r="C6" s="2">
        <v>700</v>
      </c>
      <c r="D6" s="2">
        <v>4</v>
      </c>
      <c r="F6" t="s">
        <v>17</v>
      </c>
      <c r="G6" t="s">
        <v>15</v>
      </c>
      <c r="H6" t="s">
        <v>15</v>
      </c>
      <c r="I6" t="s">
        <v>16</v>
      </c>
      <c r="J6" t="s">
        <v>16</v>
      </c>
      <c r="N6" s="24">
        <v>0</v>
      </c>
      <c r="O6" s="17">
        <v>0</v>
      </c>
      <c r="P6" s="52" t="s">
        <v>472</v>
      </c>
      <c r="Q6" s="53" t="s">
        <v>473</v>
      </c>
      <c r="R6" s="53" t="s">
        <v>474</v>
      </c>
      <c r="S6" s="53" t="s">
        <v>475</v>
      </c>
      <c r="T6" s="60"/>
      <c r="U6" s="53" t="s">
        <v>173</v>
      </c>
      <c r="V6" s="53" t="s">
        <v>476</v>
      </c>
      <c r="W6" s="53" t="s">
        <v>477</v>
      </c>
      <c r="X6" s="53" t="s">
        <v>478</v>
      </c>
      <c r="Y6" s="53" t="s">
        <v>479</v>
      </c>
      <c r="Z6" s="53" t="s">
        <v>479</v>
      </c>
      <c r="AA6" s="53" t="s">
        <v>479</v>
      </c>
      <c r="AB6" s="53" t="s">
        <v>479</v>
      </c>
      <c r="AC6" s="53" t="s">
        <v>480</v>
      </c>
      <c r="AD6" s="53" t="s">
        <v>481</v>
      </c>
      <c r="AE6" s="53" t="s">
        <v>482</v>
      </c>
      <c r="AF6" s="53" t="s">
        <v>483</v>
      </c>
      <c r="AG6" s="53" t="s">
        <v>484</v>
      </c>
      <c r="AH6" s="53" t="s">
        <v>485</v>
      </c>
      <c r="AI6" s="53" t="s">
        <v>486</v>
      </c>
      <c r="AJ6" s="53" t="s">
        <v>487</v>
      </c>
      <c r="AK6" s="53" t="s">
        <v>488</v>
      </c>
      <c r="AL6" s="53" t="s">
        <v>489</v>
      </c>
      <c r="AM6" s="53" t="s">
        <v>490</v>
      </c>
      <c r="AN6" s="53" t="s">
        <v>491</v>
      </c>
      <c r="AO6" s="53" t="s">
        <v>492</v>
      </c>
      <c r="AP6" s="53" t="s">
        <v>493</v>
      </c>
      <c r="AQ6" s="53" t="s">
        <v>494</v>
      </c>
      <c r="AR6" s="53" t="s">
        <v>495</v>
      </c>
      <c r="AS6" s="53" t="s">
        <v>496</v>
      </c>
      <c r="AT6" s="53" t="s">
        <v>497</v>
      </c>
      <c r="AU6" s="53" t="s">
        <v>498</v>
      </c>
      <c r="AV6" s="53" t="s">
        <v>499</v>
      </c>
      <c r="AW6" s="53" t="s">
        <v>500</v>
      </c>
      <c r="AX6" s="53" t="s">
        <v>172</v>
      </c>
      <c r="AY6" s="53" t="s">
        <v>501</v>
      </c>
      <c r="AZ6" s="53" t="s">
        <v>502</v>
      </c>
      <c r="BA6" s="53" t="s">
        <v>503</v>
      </c>
      <c r="BB6" s="53" t="s">
        <v>504</v>
      </c>
      <c r="BC6" s="53" t="s">
        <v>505</v>
      </c>
      <c r="BD6" s="53" t="s">
        <v>506</v>
      </c>
      <c r="BE6" s="53" t="s">
        <v>507</v>
      </c>
      <c r="BF6" s="60"/>
      <c r="BG6" s="53" t="s">
        <v>508</v>
      </c>
      <c r="BH6" s="53" t="s">
        <v>509</v>
      </c>
      <c r="BI6" s="53" t="s">
        <v>510</v>
      </c>
      <c r="BJ6" s="53" t="s">
        <v>511</v>
      </c>
      <c r="BK6" s="53" t="s">
        <v>512</v>
      </c>
      <c r="BL6" s="53" t="s">
        <v>513</v>
      </c>
      <c r="BM6" s="53" t="s">
        <v>514</v>
      </c>
      <c r="BN6" s="53" t="s">
        <v>515</v>
      </c>
      <c r="BO6" s="53" t="s">
        <v>516</v>
      </c>
      <c r="BP6" s="53" t="s">
        <v>517</v>
      </c>
      <c r="BQ6" s="53" t="s">
        <v>518</v>
      </c>
      <c r="BR6" s="53" t="s">
        <v>519</v>
      </c>
      <c r="BS6" s="53" t="s">
        <v>520</v>
      </c>
      <c r="BT6" s="53" t="s">
        <v>521</v>
      </c>
      <c r="BU6" s="53" t="s">
        <v>522</v>
      </c>
      <c r="BV6" s="53" t="s">
        <v>523</v>
      </c>
      <c r="BW6" s="53" t="s">
        <v>524</v>
      </c>
      <c r="BX6" s="53" t="s">
        <v>525</v>
      </c>
      <c r="BY6" s="60"/>
      <c r="BZ6" s="53" t="s">
        <v>526</v>
      </c>
      <c r="CA6" s="53" t="s">
        <v>527</v>
      </c>
      <c r="CB6" s="53" t="s">
        <v>528</v>
      </c>
      <c r="CC6" s="53" t="s">
        <v>529</v>
      </c>
      <c r="CD6" s="53" t="s">
        <v>530</v>
      </c>
      <c r="CE6" s="53" t="s">
        <v>531</v>
      </c>
      <c r="CF6" s="53" t="s">
        <v>532</v>
      </c>
      <c r="CG6" s="53" t="s">
        <v>533</v>
      </c>
      <c r="CH6" s="53" t="s">
        <v>534</v>
      </c>
      <c r="CI6" s="53" t="s">
        <v>535</v>
      </c>
      <c r="CJ6" s="53" t="s">
        <v>536</v>
      </c>
      <c r="CK6" s="53" t="s">
        <v>537</v>
      </c>
      <c r="CL6" s="53" t="s">
        <v>538</v>
      </c>
      <c r="CM6" s="53" t="s">
        <v>539</v>
      </c>
      <c r="CN6" s="53" t="s">
        <v>540</v>
      </c>
      <c r="CO6" s="53" t="s">
        <v>541</v>
      </c>
      <c r="CP6" s="53" t="s">
        <v>542</v>
      </c>
      <c r="CQ6" s="53" t="s">
        <v>543</v>
      </c>
      <c r="CR6" s="53" t="s">
        <v>543</v>
      </c>
      <c r="CS6" s="53" t="s">
        <v>544</v>
      </c>
      <c r="CT6" s="53" t="s">
        <v>545</v>
      </c>
      <c r="CU6" s="53" t="s">
        <v>546</v>
      </c>
      <c r="CV6" s="53" t="s">
        <v>547</v>
      </c>
      <c r="CW6" s="53" t="s">
        <v>548</v>
      </c>
      <c r="CX6" s="53" t="s">
        <v>549</v>
      </c>
      <c r="CY6" s="53" t="s">
        <v>550</v>
      </c>
      <c r="CZ6" s="53" t="s">
        <v>551</v>
      </c>
      <c r="DA6" s="53" t="s">
        <v>552</v>
      </c>
      <c r="DB6" s="53" t="s">
        <v>553</v>
      </c>
      <c r="DC6" s="53" t="s">
        <v>554</v>
      </c>
      <c r="DD6" s="53" t="s">
        <v>555</v>
      </c>
      <c r="DE6" s="53" t="s">
        <v>556</v>
      </c>
      <c r="DF6" s="53" t="s">
        <v>557</v>
      </c>
      <c r="DG6" s="53" t="s">
        <v>558</v>
      </c>
      <c r="DH6" s="53" t="s">
        <v>559</v>
      </c>
      <c r="DI6" s="53" t="s">
        <v>560</v>
      </c>
      <c r="DJ6" s="57" t="s">
        <v>561</v>
      </c>
    </row>
    <row r="7" spans="1:114">
      <c r="A7" s="2">
        <v>2</v>
      </c>
      <c r="B7" s="2">
        <v>2</v>
      </c>
      <c r="C7" s="2">
        <v>710</v>
      </c>
      <c r="D7" s="2">
        <v>4</v>
      </c>
      <c r="F7" t="s">
        <v>17</v>
      </c>
      <c r="G7" t="s">
        <v>15</v>
      </c>
      <c r="H7" t="s">
        <v>15</v>
      </c>
      <c r="I7" t="s">
        <v>16</v>
      </c>
      <c r="J7" t="s">
        <v>16</v>
      </c>
      <c r="N7" s="7">
        <v>0.4</v>
      </c>
      <c r="O7" s="21">
        <v>700</v>
      </c>
      <c r="P7" s="45">
        <v>240.53237073492252</v>
      </c>
      <c r="Q7" s="39">
        <v>242.94978149607749</v>
      </c>
      <c r="R7" s="39">
        <v>241.74107611550002</v>
      </c>
      <c r="S7" s="39">
        <v>228.20912474100001</v>
      </c>
      <c r="U7" s="39">
        <v>215.70157336650001</v>
      </c>
      <c r="V7" s="39">
        <v>227.06807911729501</v>
      </c>
      <c r="W7" s="39">
        <v>241.74107611550002</v>
      </c>
      <c r="X7" s="39">
        <v>241.74107611550002</v>
      </c>
      <c r="Y7" s="39">
        <v>228.20912474100001</v>
      </c>
      <c r="Z7" s="39">
        <v>228.20912474100001</v>
      </c>
      <c r="AA7" s="39">
        <v>228.20912474100001</v>
      </c>
      <c r="AB7" s="39">
        <v>228.20912474100001</v>
      </c>
      <c r="AC7" s="39">
        <v>228.20912474100001</v>
      </c>
      <c r="AD7" s="39">
        <v>241.74107611550002</v>
      </c>
      <c r="AE7" s="39">
        <v>239.32366535434502</v>
      </c>
      <c r="AF7" s="39">
        <v>315.12</v>
      </c>
      <c r="AG7" s="39">
        <v>312</v>
      </c>
      <c r="AH7" s="39">
        <v>223.64494224617999</v>
      </c>
      <c r="AI7" s="39">
        <v>187.76544991132496</v>
      </c>
      <c r="AJ7" s="39">
        <v>191</v>
      </c>
      <c r="AK7" s="39">
        <v>189.66207061749998</v>
      </c>
      <c r="AL7" s="39">
        <v>201.16208177208006</v>
      </c>
      <c r="AM7" s="39">
        <v>205.22596221192003</v>
      </c>
      <c r="AN7" s="39">
        <v>203.19402199200005</v>
      </c>
      <c r="AO7" s="39">
        <v>158.39319218125001</v>
      </c>
      <c r="AP7" s="39">
        <v>159.97712410306252</v>
      </c>
      <c r="AQ7" s="39">
        <v>156.80926025943751</v>
      </c>
      <c r="AR7" s="39">
        <v>169.72800000000001</v>
      </c>
      <c r="AS7" s="39">
        <v>163.072</v>
      </c>
      <c r="AT7" s="39">
        <v>166.4</v>
      </c>
      <c r="AU7" s="39">
        <v>155.225328337625</v>
      </c>
      <c r="AV7" s="39">
        <v>155.225328337625</v>
      </c>
      <c r="AW7" s="39">
        <v>175.38297405056997</v>
      </c>
      <c r="AX7" s="39">
        <v>175.38297405056997</v>
      </c>
      <c r="AY7" s="39">
        <v>177.15451924299998</v>
      </c>
      <c r="AZ7" s="39">
        <v>188.71376026441249</v>
      </c>
      <c r="BA7" s="39">
        <v>189.66207061749998</v>
      </c>
      <c r="BB7" s="39">
        <v>215.70157336650001</v>
      </c>
      <c r="BC7" s="39">
        <v>124.83891460755001</v>
      </c>
      <c r="BD7" s="39">
        <v>124.83891460755001</v>
      </c>
      <c r="BE7" s="39">
        <v>127.36091288245001</v>
      </c>
      <c r="BG7" s="39">
        <v>126.09991374500001</v>
      </c>
      <c r="BH7" s="39">
        <v>123.57791547010001</v>
      </c>
      <c r="BI7" s="39">
        <v>121.05591719520001</v>
      </c>
      <c r="BJ7" s="39">
        <v>122.31691633265001</v>
      </c>
      <c r="BK7" s="39">
        <v>128.62191201990001</v>
      </c>
      <c r="BL7" s="39">
        <v>150.47353257218751</v>
      </c>
      <c r="BM7" s="39">
        <v>140.51540358254752</v>
      </c>
      <c r="BN7" s="39">
        <v>143.41262839868253</v>
      </c>
      <c r="BO7" s="39">
        <v>141.96401599061502</v>
      </c>
      <c r="BP7" s="39">
        <v>152.05746449400002</v>
      </c>
      <c r="BQ7" s="39">
        <v>158.39319218125001</v>
      </c>
      <c r="BR7" s="39">
        <v>158.39319218125001</v>
      </c>
      <c r="BS7" s="39">
        <v>155.225328337625</v>
      </c>
      <c r="BT7" s="39">
        <v>156.80926025943751</v>
      </c>
      <c r="BU7" s="39">
        <v>144.86124080675003</v>
      </c>
      <c r="BV7" s="39">
        <v>147.75846562288504</v>
      </c>
      <c r="BW7" s="39">
        <v>173.61142885813999</v>
      </c>
      <c r="BX7" s="39">
        <v>173.61142885813999</v>
      </c>
      <c r="BZ7" s="39">
        <v>175.38297405056997</v>
      </c>
      <c r="CA7" s="39">
        <v>177.15451924299998</v>
      </c>
      <c r="CB7" s="39">
        <v>171.83988366570998</v>
      </c>
      <c r="CC7" s="39">
        <v>190.61038097058747</v>
      </c>
      <c r="CD7" s="39">
        <v>188.71376026441249</v>
      </c>
      <c r="CE7" s="39">
        <v>188.71376026441249</v>
      </c>
      <c r="CF7" s="39">
        <v>189.66207061749998</v>
      </c>
      <c r="CG7" s="39">
        <v>203.19402199200005</v>
      </c>
      <c r="CH7" s="39">
        <v>203.19402199200005</v>
      </c>
      <c r="CI7" s="39">
        <v>215.70157336650001</v>
      </c>
      <c r="CJ7" s="39">
        <v>214.62306549966752</v>
      </c>
      <c r="CK7" s="39">
        <v>203.19402199200005</v>
      </c>
      <c r="CL7" s="39">
        <v>202.17805188204005</v>
      </c>
      <c r="CM7" s="39">
        <v>201.16208177208006</v>
      </c>
      <c r="CN7" s="39">
        <v>215</v>
      </c>
      <c r="CO7" s="39">
        <v>230.49121598841</v>
      </c>
      <c r="CP7" s="39">
        <v>228.20912474100001</v>
      </c>
      <c r="CQ7" s="39">
        <v>239.32366535434502</v>
      </c>
      <c r="CR7" s="39">
        <v>239.32366535434502</v>
      </c>
      <c r="CS7" s="39">
        <v>240.53237073492252</v>
      </c>
      <c r="CT7" s="39">
        <v>241.74107611550002</v>
      </c>
      <c r="CU7" s="39">
        <v>241.74107611550002</v>
      </c>
      <c r="CV7" s="39">
        <v>227.06807911729501</v>
      </c>
      <c r="CW7" s="39">
        <v>227.06807911729501</v>
      </c>
      <c r="CX7" s="39">
        <v>228.20912474100001</v>
      </c>
      <c r="CY7" s="39">
        <v>229.35017036470498</v>
      </c>
      <c r="CZ7" s="39">
        <v>216.78008123333248</v>
      </c>
      <c r="DA7" s="39">
        <v>215</v>
      </c>
      <c r="DB7" s="39">
        <v>215.70157336650001</v>
      </c>
      <c r="DC7" s="39">
        <v>226.38345174307202</v>
      </c>
      <c r="DD7" s="39">
        <v>228.20912474100001</v>
      </c>
      <c r="DE7" s="39">
        <v>241.74107611550002</v>
      </c>
      <c r="DF7" s="39">
        <v>217.85858910016501</v>
      </c>
      <c r="DG7" s="39">
        <v>216.78008123333248</v>
      </c>
      <c r="DH7" s="39">
        <v>203.19402199200005</v>
      </c>
      <c r="DI7" s="39">
        <v>215.70157336650001</v>
      </c>
      <c r="DJ7" s="40">
        <v>214.62306549966752</v>
      </c>
    </row>
    <row r="8" spans="1:114">
      <c r="A8" s="25">
        <v>3</v>
      </c>
      <c r="B8" s="25">
        <v>3</v>
      </c>
      <c r="C8" s="2">
        <v>720</v>
      </c>
      <c r="D8" s="2">
        <v>4</v>
      </c>
      <c r="F8" t="s">
        <v>17</v>
      </c>
      <c r="G8" t="s">
        <v>15</v>
      </c>
      <c r="H8" t="s">
        <v>15</v>
      </c>
      <c r="I8" t="s">
        <v>16</v>
      </c>
      <c r="J8" t="s">
        <v>16</v>
      </c>
      <c r="N8" s="7">
        <v>0.5</v>
      </c>
      <c r="O8" s="21">
        <v>875</v>
      </c>
      <c r="P8" s="46">
        <v>289.30938849256802</v>
      </c>
      <c r="Q8" s="41">
        <v>292.21702053771941</v>
      </c>
      <c r="R8" s="41">
        <v>290.76320451514374</v>
      </c>
      <c r="S8" s="41">
        <v>258.00089290235002</v>
      </c>
      <c r="U8" s="41">
        <v>245.30572825723252</v>
      </c>
      <c r="V8" s="41">
        <v>256.71088843783826</v>
      </c>
      <c r="W8" s="41">
        <v>290.76320451514374</v>
      </c>
      <c r="X8" s="41">
        <v>290.76320451514374</v>
      </c>
      <c r="Y8" s="41">
        <v>258.00089290235002</v>
      </c>
      <c r="Z8" s="41">
        <v>258.00089290235002</v>
      </c>
      <c r="AA8" s="41">
        <v>258.00089290235002</v>
      </c>
      <c r="AB8" s="41">
        <v>258.00089290235002</v>
      </c>
      <c r="AC8" s="41">
        <v>258.00089290235002</v>
      </c>
      <c r="AD8" s="41">
        <v>290.76320451514374</v>
      </c>
      <c r="AE8" s="41">
        <v>287.8555724699923</v>
      </c>
      <c r="AF8" s="41">
        <v>357.13600000000002</v>
      </c>
      <c r="AG8" s="41">
        <v>353.6</v>
      </c>
      <c r="AH8" s="41">
        <v>252.840875044303</v>
      </c>
      <c r="AI8" s="41">
        <v>216.70208897732749</v>
      </c>
      <c r="AJ8" s="41">
        <v>220</v>
      </c>
      <c r="AK8" s="41">
        <v>218.89099896699747</v>
      </c>
      <c r="AL8" s="41">
        <v>230.28445797599389</v>
      </c>
      <c r="AM8" s="41">
        <v>234.9366692482362</v>
      </c>
      <c r="AN8" s="41">
        <v>232.61056361211504</v>
      </c>
      <c r="AO8" s="41">
        <v>186.12868735420378</v>
      </c>
      <c r="AP8" s="41">
        <v>187.98997422774582</v>
      </c>
      <c r="AQ8" s="41">
        <v>184.26740048066173</v>
      </c>
      <c r="AR8" s="41">
        <v>196.24800000000002</v>
      </c>
      <c r="AS8" s="41">
        <v>188.55199999999999</v>
      </c>
      <c r="AT8" s="41">
        <v>192.4</v>
      </c>
      <c r="AU8" s="41">
        <v>182.40611360711969</v>
      </c>
      <c r="AV8" s="41">
        <v>182.40611360711969</v>
      </c>
      <c r="AW8" s="41">
        <v>204.13387597866119</v>
      </c>
      <c r="AX8" s="41">
        <v>204.13387597866119</v>
      </c>
      <c r="AY8" s="41">
        <v>206.19583432188</v>
      </c>
      <c r="AZ8" s="41">
        <v>217.79654397216248</v>
      </c>
      <c r="BA8" s="41">
        <v>218.89099896699747</v>
      </c>
      <c r="BB8" s="41">
        <v>245.30572825723252</v>
      </c>
      <c r="BC8" s="41">
        <v>145.54860548466274</v>
      </c>
      <c r="BD8" s="41">
        <v>145.54860548466274</v>
      </c>
      <c r="BE8" s="41">
        <v>148.48898135303978</v>
      </c>
      <c r="BG8" s="41">
        <v>147.01879341885126</v>
      </c>
      <c r="BH8" s="41">
        <v>144.07841755047423</v>
      </c>
      <c r="BI8" s="41">
        <v>141.1380416820972</v>
      </c>
      <c r="BJ8" s="41">
        <v>142.60822961628571</v>
      </c>
      <c r="BK8" s="41">
        <v>149.95916928722829</v>
      </c>
      <c r="BL8" s="41">
        <v>176.82225298649357</v>
      </c>
      <c r="BM8" s="41">
        <v>162.07336217493167</v>
      </c>
      <c r="BN8" s="41">
        <v>165.41508098266223</v>
      </c>
      <c r="BO8" s="41">
        <v>163.74422157879695</v>
      </c>
      <c r="BP8" s="41">
        <v>178.68353986003561</v>
      </c>
      <c r="BQ8" s="41">
        <v>186.12868735420378</v>
      </c>
      <c r="BR8" s="41">
        <v>186.12868735420378</v>
      </c>
      <c r="BS8" s="41">
        <v>182.40611360711969</v>
      </c>
      <c r="BT8" s="41">
        <v>184.26740048066173</v>
      </c>
      <c r="BU8" s="41">
        <v>167.08594038652751</v>
      </c>
      <c r="BV8" s="41">
        <v>170.42765919425807</v>
      </c>
      <c r="BW8" s="41">
        <v>202.07191763544239</v>
      </c>
      <c r="BX8" s="41">
        <v>202.07191763544239</v>
      </c>
      <c r="BZ8" s="41">
        <v>204.13387597866119</v>
      </c>
      <c r="CA8" s="41">
        <v>206.19583432188</v>
      </c>
      <c r="CB8" s="41">
        <v>200.00995929222358</v>
      </c>
      <c r="CC8" s="41">
        <v>219.98545396183243</v>
      </c>
      <c r="CD8" s="41">
        <v>217.79654397216248</v>
      </c>
      <c r="CE8" s="41">
        <v>217.79654397216248</v>
      </c>
      <c r="CF8" s="41">
        <v>218.89099896699747</v>
      </c>
      <c r="CG8" s="41">
        <v>232.61056361211504</v>
      </c>
      <c r="CH8" s="41">
        <v>232.61056361211504</v>
      </c>
      <c r="CI8" s="41">
        <v>245.30572825723252</v>
      </c>
      <c r="CJ8" s="41">
        <v>244.07919961594635</v>
      </c>
      <c r="CK8" s="41">
        <v>232.61056361211504</v>
      </c>
      <c r="CL8" s="41">
        <v>231.44751079405447</v>
      </c>
      <c r="CM8" s="41">
        <v>230.28445797599389</v>
      </c>
      <c r="CN8" s="41">
        <v>240</v>
      </c>
      <c r="CO8" s="41">
        <v>260.58090183137352</v>
      </c>
      <c r="CP8" s="41">
        <v>258.00089290235002</v>
      </c>
      <c r="CQ8" s="41">
        <v>287.8555724699923</v>
      </c>
      <c r="CR8" s="41">
        <v>287.8555724699923</v>
      </c>
      <c r="CS8" s="41">
        <v>289.30938849256802</v>
      </c>
      <c r="CT8" s="41">
        <v>290.76320451514374</v>
      </c>
      <c r="CU8" s="41">
        <v>290.76320451514374</v>
      </c>
      <c r="CV8" s="41">
        <v>256.71088843783826</v>
      </c>
      <c r="CW8" s="41">
        <v>256.71088843783826</v>
      </c>
      <c r="CX8" s="41">
        <v>258.00089290235002</v>
      </c>
      <c r="CY8" s="41">
        <v>259.29089736686171</v>
      </c>
      <c r="CZ8" s="41">
        <v>246.53225689851865</v>
      </c>
      <c r="DA8" s="41">
        <v>244</v>
      </c>
      <c r="DB8" s="41">
        <v>245.30572825723252</v>
      </c>
      <c r="DC8" s="41">
        <v>255.93688575913123</v>
      </c>
      <c r="DD8" s="41">
        <v>258.00089290235002</v>
      </c>
      <c r="DE8" s="41">
        <v>290.76320451514374</v>
      </c>
      <c r="DF8" s="41">
        <v>247.75878553980485</v>
      </c>
      <c r="DG8" s="41">
        <v>246.53225689851865</v>
      </c>
      <c r="DH8" s="41">
        <v>234</v>
      </c>
      <c r="DI8" s="41">
        <v>245.30572825723252</v>
      </c>
      <c r="DJ8" s="42">
        <v>244.07919961594635</v>
      </c>
    </row>
    <row r="9" spans="1:114">
      <c r="A9" s="2">
        <v>4</v>
      </c>
      <c r="B9" s="2">
        <v>4</v>
      </c>
      <c r="C9" s="2">
        <v>730</v>
      </c>
      <c r="D9" s="2">
        <v>4</v>
      </c>
      <c r="F9" t="s">
        <v>17</v>
      </c>
      <c r="G9" t="s">
        <v>15</v>
      </c>
      <c r="H9" t="s">
        <v>15</v>
      </c>
      <c r="I9" t="s">
        <v>16</v>
      </c>
      <c r="J9" t="s">
        <v>16</v>
      </c>
      <c r="N9" s="7">
        <v>0.8</v>
      </c>
      <c r="O9" s="21">
        <v>1400</v>
      </c>
      <c r="P9" s="46">
        <v>349.20982219108157</v>
      </c>
      <c r="Q9" s="41">
        <v>352.71946864526325</v>
      </c>
      <c r="R9" s="41">
        <v>350.96464541817244</v>
      </c>
      <c r="S9" s="41">
        <v>318.20233380537877</v>
      </c>
      <c r="U9" s="41">
        <v>291.78760451514376</v>
      </c>
      <c r="V9" s="41">
        <v>316.61132213635187</v>
      </c>
      <c r="W9" s="41">
        <v>350.96464541817244</v>
      </c>
      <c r="X9" s="41">
        <v>350.96464541817244</v>
      </c>
      <c r="Y9" s="41">
        <v>318.20233380537877</v>
      </c>
      <c r="Z9" s="41">
        <v>318.20233380537877</v>
      </c>
      <c r="AA9" s="41">
        <v>318.20233380537877</v>
      </c>
      <c r="AB9" s="41">
        <v>318.20233380537877</v>
      </c>
      <c r="AC9" s="41">
        <v>318.20233380537877</v>
      </c>
      <c r="AD9" s="41">
        <v>350.96464541817244</v>
      </c>
      <c r="AE9" s="41">
        <v>347.4549989639907</v>
      </c>
      <c r="AF9" s="41">
        <v>404.40400000000005</v>
      </c>
      <c r="AG9" s="41">
        <v>400.40000000000003</v>
      </c>
      <c r="AH9" s="41">
        <v>311.83828712927118</v>
      </c>
      <c r="AI9" s="41">
        <v>256.43503997332647</v>
      </c>
      <c r="AJ9" s="41">
        <v>260</v>
      </c>
      <c r="AK9" s="41">
        <v>259.02529290234997</v>
      </c>
      <c r="AL9" s="41">
        <v>270.01740897199278</v>
      </c>
      <c r="AM9" s="41">
        <v>275.47230612294214</v>
      </c>
      <c r="AN9" s="41">
        <v>272.74485754746746</v>
      </c>
      <c r="AO9" s="41">
        <v>219.91539896699746</v>
      </c>
      <c r="AP9" s="41">
        <v>222.11455295666744</v>
      </c>
      <c r="AQ9" s="41">
        <v>217.71624497732748</v>
      </c>
      <c r="AR9" s="41">
        <v>233.376</v>
      </c>
      <c r="AS9" s="41">
        <v>224.22400000000002</v>
      </c>
      <c r="AT9" s="41">
        <v>228.8</v>
      </c>
      <c r="AU9" s="41">
        <v>215.5170909876575</v>
      </c>
      <c r="AV9" s="41">
        <v>215.5170909876575</v>
      </c>
      <c r="AW9" s="41">
        <v>236.56856447532701</v>
      </c>
      <c r="AX9" s="41">
        <v>236.56856447532701</v>
      </c>
      <c r="AY9" s="41">
        <v>238.95814593467375</v>
      </c>
      <c r="AZ9" s="41">
        <v>257.73016643783825</v>
      </c>
      <c r="BA9" s="41">
        <v>259.02529290234997</v>
      </c>
      <c r="BB9" s="41">
        <v>291.78760451514376</v>
      </c>
      <c r="BC9" s="41">
        <v>159.13097448332908</v>
      </c>
      <c r="BD9" s="41">
        <v>159.13097448332908</v>
      </c>
      <c r="BE9" s="41">
        <v>162.34574164460847</v>
      </c>
      <c r="BG9" s="41">
        <v>160.73835806396878</v>
      </c>
      <c r="BH9" s="41">
        <v>157.52359090268939</v>
      </c>
      <c r="BI9" s="41">
        <v>154.30882374141001</v>
      </c>
      <c r="BJ9" s="41">
        <v>155.9162073220497</v>
      </c>
      <c r="BK9" s="41">
        <v>163.95312522524816</v>
      </c>
      <c r="BL9" s="41">
        <v>208.91962901864758</v>
      </c>
      <c r="BM9" s="41">
        <v>187.69564958645958</v>
      </c>
      <c r="BN9" s="41">
        <v>191.56566297999484</v>
      </c>
      <c r="BO9" s="41">
        <v>189.63065628322721</v>
      </c>
      <c r="BP9" s="41">
        <v>211.11878300831756</v>
      </c>
      <c r="BQ9" s="41">
        <v>219.91539896699746</v>
      </c>
      <c r="BR9" s="41">
        <v>219.91539896699746</v>
      </c>
      <c r="BS9" s="41">
        <v>215.5170909876575</v>
      </c>
      <c r="BT9" s="41">
        <v>217.71624497732748</v>
      </c>
      <c r="BU9" s="41">
        <v>193.50066967676247</v>
      </c>
      <c r="BV9" s="41">
        <v>197.37068307029773</v>
      </c>
      <c r="BW9" s="41">
        <v>234.17898301598026</v>
      </c>
      <c r="BX9" s="41">
        <v>234.17898301598026</v>
      </c>
      <c r="BZ9" s="41">
        <v>236.56856447532701</v>
      </c>
      <c r="CA9" s="41">
        <v>238.95814593467375</v>
      </c>
      <c r="CB9" s="41">
        <v>231.78940155663352</v>
      </c>
      <c r="CC9" s="41">
        <v>260.3204193668617</v>
      </c>
      <c r="CD9" s="41">
        <v>257.73016643783825</v>
      </c>
      <c r="CE9" s="41">
        <v>257.73016643783825</v>
      </c>
      <c r="CF9" s="41">
        <v>259.02529290234997</v>
      </c>
      <c r="CG9" s="41">
        <v>272.74485754746746</v>
      </c>
      <c r="CH9" s="41">
        <v>272.74485754746746</v>
      </c>
      <c r="CI9" s="41">
        <v>291.78760451514376</v>
      </c>
      <c r="CJ9" s="41">
        <v>290.32866649256806</v>
      </c>
      <c r="CK9" s="41">
        <v>272.74485754746746</v>
      </c>
      <c r="CL9" s="41">
        <v>271.38113325973012</v>
      </c>
      <c r="CM9" s="41">
        <v>270.01740897199278</v>
      </c>
      <c r="CN9" s="41">
        <v>290</v>
      </c>
      <c r="CO9" s="41">
        <v>321.38435714343257</v>
      </c>
      <c r="CP9" s="41">
        <v>318.20233380537877</v>
      </c>
      <c r="CQ9" s="41">
        <v>347.4549989639907</v>
      </c>
      <c r="CR9" s="41">
        <v>347.4549989639907</v>
      </c>
      <c r="CS9" s="41">
        <v>349.20982219108157</v>
      </c>
      <c r="CT9" s="41">
        <v>350.96464541817244</v>
      </c>
      <c r="CU9" s="41">
        <v>350.96464541817244</v>
      </c>
      <c r="CV9" s="41">
        <v>316.61132213635187</v>
      </c>
      <c r="CW9" s="41">
        <v>316.61132213635187</v>
      </c>
      <c r="CX9" s="41">
        <v>318.20233380537877</v>
      </c>
      <c r="CY9" s="41">
        <v>319.79334547440561</v>
      </c>
      <c r="CZ9" s="41">
        <v>293.24654253771945</v>
      </c>
      <c r="DA9" s="41">
        <v>290</v>
      </c>
      <c r="DB9" s="41">
        <v>291.78760451514376</v>
      </c>
      <c r="DC9" s="41">
        <v>315.65671513493572</v>
      </c>
      <c r="DD9" s="41">
        <v>318.20233380537877</v>
      </c>
      <c r="DE9" s="41">
        <v>350.96464541817244</v>
      </c>
      <c r="DF9" s="41">
        <v>294.7054805602952</v>
      </c>
      <c r="DG9" s="41">
        <v>293.24654253771945</v>
      </c>
      <c r="DH9" s="41">
        <v>275.60000000000002</v>
      </c>
      <c r="DI9" s="41">
        <v>291.78760451514376</v>
      </c>
      <c r="DJ9" s="42">
        <v>290.32866649256806</v>
      </c>
    </row>
    <row r="10" spans="1:114">
      <c r="A10" s="2">
        <v>6</v>
      </c>
      <c r="B10" s="2">
        <v>6</v>
      </c>
      <c r="C10" s="2">
        <v>630</v>
      </c>
      <c r="D10" s="2">
        <v>4</v>
      </c>
      <c r="F10" t="s">
        <v>17</v>
      </c>
      <c r="G10" t="s">
        <v>15</v>
      </c>
      <c r="H10" t="s">
        <v>15</v>
      </c>
      <c r="I10" t="s">
        <v>15</v>
      </c>
      <c r="J10" t="s">
        <v>15</v>
      </c>
      <c r="N10" s="7">
        <v>1</v>
      </c>
      <c r="O10" s="21">
        <v>1750</v>
      </c>
      <c r="P10" s="46">
        <v>415.42610030054124</v>
      </c>
      <c r="Q10" s="41">
        <v>419.60123698697879</v>
      </c>
      <c r="R10" s="41">
        <v>417.51366864376001</v>
      </c>
      <c r="S10" s="41">
        <v>383.72695703096622</v>
      </c>
      <c r="U10" s="41">
        <v>357.31222774073126</v>
      </c>
      <c r="V10" s="41">
        <v>381.80832224581138</v>
      </c>
      <c r="W10" s="41">
        <v>417.51366864376001</v>
      </c>
      <c r="X10" s="41">
        <v>417.51366864376001</v>
      </c>
      <c r="Y10" s="41">
        <v>383.72695703096622</v>
      </c>
      <c r="Z10" s="41">
        <v>383.72695703096622</v>
      </c>
      <c r="AA10" s="41">
        <v>383.72695703096622</v>
      </c>
      <c r="AB10" s="41">
        <v>383.72695703096622</v>
      </c>
      <c r="AC10" s="41">
        <v>383.72695703096622</v>
      </c>
      <c r="AD10" s="41">
        <v>417.51366864376001</v>
      </c>
      <c r="AE10" s="41">
        <v>413.3385319573224</v>
      </c>
      <c r="AF10" s="41">
        <v>472.68</v>
      </c>
      <c r="AG10" s="41">
        <v>468</v>
      </c>
      <c r="AH10" s="41">
        <v>376.05241789034687</v>
      </c>
      <c r="AI10" s="41">
        <v>295.15383496932549</v>
      </c>
      <c r="AJ10" s="41">
        <v>299</v>
      </c>
      <c r="AK10" s="41">
        <v>298.13518683770252</v>
      </c>
      <c r="AL10" s="41">
        <v>322.31857296665817</v>
      </c>
      <c r="AM10" s="41">
        <v>328.83005928921693</v>
      </c>
      <c r="AN10" s="41">
        <v>325.57431612793755</v>
      </c>
      <c r="AO10" s="41">
        <v>252.67771057979127</v>
      </c>
      <c r="AP10" s="41">
        <v>255.20448768558919</v>
      </c>
      <c r="AQ10" s="41">
        <v>250.15093347399335</v>
      </c>
      <c r="AR10" s="41">
        <v>270.50400000000002</v>
      </c>
      <c r="AS10" s="41">
        <v>259.89599999999996</v>
      </c>
      <c r="AT10" s="41">
        <v>265.2</v>
      </c>
      <c r="AU10" s="41">
        <v>247.62415636819543</v>
      </c>
      <c r="AV10" s="41">
        <v>247.62415636819543</v>
      </c>
      <c r="AW10" s="41">
        <v>270.01740897199278</v>
      </c>
      <c r="AX10" s="41">
        <v>270.01740897199278</v>
      </c>
      <c r="AY10" s="41">
        <v>272.74485754746746</v>
      </c>
      <c r="AZ10" s="41">
        <v>296.644510903514</v>
      </c>
      <c r="BA10" s="41">
        <v>298.13518683770252</v>
      </c>
      <c r="BB10" s="41">
        <v>357.31222774073126</v>
      </c>
      <c r="BC10" s="41">
        <v>190.55150697999483</v>
      </c>
      <c r="BD10" s="41">
        <v>190.55150697999483</v>
      </c>
      <c r="BE10" s="41">
        <v>194.40103237353009</v>
      </c>
      <c r="BG10" s="41">
        <v>192.47626967676246</v>
      </c>
      <c r="BH10" s="41">
        <v>188.6267442832272</v>
      </c>
      <c r="BI10" s="41">
        <v>184.77721888969194</v>
      </c>
      <c r="BJ10" s="41">
        <v>186.70198158645957</v>
      </c>
      <c r="BK10" s="41">
        <v>196.32579507029772</v>
      </c>
      <c r="BL10" s="41">
        <v>240.0438250508017</v>
      </c>
      <c r="BM10" s="41">
        <v>218.48142385086953</v>
      </c>
      <c r="BN10" s="41">
        <v>222.98619547666067</v>
      </c>
      <c r="BO10" s="41">
        <v>220.7338096637651</v>
      </c>
      <c r="BP10" s="41">
        <v>242.57060215659962</v>
      </c>
      <c r="BQ10" s="41">
        <v>252.67771057979127</v>
      </c>
      <c r="BR10" s="41">
        <v>252.67771057979127</v>
      </c>
      <c r="BS10" s="41">
        <v>247.62415636819543</v>
      </c>
      <c r="BT10" s="41">
        <v>250.15093347399335</v>
      </c>
      <c r="BU10" s="41">
        <v>225.23858128955624</v>
      </c>
      <c r="BV10" s="41">
        <v>229.74335291534737</v>
      </c>
      <c r="BW10" s="41">
        <v>267.2899603965181</v>
      </c>
      <c r="BX10" s="41">
        <v>267.2899603965181</v>
      </c>
      <c r="BZ10" s="41">
        <v>270.01740897199278</v>
      </c>
      <c r="CA10" s="41">
        <v>272.74485754746746</v>
      </c>
      <c r="CB10" s="41">
        <v>264.56251182104342</v>
      </c>
      <c r="CC10" s="41">
        <v>299.62586277189098</v>
      </c>
      <c r="CD10" s="41">
        <v>296.644510903514</v>
      </c>
      <c r="CE10" s="41">
        <v>296.644510903514</v>
      </c>
      <c r="CF10" s="41">
        <v>298.13518683770252</v>
      </c>
      <c r="CG10" s="41">
        <v>325.57431612793755</v>
      </c>
      <c r="CH10" s="41">
        <v>325.57431612793755</v>
      </c>
      <c r="CI10" s="41">
        <v>357.31222774073126</v>
      </c>
      <c r="CJ10" s="41">
        <v>355.52566660202763</v>
      </c>
      <c r="CK10" s="41">
        <v>325.57431612793755</v>
      </c>
      <c r="CL10" s="41">
        <v>323.94644454729786</v>
      </c>
      <c r="CM10" s="41">
        <v>322.31857296665817</v>
      </c>
      <c r="CN10" s="41">
        <v>355</v>
      </c>
      <c r="CO10" s="41">
        <v>387.56422660127589</v>
      </c>
      <c r="CP10" s="41">
        <v>383.72695703096622</v>
      </c>
      <c r="CQ10" s="41">
        <v>413.3385319573224</v>
      </c>
      <c r="CR10" s="41">
        <v>413.3385319573224</v>
      </c>
      <c r="CS10" s="41">
        <v>415.42610030054124</v>
      </c>
      <c r="CT10" s="41">
        <v>417.51366864376001</v>
      </c>
      <c r="CU10" s="41">
        <v>417.51366864376001</v>
      </c>
      <c r="CV10" s="41">
        <v>381.80832224581138</v>
      </c>
      <c r="CW10" s="41">
        <v>381.80832224581138</v>
      </c>
      <c r="CX10" s="41">
        <v>383.72695703096622</v>
      </c>
      <c r="CY10" s="41">
        <v>385.645591816121</v>
      </c>
      <c r="CZ10" s="41">
        <v>359.09878887943489</v>
      </c>
      <c r="DA10" s="41">
        <v>255</v>
      </c>
      <c r="DB10" s="41">
        <v>357.31222774073126</v>
      </c>
      <c r="DC10" s="41">
        <v>380.65714137471849</v>
      </c>
      <c r="DD10" s="41">
        <v>383.72695703096622</v>
      </c>
      <c r="DE10" s="41">
        <v>417.51366864376001</v>
      </c>
      <c r="DF10" s="41">
        <v>360.88535001813858</v>
      </c>
      <c r="DG10" s="41">
        <v>359.09878887943489</v>
      </c>
      <c r="DH10" s="41">
        <v>338</v>
      </c>
      <c r="DI10" s="41">
        <v>357.31222774073126</v>
      </c>
      <c r="DJ10" s="42">
        <v>355.52566660202763</v>
      </c>
    </row>
    <row r="11" spans="1:114">
      <c r="A11" s="2">
        <v>7</v>
      </c>
      <c r="B11" s="2">
        <v>7</v>
      </c>
      <c r="C11" s="2">
        <v>700</v>
      </c>
      <c r="D11" s="2">
        <v>4</v>
      </c>
      <c r="F11" t="s">
        <v>17</v>
      </c>
      <c r="G11" t="s">
        <v>15</v>
      </c>
      <c r="H11" t="s">
        <v>15</v>
      </c>
      <c r="I11" t="s">
        <v>15</v>
      </c>
      <c r="J11" t="s">
        <v>15</v>
      </c>
      <c r="N11" s="7">
        <v>1.2</v>
      </c>
      <c r="O11" s="21">
        <v>2100</v>
      </c>
      <c r="P11" s="46">
        <v>473.28797799905482</v>
      </c>
      <c r="Q11" s="41">
        <v>478.0446410945226</v>
      </c>
      <c r="R11" s="41">
        <v>475.66630954678874</v>
      </c>
      <c r="S11" s="41">
        <v>441.87959793399494</v>
      </c>
      <c r="U11" s="41">
        <v>390.07453935352493</v>
      </c>
      <c r="V11" s="41">
        <v>439.67019994432496</v>
      </c>
      <c r="W11" s="41">
        <v>475.66630954678874</v>
      </c>
      <c r="X11" s="41">
        <v>475.66630954678874</v>
      </c>
      <c r="Y11" s="41">
        <v>441.87959793399494</v>
      </c>
      <c r="Z11" s="41">
        <v>441.87959793399494</v>
      </c>
      <c r="AA11" s="41">
        <v>441.87959793399494</v>
      </c>
      <c r="AB11" s="41">
        <v>441.87959793399494</v>
      </c>
      <c r="AC11" s="41">
        <v>441.87959793399494</v>
      </c>
      <c r="AD11" s="41">
        <v>475.66630954678874</v>
      </c>
      <c r="AE11" s="41">
        <v>470.90964645132084</v>
      </c>
      <c r="AF11" s="41">
        <v>535.70399999999995</v>
      </c>
      <c r="AG11" s="41">
        <v>530.4</v>
      </c>
      <c r="AH11" s="41">
        <v>433.04200597531502</v>
      </c>
      <c r="AI11" s="41">
        <v>321.30441696665815</v>
      </c>
      <c r="AJ11" s="41">
        <v>326</v>
      </c>
      <c r="AK11" s="41">
        <v>324.54991612793754</v>
      </c>
      <c r="AL11" s="41">
        <v>354.75326146332395</v>
      </c>
      <c r="AM11" s="41">
        <v>361.9199940181386</v>
      </c>
      <c r="AN11" s="41">
        <v>358.33662774073127</v>
      </c>
      <c r="AO11" s="41">
        <v>272.74485754746746</v>
      </c>
      <c r="AP11" s="41">
        <v>275.47230612294214</v>
      </c>
      <c r="AQ11" s="41">
        <v>270.01740897199278</v>
      </c>
      <c r="AR11" s="41">
        <v>291.72000000000003</v>
      </c>
      <c r="AS11" s="41">
        <v>280.27999999999997</v>
      </c>
      <c r="AT11" s="41">
        <v>286</v>
      </c>
      <c r="AU11" s="41">
        <v>267.2899603965181</v>
      </c>
      <c r="AV11" s="41">
        <v>267.2899603965181</v>
      </c>
      <c r="AW11" s="41">
        <v>301.43794146865866</v>
      </c>
      <c r="AX11" s="41">
        <v>301.43794146865866</v>
      </c>
      <c r="AY11" s="41">
        <v>304.48276916026128</v>
      </c>
      <c r="AZ11" s="41">
        <v>322.92716654729787</v>
      </c>
      <c r="BA11" s="41">
        <v>324.54991612793754</v>
      </c>
      <c r="BB11" s="41">
        <v>390.07453935352493</v>
      </c>
      <c r="BC11" s="41">
        <v>208.13317232482967</v>
      </c>
      <c r="BD11" s="41">
        <v>208.13317232482967</v>
      </c>
      <c r="BE11" s="41">
        <v>212.33788287684644</v>
      </c>
      <c r="BG11" s="41">
        <v>210.23552760083805</v>
      </c>
      <c r="BH11" s="41">
        <v>206.03081704882129</v>
      </c>
      <c r="BI11" s="41">
        <v>201.82610649680453</v>
      </c>
      <c r="BJ11" s="41">
        <v>203.92846177281291</v>
      </c>
      <c r="BK11" s="41">
        <v>214.44023815285482</v>
      </c>
      <c r="BL11" s="41">
        <v>259.10761467009405</v>
      </c>
      <c r="BM11" s="41">
        <v>250.2608661152795</v>
      </c>
      <c r="BN11" s="41">
        <v>255.42088397332651</v>
      </c>
      <c r="BO11" s="41">
        <v>252.840875044303</v>
      </c>
      <c r="BP11" s="41">
        <v>261.83506324556873</v>
      </c>
      <c r="BQ11" s="41">
        <v>272.74485754746746</v>
      </c>
      <c r="BR11" s="41">
        <v>272.74485754746746</v>
      </c>
      <c r="BS11" s="41">
        <v>267.2899603965181</v>
      </c>
      <c r="BT11" s="41">
        <v>270.01740897199278</v>
      </c>
      <c r="BU11" s="41">
        <v>258.00089290235002</v>
      </c>
      <c r="BV11" s="41">
        <v>263.16091076039703</v>
      </c>
      <c r="BW11" s="41">
        <v>298.39311377705604</v>
      </c>
      <c r="BX11" s="41">
        <v>298.39311377705604</v>
      </c>
      <c r="BZ11" s="41">
        <v>301.43794146865866</v>
      </c>
      <c r="CA11" s="41">
        <v>304.48276916026128</v>
      </c>
      <c r="CB11" s="41">
        <v>295.34828608545342</v>
      </c>
      <c r="CC11" s="41">
        <v>326.1726657085772</v>
      </c>
      <c r="CD11" s="41">
        <v>322.92716654729787</v>
      </c>
      <c r="CE11" s="41">
        <v>322.92716654729787</v>
      </c>
      <c r="CF11" s="41">
        <v>324.54991612793754</v>
      </c>
      <c r="CG11" s="41">
        <v>358.33662774073127</v>
      </c>
      <c r="CH11" s="41">
        <v>358.33662774073127</v>
      </c>
      <c r="CI11" s="41">
        <v>390.07453935352493</v>
      </c>
      <c r="CJ11" s="41">
        <v>388.12416665675732</v>
      </c>
      <c r="CK11" s="41">
        <v>358.33662774073127</v>
      </c>
      <c r="CL11" s="41">
        <v>356.54494460202761</v>
      </c>
      <c r="CM11" s="41">
        <v>354.75326146332395</v>
      </c>
      <c r="CN11" s="41">
        <v>385</v>
      </c>
      <c r="CO11" s="41">
        <v>446.29839391333491</v>
      </c>
      <c r="CP11" s="41">
        <v>441.87959793399494</v>
      </c>
      <c r="CQ11" s="41">
        <v>470.90964645132084</v>
      </c>
      <c r="CR11" s="41">
        <v>470.90964645132084</v>
      </c>
      <c r="CS11" s="41">
        <v>473.28797799905482</v>
      </c>
      <c r="CT11" s="41">
        <v>475.66630954678874</v>
      </c>
      <c r="CU11" s="41">
        <v>475.66630954678874</v>
      </c>
      <c r="CV11" s="41">
        <v>439.67019994432496</v>
      </c>
      <c r="CW11" s="41">
        <v>439.67019994432496</v>
      </c>
      <c r="CX11" s="41">
        <v>441.87959793399494</v>
      </c>
      <c r="CY11" s="41">
        <v>444.08899592366487</v>
      </c>
      <c r="CZ11" s="41">
        <v>392.02491205029253</v>
      </c>
      <c r="DA11" s="41">
        <v>388</v>
      </c>
      <c r="DB11" s="41">
        <v>390.07453935352493</v>
      </c>
      <c r="DC11" s="41">
        <v>438.34456115052296</v>
      </c>
      <c r="DD11" s="41">
        <v>441.87959793399494</v>
      </c>
      <c r="DE11" s="41">
        <v>475.66630954678874</v>
      </c>
      <c r="DF11" s="41">
        <v>393.97528474706019</v>
      </c>
      <c r="DG11" s="41">
        <v>392.02491205029253</v>
      </c>
      <c r="DH11" s="41">
        <v>364</v>
      </c>
      <c r="DI11" s="41">
        <v>390.07453935352493</v>
      </c>
      <c r="DJ11" s="42">
        <v>388.12416665675732</v>
      </c>
    </row>
    <row r="12" spans="1:114">
      <c r="A12" s="2">
        <v>8</v>
      </c>
      <c r="B12" s="2">
        <v>8</v>
      </c>
      <c r="C12" s="2">
        <v>630</v>
      </c>
      <c r="D12" s="2">
        <v>4</v>
      </c>
      <c r="F12" t="s">
        <v>17</v>
      </c>
      <c r="G12" t="s">
        <v>15</v>
      </c>
      <c r="H12" t="s">
        <v>15</v>
      </c>
      <c r="I12" t="s">
        <v>15</v>
      </c>
      <c r="J12" t="s">
        <v>15</v>
      </c>
      <c r="N12" s="7">
        <v>1.5</v>
      </c>
      <c r="O12" s="21">
        <v>2625</v>
      </c>
      <c r="P12" s="46">
        <v>515.26015646473058</v>
      </c>
      <c r="Q12" s="41">
        <v>520.43865049955195</v>
      </c>
      <c r="R12" s="41">
        <v>517.84940348214127</v>
      </c>
      <c r="S12" s="41">
        <v>483.03829186934752</v>
      </c>
      <c r="U12" s="41">
        <v>424.88565096631874</v>
      </c>
      <c r="V12" s="41">
        <v>480.6231004100008</v>
      </c>
      <c r="W12" s="41">
        <v>517.84940348214127</v>
      </c>
      <c r="X12" s="41">
        <v>517.84940348214127</v>
      </c>
      <c r="Y12" s="41">
        <v>483.03829186934752</v>
      </c>
      <c r="Z12" s="41">
        <v>483.03829186934752</v>
      </c>
      <c r="AA12" s="41">
        <v>483.03829186934752</v>
      </c>
      <c r="AB12" s="41">
        <v>483.03829186934752</v>
      </c>
      <c r="AC12" s="41">
        <v>483.03829186934752</v>
      </c>
      <c r="AD12" s="41">
        <v>517.84940348214127</v>
      </c>
      <c r="AE12" s="41">
        <v>512.6709094473199</v>
      </c>
      <c r="AF12" s="41">
        <v>577.72</v>
      </c>
      <c r="AG12" s="41">
        <v>572</v>
      </c>
      <c r="AH12" s="41">
        <v>473.37752603196054</v>
      </c>
      <c r="AI12" s="41">
        <v>354.75326146332395</v>
      </c>
      <c r="AJ12" s="41">
        <v>360</v>
      </c>
      <c r="AK12" s="41">
        <v>358.33662774073127</v>
      </c>
      <c r="AL12" s="41">
        <v>388.20210595998964</v>
      </c>
      <c r="AM12" s="41">
        <v>396.04457274706016</v>
      </c>
      <c r="AN12" s="41">
        <v>392.1233393535249</v>
      </c>
      <c r="AO12" s="41">
        <v>285.240712113288</v>
      </c>
      <c r="AP12" s="41">
        <v>288.0931192344209</v>
      </c>
      <c r="AQ12" s="41">
        <v>282.3883049921551</v>
      </c>
      <c r="AR12" s="41">
        <v>318.24</v>
      </c>
      <c r="AS12" s="41">
        <v>305.76</v>
      </c>
      <c r="AT12" s="41">
        <v>312</v>
      </c>
      <c r="AU12" s="41">
        <v>279.53589787102226</v>
      </c>
      <c r="AV12" s="41">
        <v>279.53589787102226</v>
      </c>
      <c r="AW12" s="41">
        <v>334.88678596532446</v>
      </c>
      <c r="AX12" s="41">
        <v>334.88678596532446</v>
      </c>
      <c r="AY12" s="41">
        <v>338.26948077305502</v>
      </c>
      <c r="AZ12" s="41">
        <v>356.54494460202761</v>
      </c>
      <c r="BA12" s="41">
        <v>358.33662774073127</v>
      </c>
      <c r="BB12" s="41">
        <v>424.88565096631874</v>
      </c>
      <c r="BC12" s="41">
        <v>215.79587220627585</v>
      </c>
      <c r="BD12" s="41">
        <v>215.79587220627585</v>
      </c>
      <c r="BE12" s="41">
        <v>220.15538477609962</v>
      </c>
      <c r="BG12" s="41">
        <v>217.97562849118773</v>
      </c>
      <c r="BH12" s="41">
        <v>213.61611592136398</v>
      </c>
      <c r="BI12" s="41">
        <v>209.25660335154021</v>
      </c>
      <c r="BJ12" s="41">
        <v>211.4363596364521</v>
      </c>
      <c r="BK12" s="41">
        <v>222.33514106101148</v>
      </c>
      <c r="BL12" s="41">
        <v>270.97867650762356</v>
      </c>
      <c r="BM12" s="41">
        <v>266.82748105321633</v>
      </c>
      <c r="BN12" s="41">
        <v>272.32907860070532</v>
      </c>
      <c r="BO12" s="41">
        <v>269.57827982696085</v>
      </c>
      <c r="BP12" s="41">
        <v>273.83108362875646</v>
      </c>
      <c r="BQ12" s="41">
        <v>285.240712113288</v>
      </c>
      <c r="BR12" s="41">
        <v>285.240712113288</v>
      </c>
      <c r="BS12" s="41">
        <v>279.53589787102226</v>
      </c>
      <c r="BT12" s="41">
        <v>282.3883049921551</v>
      </c>
      <c r="BU12" s="41">
        <v>275.07987737444984</v>
      </c>
      <c r="BV12" s="41">
        <v>280.58147492193882</v>
      </c>
      <c r="BW12" s="41">
        <v>331.5040911575939</v>
      </c>
      <c r="BX12" s="41">
        <v>331.5040911575939</v>
      </c>
      <c r="BZ12" s="41">
        <v>334.88678596532446</v>
      </c>
      <c r="CA12" s="41">
        <v>338.26948077305502</v>
      </c>
      <c r="CB12" s="41">
        <v>328.12139634986335</v>
      </c>
      <c r="CC12" s="41">
        <v>360.12831087943488</v>
      </c>
      <c r="CD12" s="41">
        <v>356.54494460202761</v>
      </c>
      <c r="CE12" s="41">
        <v>356.54494460202761</v>
      </c>
      <c r="CF12" s="41">
        <v>358.33662774073127</v>
      </c>
      <c r="CG12" s="41">
        <v>392.1233393535249</v>
      </c>
      <c r="CH12" s="41">
        <v>392.1233393535249</v>
      </c>
      <c r="CI12" s="41">
        <v>424.88565096631874</v>
      </c>
      <c r="CJ12" s="41">
        <v>422.76122271148716</v>
      </c>
      <c r="CK12" s="41">
        <v>392.1233393535249</v>
      </c>
      <c r="CL12" s="41">
        <v>390.1627226567573</v>
      </c>
      <c r="CM12" s="41">
        <v>388.20210595998964</v>
      </c>
      <c r="CN12" s="41">
        <v>420</v>
      </c>
      <c r="CO12" s="41">
        <v>487.86867478804101</v>
      </c>
      <c r="CP12" s="41">
        <v>483.03829186934752</v>
      </c>
      <c r="CQ12" s="41">
        <v>512.6709094473199</v>
      </c>
      <c r="CR12" s="41">
        <v>512.6709094473199</v>
      </c>
      <c r="CS12" s="41">
        <v>515.26015646473058</v>
      </c>
      <c r="CT12" s="41">
        <v>517.84940348214127</v>
      </c>
      <c r="CU12" s="41">
        <v>517.84940348214127</v>
      </c>
      <c r="CV12" s="41">
        <v>480.6231004100008</v>
      </c>
      <c r="CW12" s="41">
        <v>480.6231004100008</v>
      </c>
      <c r="CX12" s="41">
        <v>483.03829186934752</v>
      </c>
      <c r="CY12" s="41">
        <v>485.45348332869418</v>
      </c>
      <c r="CZ12" s="41">
        <v>427.01007922115031</v>
      </c>
      <c r="DA12" s="41">
        <v>423</v>
      </c>
      <c r="DB12" s="41">
        <v>424.88565096631874</v>
      </c>
      <c r="DC12" s="41">
        <v>479.17398553439273</v>
      </c>
      <c r="DD12" s="41">
        <v>483.03829186934752</v>
      </c>
      <c r="DE12" s="41">
        <v>517.84940348214127</v>
      </c>
      <c r="DF12" s="41">
        <v>429.13450747598193</v>
      </c>
      <c r="DG12" s="41">
        <v>427.01007922115031</v>
      </c>
      <c r="DH12" s="41">
        <v>400.40000000000003</v>
      </c>
      <c r="DI12" s="41">
        <v>424.88565096631874</v>
      </c>
      <c r="DJ12" s="42">
        <v>422.76122271148716</v>
      </c>
    </row>
    <row r="13" spans="1:114">
      <c r="A13" s="2">
        <v>9</v>
      </c>
      <c r="B13" s="2">
        <v>9</v>
      </c>
      <c r="C13" s="2">
        <v>700</v>
      </c>
      <c r="D13" s="2">
        <v>4</v>
      </c>
      <c r="F13" t="s">
        <v>17</v>
      </c>
      <c r="G13" t="s">
        <v>15</v>
      </c>
      <c r="H13" t="s">
        <v>15</v>
      </c>
      <c r="I13" t="s">
        <v>15</v>
      </c>
      <c r="J13" t="s">
        <v>15</v>
      </c>
      <c r="N13" s="7">
        <v>1.6</v>
      </c>
      <c r="O13" s="21">
        <v>2800</v>
      </c>
      <c r="P13" s="46">
        <v>540.52353410851435</v>
      </c>
      <c r="Q13" s="41">
        <v>545.95593143623807</v>
      </c>
      <c r="R13" s="41">
        <v>543.23973277237621</v>
      </c>
      <c r="S13" s="41">
        <v>503.10543883702371</v>
      </c>
      <c r="U13" s="41">
        <v>457.64796257911246</v>
      </c>
      <c r="V13" s="41">
        <v>500.58991164283862</v>
      </c>
      <c r="W13" s="41">
        <v>543.23973277237621</v>
      </c>
      <c r="X13" s="41">
        <v>543.23973277237621</v>
      </c>
      <c r="Y13" s="41">
        <v>503.10543883702371</v>
      </c>
      <c r="Z13" s="41">
        <v>503.10543883702371</v>
      </c>
      <c r="AA13" s="41">
        <v>503.10543883702371</v>
      </c>
      <c r="AB13" s="41">
        <v>503.10543883702371</v>
      </c>
      <c r="AC13" s="41">
        <v>503.10543883702371</v>
      </c>
      <c r="AD13" s="41">
        <v>543.23973277237621</v>
      </c>
      <c r="AE13" s="41">
        <v>537.80733544465249</v>
      </c>
      <c r="AF13" s="41">
        <v>603.98</v>
      </c>
      <c r="AG13" s="41">
        <v>598</v>
      </c>
      <c r="AH13" s="41">
        <v>493.04333006028321</v>
      </c>
      <c r="AI13" s="41">
        <v>386.17379395998967</v>
      </c>
      <c r="AJ13" s="41">
        <v>392</v>
      </c>
      <c r="AK13" s="41">
        <v>390.07453935352493</v>
      </c>
      <c r="AL13" s="41">
        <v>420.63679445665554</v>
      </c>
      <c r="AM13" s="41">
        <v>429.13450747598193</v>
      </c>
      <c r="AN13" s="41">
        <v>424.88565096631874</v>
      </c>
      <c r="AO13" s="41">
        <v>295.4140015808473</v>
      </c>
      <c r="AP13" s="41">
        <v>298.36814159665579</v>
      </c>
      <c r="AQ13" s="41">
        <v>292.45986156503881</v>
      </c>
      <c r="AR13" s="41">
        <v>339.45600000000002</v>
      </c>
      <c r="AS13" s="41">
        <v>326.14400000000001</v>
      </c>
      <c r="AT13" s="41">
        <v>332.8</v>
      </c>
      <c r="AU13" s="41">
        <v>289.50572154923037</v>
      </c>
      <c r="AV13" s="41">
        <v>289.50572154923037</v>
      </c>
      <c r="AW13" s="41">
        <v>353.73910546332394</v>
      </c>
      <c r="AX13" s="41">
        <v>353.73910546332394</v>
      </c>
      <c r="AY13" s="41">
        <v>357.31222774073126</v>
      </c>
      <c r="AZ13" s="41">
        <v>388.12416665675732</v>
      </c>
      <c r="BA13" s="41">
        <v>390.07453935352493</v>
      </c>
      <c r="BB13" s="41">
        <v>457.64796257911246</v>
      </c>
      <c r="BC13" s="41">
        <v>222.44441608772195</v>
      </c>
      <c r="BD13" s="41">
        <v>222.44441608772195</v>
      </c>
      <c r="BE13" s="41">
        <v>226.93824267535268</v>
      </c>
      <c r="BG13" s="41">
        <v>224.69132938153732</v>
      </c>
      <c r="BH13" s="41">
        <v>220.19750279390655</v>
      </c>
      <c r="BI13" s="41">
        <v>215.70367620627582</v>
      </c>
      <c r="BJ13" s="41">
        <v>217.95058950009118</v>
      </c>
      <c r="BK13" s="41">
        <v>229.18515596916808</v>
      </c>
      <c r="BL13" s="41">
        <v>280.6433015018049</v>
      </c>
      <c r="BM13" s="41">
        <v>279.92043810587711</v>
      </c>
      <c r="BN13" s="41">
        <v>285.69199353074055</v>
      </c>
      <c r="BO13" s="41">
        <v>282.80621581830883</v>
      </c>
      <c r="BP13" s="41">
        <v>283.59744151761339</v>
      </c>
      <c r="BQ13" s="41">
        <v>295.4140015808473</v>
      </c>
      <c r="BR13" s="41">
        <v>295.4140015808473</v>
      </c>
      <c r="BS13" s="41">
        <v>289.50572154923037</v>
      </c>
      <c r="BT13" s="41">
        <v>292.45986156503881</v>
      </c>
      <c r="BU13" s="41">
        <v>288.57777124317226</v>
      </c>
      <c r="BV13" s="41">
        <v>294.3493266680357</v>
      </c>
      <c r="BW13" s="41">
        <v>350.16598318591662</v>
      </c>
      <c r="BX13" s="41">
        <v>350.16598318591662</v>
      </c>
      <c r="BZ13" s="41">
        <v>353.73910546332394</v>
      </c>
      <c r="CA13" s="41">
        <v>357.31222774073126</v>
      </c>
      <c r="CB13" s="41">
        <v>346.59286090850929</v>
      </c>
      <c r="CC13" s="41">
        <v>392.02491205029253</v>
      </c>
      <c r="CD13" s="41">
        <v>388.12416665675732</v>
      </c>
      <c r="CE13" s="41">
        <v>388.12416665675732</v>
      </c>
      <c r="CF13" s="41">
        <v>390.07453935352493</v>
      </c>
      <c r="CG13" s="41">
        <v>424.88565096631874</v>
      </c>
      <c r="CH13" s="41">
        <v>424.88565096631874</v>
      </c>
      <c r="CI13" s="41">
        <v>457.64796257911246</v>
      </c>
      <c r="CJ13" s="41">
        <v>455.35972276621692</v>
      </c>
      <c r="CK13" s="41">
        <v>424.88565096631874</v>
      </c>
      <c r="CL13" s="41">
        <v>422.76122271148716</v>
      </c>
      <c r="CM13" s="41">
        <v>420.63679445665554</v>
      </c>
      <c r="CN13" s="41">
        <v>455</v>
      </c>
      <c r="CO13" s="41">
        <v>508.13649322539396</v>
      </c>
      <c r="CP13" s="41">
        <v>503.10543883702371</v>
      </c>
      <c r="CQ13" s="41">
        <v>537.80733544465249</v>
      </c>
      <c r="CR13" s="41">
        <v>537.80733544465249</v>
      </c>
      <c r="CS13" s="41">
        <v>540.52353410851435</v>
      </c>
      <c r="CT13" s="41">
        <v>543.23973277237621</v>
      </c>
      <c r="CU13" s="41">
        <v>543.23973277237621</v>
      </c>
      <c r="CV13" s="41">
        <v>500.58991164283862</v>
      </c>
      <c r="CW13" s="41">
        <v>500.58991164283862</v>
      </c>
      <c r="CX13" s="41">
        <v>503.10543883702371</v>
      </c>
      <c r="CY13" s="41">
        <v>505.62096603120875</v>
      </c>
      <c r="CZ13" s="41">
        <v>459.936202392008</v>
      </c>
      <c r="DA13" s="41">
        <v>455</v>
      </c>
      <c r="DB13" s="41">
        <v>457.64796257911246</v>
      </c>
      <c r="DC13" s="41">
        <v>499.08059532632751</v>
      </c>
      <c r="DD13" s="41">
        <v>503.10543883702371</v>
      </c>
      <c r="DE13" s="41">
        <v>543.23973277237621</v>
      </c>
      <c r="DF13" s="41">
        <v>462.2244422049036</v>
      </c>
      <c r="DG13" s="41">
        <v>459.936202392008</v>
      </c>
      <c r="DH13" s="41">
        <v>431.6</v>
      </c>
      <c r="DI13" s="41">
        <v>457.64796257911246</v>
      </c>
      <c r="DJ13" s="42">
        <v>455.35972276621692</v>
      </c>
    </row>
    <row r="14" spans="1:114">
      <c r="A14" s="2">
        <v>10</v>
      </c>
      <c r="B14" s="2">
        <v>10</v>
      </c>
      <c r="C14" s="2">
        <v>470</v>
      </c>
      <c r="D14" s="2">
        <v>4</v>
      </c>
      <c r="F14" t="s">
        <v>17</v>
      </c>
      <c r="G14" t="s">
        <v>15</v>
      </c>
      <c r="H14" t="s">
        <v>15</v>
      </c>
      <c r="I14" t="s">
        <v>15</v>
      </c>
      <c r="J14" t="s">
        <v>15</v>
      </c>
      <c r="N14" s="7">
        <v>2</v>
      </c>
      <c r="O14" s="21">
        <v>3500</v>
      </c>
      <c r="P14" s="46">
        <v>569.86402375229829</v>
      </c>
      <c r="Q14" s="41">
        <v>575.59130037292437</v>
      </c>
      <c r="R14" s="41">
        <v>572.72766206261133</v>
      </c>
      <c r="S14" s="41">
        <v>525.22138580470005</v>
      </c>
      <c r="U14" s="41">
        <v>491.43467419190625</v>
      </c>
      <c r="V14" s="41">
        <v>522.59527887567651</v>
      </c>
      <c r="W14" s="41">
        <v>572.72766206261133</v>
      </c>
      <c r="X14" s="41">
        <v>572.72766206261133</v>
      </c>
      <c r="Y14" s="41">
        <v>525.22138580470005</v>
      </c>
      <c r="Z14" s="41">
        <v>525.22138580470005</v>
      </c>
      <c r="AA14" s="41">
        <v>525.22138580470005</v>
      </c>
      <c r="AB14" s="41">
        <v>525.22138580470005</v>
      </c>
      <c r="AC14" s="41">
        <v>525.22138580470005</v>
      </c>
      <c r="AD14" s="41">
        <v>572.72766206261133</v>
      </c>
      <c r="AE14" s="41">
        <v>567.00038544198526</v>
      </c>
      <c r="AF14" s="41">
        <v>630.24</v>
      </c>
      <c r="AG14" s="41">
        <v>624</v>
      </c>
      <c r="AH14" s="41">
        <v>514.71695808860602</v>
      </c>
      <c r="AI14" s="41">
        <v>408.06858145798918</v>
      </c>
      <c r="AJ14" s="41">
        <v>415</v>
      </c>
      <c r="AK14" s="41">
        <v>412.19048632120121</v>
      </c>
      <c r="AL14" s="41">
        <v>454.08563895332134</v>
      </c>
      <c r="AM14" s="41">
        <v>463.25908620490361</v>
      </c>
      <c r="AN14" s="41">
        <v>458.67236257911247</v>
      </c>
      <c r="AO14" s="41">
        <v>307.63609104840668</v>
      </c>
      <c r="AP14" s="41">
        <v>310.71245195889077</v>
      </c>
      <c r="AQ14" s="41">
        <v>304.5597301379226</v>
      </c>
      <c r="AR14" s="41">
        <v>360.67200000000003</v>
      </c>
      <c r="AS14" s="41">
        <v>346.52800000000002</v>
      </c>
      <c r="AT14" s="41">
        <v>353.6</v>
      </c>
      <c r="AU14" s="41">
        <v>301.48336922743857</v>
      </c>
      <c r="AV14" s="41">
        <v>301.48336922743857</v>
      </c>
      <c r="AW14" s="41">
        <v>375.50908613667605</v>
      </c>
      <c r="AX14" s="41">
        <v>375.50908613667605</v>
      </c>
      <c r="AY14" s="41">
        <v>379.30210720876369</v>
      </c>
      <c r="AZ14" s="41">
        <v>410.12953388959522</v>
      </c>
      <c r="BA14" s="41">
        <v>412.19048632120121</v>
      </c>
      <c r="BB14" s="41">
        <v>491.43467419190625</v>
      </c>
      <c r="BC14" s="41">
        <v>230.10711596916804</v>
      </c>
      <c r="BD14" s="41">
        <v>230.10711596916804</v>
      </c>
      <c r="BE14" s="41">
        <v>234.75574457460579</v>
      </c>
      <c r="BG14" s="41">
        <v>232.43143027188691</v>
      </c>
      <c r="BH14" s="41">
        <v>227.78280166644916</v>
      </c>
      <c r="BI14" s="41">
        <v>223.13417306101144</v>
      </c>
      <c r="BJ14" s="41">
        <v>225.45848736373028</v>
      </c>
      <c r="BK14" s="41">
        <v>237.08005887732466</v>
      </c>
      <c r="BL14" s="41">
        <v>292.25428649598632</v>
      </c>
      <c r="BM14" s="41">
        <v>288.4542526322075</v>
      </c>
      <c r="BN14" s="41">
        <v>294.40176299575819</v>
      </c>
      <c r="BO14" s="41">
        <v>291.42800781398284</v>
      </c>
      <c r="BP14" s="41">
        <v>295.3306474064704</v>
      </c>
      <c r="BQ14" s="41">
        <v>307.63609104840668</v>
      </c>
      <c r="BR14" s="41">
        <v>307.63609104840668</v>
      </c>
      <c r="BS14" s="41">
        <v>301.48336922743857</v>
      </c>
      <c r="BT14" s="41">
        <v>304.5597301379226</v>
      </c>
      <c r="BU14" s="41">
        <v>297.37551817753354</v>
      </c>
      <c r="BV14" s="41">
        <v>303.32302854108423</v>
      </c>
      <c r="BW14" s="41">
        <v>371.71606506458841</v>
      </c>
      <c r="BX14" s="41">
        <v>371.71606506458841</v>
      </c>
      <c r="BZ14" s="41">
        <v>375.50908613667605</v>
      </c>
      <c r="CA14" s="41">
        <v>379.30210720876369</v>
      </c>
      <c r="CB14" s="41">
        <v>367.92304399250077</v>
      </c>
      <c r="CC14" s="41">
        <v>414.25143875280719</v>
      </c>
      <c r="CD14" s="41">
        <v>410.12953388959522</v>
      </c>
      <c r="CE14" s="41">
        <v>410.12953388959522</v>
      </c>
      <c r="CF14" s="41">
        <v>412.19048632120121</v>
      </c>
      <c r="CG14" s="41">
        <v>458.67236257911247</v>
      </c>
      <c r="CH14" s="41">
        <v>458.67236257911247</v>
      </c>
      <c r="CI14" s="41">
        <v>491.43467419190625</v>
      </c>
      <c r="CJ14" s="41">
        <v>488.97750082094672</v>
      </c>
      <c r="CK14" s="41">
        <v>458.67236257911247</v>
      </c>
      <c r="CL14" s="41">
        <v>456.3790007662169</v>
      </c>
      <c r="CM14" s="41">
        <v>454.08563895332134</v>
      </c>
      <c r="CN14" s="41">
        <v>490</v>
      </c>
      <c r="CO14" s="41">
        <v>530.47359966274701</v>
      </c>
      <c r="CP14" s="41">
        <v>525.22138580470005</v>
      </c>
      <c r="CQ14" s="41">
        <v>567.00038544198526</v>
      </c>
      <c r="CR14" s="41">
        <v>567.00038544198526</v>
      </c>
      <c r="CS14" s="41">
        <v>569.86402375229829</v>
      </c>
      <c r="CT14" s="41">
        <v>572.72766206261133</v>
      </c>
      <c r="CU14" s="41">
        <v>572.72766206261133</v>
      </c>
      <c r="CV14" s="41">
        <v>522.59527887567651</v>
      </c>
      <c r="CW14" s="41">
        <v>522.59527887567651</v>
      </c>
      <c r="CX14" s="41">
        <v>525.22138580470005</v>
      </c>
      <c r="CY14" s="41">
        <v>527.84749273372347</v>
      </c>
      <c r="CZ14" s="41">
        <v>493.89184756286573</v>
      </c>
      <c r="DA14" s="41">
        <v>490</v>
      </c>
      <c r="DB14" s="41">
        <v>491.43467419190625</v>
      </c>
      <c r="DC14" s="41">
        <v>521.01961471826246</v>
      </c>
      <c r="DD14" s="41">
        <v>525.22138580470005</v>
      </c>
      <c r="DE14" s="41">
        <v>572.72766206261133</v>
      </c>
      <c r="DF14" s="41">
        <v>496.34902093382533</v>
      </c>
      <c r="DG14" s="41">
        <v>493.89184756286573</v>
      </c>
      <c r="DH14" s="41">
        <v>468</v>
      </c>
      <c r="DI14" s="41">
        <v>491.43467419190625</v>
      </c>
      <c r="DJ14" s="42">
        <v>488.97750082094672</v>
      </c>
    </row>
    <row r="15" spans="1:114">
      <c r="A15" s="2">
        <v>11</v>
      </c>
      <c r="B15" s="2">
        <v>11</v>
      </c>
      <c r="C15" s="2">
        <v>340</v>
      </c>
      <c r="D15" s="2">
        <v>4</v>
      </c>
      <c r="F15" t="s">
        <v>17</v>
      </c>
      <c r="G15" t="s">
        <v>15</v>
      </c>
      <c r="H15" t="s">
        <v>15</v>
      </c>
      <c r="I15" t="s">
        <v>15</v>
      </c>
      <c r="J15" t="s">
        <v>15</v>
      </c>
      <c r="N15" s="7">
        <v>2.4</v>
      </c>
      <c r="O15" s="21">
        <v>4200</v>
      </c>
      <c r="P15" s="46">
        <v>605.52035780702795</v>
      </c>
      <c r="Q15" s="41">
        <v>611.6059895437819</v>
      </c>
      <c r="R15" s="41">
        <v>608.56317367540498</v>
      </c>
      <c r="S15" s="41">
        <v>548.36173277237629</v>
      </c>
      <c r="U15" s="41">
        <v>526.24578580470006</v>
      </c>
      <c r="V15" s="41">
        <v>545.6199241085144</v>
      </c>
      <c r="W15" s="41">
        <v>608.56317367540498</v>
      </c>
      <c r="X15" s="41">
        <v>608.56317367540498</v>
      </c>
      <c r="Y15" s="41">
        <v>548.36173277237629</v>
      </c>
      <c r="Z15" s="41">
        <v>548.36173277237629</v>
      </c>
      <c r="AA15" s="41">
        <v>548.36173277237629</v>
      </c>
      <c r="AB15" s="41">
        <v>548.36173277237629</v>
      </c>
      <c r="AC15" s="41">
        <v>548.36173277237629</v>
      </c>
      <c r="AD15" s="41">
        <v>608.56317367540498</v>
      </c>
      <c r="AE15" s="41">
        <v>602.47754193865092</v>
      </c>
      <c r="AF15" s="41">
        <v>682.76</v>
      </c>
      <c r="AG15" s="41">
        <v>676</v>
      </c>
      <c r="AH15" s="41">
        <v>537.39449811692873</v>
      </c>
      <c r="AI15" s="41">
        <v>434.57047337539512</v>
      </c>
      <c r="AJ15" s="41">
        <v>440</v>
      </c>
      <c r="AK15" s="41">
        <v>438.96007411656075</v>
      </c>
      <c r="AL15" s="41">
        <v>488.54863944998721</v>
      </c>
      <c r="AM15" s="41">
        <v>498.41830893382536</v>
      </c>
      <c r="AN15" s="41">
        <v>493.48347419190628</v>
      </c>
      <c r="AO15" s="41">
        <v>319.85818051596596</v>
      </c>
      <c r="AP15" s="41">
        <v>323.05676232112563</v>
      </c>
      <c r="AQ15" s="41">
        <v>316.65959871080628</v>
      </c>
      <c r="AR15" s="41">
        <v>381.88800000000003</v>
      </c>
      <c r="AS15" s="41">
        <v>366.91200000000003</v>
      </c>
      <c r="AT15" s="41">
        <v>374.40000000000003</v>
      </c>
      <c r="AU15" s="41">
        <v>313.4610169056466</v>
      </c>
      <c r="AV15" s="41">
        <v>313.4610169056466</v>
      </c>
      <c r="AW15" s="41">
        <v>391.0319674009973</v>
      </c>
      <c r="AX15" s="41">
        <v>391.0319674009973</v>
      </c>
      <c r="AY15" s="41">
        <v>394.98178525353262</v>
      </c>
      <c r="AZ15" s="41">
        <v>436.76527374597794</v>
      </c>
      <c r="BA15" s="41">
        <v>438.96007411656075</v>
      </c>
      <c r="BB15" s="41">
        <v>526.24578580470006</v>
      </c>
      <c r="BC15" s="41">
        <v>237.76981585061421</v>
      </c>
      <c r="BD15" s="41">
        <v>237.76981585061421</v>
      </c>
      <c r="BE15" s="41">
        <v>242.57324647385892</v>
      </c>
      <c r="BG15" s="41">
        <v>240.17153116223656</v>
      </c>
      <c r="BH15" s="41">
        <v>235.36810053899183</v>
      </c>
      <c r="BI15" s="41">
        <v>230.56466991574709</v>
      </c>
      <c r="BJ15" s="41">
        <v>232.96638522736947</v>
      </c>
      <c r="BK15" s="41">
        <v>244.9749617854813</v>
      </c>
      <c r="BL15" s="41">
        <v>303.86527149016763</v>
      </c>
      <c r="BM15" s="41">
        <v>295.99439915853804</v>
      </c>
      <c r="BN15" s="41">
        <v>302.09737646077593</v>
      </c>
      <c r="BO15" s="41">
        <v>299.04588780965702</v>
      </c>
      <c r="BP15" s="41">
        <v>307.06385329532731</v>
      </c>
      <c r="BQ15" s="41">
        <v>319.85818051596596</v>
      </c>
      <c r="BR15" s="41">
        <v>319.85818051596596</v>
      </c>
      <c r="BS15" s="41">
        <v>313.4610169056466</v>
      </c>
      <c r="BT15" s="41">
        <v>316.65959871080628</v>
      </c>
      <c r="BU15" s="41">
        <v>305.14886511189491</v>
      </c>
      <c r="BV15" s="41">
        <v>311.2518424141328</v>
      </c>
      <c r="BW15" s="41">
        <v>387.08214954846198</v>
      </c>
      <c r="BX15" s="41">
        <v>387.08214954846198</v>
      </c>
      <c r="BZ15" s="41">
        <v>391.0319674009973</v>
      </c>
      <c r="CA15" s="41">
        <v>394.98178525353262</v>
      </c>
      <c r="CB15" s="41">
        <v>383.13233169592661</v>
      </c>
      <c r="CC15" s="41">
        <v>441.1548744871435</v>
      </c>
      <c r="CD15" s="41">
        <v>436.76527374597794</v>
      </c>
      <c r="CE15" s="41">
        <v>436.76527374597794</v>
      </c>
      <c r="CF15" s="41">
        <v>438.96007411656075</v>
      </c>
      <c r="CG15" s="41">
        <v>493.48347419190628</v>
      </c>
      <c r="CH15" s="41">
        <v>493.48347419190628</v>
      </c>
      <c r="CI15" s="41">
        <v>526.24578580470006</v>
      </c>
      <c r="CJ15" s="41">
        <v>523.61455687567661</v>
      </c>
      <c r="CK15" s="41">
        <v>493.48347419190628</v>
      </c>
      <c r="CL15" s="41">
        <v>491.01605682094674</v>
      </c>
      <c r="CM15" s="41">
        <v>488.54863944998721</v>
      </c>
      <c r="CN15" s="41">
        <v>525</v>
      </c>
      <c r="CO15" s="41">
        <v>553.84535010010006</v>
      </c>
      <c r="CP15" s="41">
        <v>548.36173277237629</v>
      </c>
      <c r="CQ15" s="41">
        <v>602.47754193865092</v>
      </c>
      <c r="CR15" s="41">
        <v>602.47754193865092</v>
      </c>
      <c r="CS15" s="41">
        <v>605.52035780702795</v>
      </c>
      <c r="CT15" s="41">
        <v>608.56317367540498</v>
      </c>
      <c r="CU15" s="41">
        <v>608.56317367540498</v>
      </c>
      <c r="CV15" s="41">
        <v>545.6199241085144</v>
      </c>
      <c r="CW15" s="41">
        <v>545.6199241085144</v>
      </c>
      <c r="CX15" s="41">
        <v>548.36173277237629</v>
      </c>
      <c r="CY15" s="41">
        <v>551.10354143623806</v>
      </c>
      <c r="CZ15" s="41">
        <v>528.87701473372351</v>
      </c>
      <c r="DA15" s="41">
        <v>525</v>
      </c>
      <c r="DB15" s="41">
        <v>526.24578580470006</v>
      </c>
      <c r="DC15" s="41">
        <v>543.97483891019726</v>
      </c>
      <c r="DD15" s="41">
        <v>548.36173277237629</v>
      </c>
      <c r="DE15" s="41">
        <v>608.56317367540498</v>
      </c>
      <c r="DF15" s="41">
        <v>531.50824366274708</v>
      </c>
      <c r="DG15" s="41">
        <v>528.87701473372351</v>
      </c>
      <c r="DH15" s="41">
        <v>504.40000000000003</v>
      </c>
      <c r="DI15" s="41">
        <v>526.24578580470006</v>
      </c>
      <c r="DJ15" s="42">
        <v>523.61455687567661</v>
      </c>
    </row>
    <row r="16" spans="1:114">
      <c r="A16" s="2">
        <v>12</v>
      </c>
      <c r="B16" s="2">
        <v>12</v>
      </c>
      <c r="C16" s="2">
        <v>640</v>
      </c>
      <c r="D16" s="2">
        <v>4</v>
      </c>
      <c r="F16" t="s">
        <v>17</v>
      </c>
      <c r="G16" t="s">
        <v>15</v>
      </c>
      <c r="H16" t="s">
        <v>15</v>
      </c>
      <c r="I16" t="s">
        <v>15</v>
      </c>
      <c r="J16" t="s">
        <v>15</v>
      </c>
      <c r="N16" s="7">
        <v>2.5</v>
      </c>
      <c r="O16" s="21">
        <v>4375</v>
      </c>
      <c r="P16" s="46">
        <v>638.11885786175776</v>
      </c>
      <c r="Q16" s="41">
        <v>644.53211271463965</v>
      </c>
      <c r="R16" s="41">
        <v>641.32548528819871</v>
      </c>
      <c r="S16" s="41">
        <v>587.47162670772877</v>
      </c>
      <c r="U16" s="41">
        <v>563.76487735452292</v>
      </c>
      <c r="V16" s="41">
        <v>584.53426857419015</v>
      </c>
      <c r="W16" s="41">
        <v>641.32548528819871</v>
      </c>
      <c r="X16" s="41">
        <v>641.32548528819871</v>
      </c>
      <c r="Y16" s="41">
        <v>587.47162670772877</v>
      </c>
      <c r="Z16" s="41">
        <v>587.47162670772877</v>
      </c>
      <c r="AA16" s="41">
        <v>587.47162670772877</v>
      </c>
      <c r="AB16" s="41">
        <v>587.47162670772877</v>
      </c>
      <c r="AC16" s="41">
        <v>587.47162670772877</v>
      </c>
      <c r="AD16" s="41">
        <v>641.32548528819871</v>
      </c>
      <c r="AE16" s="41">
        <v>634.9122304353167</v>
      </c>
      <c r="AF16" s="41">
        <v>709.02</v>
      </c>
      <c r="AG16" s="41">
        <v>702</v>
      </c>
      <c r="AH16" s="41">
        <v>575.72219417357417</v>
      </c>
      <c r="AI16" s="41">
        <v>458.78797438034536</v>
      </c>
      <c r="AJ16" s="41">
        <v>465</v>
      </c>
      <c r="AK16" s="41">
        <v>463.42219634378318</v>
      </c>
      <c r="AL16" s="41">
        <v>520.98332794665305</v>
      </c>
      <c r="AM16" s="41">
        <v>531.50824366274708</v>
      </c>
      <c r="AN16" s="41">
        <v>526.24578580470006</v>
      </c>
      <c r="AO16" s="41">
        <v>338.13949376093683</v>
      </c>
      <c r="AP16" s="41">
        <v>341.52088869854617</v>
      </c>
      <c r="AQ16" s="41">
        <v>334.75809882332749</v>
      </c>
      <c r="AR16" s="41">
        <v>403.10399999999998</v>
      </c>
      <c r="AS16" s="41">
        <v>387.29599999999999</v>
      </c>
      <c r="AT16" s="41">
        <v>395.2</v>
      </c>
      <c r="AU16" s="41">
        <v>331.37670388571809</v>
      </c>
      <c r="AV16" s="41">
        <v>331.37670388571809</v>
      </c>
      <c r="AW16" s="41">
        <v>414.23719285788115</v>
      </c>
      <c r="AX16" s="41">
        <v>414.23719285788115</v>
      </c>
      <c r="AY16" s="41">
        <v>418.4214069271527</v>
      </c>
      <c r="AZ16" s="41">
        <v>461.10508536206424</v>
      </c>
      <c r="BA16" s="41">
        <v>463.42219634378318</v>
      </c>
      <c r="BB16" s="41">
        <v>563.76487735452292</v>
      </c>
      <c r="BC16" s="41">
        <v>249.7371948372172</v>
      </c>
      <c r="BD16" s="41">
        <v>249.7371948372172</v>
      </c>
      <c r="BE16" s="41">
        <v>254.78239069251453</v>
      </c>
      <c r="BG16" s="41">
        <v>252.25979276486586</v>
      </c>
      <c r="BH16" s="41">
        <v>247.21459690956854</v>
      </c>
      <c r="BI16" s="41">
        <v>242.16940105427122</v>
      </c>
      <c r="BJ16" s="41">
        <v>244.69199898191988</v>
      </c>
      <c r="BK16" s="41">
        <v>257.30498862016316</v>
      </c>
      <c r="BL16" s="41">
        <v>321.23251907289</v>
      </c>
      <c r="BM16" s="41">
        <v>309.08735621119882</v>
      </c>
      <c r="BN16" s="41">
        <v>315.46029139081116</v>
      </c>
      <c r="BO16" s="41">
        <v>312.27382380100499</v>
      </c>
      <c r="BP16" s="41">
        <v>324.61391401049934</v>
      </c>
      <c r="BQ16" s="41">
        <v>338.13949376093683</v>
      </c>
      <c r="BR16" s="41">
        <v>338.13949376093683</v>
      </c>
      <c r="BS16" s="41">
        <v>331.37670388571809</v>
      </c>
      <c r="BT16" s="41">
        <v>334.75809882332749</v>
      </c>
      <c r="BU16" s="41">
        <v>318.64675898061734</v>
      </c>
      <c r="BV16" s="41">
        <v>325.01969416022968</v>
      </c>
      <c r="BW16" s="41">
        <v>410.05297878860966</v>
      </c>
      <c r="BX16" s="41">
        <v>410.05297878860966</v>
      </c>
      <c r="BZ16" s="41">
        <v>414.23719285788115</v>
      </c>
      <c r="CA16" s="41">
        <v>418.4214069271527</v>
      </c>
      <c r="CB16" s="41">
        <v>405.86876471933812</v>
      </c>
      <c r="CC16" s="41">
        <v>465.73930732550207</v>
      </c>
      <c r="CD16" s="41">
        <v>461.10508536206424</v>
      </c>
      <c r="CE16" s="41">
        <v>461.10508536206424</v>
      </c>
      <c r="CF16" s="41">
        <v>463.42219634378318</v>
      </c>
      <c r="CG16" s="41">
        <v>526.24578580470006</v>
      </c>
      <c r="CH16" s="41">
        <v>526.24578580470006</v>
      </c>
      <c r="CI16" s="41">
        <v>563.76487735452292</v>
      </c>
      <c r="CJ16" s="41">
        <v>560.94605296775035</v>
      </c>
      <c r="CK16" s="41">
        <v>526.24578580470006</v>
      </c>
      <c r="CL16" s="41">
        <v>523.61455687567661</v>
      </c>
      <c r="CM16" s="41">
        <v>520.98332794665305</v>
      </c>
      <c r="CN16" s="41">
        <v>560</v>
      </c>
      <c r="CO16" s="41">
        <v>593.34634297480602</v>
      </c>
      <c r="CP16" s="41">
        <v>587.47162670772877</v>
      </c>
      <c r="CQ16" s="41">
        <v>634.9122304353167</v>
      </c>
      <c r="CR16" s="41">
        <v>634.9122304353167</v>
      </c>
      <c r="CS16" s="41">
        <v>638.11885786175776</v>
      </c>
      <c r="CT16" s="41">
        <v>641.32548528819871</v>
      </c>
      <c r="CU16" s="41">
        <v>641.32548528819871</v>
      </c>
      <c r="CV16" s="41">
        <v>584.53426857419015</v>
      </c>
      <c r="CW16" s="41">
        <v>584.53426857419015</v>
      </c>
      <c r="CX16" s="41">
        <v>587.47162670772877</v>
      </c>
      <c r="CY16" s="41">
        <v>590.4089848412674</v>
      </c>
      <c r="CZ16" s="41">
        <v>566.5837017412955</v>
      </c>
      <c r="DA16" s="41">
        <v>560</v>
      </c>
      <c r="DB16" s="41">
        <v>563.76487735452292</v>
      </c>
      <c r="DC16" s="41">
        <v>582.77185369406698</v>
      </c>
      <c r="DD16" s="41">
        <v>587.47162670772877</v>
      </c>
      <c r="DE16" s="41">
        <v>641.32548528819871</v>
      </c>
      <c r="DF16" s="41">
        <v>569.40252612806819</v>
      </c>
      <c r="DG16" s="41">
        <v>566.5837017412955</v>
      </c>
      <c r="DH16" s="41">
        <v>535.6</v>
      </c>
      <c r="DI16" s="41">
        <v>563.76487735452292</v>
      </c>
      <c r="DJ16" s="42">
        <v>560.94605296775035</v>
      </c>
    </row>
    <row r="17" spans="1:114">
      <c r="A17" s="2">
        <v>13</v>
      </c>
      <c r="B17" s="2">
        <v>13</v>
      </c>
      <c r="C17" s="2">
        <v>670</v>
      </c>
      <c r="D17" s="2">
        <v>4</v>
      </c>
      <c r="F17" t="s">
        <v>17</v>
      </c>
      <c r="G17" t="s">
        <v>15</v>
      </c>
      <c r="H17" t="s">
        <v>15</v>
      </c>
      <c r="I17" t="s">
        <v>15</v>
      </c>
      <c r="J17" t="s">
        <v>15</v>
      </c>
      <c r="N17" s="7">
        <v>2.8</v>
      </c>
      <c r="O17" s="21">
        <v>4900</v>
      </c>
      <c r="P17" s="46">
        <v>673.77519191648764</v>
      </c>
      <c r="Q17" s="41">
        <v>680.54680188549753</v>
      </c>
      <c r="R17" s="41">
        <v>677.16099690099259</v>
      </c>
      <c r="S17" s="41">
        <v>614.12070603577115</v>
      </c>
      <c r="U17" s="41">
        <v>588.0446206280759</v>
      </c>
      <c r="V17" s="41">
        <v>611.05010250559224</v>
      </c>
      <c r="W17" s="41">
        <v>677.16099690099259</v>
      </c>
      <c r="X17" s="41">
        <v>677.16099690099259</v>
      </c>
      <c r="Y17" s="41">
        <v>614.12070603577115</v>
      </c>
      <c r="Z17" s="41">
        <v>614.12070603577115</v>
      </c>
      <c r="AA17" s="41">
        <v>614.12070603577115</v>
      </c>
      <c r="AB17" s="41">
        <v>614.12070603577115</v>
      </c>
      <c r="AC17" s="41">
        <v>614.12070603577115</v>
      </c>
      <c r="AD17" s="41">
        <v>677.16099690099259</v>
      </c>
      <c r="AE17" s="41">
        <v>670.3893869319827</v>
      </c>
      <c r="AF17" s="41">
        <v>735.28</v>
      </c>
      <c r="AG17" s="41">
        <v>728</v>
      </c>
      <c r="AH17" s="41">
        <v>601.83829191505572</v>
      </c>
      <c r="AI17" s="41">
        <v>474.67802495473109</v>
      </c>
      <c r="AJ17" s="41">
        <v>480</v>
      </c>
      <c r="AK17" s="41">
        <v>479.47275247952638</v>
      </c>
      <c r="AL17" s="41">
        <v>556.55071984741528</v>
      </c>
      <c r="AM17" s="41">
        <v>567.79416873322168</v>
      </c>
      <c r="AN17" s="41">
        <v>562.17244429031848</v>
      </c>
      <c r="AO17" s="41">
        <v>349.56325632777538</v>
      </c>
      <c r="AP17" s="41">
        <v>353.05888889105313</v>
      </c>
      <c r="AQ17" s="41">
        <v>346.06762376449763</v>
      </c>
      <c r="AR17" s="41">
        <v>419.01600000000002</v>
      </c>
      <c r="AS17" s="41">
        <v>402.584</v>
      </c>
      <c r="AT17" s="41">
        <v>410.8</v>
      </c>
      <c r="AU17" s="41">
        <v>342.57199120121987</v>
      </c>
      <c r="AV17" s="41">
        <v>342.57199120121987</v>
      </c>
      <c r="AW17" s="41">
        <v>429.04579743918742</v>
      </c>
      <c r="AX17" s="41">
        <v>429.04579743918742</v>
      </c>
      <c r="AY17" s="41">
        <v>433.37959337291659</v>
      </c>
      <c r="AZ17" s="41">
        <v>477.07538871712876</v>
      </c>
      <c r="BA17" s="41">
        <v>479.47275247952638</v>
      </c>
      <c r="BB17" s="41">
        <v>588.0446206280759</v>
      </c>
      <c r="BC17" s="41">
        <v>257.54764013825098</v>
      </c>
      <c r="BD17" s="41">
        <v>257.54764013825098</v>
      </c>
      <c r="BE17" s="41">
        <v>262.75062276730654</v>
      </c>
      <c r="BG17" s="41">
        <v>260.14913145277876</v>
      </c>
      <c r="BH17" s="41">
        <v>254.94614882372318</v>
      </c>
      <c r="BI17" s="41">
        <v>249.74316619466759</v>
      </c>
      <c r="BJ17" s="41">
        <v>252.3446575091954</v>
      </c>
      <c r="BK17" s="41">
        <v>265.35211408183432</v>
      </c>
      <c r="BL17" s="41">
        <v>332.08509351138662</v>
      </c>
      <c r="BM17" s="41">
        <v>316.77298003811421</v>
      </c>
      <c r="BN17" s="41">
        <v>323.30438168838464</v>
      </c>
      <c r="BO17" s="41">
        <v>320.0386808632494</v>
      </c>
      <c r="BP17" s="41">
        <v>335.58072607466437</v>
      </c>
      <c r="BQ17" s="41">
        <v>349.56325632777538</v>
      </c>
      <c r="BR17" s="41">
        <v>349.56325632777538</v>
      </c>
      <c r="BS17" s="41">
        <v>342.57199120121987</v>
      </c>
      <c r="BT17" s="41">
        <v>346.06762376449763</v>
      </c>
      <c r="BU17" s="41">
        <v>326.57008251351982</v>
      </c>
      <c r="BV17" s="41">
        <v>333.10148416379025</v>
      </c>
      <c r="BW17" s="41">
        <v>424.71200150545826</v>
      </c>
      <c r="BX17" s="41">
        <v>424.71200150545826</v>
      </c>
      <c r="BZ17" s="41">
        <v>429.04579743918742</v>
      </c>
      <c r="CA17" s="41">
        <v>433.37959337291659</v>
      </c>
      <c r="CB17" s="41">
        <v>420.3782055717291</v>
      </c>
      <c r="CC17" s="41">
        <v>481.87011624192394</v>
      </c>
      <c r="CD17" s="41">
        <v>477.07538871712876</v>
      </c>
      <c r="CE17" s="41">
        <v>477.07538871712876</v>
      </c>
      <c r="CF17" s="41">
        <v>479.47275247952638</v>
      </c>
      <c r="CG17" s="41">
        <v>562.17244429031848</v>
      </c>
      <c r="CH17" s="41">
        <v>562.17244429031848</v>
      </c>
      <c r="CI17" s="41">
        <v>588.0446206280759</v>
      </c>
      <c r="CJ17" s="41">
        <v>585.10439752493551</v>
      </c>
      <c r="CK17" s="41">
        <v>562.17244429031848</v>
      </c>
      <c r="CL17" s="41">
        <v>559.36158206886694</v>
      </c>
      <c r="CM17" s="41">
        <v>556.55071984741528</v>
      </c>
      <c r="CN17" s="41">
        <v>585</v>
      </c>
      <c r="CO17" s="41">
        <v>620.26191309612886</v>
      </c>
      <c r="CP17" s="41">
        <v>614.12070603577115</v>
      </c>
      <c r="CQ17" s="41">
        <v>670.3893869319827</v>
      </c>
      <c r="CR17" s="41">
        <v>670.3893869319827</v>
      </c>
      <c r="CS17" s="41">
        <v>673.77519191648764</v>
      </c>
      <c r="CT17" s="41">
        <v>677.16099690099259</v>
      </c>
      <c r="CU17" s="41">
        <v>677.16099690099259</v>
      </c>
      <c r="CV17" s="41">
        <v>611.05010250559224</v>
      </c>
      <c r="CW17" s="41">
        <v>611.05010250559224</v>
      </c>
      <c r="CX17" s="41">
        <v>614.12070603577115</v>
      </c>
      <c r="CY17" s="41">
        <v>617.19130956594995</v>
      </c>
      <c r="CZ17" s="41">
        <v>590.98484373121619</v>
      </c>
      <c r="DA17" s="41">
        <v>585</v>
      </c>
      <c r="DB17" s="41">
        <v>588.0446206280759</v>
      </c>
      <c r="DC17" s="41">
        <v>609.20774038748493</v>
      </c>
      <c r="DD17" s="41">
        <v>614.12070603577115</v>
      </c>
      <c r="DE17" s="41">
        <v>677.16099690099259</v>
      </c>
      <c r="DF17" s="41">
        <v>593.9250668343567</v>
      </c>
      <c r="DG17" s="41">
        <v>590.98484373121619</v>
      </c>
      <c r="DH17" s="41">
        <v>572</v>
      </c>
      <c r="DI17" s="41">
        <v>588.0446206280759</v>
      </c>
      <c r="DJ17" s="42">
        <v>585.10439752493551</v>
      </c>
    </row>
    <row r="18" spans="1:114">
      <c r="A18" s="2">
        <v>14</v>
      </c>
      <c r="B18" s="2">
        <v>14</v>
      </c>
      <c r="C18" s="2">
        <v>720</v>
      </c>
      <c r="D18" s="2">
        <v>4</v>
      </c>
      <c r="F18" t="s">
        <v>17</v>
      </c>
      <c r="G18" t="s">
        <v>15</v>
      </c>
      <c r="H18" t="s">
        <v>15</v>
      </c>
      <c r="I18" t="s">
        <v>15</v>
      </c>
      <c r="J18" t="s">
        <v>15</v>
      </c>
      <c r="N18" s="7">
        <v>3</v>
      </c>
      <c r="O18" s="21">
        <v>5250</v>
      </c>
      <c r="P18" s="46">
        <v>706.37369197121734</v>
      </c>
      <c r="Q18" s="41">
        <v>713.47292505635517</v>
      </c>
      <c r="R18" s="41">
        <v>709.92330851378631</v>
      </c>
      <c r="S18" s="41">
        <v>637.47800384429286</v>
      </c>
      <c r="U18" s="41">
        <v>611.29996390162887</v>
      </c>
      <c r="V18" s="41">
        <v>634.29061382507143</v>
      </c>
      <c r="W18" s="41">
        <v>709.92330851378631</v>
      </c>
      <c r="X18" s="41">
        <v>709.92330851378631</v>
      </c>
      <c r="Y18" s="41">
        <v>637.47800384429286</v>
      </c>
      <c r="Z18" s="41">
        <v>637.47800384429286</v>
      </c>
      <c r="AA18" s="41">
        <v>637.47800384429286</v>
      </c>
      <c r="AB18" s="41">
        <v>637.47800384429286</v>
      </c>
      <c r="AC18" s="41">
        <v>637.47800384429286</v>
      </c>
      <c r="AD18" s="41">
        <v>709.92330851378631</v>
      </c>
      <c r="AE18" s="41">
        <v>702.82407542864848</v>
      </c>
      <c r="AF18" s="41">
        <v>766.79200000000003</v>
      </c>
      <c r="AG18" s="41">
        <v>759.2</v>
      </c>
      <c r="AH18" s="41">
        <v>624.72844376740704</v>
      </c>
      <c r="AI18" s="41">
        <v>489.55391952911697</v>
      </c>
      <c r="AJ18" s="41">
        <v>495</v>
      </c>
      <c r="AK18" s="41">
        <v>494.49890861526967</v>
      </c>
      <c r="AL18" s="41">
        <v>579.47257469861336</v>
      </c>
      <c r="AM18" s="41">
        <v>591.17909135919137</v>
      </c>
      <c r="AN18" s="41">
        <v>585.32583302890237</v>
      </c>
      <c r="AO18" s="41">
        <v>360.98701889461381</v>
      </c>
      <c r="AP18" s="41">
        <v>364.59688908355997</v>
      </c>
      <c r="AQ18" s="41">
        <v>357.37714870566765</v>
      </c>
      <c r="AR18" s="41">
        <v>434.92800000000005</v>
      </c>
      <c r="AS18" s="41">
        <v>417.87200000000001</v>
      </c>
      <c r="AT18" s="41">
        <v>426.40000000000003</v>
      </c>
      <c r="AU18" s="41">
        <v>353.76727851672155</v>
      </c>
      <c r="AV18" s="41">
        <v>353.76727851672155</v>
      </c>
      <c r="AW18" s="41">
        <v>443.85440202049364</v>
      </c>
      <c r="AX18" s="41">
        <v>443.85440202049364</v>
      </c>
      <c r="AY18" s="41">
        <v>448.33777981868047</v>
      </c>
      <c r="AZ18" s="41">
        <v>492.02641407219335</v>
      </c>
      <c r="BA18" s="41">
        <v>494.49890861526967</v>
      </c>
      <c r="BB18" s="41">
        <v>611.29996390162887</v>
      </c>
      <c r="BC18" s="41">
        <v>264.34392943928475</v>
      </c>
      <c r="BD18" s="41">
        <v>264.34392943928475</v>
      </c>
      <c r="BE18" s="41">
        <v>269.68421084209859</v>
      </c>
      <c r="BG18" s="41">
        <v>267.01407014069167</v>
      </c>
      <c r="BH18" s="41">
        <v>261.67378873787783</v>
      </c>
      <c r="BI18" s="41">
        <v>256.33350733506398</v>
      </c>
      <c r="BJ18" s="41">
        <v>259.00364803647091</v>
      </c>
      <c r="BK18" s="41">
        <v>272.35435154350552</v>
      </c>
      <c r="BL18" s="41">
        <v>342.93766794988312</v>
      </c>
      <c r="BM18" s="41">
        <v>324.45860386502977</v>
      </c>
      <c r="BN18" s="41">
        <v>331.14847198595822</v>
      </c>
      <c r="BO18" s="41">
        <v>327.80353792549403</v>
      </c>
      <c r="BP18" s="41">
        <v>346.54753813882922</v>
      </c>
      <c r="BQ18" s="41">
        <v>360.98701889461381</v>
      </c>
      <c r="BR18" s="41">
        <v>360.98701889461381</v>
      </c>
      <c r="BS18" s="41">
        <v>353.76727851672155</v>
      </c>
      <c r="BT18" s="41">
        <v>357.37714870566765</v>
      </c>
      <c r="BU18" s="41">
        <v>334.49340604642248</v>
      </c>
      <c r="BV18" s="41">
        <v>341.18327416735093</v>
      </c>
      <c r="BW18" s="41">
        <v>439.37102422230686</v>
      </c>
      <c r="BX18" s="41">
        <v>439.37102422230686</v>
      </c>
      <c r="BZ18" s="41">
        <v>443.85440202049364</v>
      </c>
      <c r="CA18" s="41">
        <v>448.33777981868047</v>
      </c>
      <c r="CB18" s="41">
        <v>434.88764642412002</v>
      </c>
      <c r="CC18" s="41">
        <v>496.97140315834599</v>
      </c>
      <c r="CD18" s="41">
        <v>492.02641407219335</v>
      </c>
      <c r="CE18" s="41">
        <v>492.02641407219335</v>
      </c>
      <c r="CF18" s="41">
        <v>494.49890861526967</v>
      </c>
      <c r="CG18" s="41">
        <v>585.32583302890237</v>
      </c>
      <c r="CH18" s="41">
        <v>585.32583302890237</v>
      </c>
      <c r="CI18" s="41">
        <v>611.29996390162887</v>
      </c>
      <c r="CJ18" s="41">
        <v>608.24346408212068</v>
      </c>
      <c r="CK18" s="41">
        <v>585.32583302890237</v>
      </c>
      <c r="CL18" s="41">
        <v>582.39920386375786</v>
      </c>
      <c r="CM18" s="41">
        <v>579.47257469861336</v>
      </c>
      <c r="CN18" s="41">
        <v>610</v>
      </c>
      <c r="CO18" s="41">
        <v>643.85278388273582</v>
      </c>
      <c r="CP18" s="41">
        <v>637.47800384429286</v>
      </c>
      <c r="CQ18" s="41">
        <v>702.82407542864848</v>
      </c>
      <c r="CR18" s="41">
        <v>702.82407542864848</v>
      </c>
      <c r="CS18" s="41">
        <v>706.37369197121734</v>
      </c>
      <c r="CT18" s="41">
        <v>709.92330851378631</v>
      </c>
      <c r="CU18" s="41">
        <v>709.92330851378631</v>
      </c>
      <c r="CV18" s="41">
        <v>634.29061382507143</v>
      </c>
      <c r="CW18" s="41">
        <v>634.29061382507143</v>
      </c>
      <c r="CX18" s="41">
        <v>637.47800384429286</v>
      </c>
      <c r="CY18" s="41">
        <v>640.66539386351428</v>
      </c>
      <c r="CZ18" s="41">
        <v>614.35646372113695</v>
      </c>
      <c r="DA18" s="41">
        <v>610</v>
      </c>
      <c r="DB18" s="41">
        <v>611.29996390162887</v>
      </c>
      <c r="DC18" s="41">
        <v>632.37817981353851</v>
      </c>
      <c r="DD18" s="41">
        <v>637.47800384429286</v>
      </c>
      <c r="DE18" s="41">
        <v>709.92330851378631</v>
      </c>
      <c r="DF18" s="41">
        <v>617.41296354064514</v>
      </c>
      <c r="DG18" s="41">
        <v>614.35646372113695</v>
      </c>
      <c r="DH18" s="41">
        <v>587.6</v>
      </c>
      <c r="DI18" s="41">
        <v>611.29996390162887</v>
      </c>
      <c r="DJ18" s="42">
        <v>608.24346408212068</v>
      </c>
    </row>
    <row r="19" spans="1:114">
      <c r="A19" s="2">
        <v>15</v>
      </c>
      <c r="B19" s="2">
        <v>15</v>
      </c>
      <c r="C19" s="2">
        <v>640</v>
      </c>
      <c r="D19" s="2">
        <v>4</v>
      </c>
      <c r="F19" t="s">
        <v>17</v>
      </c>
      <c r="G19" t="s">
        <v>15</v>
      </c>
      <c r="H19" t="s">
        <v>15</v>
      </c>
      <c r="I19" t="s">
        <v>16</v>
      </c>
      <c r="J19" t="s">
        <v>16</v>
      </c>
      <c r="N19" s="7">
        <v>3.2</v>
      </c>
      <c r="O19" s="21">
        <v>5600</v>
      </c>
      <c r="P19" s="46">
        <v>728.37905920405524</v>
      </c>
      <c r="Q19" s="41">
        <v>735.69945175886971</v>
      </c>
      <c r="R19" s="41">
        <v>732.03925548146253</v>
      </c>
      <c r="S19" s="41">
        <v>659.81090165281466</v>
      </c>
      <c r="U19" s="41">
        <v>633.53090717518171</v>
      </c>
      <c r="V19" s="41">
        <v>656.51184714455064</v>
      </c>
      <c r="W19" s="41">
        <v>732.03925548146253</v>
      </c>
      <c r="X19" s="41">
        <v>732.03925548146253</v>
      </c>
      <c r="Y19" s="41">
        <v>659.81090165281466</v>
      </c>
      <c r="Z19" s="41">
        <v>659.81090165281466</v>
      </c>
      <c r="AA19" s="41">
        <v>659.81090165281466</v>
      </c>
      <c r="AB19" s="41">
        <v>659.81090165281466</v>
      </c>
      <c r="AC19" s="41">
        <v>659.81090165281466</v>
      </c>
      <c r="AD19" s="41">
        <v>732.03925548146253</v>
      </c>
      <c r="AE19" s="41">
        <v>724.71886292664794</v>
      </c>
      <c r="AF19" s="41">
        <v>787.8</v>
      </c>
      <c r="AG19" s="41">
        <v>780</v>
      </c>
      <c r="AH19" s="41">
        <v>646.61468361975835</v>
      </c>
      <c r="AI19" s="41">
        <v>504.42981410350268</v>
      </c>
      <c r="AJ19" s="41">
        <v>512</v>
      </c>
      <c r="AK19" s="41">
        <v>509.52506475101279</v>
      </c>
      <c r="AL19" s="41">
        <v>601.38027354981136</v>
      </c>
      <c r="AM19" s="41">
        <v>613.52936998516111</v>
      </c>
      <c r="AN19" s="41">
        <v>607.45482176748624</v>
      </c>
      <c r="AO19" s="41">
        <v>372.41078146145219</v>
      </c>
      <c r="AP19" s="41">
        <v>376.1348892760667</v>
      </c>
      <c r="AQ19" s="41">
        <v>368.68667364683768</v>
      </c>
      <c r="AR19" s="41">
        <v>450.84000000000003</v>
      </c>
      <c r="AS19" s="41">
        <v>433.15999999999997</v>
      </c>
      <c r="AT19" s="41">
        <v>442</v>
      </c>
      <c r="AU19" s="41">
        <v>364.96256583222316</v>
      </c>
      <c r="AV19" s="41">
        <v>364.96256583222316</v>
      </c>
      <c r="AW19" s="41">
        <v>458.66300660180002</v>
      </c>
      <c r="AX19" s="41">
        <v>458.66300660180002</v>
      </c>
      <c r="AY19" s="41">
        <v>463.29596626444447</v>
      </c>
      <c r="AZ19" s="41">
        <v>506.97743942725771</v>
      </c>
      <c r="BA19" s="41">
        <v>509.52506475101279</v>
      </c>
      <c r="BB19" s="41">
        <v>633.53090717518171</v>
      </c>
      <c r="BC19" s="41">
        <v>271.14021874031857</v>
      </c>
      <c r="BD19" s="41">
        <v>271.14021874031857</v>
      </c>
      <c r="BE19" s="41">
        <v>276.61779891689071</v>
      </c>
      <c r="BG19" s="41">
        <v>273.87900882860464</v>
      </c>
      <c r="BH19" s="41">
        <v>268.40142865203256</v>
      </c>
      <c r="BI19" s="41">
        <v>262.92384847546043</v>
      </c>
      <c r="BJ19" s="41">
        <v>265.6626385637465</v>
      </c>
      <c r="BK19" s="41">
        <v>279.35658900517672</v>
      </c>
      <c r="BL19" s="41">
        <v>353.79024238837957</v>
      </c>
      <c r="BM19" s="41">
        <v>332.14422769194556</v>
      </c>
      <c r="BN19" s="41">
        <v>338.99256228353204</v>
      </c>
      <c r="BO19" s="41">
        <v>335.56839498773877</v>
      </c>
      <c r="BP19" s="41">
        <v>357.51435020299408</v>
      </c>
      <c r="BQ19" s="41">
        <v>372.41078146145219</v>
      </c>
      <c r="BR19" s="41">
        <v>372.41078146145219</v>
      </c>
      <c r="BS19" s="41">
        <v>364.96256583222316</v>
      </c>
      <c r="BT19" s="41">
        <v>368.68667364683768</v>
      </c>
      <c r="BU19" s="41">
        <v>342.41672957932531</v>
      </c>
      <c r="BV19" s="41">
        <v>349.26506417091184</v>
      </c>
      <c r="BW19" s="41">
        <v>454.03004693915557</v>
      </c>
      <c r="BX19" s="41">
        <v>454.03004693915557</v>
      </c>
      <c r="BZ19" s="41">
        <v>458.66300660180002</v>
      </c>
      <c r="CA19" s="41">
        <v>463.29596626444447</v>
      </c>
      <c r="CB19" s="41">
        <v>449.39708727651112</v>
      </c>
      <c r="CC19" s="41">
        <v>512.07269007476782</v>
      </c>
      <c r="CD19" s="41">
        <v>506.97743942725771</v>
      </c>
      <c r="CE19" s="41">
        <v>506.97743942725771</v>
      </c>
      <c r="CF19" s="41">
        <v>509.52506475101279</v>
      </c>
      <c r="CG19" s="41">
        <v>607.45482176748624</v>
      </c>
      <c r="CH19" s="41">
        <v>607.45482176748624</v>
      </c>
      <c r="CI19" s="41">
        <v>633.53090717518171</v>
      </c>
      <c r="CJ19" s="41">
        <v>630.36325263930576</v>
      </c>
      <c r="CK19" s="41">
        <v>607.45482176748624</v>
      </c>
      <c r="CL19" s="41">
        <v>604.4175476586488</v>
      </c>
      <c r="CM19" s="41">
        <v>601.38027354981136</v>
      </c>
      <c r="CN19" s="41">
        <v>630</v>
      </c>
      <c r="CO19" s="41">
        <v>666.40901066934282</v>
      </c>
      <c r="CP19" s="41">
        <v>659.81090165281466</v>
      </c>
      <c r="CQ19" s="41">
        <v>724.71886292664794</v>
      </c>
      <c r="CR19" s="41">
        <v>724.71886292664794</v>
      </c>
      <c r="CS19" s="41">
        <v>728.37905920405524</v>
      </c>
      <c r="CT19" s="41">
        <v>732.03925548146253</v>
      </c>
      <c r="CU19" s="41">
        <v>732.03925548146253</v>
      </c>
      <c r="CV19" s="41">
        <v>656.51184714455064</v>
      </c>
      <c r="CW19" s="41">
        <v>656.51184714455064</v>
      </c>
      <c r="CX19" s="41">
        <v>659.81090165281466</v>
      </c>
      <c r="CY19" s="41">
        <v>663.10995616107868</v>
      </c>
      <c r="CZ19" s="41">
        <v>636.69856171105755</v>
      </c>
      <c r="DA19" s="41">
        <v>630</v>
      </c>
      <c r="DB19" s="41">
        <v>633.53090717518171</v>
      </c>
      <c r="DC19" s="41">
        <v>654.53241443959212</v>
      </c>
      <c r="DD19" s="41">
        <v>659.81090165281466</v>
      </c>
      <c r="DE19" s="41">
        <v>732.03925548146253</v>
      </c>
      <c r="DF19" s="41">
        <v>639.8662162469335</v>
      </c>
      <c r="DG19" s="41">
        <v>636.69856171105755</v>
      </c>
      <c r="DH19" s="41">
        <v>613.6</v>
      </c>
      <c r="DI19" s="41">
        <v>633.53090717518171</v>
      </c>
      <c r="DJ19" s="42">
        <v>630.36325263930576</v>
      </c>
    </row>
    <row r="20" spans="1:114">
      <c r="A20" s="2">
        <v>16</v>
      </c>
      <c r="B20" s="2">
        <v>16</v>
      </c>
      <c r="C20" s="2">
        <v>670</v>
      </c>
      <c r="D20" s="2">
        <v>4</v>
      </c>
      <c r="F20" t="s">
        <v>17</v>
      </c>
      <c r="G20" t="s">
        <v>15</v>
      </c>
      <c r="H20" t="s">
        <v>15</v>
      </c>
      <c r="I20" t="s">
        <v>16</v>
      </c>
      <c r="J20" t="s">
        <v>16</v>
      </c>
      <c r="N20" s="7">
        <v>3.5</v>
      </c>
      <c r="O20" s="21">
        <v>6125</v>
      </c>
      <c r="P20" s="46">
        <v>761.99683725878492</v>
      </c>
      <c r="Q20" s="41">
        <v>769.65509692972739</v>
      </c>
      <c r="R20" s="41">
        <v>765.82596709425616</v>
      </c>
      <c r="S20" s="41">
        <v>684.19259946133673</v>
      </c>
      <c r="U20" s="41">
        <v>656.78625044873434</v>
      </c>
      <c r="V20" s="41">
        <v>680.77163646403005</v>
      </c>
      <c r="W20" s="41">
        <v>765.82596709425616</v>
      </c>
      <c r="X20" s="41">
        <v>765.82596709425616</v>
      </c>
      <c r="Y20" s="41">
        <v>684.19259946133673</v>
      </c>
      <c r="Z20" s="41">
        <v>684.19259946133673</v>
      </c>
      <c r="AA20" s="41">
        <v>684.19259946133673</v>
      </c>
      <c r="AB20" s="41">
        <v>684.19259946133673</v>
      </c>
      <c r="AC20" s="41">
        <v>684.19259946133673</v>
      </c>
      <c r="AD20" s="41">
        <v>765.82596709425616</v>
      </c>
      <c r="AE20" s="41">
        <v>758.16770742331357</v>
      </c>
      <c r="AF20" s="41">
        <v>835.0680000000001</v>
      </c>
      <c r="AG20" s="41">
        <v>826.80000000000007</v>
      </c>
      <c r="AH20" s="41">
        <v>670.50874747211003</v>
      </c>
      <c r="AI20" s="41">
        <v>519.30570867788856</v>
      </c>
      <c r="AJ20" s="41">
        <v>527</v>
      </c>
      <c r="AK20" s="41">
        <v>524.55122088675614</v>
      </c>
      <c r="AL20" s="41">
        <v>624.30212840100921</v>
      </c>
      <c r="AM20" s="41">
        <v>636.91429261113058</v>
      </c>
      <c r="AN20" s="41">
        <v>630.6082105060699</v>
      </c>
      <c r="AO20" s="41">
        <v>384.85894402829069</v>
      </c>
      <c r="AP20" s="41">
        <v>388.70753346857362</v>
      </c>
      <c r="AQ20" s="41">
        <v>381.01035458800777</v>
      </c>
      <c r="AR20" s="41">
        <v>466.75200000000001</v>
      </c>
      <c r="AS20" s="41">
        <v>448.44800000000004</v>
      </c>
      <c r="AT20" s="41">
        <v>457.6</v>
      </c>
      <c r="AU20" s="41">
        <v>377.16176514772485</v>
      </c>
      <c r="AV20" s="41">
        <v>377.16176514772485</v>
      </c>
      <c r="AW20" s="41">
        <v>473.47161118310618</v>
      </c>
      <c r="AX20" s="41">
        <v>473.47161118310618</v>
      </c>
      <c r="AY20" s="41">
        <v>478.25415271020825</v>
      </c>
      <c r="AZ20" s="41">
        <v>521.92846478232241</v>
      </c>
      <c r="BA20" s="41">
        <v>524.55122088675614</v>
      </c>
      <c r="BB20" s="41">
        <v>656.78625044873434</v>
      </c>
      <c r="BC20" s="41">
        <v>278.95066404135241</v>
      </c>
      <c r="BD20" s="41">
        <v>278.95066404135241</v>
      </c>
      <c r="BE20" s="41">
        <v>284.58603099168272</v>
      </c>
      <c r="BG20" s="41">
        <v>281.76834751651757</v>
      </c>
      <c r="BH20" s="41">
        <v>276.1329805661872</v>
      </c>
      <c r="BI20" s="41">
        <v>270.49761361585684</v>
      </c>
      <c r="BJ20" s="41">
        <v>273.31529709102205</v>
      </c>
      <c r="BK20" s="41">
        <v>287.40371446684793</v>
      </c>
      <c r="BL20" s="41">
        <v>365.61599682687614</v>
      </c>
      <c r="BM20" s="41">
        <v>339.82985151886089</v>
      </c>
      <c r="BN20" s="41">
        <v>346.83665258110545</v>
      </c>
      <c r="BO20" s="41">
        <v>343.33325204998317</v>
      </c>
      <c r="BP20" s="41">
        <v>369.46458626715906</v>
      </c>
      <c r="BQ20" s="41">
        <v>384.85894402829069</v>
      </c>
      <c r="BR20" s="41">
        <v>384.85894402829069</v>
      </c>
      <c r="BS20" s="41">
        <v>377.16176514772485</v>
      </c>
      <c r="BT20" s="41">
        <v>381.01035458800777</v>
      </c>
      <c r="BU20" s="41">
        <v>350.34005311222774</v>
      </c>
      <c r="BV20" s="41">
        <v>357.3468541744723</v>
      </c>
      <c r="BW20" s="41">
        <v>468.68906965600405</v>
      </c>
      <c r="BX20" s="41">
        <v>468.68906965600405</v>
      </c>
      <c r="BZ20" s="41">
        <v>473.47161118310618</v>
      </c>
      <c r="CA20" s="41">
        <v>478.25415271020825</v>
      </c>
      <c r="CB20" s="41">
        <v>463.90652812890198</v>
      </c>
      <c r="CC20" s="41">
        <v>527.17397699118987</v>
      </c>
      <c r="CD20" s="41">
        <v>521.92846478232241</v>
      </c>
      <c r="CE20" s="41">
        <v>521.92846478232241</v>
      </c>
      <c r="CF20" s="41">
        <v>524.55122088675614</v>
      </c>
      <c r="CG20" s="41">
        <v>630.6082105060699</v>
      </c>
      <c r="CH20" s="41">
        <v>630.6082105060699</v>
      </c>
      <c r="CI20" s="41">
        <v>656.78625044873434</v>
      </c>
      <c r="CJ20" s="41">
        <v>653.5023191964907</v>
      </c>
      <c r="CK20" s="41">
        <v>630.6082105060699</v>
      </c>
      <c r="CL20" s="41">
        <v>627.4551694535395</v>
      </c>
      <c r="CM20" s="41">
        <v>624.30212840100921</v>
      </c>
      <c r="CN20" s="41">
        <v>650</v>
      </c>
      <c r="CO20" s="41">
        <v>691.03452545595007</v>
      </c>
      <c r="CP20" s="41">
        <v>684.19259946133673</v>
      </c>
      <c r="CQ20" s="41">
        <v>758.16770742331357</v>
      </c>
      <c r="CR20" s="41">
        <v>758.16770742331357</v>
      </c>
      <c r="CS20" s="41">
        <v>761.99683725878492</v>
      </c>
      <c r="CT20" s="41">
        <v>765.82596709425616</v>
      </c>
      <c r="CU20" s="41">
        <v>765.82596709425616</v>
      </c>
      <c r="CV20" s="41">
        <v>680.77163646403005</v>
      </c>
      <c r="CW20" s="41">
        <v>680.77163646403005</v>
      </c>
      <c r="CX20" s="41">
        <v>684.19259946133673</v>
      </c>
      <c r="CY20" s="41">
        <v>687.61356245864329</v>
      </c>
      <c r="CZ20" s="41">
        <v>660.07018170097797</v>
      </c>
      <c r="DA20" s="41">
        <v>655</v>
      </c>
      <c r="DB20" s="41">
        <v>656.78625044873434</v>
      </c>
      <c r="DC20" s="41">
        <v>678.719058665646</v>
      </c>
      <c r="DD20" s="41">
        <v>684.19259946133673</v>
      </c>
      <c r="DE20" s="41">
        <v>765.82596709425616</v>
      </c>
      <c r="DF20" s="41">
        <v>663.35411295322172</v>
      </c>
      <c r="DG20" s="41">
        <v>660.07018170097797</v>
      </c>
      <c r="DH20" s="41">
        <v>639.6</v>
      </c>
      <c r="DI20" s="41">
        <v>656.78625044873434</v>
      </c>
      <c r="DJ20" s="42">
        <v>653.5023191964907</v>
      </c>
    </row>
    <row r="21" spans="1:114">
      <c r="A21" s="2">
        <v>17</v>
      </c>
      <c r="B21" s="2">
        <v>17</v>
      </c>
      <c r="C21" s="2">
        <v>720</v>
      </c>
      <c r="D21" s="2">
        <v>4</v>
      </c>
      <c r="F21" t="s">
        <v>17</v>
      </c>
      <c r="G21" t="s">
        <v>15</v>
      </c>
      <c r="H21" t="s">
        <v>15</v>
      </c>
      <c r="I21" t="s">
        <v>16</v>
      </c>
      <c r="J21" t="s">
        <v>16</v>
      </c>
      <c r="N21" s="7">
        <v>3.6</v>
      </c>
      <c r="O21" s="21">
        <v>6300</v>
      </c>
      <c r="P21" s="46">
        <v>808.24630413540672</v>
      </c>
      <c r="Q21" s="41">
        <v>816.36938256892824</v>
      </c>
      <c r="R21" s="41">
        <v>812.30784335216754</v>
      </c>
      <c r="S21" s="41">
        <v>706.52549726985853</v>
      </c>
      <c r="U21" s="41">
        <v>679.01719372228706</v>
      </c>
      <c r="V21" s="41">
        <v>702.99286978350926</v>
      </c>
      <c r="W21" s="41">
        <v>812.30784335216754</v>
      </c>
      <c r="X21" s="41">
        <v>812.30784335216754</v>
      </c>
      <c r="Y21" s="41">
        <v>706.52549726985853</v>
      </c>
      <c r="Z21" s="41">
        <v>706.52549726985853</v>
      </c>
      <c r="AA21" s="41">
        <v>706.52549726985853</v>
      </c>
      <c r="AB21" s="41">
        <v>706.52549726985853</v>
      </c>
      <c r="AC21" s="41">
        <v>706.52549726985853</v>
      </c>
      <c r="AD21" s="41">
        <v>812.30784335216754</v>
      </c>
      <c r="AE21" s="41">
        <v>804.1847649186459</v>
      </c>
      <c r="AF21" s="41">
        <v>877.08399999999995</v>
      </c>
      <c r="AG21" s="41">
        <v>868.4</v>
      </c>
      <c r="AH21" s="41">
        <v>692.39498732446134</v>
      </c>
      <c r="AI21" s="41">
        <v>534.18160325227427</v>
      </c>
      <c r="AJ21" s="41">
        <v>542</v>
      </c>
      <c r="AK21" s="41">
        <v>539.57737702249926</v>
      </c>
      <c r="AL21" s="41">
        <v>642.72757011034105</v>
      </c>
      <c r="AM21" s="41">
        <v>655.71196546610554</v>
      </c>
      <c r="AN21" s="41">
        <v>649.21976778822329</v>
      </c>
      <c r="AO21" s="41">
        <v>395.25830659512906</v>
      </c>
      <c r="AP21" s="41">
        <v>399.21088966108033</v>
      </c>
      <c r="AQ21" s="41">
        <v>391.30572352917778</v>
      </c>
      <c r="AR21" s="41">
        <v>482.66399999999999</v>
      </c>
      <c r="AS21" s="41">
        <v>463.73599999999999</v>
      </c>
      <c r="AT21" s="41">
        <v>473.2</v>
      </c>
      <c r="AU21" s="41">
        <v>387.35314046322645</v>
      </c>
      <c r="AV21" s="41">
        <v>387.35314046322645</v>
      </c>
      <c r="AW21" s="41">
        <v>488.28021576441256</v>
      </c>
      <c r="AX21" s="41">
        <v>488.28021576441256</v>
      </c>
      <c r="AY21" s="41">
        <v>493.2123391559723</v>
      </c>
      <c r="AZ21" s="41">
        <v>536.87949013738671</v>
      </c>
      <c r="BA21" s="41">
        <v>539.57737702249926</v>
      </c>
      <c r="BB21" s="41">
        <v>679.01719372228706</v>
      </c>
      <c r="BC21" s="41">
        <v>285.74695334238618</v>
      </c>
      <c r="BD21" s="41">
        <v>285.74695334238618</v>
      </c>
      <c r="BE21" s="41">
        <v>291.51961906647477</v>
      </c>
      <c r="BG21" s="41">
        <v>288.63328620443048</v>
      </c>
      <c r="BH21" s="41">
        <v>282.86062048034188</v>
      </c>
      <c r="BI21" s="41">
        <v>277.08795475625323</v>
      </c>
      <c r="BJ21" s="41">
        <v>279.97428761829758</v>
      </c>
      <c r="BK21" s="41">
        <v>294.40595192851907</v>
      </c>
      <c r="BL21" s="41">
        <v>375.49539126537258</v>
      </c>
      <c r="BM21" s="41">
        <v>346.52180734577649</v>
      </c>
      <c r="BN21" s="41">
        <v>353.66658687867914</v>
      </c>
      <c r="BO21" s="41">
        <v>350.09419711222785</v>
      </c>
      <c r="BP21" s="41">
        <v>379.44797433132391</v>
      </c>
      <c r="BQ21" s="41">
        <v>395.25830659512906</v>
      </c>
      <c r="BR21" s="41">
        <v>395.25830659512906</v>
      </c>
      <c r="BS21" s="41">
        <v>387.35314046322645</v>
      </c>
      <c r="BT21" s="41">
        <v>391.30572352917778</v>
      </c>
      <c r="BU21" s="41">
        <v>357.23897664513044</v>
      </c>
      <c r="BV21" s="41">
        <v>364.38375617803302</v>
      </c>
      <c r="BW21" s="41">
        <v>483.34809237285288</v>
      </c>
      <c r="BX21" s="41">
        <v>483.34809237285288</v>
      </c>
      <c r="BZ21" s="41">
        <v>488.28021576441256</v>
      </c>
      <c r="CA21" s="41">
        <v>493.2123391559723</v>
      </c>
      <c r="CB21" s="41">
        <v>478.41596898129313</v>
      </c>
      <c r="CC21" s="41">
        <v>542.2752639076117</v>
      </c>
      <c r="CD21" s="41">
        <v>536.87949013738671</v>
      </c>
      <c r="CE21" s="41">
        <v>536.87949013738671</v>
      </c>
      <c r="CF21" s="41">
        <v>539.57737702249926</v>
      </c>
      <c r="CG21" s="41">
        <v>649.21976778822329</v>
      </c>
      <c r="CH21" s="41">
        <v>649.21976778822329</v>
      </c>
      <c r="CI21" s="41">
        <v>679.01719372228706</v>
      </c>
      <c r="CJ21" s="41">
        <v>675.62210775367566</v>
      </c>
      <c r="CK21" s="41">
        <v>649.21976778822329</v>
      </c>
      <c r="CL21" s="41">
        <v>645.97366894928223</v>
      </c>
      <c r="CM21" s="41">
        <v>642.72757011034105</v>
      </c>
      <c r="CN21" s="41">
        <v>675</v>
      </c>
      <c r="CO21" s="41">
        <v>713.59075224255707</v>
      </c>
      <c r="CP21" s="41">
        <v>706.52549726985853</v>
      </c>
      <c r="CQ21" s="41">
        <v>804.1847649186459</v>
      </c>
      <c r="CR21" s="41">
        <v>804.1847649186459</v>
      </c>
      <c r="CS21" s="41">
        <v>808.24630413540672</v>
      </c>
      <c r="CT21" s="41">
        <v>812.30784335216754</v>
      </c>
      <c r="CU21" s="41">
        <v>812.30784335216754</v>
      </c>
      <c r="CV21" s="41">
        <v>702.99286978350926</v>
      </c>
      <c r="CW21" s="41">
        <v>702.99286978350926</v>
      </c>
      <c r="CX21" s="41">
        <v>706.52549726985853</v>
      </c>
      <c r="CY21" s="41">
        <v>710.0581247562078</v>
      </c>
      <c r="CZ21" s="41">
        <v>682.41227969089846</v>
      </c>
      <c r="DA21" s="41">
        <v>675</v>
      </c>
      <c r="DB21" s="41">
        <v>679.01719372228706</v>
      </c>
      <c r="DC21" s="41">
        <v>700.87329329169961</v>
      </c>
      <c r="DD21" s="41">
        <v>706.52549726985853</v>
      </c>
      <c r="DE21" s="41">
        <v>812.30784335216754</v>
      </c>
      <c r="DF21" s="41">
        <v>685.80736565950997</v>
      </c>
      <c r="DG21" s="41">
        <v>682.41227969089846</v>
      </c>
      <c r="DH21" s="41">
        <v>650</v>
      </c>
      <c r="DI21" s="41">
        <v>679.01719372228706</v>
      </c>
      <c r="DJ21" s="42">
        <v>675.62210775367566</v>
      </c>
    </row>
    <row r="22" spans="1:114">
      <c r="A22" s="2">
        <v>18</v>
      </c>
      <c r="B22" s="2">
        <v>18</v>
      </c>
      <c r="C22" s="2">
        <v>730</v>
      </c>
      <c r="D22" s="2">
        <v>4</v>
      </c>
      <c r="F22" t="s">
        <v>17</v>
      </c>
      <c r="G22" t="s">
        <v>15</v>
      </c>
      <c r="H22" t="s">
        <v>15</v>
      </c>
      <c r="I22" t="s">
        <v>16</v>
      </c>
      <c r="J22" t="s">
        <v>16</v>
      </c>
      <c r="N22" s="7">
        <v>4</v>
      </c>
      <c r="O22" s="21">
        <v>7000</v>
      </c>
      <c r="P22" s="46">
        <v>850.21848260108231</v>
      </c>
      <c r="Q22" s="41">
        <v>858.76339197395748</v>
      </c>
      <c r="R22" s="41">
        <v>854.49093728751996</v>
      </c>
      <c r="S22" s="41">
        <v>730.90719507838014</v>
      </c>
      <c r="U22" s="41">
        <v>704.32133699584017</v>
      </c>
      <c r="V22" s="41">
        <v>727.25265910298822</v>
      </c>
      <c r="W22" s="41">
        <v>854.49093728751996</v>
      </c>
      <c r="X22" s="41">
        <v>854.49093728751996</v>
      </c>
      <c r="Y22" s="41">
        <v>730.90719507838014</v>
      </c>
      <c r="Z22" s="41">
        <v>730.90719507838014</v>
      </c>
      <c r="AA22" s="41">
        <v>730.90719507838014</v>
      </c>
      <c r="AB22" s="41">
        <v>730.90719507838014</v>
      </c>
      <c r="AC22" s="41">
        <v>730.90719507838014</v>
      </c>
      <c r="AD22" s="41">
        <v>854.49093728751996</v>
      </c>
      <c r="AE22" s="41">
        <v>845.94602791464479</v>
      </c>
      <c r="AF22" s="41">
        <v>919.1</v>
      </c>
      <c r="AG22" s="41">
        <v>910</v>
      </c>
      <c r="AH22" s="41">
        <v>716.28905117681256</v>
      </c>
      <c r="AI22" s="41">
        <v>551.08580982666012</v>
      </c>
      <c r="AJ22" s="41">
        <v>560</v>
      </c>
      <c r="AK22" s="41">
        <v>556.65233315824253</v>
      </c>
      <c r="AL22" s="41">
        <v>663.18132381967268</v>
      </c>
      <c r="AM22" s="41">
        <v>676.5789263210803</v>
      </c>
      <c r="AN22" s="41">
        <v>669.88012507037649</v>
      </c>
      <c r="AO22" s="41">
        <v>406.68206916196749</v>
      </c>
      <c r="AP22" s="41">
        <v>410.74888985358717</v>
      </c>
      <c r="AQ22" s="41">
        <v>402.61524847034781</v>
      </c>
      <c r="AR22" s="41">
        <v>498.57600000000002</v>
      </c>
      <c r="AS22" s="41">
        <v>479.024</v>
      </c>
      <c r="AT22" s="41">
        <v>488.8</v>
      </c>
      <c r="AU22" s="41">
        <v>398.54842777872813</v>
      </c>
      <c r="AV22" s="41">
        <v>398.54842777872813</v>
      </c>
      <c r="AW22" s="41">
        <v>504.10297634571884</v>
      </c>
      <c r="AX22" s="41">
        <v>504.10297634571884</v>
      </c>
      <c r="AY22" s="41">
        <v>509.1949256017362</v>
      </c>
      <c r="AZ22" s="41">
        <v>553.86907149245133</v>
      </c>
      <c r="BA22" s="41">
        <v>556.65233315824253</v>
      </c>
      <c r="BB22" s="41">
        <v>704.32133699584017</v>
      </c>
      <c r="BC22" s="41">
        <v>293.55739864342002</v>
      </c>
      <c r="BD22" s="41">
        <v>293.55739864342002</v>
      </c>
      <c r="BE22" s="41">
        <v>299.4878511412669</v>
      </c>
      <c r="BG22" s="41">
        <v>296.52262489234346</v>
      </c>
      <c r="BH22" s="41">
        <v>290.59217239449657</v>
      </c>
      <c r="BI22" s="41">
        <v>284.66171989664969</v>
      </c>
      <c r="BJ22" s="41">
        <v>287.62694614557313</v>
      </c>
      <c r="BK22" s="41">
        <v>302.45307739019034</v>
      </c>
      <c r="BL22" s="41">
        <v>386.34796570386908</v>
      </c>
      <c r="BM22" s="41">
        <v>354.20743117269194</v>
      </c>
      <c r="BN22" s="41">
        <v>361.51067717625261</v>
      </c>
      <c r="BO22" s="41">
        <v>357.85905417447225</v>
      </c>
      <c r="BP22" s="41">
        <v>390.41478639548876</v>
      </c>
      <c r="BQ22" s="41">
        <v>406.68206916196749</v>
      </c>
      <c r="BR22" s="41">
        <v>406.68206916196749</v>
      </c>
      <c r="BS22" s="41">
        <v>398.54842777872813</v>
      </c>
      <c r="BT22" s="41">
        <v>402.61524847034781</v>
      </c>
      <c r="BU22" s="41">
        <v>365.16230017803292</v>
      </c>
      <c r="BV22" s="41">
        <v>372.4655461815936</v>
      </c>
      <c r="BW22" s="41">
        <v>499.01102708970149</v>
      </c>
      <c r="BX22" s="41">
        <v>499.01102708970149</v>
      </c>
      <c r="BZ22" s="41">
        <v>504.10297634571884</v>
      </c>
      <c r="CA22" s="41">
        <v>509.1949256017362</v>
      </c>
      <c r="CB22" s="41">
        <v>493.91907783368413</v>
      </c>
      <c r="CC22" s="41">
        <v>559.43559482403373</v>
      </c>
      <c r="CD22" s="41">
        <v>553.86907149245133</v>
      </c>
      <c r="CE22" s="41">
        <v>553.86907149245133</v>
      </c>
      <c r="CF22" s="41">
        <v>556.65233315824253</v>
      </c>
      <c r="CG22" s="41">
        <v>669.88012507037649</v>
      </c>
      <c r="CH22" s="41">
        <v>669.88012507037649</v>
      </c>
      <c r="CI22" s="41">
        <v>704.32133699584017</v>
      </c>
      <c r="CJ22" s="41">
        <v>700.79973031086092</v>
      </c>
      <c r="CK22" s="41">
        <v>669.88012507037649</v>
      </c>
      <c r="CL22" s="41">
        <v>666.53072444502459</v>
      </c>
      <c r="CM22" s="41">
        <v>663.18132381967268</v>
      </c>
      <c r="CN22" s="41">
        <v>700</v>
      </c>
      <c r="CO22" s="41">
        <v>738.21626702916399</v>
      </c>
      <c r="CP22" s="41">
        <v>730.90719507838014</v>
      </c>
      <c r="CQ22" s="41">
        <v>845.94602791464479</v>
      </c>
      <c r="CR22" s="41">
        <v>845.94602791464479</v>
      </c>
      <c r="CS22" s="41">
        <v>850.21848260108231</v>
      </c>
      <c r="CT22" s="41">
        <v>854.49093728751996</v>
      </c>
      <c r="CU22" s="41">
        <v>854.49093728751996</v>
      </c>
      <c r="CV22" s="41">
        <v>727.25265910298822</v>
      </c>
      <c r="CW22" s="41">
        <v>727.25265910298822</v>
      </c>
      <c r="CX22" s="41">
        <v>730.90719507838014</v>
      </c>
      <c r="CY22" s="41">
        <v>734.56173105377195</v>
      </c>
      <c r="CZ22" s="41">
        <v>707.8429436808193</v>
      </c>
      <c r="DA22" s="41">
        <v>700</v>
      </c>
      <c r="DB22" s="41">
        <v>704.32133699584017</v>
      </c>
      <c r="DC22" s="41">
        <v>725.05993751775304</v>
      </c>
      <c r="DD22" s="41">
        <v>730.90719507838014</v>
      </c>
      <c r="DE22" s="41">
        <v>854.49093728751996</v>
      </c>
      <c r="DF22" s="41">
        <v>711.36455036579855</v>
      </c>
      <c r="DG22" s="41">
        <v>707.8429436808193</v>
      </c>
      <c r="DH22" s="41">
        <v>676</v>
      </c>
      <c r="DI22" s="41">
        <v>704.32133699584017</v>
      </c>
      <c r="DJ22" s="42">
        <v>700.79973031086092</v>
      </c>
    </row>
    <row r="23" spans="1:114">
      <c r="A23" s="2">
        <v>19</v>
      </c>
      <c r="B23" s="2">
        <v>19</v>
      </c>
      <c r="C23" s="2">
        <v>730</v>
      </c>
      <c r="D23" s="2">
        <v>4</v>
      </c>
      <c r="F23" t="s">
        <v>17</v>
      </c>
      <c r="G23" t="s">
        <v>15</v>
      </c>
      <c r="H23" t="s">
        <v>15</v>
      </c>
      <c r="I23" t="s">
        <v>15</v>
      </c>
      <c r="J23" t="s">
        <v>15</v>
      </c>
      <c r="N23" s="7">
        <v>4.4000000000000004</v>
      </c>
      <c r="O23" s="21">
        <v>7700</v>
      </c>
      <c r="P23" s="46">
        <v>892.19066106675825</v>
      </c>
      <c r="Q23" s="41">
        <v>901.15740137898683</v>
      </c>
      <c r="R23" s="41">
        <v>896.6740312228726</v>
      </c>
      <c r="S23" s="41">
        <v>756.31329288690245</v>
      </c>
      <c r="U23" s="41">
        <v>728.60108026939281</v>
      </c>
      <c r="V23" s="41">
        <v>752.53172642246795</v>
      </c>
      <c r="W23" s="41">
        <v>896.6740312228726</v>
      </c>
      <c r="X23" s="41">
        <v>896.6740312228726</v>
      </c>
      <c r="Y23" s="41">
        <v>756.31329288690245</v>
      </c>
      <c r="Z23" s="41">
        <v>756.31329288690245</v>
      </c>
      <c r="AA23" s="41">
        <v>756.31329288690245</v>
      </c>
      <c r="AB23" s="41">
        <v>756.31329288690245</v>
      </c>
      <c r="AC23" s="41">
        <v>756.31329288690245</v>
      </c>
      <c r="AD23" s="41">
        <v>896.6740312228726</v>
      </c>
      <c r="AE23" s="41">
        <v>887.70729091064391</v>
      </c>
      <c r="AF23" s="41">
        <v>955.86400000000003</v>
      </c>
      <c r="AG23" s="41">
        <v>946.4</v>
      </c>
      <c r="AH23" s="41">
        <v>741.18702702916437</v>
      </c>
      <c r="AI23" s="41">
        <v>566.97586040104602</v>
      </c>
      <c r="AJ23" s="41">
        <v>575</v>
      </c>
      <c r="AK23" s="41">
        <v>572.70288929398589</v>
      </c>
      <c r="AL23" s="41">
        <v>683.63507752900443</v>
      </c>
      <c r="AM23" s="41">
        <v>697.44588717605495</v>
      </c>
      <c r="AN23" s="41">
        <v>690.54048235252969</v>
      </c>
      <c r="AO23" s="41">
        <v>419.130231728806</v>
      </c>
      <c r="AP23" s="41">
        <v>423.32153404609409</v>
      </c>
      <c r="AQ23" s="41">
        <v>414.9389294115179</v>
      </c>
      <c r="AR23" s="41">
        <v>519.79200000000003</v>
      </c>
      <c r="AS23" s="41">
        <v>499.40800000000002</v>
      </c>
      <c r="AT23" s="41">
        <v>509.6</v>
      </c>
      <c r="AU23" s="41">
        <v>410.74762709422987</v>
      </c>
      <c r="AV23" s="41">
        <v>410.74762709422987</v>
      </c>
      <c r="AW23" s="41">
        <v>519.92573692702501</v>
      </c>
      <c r="AX23" s="41">
        <v>519.92573692702501</v>
      </c>
      <c r="AY23" s="41">
        <v>525.17751204750004</v>
      </c>
      <c r="AZ23" s="41">
        <v>569.83937484751596</v>
      </c>
      <c r="BA23" s="41">
        <v>572.70288929398589</v>
      </c>
      <c r="BB23" s="41">
        <v>728.60108026939281</v>
      </c>
      <c r="BC23" s="41">
        <v>301.36784394445385</v>
      </c>
      <c r="BD23" s="41">
        <v>301.36784394445385</v>
      </c>
      <c r="BE23" s="41">
        <v>307.45608321605903</v>
      </c>
      <c r="BG23" s="41">
        <v>304.41196358025644</v>
      </c>
      <c r="BH23" s="41">
        <v>298.32372430865132</v>
      </c>
      <c r="BI23" s="41">
        <v>292.23548503704615</v>
      </c>
      <c r="BJ23" s="41">
        <v>295.27960467284873</v>
      </c>
      <c r="BK23" s="41">
        <v>310.50020285186156</v>
      </c>
      <c r="BL23" s="41">
        <v>398.17372014236565</v>
      </c>
      <c r="BM23" s="41">
        <v>361.89305499960739</v>
      </c>
      <c r="BN23" s="41">
        <v>369.35476747382609</v>
      </c>
      <c r="BO23" s="41">
        <v>365.62391123671676</v>
      </c>
      <c r="BP23" s="41">
        <v>402.36502245965374</v>
      </c>
      <c r="BQ23" s="41">
        <v>419.130231728806</v>
      </c>
      <c r="BR23" s="41">
        <v>419.130231728806</v>
      </c>
      <c r="BS23" s="41">
        <v>410.74762709422987</v>
      </c>
      <c r="BT23" s="41">
        <v>414.9389294115179</v>
      </c>
      <c r="BU23" s="41">
        <v>373.08562371093547</v>
      </c>
      <c r="BV23" s="41">
        <v>380.54733618515417</v>
      </c>
      <c r="BW23" s="41">
        <v>514.67396180654998</v>
      </c>
      <c r="BX23" s="41">
        <v>514.67396180654998</v>
      </c>
      <c r="BZ23" s="41">
        <v>519.92573692702501</v>
      </c>
      <c r="CA23" s="41">
        <v>525.17751204750004</v>
      </c>
      <c r="CB23" s="41">
        <v>509.42218668607501</v>
      </c>
      <c r="CC23" s="41">
        <v>575.56640374045571</v>
      </c>
      <c r="CD23" s="41">
        <v>569.83937484751596</v>
      </c>
      <c r="CE23" s="41">
        <v>569.83937484751596</v>
      </c>
      <c r="CF23" s="41">
        <v>572.70288929398589</v>
      </c>
      <c r="CG23" s="41">
        <v>690.54048235252969</v>
      </c>
      <c r="CH23" s="41">
        <v>690.54048235252969</v>
      </c>
      <c r="CI23" s="41">
        <v>728.60108026939281</v>
      </c>
      <c r="CJ23" s="41">
        <v>724.95807486804586</v>
      </c>
      <c r="CK23" s="41">
        <v>690.54048235252969</v>
      </c>
      <c r="CL23" s="41">
        <v>687.08777994076706</v>
      </c>
      <c r="CM23" s="41">
        <v>683.63507752900443</v>
      </c>
      <c r="CN23" s="41">
        <v>725</v>
      </c>
      <c r="CO23" s="41">
        <v>763.87642581577143</v>
      </c>
      <c r="CP23" s="41">
        <v>756.31329288690245</v>
      </c>
      <c r="CQ23" s="41">
        <v>887.70729091064391</v>
      </c>
      <c r="CR23" s="41">
        <v>887.70729091064391</v>
      </c>
      <c r="CS23" s="41">
        <v>892.19066106675825</v>
      </c>
      <c r="CT23" s="41">
        <v>896.6740312228726</v>
      </c>
      <c r="CU23" s="41">
        <v>896.6740312228726</v>
      </c>
      <c r="CV23" s="41">
        <v>752.53172642246795</v>
      </c>
      <c r="CW23" s="41">
        <v>752.53172642246795</v>
      </c>
      <c r="CX23" s="41">
        <v>756.31329288690245</v>
      </c>
      <c r="CY23" s="41">
        <v>760.09485935133682</v>
      </c>
      <c r="CZ23" s="41">
        <v>732.24408567073965</v>
      </c>
      <c r="DA23" s="41">
        <v>725</v>
      </c>
      <c r="DB23" s="41">
        <v>728.60108026939281</v>
      </c>
      <c r="DC23" s="41">
        <v>750.26278654380724</v>
      </c>
      <c r="DD23" s="41">
        <v>756.31329288690245</v>
      </c>
      <c r="DE23" s="41">
        <v>896.6740312228726</v>
      </c>
      <c r="DF23" s="41">
        <v>735.88709107208672</v>
      </c>
      <c r="DG23" s="41">
        <v>732.24408567073965</v>
      </c>
      <c r="DH23" s="41">
        <v>702</v>
      </c>
      <c r="DI23" s="41">
        <v>728.60108026939281</v>
      </c>
      <c r="DJ23" s="42">
        <v>724.95807486804586</v>
      </c>
    </row>
    <row r="24" spans="1:114">
      <c r="A24" s="2">
        <v>20</v>
      </c>
      <c r="B24" s="2">
        <v>20</v>
      </c>
      <c r="C24" s="2">
        <v>510</v>
      </c>
      <c r="D24" s="2">
        <v>3</v>
      </c>
      <c r="F24" t="s">
        <v>5</v>
      </c>
      <c r="G24" t="s">
        <v>17</v>
      </c>
      <c r="H24" t="s">
        <v>18</v>
      </c>
      <c r="I24" t="s">
        <v>15</v>
      </c>
      <c r="J24" t="s">
        <v>15</v>
      </c>
      <c r="N24" s="7">
        <v>4.5</v>
      </c>
      <c r="O24" s="21">
        <v>7875</v>
      </c>
      <c r="P24" s="46">
        <v>921.53115071054185</v>
      </c>
      <c r="Q24" s="41">
        <v>930.79277031567278</v>
      </c>
      <c r="R24" s="41">
        <v>926.16196051310737</v>
      </c>
      <c r="S24" s="41">
        <v>778.64619069542391</v>
      </c>
      <c r="U24" s="41">
        <v>750.83202354294576</v>
      </c>
      <c r="V24" s="41">
        <v>774.75295974194682</v>
      </c>
      <c r="W24" s="41">
        <v>926.16196051310737</v>
      </c>
      <c r="X24" s="41">
        <v>926.16196051310737</v>
      </c>
      <c r="Y24" s="41">
        <v>778.64619069542391</v>
      </c>
      <c r="Z24" s="41">
        <v>778.64619069542391</v>
      </c>
      <c r="AA24" s="41">
        <v>778.64619069542391</v>
      </c>
      <c r="AB24" s="41">
        <v>778.64619069542391</v>
      </c>
      <c r="AC24" s="41">
        <v>778.64619069542391</v>
      </c>
      <c r="AD24" s="41">
        <v>926.16196051310737</v>
      </c>
      <c r="AE24" s="41">
        <v>916.90034090797633</v>
      </c>
      <c r="AF24" s="41">
        <v>992.62800000000004</v>
      </c>
      <c r="AG24" s="41">
        <v>982.80000000000007</v>
      </c>
      <c r="AH24" s="41">
        <v>763.07326688151545</v>
      </c>
      <c r="AI24" s="41">
        <v>581.85175497543162</v>
      </c>
      <c r="AJ24" s="41">
        <v>590</v>
      </c>
      <c r="AK24" s="41">
        <v>587.7290454297289</v>
      </c>
      <c r="AL24" s="41">
        <v>702.06051923833593</v>
      </c>
      <c r="AM24" s="41">
        <v>716.24356003102957</v>
      </c>
      <c r="AN24" s="41">
        <v>709.15203963468275</v>
      </c>
      <c r="AO24" s="41">
        <v>430.55399429564437</v>
      </c>
      <c r="AP24" s="41">
        <v>434.85953423860082</v>
      </c>
      <c r="AQ24" s="41">
        <v>426.24845435268793</v>
      </c>
      <c r="AR24" s="41">
        <v>530.4</v>
      </c>
      <c r="AS24" s="41">
        <v>509.59999999999997</v>
      </c>
      <c r="AT24" s="41">
        <v>520</v>
      </c>
      <c r="AU24" s="41">
        <v>421.94291440973149</v>
      </c>
      <c r="AV24" s="41">
        <v>421.94291440973149</v>
      </c>
      <c r="AW24" s="41">
        <v>534.73434150833123</v>
      </c>
      <c r="AX24" s="41">
        <v>534.73434150833123</v>
      </c>
      <c r="AY24" s="41">
        <v>540.13569849326382</v>
      </c>
      <c r="AZ24" s="41">
        <v>584.79040020258026</v>
      </c>
      <c r="BA24" s="41">
        <v>587.7290454297289</v>
      </c>
      <c r="BB24" s="41">
        <v>750.83202354294576</v>
      </c>
      <c r="BC24" s="41">
        <v>308.16413324548773</v>
      </c>
      <c r="BD24" s="41">
        <v>308.16413324548773</v>
      </c>
      <c r="BE24" s="41">
        <v>314.38967129085108</v>
      </c>
      <c r="BG24" s="41">
        <v>311.27690226816941</v>
      </c>
      <c r="BH24" s="41">
        <v>305.051364222806</v>
      </c>
      <c r="BI24" s="41">
        <v>298.82582617744259</v>
      </c>
      <c r="BJ24" s="41">
        <v>301.93859520012433</v>
      </c>
      <c r="BK24" s="41">
        <v>317.50244031353282</v>
      </c>
      <c r="BL24" s="41">
        <v>409.02629458086216</v>
      </c>
      <c r="BM24" s="41">
        <v>369.57867882652312</v>
      </c>
      <c r="BN24" s="41">
        <v>377.1988577713999</v>
      </c>
      <c r="BO24" s="41">
        <v>373.38876829896151</v>
      </c>
      <c r="BP24" s="41">
        <v>413.3318345238186</v>
      </c>
      <c r="BQ24" s="41">
        <v>430.55399429564437</v>
      </c>
      <c r="BR24" s="41">
        <v>430.55399429564437</v>
      </c>
      <c r="BS24" s="41">
        <v>421.94291440973149</v>
      </c>
      <c r="BT24" s="41">
        <v>426.24845435268793</v>
      </c>
      <c r="BU24" s="41">
        <v>381.00894724383829</v>
      </c>
      <c r="BV24" s="41">
        <v>388.62912618871508</v>
      </c>
      <c r="BW24" s="41">
        <v>529.33298452339852</v>
      </c>
      <c r="BX24" s="41">
        <v>529.33298452339852</v>
      </c>
      <c r="BZ24" s="41">
        <v>534.73434150833123</v>
      </c>
      <c r="CA24" s="41">
        <v>540.13569849326382</v>
      </c>
      <c r="CB24" s="41">
        <v>523.93162753846593</v>
      </c>
      <c r="CC24" s="41">
        <v>590.66769065687743</v>
      </c>
      <c r="CD24" s="41">
        <v>584.79040020258026</v>
      </c>
      <c r="CE24" s="41">
        <v>584.79040020258026</v>
      </c>
      <c r="CF24" s="41">
        <v>587.7290454297289</v>
      </c>
      <c r="CG24" s="41">
        <v>709.15203963468275</v>
      </c>
      <c r="CH24" s="41">
        <v>709.15203963468275</v>
      </c>
      <c r="CI24" s="41">
        <v>750.83202354294576</v>
      </c>
      <c r="CJ24" s="41">
        <v>747.07786342523104</v>
      </c>
      <c r="CK24" s="41">
        <v>709.15203963468275</v>
      </c>
      <c r="CL24" s="41">
        <v>705.60627943650934</v>
      </c>
      <c r="CM24" s="41">
        <v>702.06051923833593</v>
      </c>
      <c r="CN24" s="41">
        <v>750</v>
      </c>
      <c r="CO24" s="41">
        <v>786.4326526023782</v>
      </c>
      <c r="CP24" s="41">
        <v>778.64619069542391</v>
      </c>
      <c r="CQ24" s="41">
        <v>916.90034090797633</v>
      </c>
      <c r="CR24" s="41">
        <v>916.90034090797633</v>
      </c>
      <c r="CS24" s="41">
        <v>921.53115071054185</v>
      </c>
      <c r="CT24" s="41">
        <v>926.16196051310737</v>
      </c>
      <c r="CU24" s="41">
        <v>926.16196051310737</v>
      </c>
      <c r="CV24" s="41">
        <v>774.75295974194682</v>
      </c>
      <c r="CW24" s="41">
        <v>774.75295974194682</v>
      </c>
      <c r="CX24" s="41">
        <v>778.64619069542391</v>
      </c>
      <c r="CY24" s="41">
        <v>782.539421648901</v>
      </c>
      <c r="CZ24" s="41">
        <v>754.58618366066037</v>
      </c>
      <c r="DA24" s="41">
        <v>750</v>
      </c>
      <c r="DB24" s="41">
        <v>750.83202354294576</v>
      </c>
      <c r="DC24" s="41">
        <v>772.4170211698605</v>
      </c>
      <c r="DD24" s="41">
        <v>778.64619069542391</v>
      </c>
      <c r="DE24" s="41">
        <v>926.16196051310737</v>
      </c>
      <c r="DF24" s="41">
        <v>758.3403437783752</v>
      </c>
      <c r="DG24" s="41">
        <v>754.58618366066037</v>
      </c>
      <c r="DH24" s="41">
        <v>728</v>
      </c>
      <c r="DI24" s="41">
        <v>750.83202354294576</v>
      </c>
      <c r="DJ24" s="42">
        <v>747.07786342523104</v>
      </c>
    </row>
    <row r="25" spans="1:114">
      <c r="A25" s="2">
        <v>21</v>
      </c>
      <c r="B25" s="2">
        <v>21</v>
      </c>
      <c r="C25" s="2">
        <v>520</v>
      </c>
      <c r="D25" s="2">
        <v>3</v>
      </c>
      <c r="F25" t="s">
        <v>5</v>
      </c>
      <c r="G25" t="s">
        <v>17</v>
      </c>
      <c r="H25" t="s">
        <v>18</v>
      </c>
      <c r="I25" t="s">
        <v>15</v>
      </c>
      <c r="J25" t="s">
        <v>15</v>
      </c>
      <c r="N25" s="7">
        <v>4.8</v>
      </c>
      <c r="O25" s="21">
        <v>8400</v>
      </c>
      <c r="P25" s="46">
        <v>958.88969215566499</v>
      </c>
      <c r="Q25" s="41">
        <v>968.52677448888755</v>
      </c>
      <c r="R25" s="41">
        <v>963.70823332227633</v>
      </c>
      <c r="S25" s="41">
        <v>802.00348850394607</v>
      </c>
      <c r="U25" s="41">
        <v>774.0873668164985</v>
      </c>
      <c r="V25" s="41">
        <v>797.99347106142636</v>
      </c>
      <c r="W25" s="41">
        <v>963.70823332227633</v>
      </c>
      <c r="X25" s="41">
        <v>963.70823332227633</v>
      </c>
      <c r="Y25" s="41">
        <v>802.00348850394607</v>
      </c>
      <c r="Z25" s="41">
        <v>802.00348850394607</v>
      </c>
      <c r="AA25" s="41">
        <v>802.00348850394607</v>
      </c>
      <c r="AB25" s="41">
        <v>802.00348850394607</v>
      </c>
      <c r="AC25" s="41">
        <v>802.00348850394607</v>
      </c>
      <c r="AD25" s="41">
        <v>963.70823332227633</v>
      </c>
      <c r="AE25" s="41">
        <v>954.07115098905354</v>
      </c>
      <c r="AF25" s="41">
        <v>1024.1400000000001</v>
      </c>
      <c r="AG25" s="41">
        <v>1014</v>
      </c>
      <c r="AH25" s="41">
        <v>785.96341873386712</v>
      </c>
      <c r="AI25" s="41">
        <v>596.72764954981733</v>
      </c>
      <c r="AJ25" s="41">
        <v>605</v>
      </c>
      <c r="AK25" s="41">
        <v>602.75520156547202</v>
      </c>
      <c r="AL25" s="41">
        <v>721.50011694766772</v>
      </c>
      <c r="AM25" s="41">
        <v>736.07587688600438</v>
      </c>
      <c r="AN25" s="41">
        <v>728.78799691683605</v>
      </c>
      <c r="AO25" s="41">
        <v>441.97775686248269</v>
      </c>
      <c r="AP25" s="41">
        <v>446.39753443110754</v>
      </c>
      <c r="AQ25" s="41">
        <v>437.55797929385784</v>
      </c>
      <c r="AR25" s="41">
        <v>551.6160000000001</v>
      </c>
      <c r="AS25" s="41">
        <v>529.98400000000004</v>
      </c>
      <c r="AT25" s="41">
        <v>540.80000000000007</v>
      </c>
      <c r="AU25" s="41">
        <v>433.13820172523305</v>
      </c>
      <c r="AV25" s="41">
        <v>433.13820172523305</v>
      </c>
      <c r="AW25" s="41">
        <v>549.54294608963767</v>
      </c>
      <c r="AX25" s="41">
        <v>549.54294608963767</v>
      </c>
      <c r="AY25" s="41">
        <v>555.09388493902793</v>
      </c>
      <c r="AZ25" s="41">
        <v>599.74142555764467</v>
      </c>
      <c r="BA25" s="41">
        <v>602.75520156547202</v>
      </c>
      <c r="BB25" s="41">
        <v>774.0873668164985</v>
      </c>
      <c r="BC25" s="41">
        <v>314.9604225465215</v>
      </c>
      <c r="BD25" s="41">
        <v>314.9604225465215</v>
      </c>
      <c r="BE25" s="41">
        <v>321.32325936564314</v>
      </c>
      <c r="BG25" s="41">
        <v>318.14184095608232</v>
      </c>
      <c r="BH25" s="41">
        <v>311.77900413696068</v>
      </c>
      <c r="BI25" s="41">
        <v>305.41616731783904</v>
      </c>
      <c r="BJ25" s="41">
        <v>308.59758572739986</v>
      </c>
      <c r="BK25" s="41">
        <v>324.50467777520396</v>
      </c>
      <c r="BL25" s="41">
        <v>419.87886901935855</v>
      </c>
      <c r="BM25" s="41">
        <v>377.26430265343851</v>
      </c>
      <c r="BN25" s="41">
        <v>385.04294806897332</v>
      </c>
      <c r="BO25" s="41">
        <v>381.15362536120591</v>
      </c>
      <c r="BP25" s="41">
        <v>424.29864658798334</v>
      </c>
      <c r="BQ25" s="41">
        <v>441.97775686248269</v>
      </c>
      <c r="BR25" s="41">
        <v>441.97775686248269</v>
      </c>
      <c r="BS25" s="41">
        <v>433.13820172523305</v>
      </c>
      <c r="BT25" s="41">
        <v>437.55797929385784</v>
      </c>
      <c r="BU25" s="41">
        <v>388.93227077674072</v>
      </c>
      <c r="BV25" s="41">
        <v>396.71091619227553</v>
      </c>
      <c r="BW25" s="41">
        <v>543.9920072402474</v>
      </c>
      <c r="BX25" s="41">
        <v>543.9920072402474</v>
      </c>
      <c r="BZ25" s="41">
        <v>549.54294608963767</v>
      </c>
      <c r="CA25" s="41">
        <v>555.09388493902793</v>
      </c>
      <c r="CB25" s="41">
        <v>538.44106839085703</v>
      </c>
      <c r="CC25" s="41">
        <v>605.76897757329937</v>
      </c>
      <c r="CD25" s="41">
        <v>599.74142555764467</v>
      </c>
      <c r="CE25" s="41">
        <v>599.74142555764467</v>
      </c>
      <c r="CF25" s="41">
        <v>602.75520156547202</v>
      </c>
      <c r="CG25" s="41">
        <v>728.78799691683605</v>
      </c>
      <c r="CH25" s="41">
        <v>728.78799691683605</v>
      </c>
      <c r="CI25" s="41">
        <v>774.0873668164985</v>
      </c>
      <c r="CJ25" s="41">
        <v>770.21692998241599</v>
      </c>
      <c r="CK25" s="41">
        <v>728.78799691683605</v>
      </c>
      <c r="CL25" s="41">
        <v>725.14405693225183</v>
      </c>
      <c r="CM25" s="41">
        <v>721.50011694766772</v>
      </c>
      <c r="CN25" s="41">
        <v>770</v>
      </c>
      <c r="CO25" s="41">
        <v>810.0235233889855</v>
      </c>
      <c r="CP25" s="41">
        <v>802.00348850394607</v>
      </c>
      <c r="CQ25" s="41">
        <v>954.07115098905354</v>
      </c>
      <c r="CR25" s="41">
        <v>954.07115098905354</v>
      </c>
      <c r="CS25" s="41">
        <v>958.88969215566499</v>
      </c>
      <c r="CT25" s="41">
        <v>963.70823332227633</v>
      </c>
      <c r="CU25" s="41">
        <v>963.70823332227633</v>
      </c>
      <c r="CV25" s="41">
        <v>797.99347106142636</v>
      </c>
      <c r="CW25" s="41">
        <v>797.99347106142636</v>
      </c>
      <c r="CX25" s="41">
        <v>802.00348850394607</v>
      </c>
      <c r="CY25" s="41">
        <v>806.01350594646567</v>
      </c>
      <c r="CZ25" s="41">
        <v>777.9578036505809</v>
      </c>
      <c r="DA25" s="41">
        <v>770</v>
      </c>
      <c r="DB25" s="41">
        <v>774.0873668164985</v>
      </c>
      <c r="DC25" s="41">
        <v>795.58746059591454</v>
      </c>
      <c r="DD25" s="41">
        <v>802.00348850394607</v>
      </c>
      <c r="DE25" s="41">
        <v>963.70823332227633</v>
      </c>
      <c r="DF25" s="41">
        <v>781.82824048466352</v>
      </c>
      <c r="DG25" s="41">
        <v>777.9578036505809</v>
      </c>
      <c r="DH25" s="41">
        <v>754</v>
      </c>
      <c r="DI25" s="41">
        <v>774.0873668164985</v>
      </c>
      <c r="DJ25" s="42">
        <v>770.21692998241599</v>
      </c>
    </row>
    <row r="26" spans="1:114">
      <c r="A26" s="2">
        <v>22</v>
      </c>
      <c r="B26" s="2">
        <v>22</v>
      </c>
      <c r="C26" s="2">
        <v>540</v>
      </c>
      <c r="D26" s="2">
        <v>3</v>
      </c>
      <c r="F26" t="s">
        <v>5</v>
      </c>
      <c r="G26" t="s">
        <v>17</v>
      </c>
      <c r="H26" t="s">
        <v>18</v>
      </c>
      <c r="I26" t="s">
        <v>15</v>
      </c>
      <c r="J26" t="s">
        <v>15</v>
      </c>
      <c r="N26" s="7">
        <v>5</v>
      </c>
      <c r="O26" s="21">
        <v>8750</v>
      </c>
      <c r="P26" s="46">
        <v>1001.3983956418936</v>
      </c>
      <c r="Q26" s="41">
        <v>1011.4627011257315</v>
      </c>
      <c r="R26" s="41">
        <v>1006.4305483838126</v>
      </c>
      <c r="S26" s="41">
        <v>843.37022079752137</v>
      </c>
      <c r="U26" s="41">
        <v>813.78546465722638</v>
      </c>
      <c r="V26" s="41">
        <v>839.1533696935337</v>
      </c>
      <c r="W26" s="41">
        <v>1006.4305483838126</v>
      </c>
      <c r="X26" s="41">
        <v>1006.4305483838126</v>
      </c>
      <c r="Y26" s="41">
        <v>843.37022079752137</v>
      </c>
      <c r="Z26" s="41">
        <v>843.37022079752137</v>
      </c>
      <c r="AA26" s="41">
        <v>843.37022079752137</v>
      </c>
      <c r="AB26" s="41">
        <v>843.37022079752137</v>
      </c>
      <c r="AC26" s="41">
        <v>843.37022079752137</v>
      </c>
      <c r="AD26" s="41">
        <v>1006.4305483838126</v>
      </c>
      <c r="AE26" s="41">
        <v>996.36624289997451</v>
      </c>
      <c r="AF26" s="41">
        <v>1071.4079999999999</v>
      </c>
      <c r="AG26" s="41">
        <v>1060.8</v>
      </c>
      <c r="AH26" s="41">
        <v>826.50281638157094</v>
      </c>
      <c r="AI26" s="41">
        <v>625.27407012690333</v>
      </c>
      <c r="AJ26" s="41">
        <v>635</v>
      </c>
      <c r="AK26" s="41">
        <v>631.58996982515487</v>
      </c>
      <c r="AL26" s="41">
        <v>756.23136558432543</v>
      </c>
      <c r="AM26" s="41">
        <v>771.50876690926134</v>
      </c>
      <c r="AN26" s="41">
        <v>763.87006624679339</v>
      </c>
      <c r="AO26" s="41">
        <v>462.74587419952371</v>
      </c>
      <c r="AP26" s="41">
        <v>467.37333294151898</v>
      </c>
      <c r="AQ26" s="41">
        <v>458.11841545752844</v>
      </c>
      <c r="AR26" s="41">
        <v>572.83199999999999</v>
      </c>
      <c r="AS26" s="41">
        <v>550.36800000000005</v>
      </c>
      <c r="AT26" s="41">
        <v>561.6</v>
      </c>
      <c r="AU26" s="41">
        <v>453.49095671553323</v>
      </c>
      <c r="AV26" s="41">
        <v>453.49095671553323</v>
      </c>
      <c r="AW26" s="41">
        <v>576.04684403335557</v>
      </c>
      <c r="AX26" s="41">
        <v>576.04684403335557</v>
      </c>
      <c r="AY26" s="41">
        <v>581.8654990235915</v>
      </c>
      <c r="AZ26" s="41">
        <v>628.4320199760291</v>
      </c>
      <c r="BA26" s="41">
        <v>631.58996982515487</v>
      </c>
      <c r="BB26" s="41">
        <v>813.78546465722638</v>
      </c>
      <c r="BC26" s="41">
        <v>329.56715714858905</v>
      </c>
      <c r="BD26" s="41">
        <v>329.56715714858905</v>
      </c>
      <c r="BE26" s="41">
        <v>336.22507951522726</v>
      </c>
      <c r="BG26" s="41">
        <v>332.89611833190816</v>
      </c>
      <c r="BH26" s="41">
        <v>326.23819596526999</v>
      </c>
      <c r="BI26" s="41">
        <v>319.58027359863183</v>
      </c>
      <c r="BJ26" s="41">
        <v>322.90923478195089</v>
      </c>
      <c r="BK26" s="41">
        <v>339.55404069854632</v>
      </c>
      <c r="BL26" s="41">
        <v>439.60858048954748</v>
      </c>
      <c r="BM26" s="41">
        <v>392.95117801253576</v>
      </c>
      <c r="BN26" s="41">
        <v>401.05326415712415</v>
      </c>
      <c r="BO26" s="41">
        <v>397.00222108482996</v>
      </c>
      <c r="BP26" s="41">
        <v>444.23603923154275</v>
      </c>
      <c r="BQ26" s="41">
        <v>462.74587419952371</v>
      </c>
      <c r="BR26" s="41">
        <v>462.74587419952371</v>
      </c>
      <c r="BS26" s="41">
        <v>453.49095671553323</v>
      </c>
      <c r="BT26" s="41">
        <v>458.11841545752844</v>
      </c>
      <c r="BU26" s="41">
        <v>405.10430722941834</v>
      </c>
      <c r="BV26" s="41">
        <v>413.20639337400672</v>
      </c>
      <c r="BW26" s="41">
        <v>570.22818904311964</v>
      </c>
      <c r="BX26" s="41">
        <v>570.22818904311964</v>
      </c>
      <c r="BZ26" s="41">
        <v>576.04684403335557</v>
      </c>
      <c r="CA26" s="41">
        <v>581.8654990235915</v>
      </c>
      <c r="CB26" s="41">
        <v>564.40953405288371</v>
      </c>
      <c r="CC26" s="41">
        <v>634.74791967428052</v>
      </c>
      <c r="CD26" s="41">
        <v>628.4320199760291</v>
      </c>
      <c r="CE26" s="41">
        <v>628.4320199760291</v>
      </c>
      <c r="CF26" s="41">
        <v>631.58996982515487</v>
      </c>
      <c r="CG26" s="41">
        <v>763.87006624679339</v>
      </c>
      <c r="CH26" s="41">
        <v>763.87006624679339</v>
      </c>
      <c r="CI26" s="41">
        <v>813.78546465722638</v>
      </c>
      <c r="CJ26" s="41">
        <v>809.71653733394021</v>
      </c>
      <c r="CK26" s="41">
        <v>763.87006624679339</v>
      </c>
      <c r="CL26" s="41">
        <v>760.05071591555941</v>
      </c>
      <c r="CM26" s="41">
        <v>756.23136558432543</v>
      </c>
      <c r="CN26" s="41">
        <v>810</v>
      </c>
      <c r="CO26" s="41">
        <v>851.80392300549659</v>
      </c>
      <c r="CP26" s="41">
        <v>843.37022079752137</v>
      </c>
      <c r="CQ26" s="41">
        <v>996.36624289997451</v>
      </c>
      <c r="CR26" s="41">
        <v>996.36624289997451</v>
      </c>
      <c r="CS26" s="41">
        <v>1001.3983956418936</v>
      </c>
      <c r="CT26" s="41">
        <v>1006.4305483838126</v>
      </c>
      <c r="CU26" s="41">
        <v>1006.4305483838126</v>
      </c>
      <c r="CV26" s="41">
        <v>839.1533696935337</v>
      </c>
      <c r="CW26" s="41">
        <v>839.1533696935337</v>
      </c>
      <c r="CX26" s="41">
        <v>843.37022079752137</v>
      </c>
      <c r="CY26" s="41">
        <v>847.58707190150892</v>
      </c>
      <c r="CZ26" s="41">
        <v>817.85439198051245</v>
      </c>
      <c r="DA26" s="41">
        <v>810</v>
      </c>
      <c r="DB26" s="41">
        <v>813.78546465722638</v>
      </c>
      <c r="DC26" s="41">
        <v>836.62325903114117</v>
      </c>
      <c r="DD26" s="41">
        <v>843.37022079752137</v>
      </c>
      <c r="DE26" s="41">
        <v>1006.4305483838126</v>
      </c>
      <c r="DF26" s="41">
        <v>821.92331930379862</v>
      </c>
      <c r="DG26" s="41">
        <v>817.85439198051245</v>
      </c>
      <c r="DH26" s="41">
        <v>780</v>
      </c>
      <c r="DI26" s="41">
        <v>813.78546465722638</v>
      </c>
      <c r="DJ26" s="42">
        <v>809.71653733394021</v>
      </c>
    </row>
    <row r="27" spans="1:114">
      <c r="A27" s="2">
        <v>23</v>
      </c>
      <c r="B27" s="2">
        <v>23</v>
      </c>
      <c r="C27" s="2">
        <v>620</v>
      </c>
      <c r="D27" s="2">
        <v>3</v>
      </c>
      <c r="F27" t="s">
        <v>5</v>
      </c>
      <c r="G27" t="s">
        <v>17</v>
      </c>
      <c r="H27" t="s">
        <v>18</v>
      </c>
      <c r="I27" t="s">
        <v>15</v>
      </c>
      <c r="J27" t="s">
        <v>15</v>
      </c>
      <c r="N27" s="7">
        <v>5.2</v>
      </c>
      <c r="O27" s="21">
        <v>9100</v>
      </c>
      <c r="P27" s="46">
        <v>1032.9776176966232</v>
      </c>
      <c r="Q27" s="41">
        <v>1043.359302296589</v>
      </c>
      <c r="R27" s="41">
        <v>1038.1684599966061</v>
      </c>
      <c r="S27" s="41">
        <v>866.16634681927212</v>
      </c>
      <c r="U27" s="41">
        <v>836.47741974107396</v>
      </c>
      <c r="V27" s="41">
        <v>861.83551508517576</v>
      </c>
      <c r="W27" s="41">
        <v>1038.1684599966061</v>
      </c>
      <c r="X27" s="41">
        <v>1038.1684599966061</v>
      </c>
      <c r="Y27" s="41">
        <v>866.16634681927212</v>
      </c>
      <c r="Z27" s="41">
        <v>866.16634681927212</v>
      </c>
      <c r="AA27" s="41">
        <v>866.16634681927212</v>
      </c>
      <c r="AB27" s="41">
        <v>866.16634681927212</v>
      </c>
      <c r="AC27" s="41">
        <v>866.16634681927212</v>
      </c>
      <c r="AD27" s="41">
        <v>1038.1684599966061</v>
      </c>
      <c r="AE27" s="41">
        <v>1027.78677539664</v>
      </c>
      <c r="AF27" s="41">
        <v>1102.92</v>
      </c>
      <c r="AG27" s="41">
        <v>1092</v>
      </c>
      <c r="AH27" s="41">
        <v>848.84301988288667</v>
      </c>
      <c r="AI27" s="41">
        <v>640.45130684421054</v>
      </c>
      <c r="AJ27" s="41">
        <v>650</v>
      </c>
      <c r="AK27" s="41">
        <v>646.92051196384898</v>
      </c>
      <c r="AL27" s="41">
        <v>775.03531350472952</v>
      </c>
      <c r="AM27" s="41">
        <v>790.69259256543103</v>
      </c>
      <c r="AN27" s="41">
        <v>782.86395303508027</v>
      </c>
      <c r="AO27" s="41">
        <v>474.39570986564132</v>
      </c>
      <c r="AP27" s="41">
        <v>479.13966696429776</v>
      </c>
      <c r="AQ27" s="41">
        <v>469.65175276698488</v>
      </c>
      <c r="AR27" s="41">
        <v>594.048</v>
      </c>
      <c r="AS27" s="41">
        <v>570.75199999999995</v>
      </c>
      <c r="AT27" s="41">
        <v>582.4</v>
      </c>
      <c r="AU27" s="41">
        <v>464.9077956683285</v>
      </c>
      <c r="AV27" s="41">
        <v>464.9077956683285</v>
      </c>
      <c r="AW27" s="41">
        <v>591.15532793164675</v>
      </c>
      <c r="AX27" s="41">
        <v>591.15532793164675</v>
      </c>
      <c r="AY27" s="41">
        <v>597.12659387035023</v>
      </c>
      <c r="AZ27" s="41">
        <v>643.68590940402976</v>
      </c>
      <c r="BA27" s="41">
        <v>646.92051196384898</v>
      </c>
      <c r="BB27" s="41">
        <v>836.47741974107396</v>
      </c>
      <c r="BC27" s="41">
        <v>336.51119186921051</v>
      </c>
      <c r="BD27" s="41">
        <v>336.51119186921051</v>
      </c>
      <c r="BE27" s="41">
        <v>343.30939776555817</v>
      </c>
      <c r="BG27" s="41">
        <v>339.91029481738434</v>
      </c>
      <c r="BH27" s="41">
        <v>333.11208892103667</v>
      </c>
      <c r="BI27" s="41">
        <v>326.31388302468895</v>
      </c>
      <c r="BJ27" s="41">
        <v>329.71298597286278</v>
      </c>
      <c r="BK27" s="41">
        <v>346.70850071373201</v>
      </c>
      <c r="BL27" s="41">
        <v>450.67592437235925</v>
      </c>
      <c r="BM27" s="41">
        <v>399.78861114003627</v>
      </c>
      <c r="BN27" s="41">
        <v>408.03167528725351</v>
      </c>
      <c r="BO27" s="41">
        <v>403.91014321364491</v>
      </c>
      <c r="BP27" s="41">
        <v>455.41988147101563</v>
      </c>
      <c r="BQ27" s="41">
        <v>474.39570986564132</v>
      </c>
      <c r="BR27" s="41">
        <v>474.39570986564132</v>
      </c>
      <c r="BS27" s="41">
        <v>464.9077956683285</v>
      </c>
      <c r="BT27" s="41">
        <v>469.65175276698488</v>
      </c>
      <c r="BU27" s="41">
        <v>412.15320736086215</v>
      </c>
      <c r="BV27" s="41">
        <v>420.39627150807939</v>
      </c>
      <c r="BW27" s="41">
        <v>585.18406199294327</v>
      </c>
      <c r="BX27" s="41">
        <v>585.18406199294327</v>
      </c>
      <c r="BZ27" s="41">
        <v>591.15532793164675</v>
      </c>
      <c r="CA27" s="41">
        <v>597.12659387035023</v>
      </c>
      <c r="CB27" s="41">
        <v>579.21279605423967</v>
      </c>
      <c r="CC27" s="41">
        <v>650.1551145236682</v>
      </c>
      <c r="CD27" s="41">
        <v>643.68590940402976</v>
      </c>
      <c r="CE27" s="41">
        <v>643.68590940402976</v>
      </c>
      <c r="CF27" s="41">
        <v>646.92051196384898</v>
      </c>
      <c r="CG27" s="41">
        <v>782.86395303508027</v>
      </c>
      <c r="CH27" s="41">
        <v>782.86395303508027</v>
      </c>
      <c r="CI27" s="41">
        <v>836.47741974107396</v>
      </c>
      <c r="CJ27" s="41">
        <v>832.2950326423686</v>
      </c>
      <c r="CK27" s="41">
        <v>782.86395303508027</v>
      </c>
      <c r="CL27" s="41">
        <v>778.94963326990489</v>
      </c>
      <c r="CM27" s="41">
        <v>775.03531350472952</v>
      </c>
      <c r="CN27" s="41">
        <v>835</v>
      </c>
      <c r="CO27" s="41">
        <v>874.82801028746485</v>
      </c>
      <c r="CP27" s="41">
        <v>866.16634681927212</v>
      </c>
      <c r="CQ27" s="41">
        <v>1027.78677539664</v>
      </c>
      <c r="CR27" s="41">
        <v>1027.78677539664</v>
      </c>
      <c r="CS27" s="41">
        <v>1032.9776176966232</v>
      </c>
      <c r="CT27" s="41">
        <v>1038.1684599966061</v>
      </c>
      <c r="CU27" s="41">
        <v>1038.1684599966061</v>
      </c>
      <c r="CV27" s="41">
        <v>861.83551508517576</v>
      </c>
      <c r="CW27" s="41">
        <v>861.83551508517576</v>
      </c>
      <c r="CX27" s="41">
        <v>866.16634681927212</v>
      </c>
      <c r="CY27" s="41">
        <v>870.49717855336837</v>
      </c>
      <c r="CZ27" s="41">
        <v>840.65980683977921</v>
      </c>
      <c r="DA27" s="41">
        <v>835</v>
      </c>
      <c r="DB27" s="41">
        <v>836.47741974107396</v>
      </c>
      <c r="DC27" s="41">
        <v>859.23701604471796</v>
      </c>
      <c r="DD27" s="41">
        <v>866.16634681927212</v>
      </c>
      <c r="DE27" s="41">
        <v>1038.1684599966061</v>
      </c>
      <c r="DF27" s="41">
        <v>844.84219393848468</v>
      </c>
      <c r="DG27" s="41">
        <v>840.65980683977921</v>
      </c>
      <c r="DH27" s="41">
        <v>806</v>
      </c>
      <c r="DI27" s="41">
        <v>836.47741974107396</v>
      </c>
      <c r="DJ27" s="42">
        <v>832.2950326423686</v>
      </c>
    </row>
    <row r="28" spans="1:114">
      <c r="A28" s="2">
        <v>24</v>
      </c>
      <c r="B28" s="2">
        <v>24</v>
      </c>
      <c r="C28" s="2">
        <v>500</v>
      </c>
      <c r="D28" s="2">
        <v>3</v>
      </c>
      <c r="F28" t="s">
        <v>5</v>
      </c>
      <c r="G28" t="s">
        <v>17</v>
      </c>
      <c r="H28" t="s">
        <v>18</v>
      </c>
      <c r="I28" t="s">
        <v>15</v>
      </c>
      <c r="J28" t="s">
        <v>15</v>
      </c>
      <c r="N28" s="7">
        <v>5.5</v>
      </c>
      <c r="O28" s="21">
        <v>9625</v>
      </c>
      <c r="P28" s="46">
        <v>1073.869661493253</v>
      </c>
      <c r="Q28" s="41">
        <v>1084.6623214077581</v>
      </c>
      <c r="R28" s="41">
        <v>1079.2659914505057</v>
      </c>
      <c r="S28" s="41">
        <v>889.98687284102232</v>
      </c>
      <c r="U28" s="41">
        <v>861.21817482492122</v>
      </c>
      <c r="V28" s="41">
        <v>885.53693847681723</v>
      </c>
      <c r="W28" s="41">
        <v>1079.2659914505057</v>
      </c>
      <c r="X28" s="41">
        <v>1079.2659914505057</v>
      </c>
      <c r="Y28" s="41">
        <v>889.98687284102232</v>
      </c>
      <c r="Z28" s="41">
        <v>889.98687284102232</v>
      </c>
      <c r="AA28" s="41">
        <v>889.98687284102232</v>
      </c>
      <c r="AB28" s="41">
        <v>889.98687284102232</v>
      </c>
      <c r="AC28" s="41">
        <v>889.98687284102232</v>
      </c>
      <c r="AD28" s="41">
        <v>1079.2659914505057</v>
      </c>
      <c r="AE28" s="41">
        <v>1068.4733315360006</v>
      </c>
      <c r="AF28" s="41">
        <v>1155.44</v>
      </c>
      <c r="AG28" s="41">
        <v>1144</v>
      </c>
      <c r="AH28" s="41">
        <v>872.18713538420184</v>
      </c>
      <c r="AI28" s="41">
        <v>655.62854356151786</v>
      </c>
      <c r="AJ28" s="41">
        <v>664</v>
      </c>
      <c r="AK28" s="41">
        <v>662.25105410254332</v>
      </c>
      <c r="AL28" s="41">
        <v>794.85341742513356</v>
      </c>
      <c r="AM28" s="41">
        <v>810.91106222160101</v>
      </c>
      <c r="AN28" s="41">
        <v>802.88223982336729</v>
      </c>
      <c r="AO28" s="41">
        <v>486.04554553175865</v>
      </c>
      <c r="AP28" s="41">
        <v>490.90600098707625</v>
      </c>
      <c r="AQ28" s="41">
        <v>481.18509007644104</v>
      </c>
      <c r="AR28" s="41">
        <v>604.65600000000006</v>
      </c>
      <c r="AS28" s="41">
        <v>580.94400000000007</v>
      </c>
      <c r="AT28" s="41">
        <v>592.80000000000007</v>
      </c>
      <c r="AU28" s="41">
        <v>476.32463462112349</v>
      </c>
      <c r="AV28" s="41">
        <v>476.32463462112349</v>
      </c>
      <c r="AW28" s="41">
        <v>602.7402298553651</v>
      </c>
      <c r="AX28" s="41">
        <v>602.7402298553651</v>
      </c>
      <c r="AY28" s="41">
        <v>608.82851500541926</v>
      </c>
      <c r="AZ28" s="41">
        <v>658.93979883203065</v>
      </c>
      <c r="BA28" s="41">
        <v>662.25105410254332</v>
      </c>
      <c r="BB28" s="41">
        <v>861.21817482492122</v>
      </c>
      <c r="BC28" s="41">
        <v>344.46938258983209</v>
      </c>
      <c r="BD28" s="41">
        <v>344.46938258983209</v>
      </c>
      <c r="BE28" s="41">
        <v>351.42836001588933</v>
      </c>
      <c r="BG28" s="41">
        <v>347.94887130286071</v>
      </c>
      <c r="BH28" s="41">
        <v>340.98989387680348</v>
      </c>
      <c r="BI28" s="41">
        <v>334.03091645074625</v>
      </c>
      <c r="BJ28" s="41">
        <v>337.51040516377486</v>
      </c>
      <c r="BK28" s="41">
        <v>354.90784872891794</v>
      </c>
      <c r="BL28" s="41">
        <v>461.74326825517068</v>
      </c>
      <c r="BM28" s="41">
        <v>407.61971226753684</v>
      </c>
      <c r="BN28" s="41">
        <v>416.02424241738299</v>
      </c>
      <c r="BO28" s="41">
        <v>411.82197734245989</v>
      </c>
      <c r="BP28" s="41">
        <v>466.60372371048828</v>
      </c>
      <c r="BQ28" s="41">
        <v>486.04554553175865</v>
      </c>
      <c r="BR28" s="41">
        <v>486.04554553175865</v>
      </c>
      <c r="BS28" s="41">
        <v>476.32463462112349</v>
      </c>
      <c r="BT28" s="41">
        <v>481.18509007644104</v>
      </c>
      <c r="BU28" s="41">
        <v>420.22650749230604</v>
      </c>
      <c r="BV28" s="41">
        <v>428.63103764215219</v>
      </c>
      <c r="BW28" s="41">
        <v>596.65194470531083</v>
      </c>
      <c r="BX28" s="41">
        <v>596.65194470531083</v>
      </c>
      <c r="BZ28" s="41">
        <v>602.7402298553651</v>
      </c>
      <c r="CA28" s="41">
        <v>608.82851500541926</v>
      </c>
      <c r="CB28" s="41">
        <v>590.56365955525666</v>
      </c>
      <c r="CC28" s="41">
        <v>665.562309373056</v>
      </c>
      <c r="CD28" s="41">
        <v>658.93979883203065</v>
      </c>
      <c r="CE28" s="41">
        <v>658.93979883203065</v>
      </c>
      <c r="CF28" s="41">
        <v>662.25105410254332</v>
      </c>
      <c r="CG28" s="41">
        <v>802.88223982336729</v>
      </c>
      <c r="CH28" s="41">
        <v>802.88223982336729</v>
      </c>
      <c r="CI28" s="41">
        <v>861.21817482492122</v>
      </c>
      <c r="CJ28" s="41">
        <v>856.91208395079661</v>
      </c>
      <c r="CK28" s="41">
        <v>802.88223982336729</v>
      </c>
      <c r="CL28" s="41">
        <v>798.86782862425048</v>
      </c>
      <c r="CM28" s="41">
        <v>794.85341742513356</v>
      </c>
      <c r="CN28" s="41">
        <v>860</v>
      </c>
      <c r="CO28" s="41">
        <v>898.8867415694325</v>
      </c>
      <c r="CP28" s="41">
        <v>889.98687284102232</v>
      </c>
      <c r="CQ28" s="41">
        <v>1068.4733315360006</v>
      </c>
      <c r="CR28" s="41">
        <v>1068.4733315360006</v>
      </c>
      <c r="CS28" s="41">
        <v>1073.869661493253</v>
      </c>
      <c r="CT28" s="41">
        <v>1079.2659914505057</v>
      </c>
      <c r="CU28" s="41">
        <v>1079.2659914505057</v>
      </c>
      <c r="CV28" s="41">
        <v>885.53693847681723</v>
      </c>
      <c r="CW28" s="41">
        <v>885.53693847681723</v>
      </c>
      <c r="CX28" s="41">
        <v>889.98687284102232</v>
      </c>
      <c r="CY28" s="41">
        <v>894.4368072052273</v>
      </c>
      <c r="CZ28" s="41">
        <v>865.52426569904571</v>
      </c>
      <c r="DA28" s="41">
        <v>860</v>
      </c>
      <c r="DB28" s="41">
        <v>861.21817482492122</v>
      </c>
      <c r="DC28" s="41">
        <v>882.86697785829415</v>
      </c>
      <c r="DD28" s="41">
        <v>889.98687284102232</v>
      </c>
      <c r="DE28" s="41">
        <v>1079.2659914505057</v>
      </c>
      <c r="DF28" s="41">
        <v>869.83035657317043</v>
      </c>
      <c r="DG28" s="41">
        <v>865.52426569904571</v>
      </c>
      <c r="DH28" s="41">
        <v>832</v>
      </c>
      <c r="DI28" s="41">
        <v>861.21817482492122</v>
      </c>
      <c r="DJ28" s="42">
        <v>856.91208395079661</v>
      </c>
    </row>
    <row r="29" spans="1:114">
      <c r="A29" s="2">
        <v>25</v>
      </c>
      <c r="B29" s="2">
        <v>25</v>
      </c>
      <c r="C29" s="2">
        <v>620</v>
      </c>
      <c r="D29" s="2">
        <v>3</v>
      </c>
      <c r="F29" t="s">
        <v>5</v>
      </c>
      <c r="G29" t="s">
        <v>17</v>
      </c>
      <c r="H29" t="s">
        <v>18</v>
      </c>
      <c r="I29" t="s">
        <v>15</v>
      </c>
      <c r="J29" t="s">
        <v>15</v>
      </c>
      <c r="N29" s="7">
        <v>5.6</v>
      </c>
      <c r="O29" s="21">
        <v>9800</v>
      </c>
      <c r="P29" s="46">
        <v>1095.6361789681082</v>
      </c>
      <c r="Q29" s="41">
        <v>1106.6475978522096</v>
      </c>
      <c r="R29" s="41">
        <v>1101.141888410159</v>
      </c>
      <c r="S29" s="41">
        <v>912.78299886277296</v>
      </c>
      <c r="U29" s="41">
        <v>883.91012990876879</v>
      </c>
      <c r="V29" s="41">
        <v>908.21908386845905</v>
      </c>
      <c r="W29" s="41">
        <v>1101.141888410159</v>
      </c>
      <c r="X29" s="41">
        <v>1101.141888410159</v>
      </c>
      <c r="Y29" s="41">
        <v>912.78299886277296</v>
      </c>
      <c r="Z29" s="41">
        <v>912.78299886277296</v>
      </c>
      <c r="AA29" s="41">
        <v>912.78299886277296</v>
      </c>
      <c r="AB29" s="41">
        <v>912.78299886277296</v>
      </c>
      <c r="AC29" s="41">
        <v>912.78299886277296</v>
      </c>
      <c r="AD29" s="41">
        <v>1101.141888410159</v>
      </c>
      <c r="AE29" s="41">
        <v>1090.1304695260574</v>
      </c>
      <c r="AF29" s="41">
        <v>1181.7</v>
      </c>
      <c r="AG29" s="41">
        <v>1170</v>
      </c>
      <c r="AH29" s="41">
        <v>894.52733888551745</v>
      </c>
      <c r="AI29" s="41">
        <v>670.80578027882495</v>
      </c>
      <c r="AJ29" s="41">
        <v>680</v>
      </c>
      <c r="AK29" s="41">
        <v>677.58159624123732</v>
      </c>
      <c r="AL29" s="41">
        <v>810.09940696145657</v>
      </c>
      <c r="AM29" s="41">
        <v>826.46505154653653</v>
      </c>
      <c r="AN29" s="41">
        <v>818.28222925399655</v>
      </c>
      <c r="AO29" s="41">
        <v>497.69538119787609</v>
      </c>
      <c r="AP29" s="41">
        <v>502.67233500985486</v>
      </c>
      <c r="AQ29" s="41">
        <v>492.71842738589731</v>
      </c>
      <c r="AR29" s="41">
        <v>620.56799999999998</v>
      </c>
      <c r="AS29" s="41">
        <v>596.23199999999997</v>
      </c>
      <c r="AT29" s="41">
        <v>608.4</v>
      </c>
      <c r="AU29" s="41">
        <v>487.74147357391854</v>
      </c>
      <c r="AV29" s="41">
        <v>487.74147357391854</v>
      </c>
      <c r="AW29" s="41">
        <v>614.32513177908356</v>
      </c>
      <c r="AX29" s="41">
        <v>614.32513177908356</v>
      </c>
      <c r="AY29" s="41">
        <v>620.5304361404884</v>
      </c>
      <c r="AZ29" s="41">
        <v>674.19368826003108</v>
      </c>
      <c r="BA29" s="41">
        <v>677.58159624123732</v>
      </c>
      <c r="BB29" s="41">
        <v>883.91012990876879</v>
      </c>
      <c r="BC29" s="41">
        <v>351.41341731045344</v>
      </c>
      <c r="BD29" s="41">
        <v>351.41341731045344</v>
      </c>
      <c r="BE29" s="41">
        <v>358.51267826622023</v>
      </c>
      <c r="BG29" s="41">
        <v>354.96304778833684</v>
      </c>
      <c r="BH29" s="41">
        <v>347.8637868325701</v>
      </c>
      <c r="BI29" s="41">
        <v>340.76452587680336</v>
      </c>
      <c r="BJ29" s="41">
        <v>344.3141563546867</v>
      </c>
      <c r="BK29" s="41">
        <v>362.06230874410358</v>
      </c>
      <c r="BL29" s="41">
        <v>472.81061213798228</v>
      </c>
      <c r="BM29" s="41">
        <v>414.45714539503757</v>
      </c>
      <c r="BN29" s="41">
        <v>423.00265354751258</v>
      </c>
      <c r="BO29" s="41">
        <v>418.72989947127508</v>
      </c>
      <c r="BP29" s="41">
        <v>477.78756594996105</v>
      </c>
      <c r="BQ29" s="41">
        <v>497.69538119787609</v>
      </c>
      <c r="BR29" s="41">
        <v>497.69538119787609</v>
      </c>
      <c r="BS29" s="41">
        <v>487.74147357391854</v>
      </c>
      <c r="BT29" s="41">
        <v>492.71842738589731</v>
      </c>
      <c r="BU29" s="41">
        <v>427.27540762375008</v>
      </c>
      <c r="BV29" s="41">
        <v>435.82091577622509</v>
      </c>
      <c r="BW29" s="41">
        <v>608.11982741767861</v>
      </c>
      <c r="BX29" s="41">
        <v>608.11982741767861</v>
      </c>
      <c r="BZ29" s="41">
        <v>614.32513177908356</v>
      </c>
      <c r="CA29" s="41">
        <v>620.5304361404884</v>
      </c>
      <c r="CB29" s="41">
        <v>601.91452305627377</v>
      </c>
      <c r="CC29" s="41">
        <v>680.96950422244345</v>
      </c>
      <c r="CD29" s="41">
        <v>674.19368826003108</v>
      </c>
      <c r="CE29" s="41">
        <v>674.19368826003108</v>
      </c>
      <c r="CF29" s="41">
        <v>677.58159624123732</v>
      </c>
      <c r="CG29" s="41">
        <v>818.28222925399655</v>
      </c>
      <c r="CH29" s="41">
        <v>818.28222925399655</v>
      </c>
      <c r="CI29" s="41">
        <v>883.91012990876879</v>
      </c>
      <c r="CJ29" s="41">
        <v>879.490579259225</v>
      </c>
      <c r="CK29" s="41">
        <v>818.28222925399655</v>
      </c>
      <c r="CL29" s="41">
        <v>814.19081810772661</v>
      </c>
      <c r="CM29" s="41">
        <v>810.09940696145657</v>
      </c>
      <c r="CN29" s="41">
        <v>880</v>
      </c>
      <c r="CO29" s="41">
        <v>921.91082885140065</v>
      </c>
      <c r="CP29" s="41">
        <v>912.78299886277296</v>
      </c>
      <c r="CQ29" s="41">
        <v>1090.1304695260574</v>
      </c>
      <c r="CR29" s="41">
        <v>1090.1304695260574</v>
      </c>
      <c r="CS29" s="41">
        <v>1095.6361789681082</v>
      </c>
      <c r="CT29" s="41">
        <v>1101.141888410159</v>
      </c>
      <c r="CU29" s="41">
        <v>1101.141888410159</v>
      </c>
      <c r="CV29" s="41">
        <v>908.21908386845905</v>
      </c>
      <c r="CW29" s="41">
        <v>908.21908386845905</v>
      </c>
      <c r="CX29" s="41">
        <v>912.78299886277296</v>
      </c>
      <c r="CY29" s="41">
        <v>917.34691385708675</v>
      </c>
      <c r="CZ29" s="41">
        <v>888.32968055831259</v>
      </c>
      <c r="DA29" s="41">
        <v>880</v>
      </c>
      <c r="DB29" s="41">
        <v>883.91012990876879</v>
      </c>
      <c r="DC29" s="41">
        <v>905.48073487187082</v>
      </c>
      <c r="DD29" s="41">
        <v>912.78299886277296</v>
      </c>
      <c r="DE29" s="41">
        <v>1101.141888410159</v>
      </c>
      <c r="DF29" s="41">
        <v>892.7492312078565</v>
      </c>
      <c r="DG29" s="41">
        <v>888.32968055831259</v>
      </c>
      <c r="DH29" s="41">
        <v>858</v>
      </c>
      <c r="DI29" s="41">
        <v>883.91012990876879</v>
      </c>
      <c r="DJ29" s="42">
        <v>879.490579259225</v>
      </c>
    </row>
    <row r="30" spans="1:114">
      <c r="A30" s="2">
        <v>26</v>
      </c>
      <c r="B30" s="2">
        <v>26</v>
      </c>
      <c r="C30" s="2">
        <v>300</v>
      </c>
      <c r="D30" s="2">
        <v>2</v>
      </c>
      <c r="F30" t="s">
        <v>16</v>
      </c>
      <c r="G30" t="s">
        <v>5</v>
      </c>
      <c r="H30" t="s">
        <v>17</v>
      </c>
      <c r="I30" t="s">
        <v>18</v>
      </c>
      <c r="J30" t="s">
        <v>15</v>
      </c>
      <c r="N30" s="7">
        <v>6</v>
      </c>
      <c r="O30" s="21">
        <v>10500</v>
      </c>
      <c r="P30" s="46">
        <v>1121.479808442964</v>
      </c>
      <c r="Q30" s="41">
        <v>1132.750962296662</v>
      </c>
      <c r="R30" s="41">
        <v>1127.1153853698131</v>
      </c>
      <c r="S30" s="41">
        <v>937.62792488452374</v>
      </c>
      <c r="U30" s="41">
        <v>907.6264849926165</v>
      </c>
      <c r="V30" s="41">
        <v>932.93978526010108</v>
      </c>
      <c r="W30" s="41">
        <v>1127.1153853698131</v>
      </c>
      <c r="X30" s="41">
        <v>1127.1153853698131</v>
      </c>
      <c r="Y30" s="41">
        <v>937.62792488452374</v>
      </c>
      <c r="Z30" s="41">
        <v>937.62792488452374</v>
      </c>
      <c r="AA30" s="41">
        <v>937.62792488452374</v>
      </c>
      <c r="AB30" s="41">
        <v>937.62792488452374</v>
      </c>
      <c r="AC30" s="41">
        <v>937.62792488452374</v>
      </c>
      <c r="AD30" s="41">
        <v>1127.1153853698131</v>
      </c>
      <c r="AE30" s="41">
        <v>1115.8442315161149</v>
      </c>
      <c r="AF30" s="41">
        <v>1207.96</v>
      </c>
      <c r="AG30" s="41">
        <v>1196</v>
      </c>
      <c r="AH30" s="41">
        <v>918.87536638683321</v>
      </c>
      <c r="AI30" s="41">
        <v>688.01132899613219</v>
      </c>
      <c r="AJ30" s="41">
        <v>697</v>
      </c>
      <c r="AK30" s="41">
        <v>694.96093837993146</v>
      </c>
      <c r="AL30" s="41">
        <v>826.3595524977801</v>
      </c>
      <c r="AM30" s="41">
        <v>843.05368487147268</v>
      </c>
      <c r="AN30" s="41">
        <v>834.70661868462639</v>
      </c>
      <c r="AO30" s="41">
        <v>510.36961686399377</v>
      </c>
      <c r="AP30" s="41">
        <v>515.47331303263377</v>
      </c>
      <c r="AQ30" s="41">
        <v>505.26592069535383</v>
      </c>
      <c r="AR30" s="41">
        <v>631.17600000000004</v>
      </c>
      <c r="AS30" s="41">
        <v>606.42400000000009</v>
      </c>
      <c r="AT30" s="41">
        <v>618.80000000000007</v>
      </c>
      <c r="AU30" s="41">
        <v>500.16222452671389</v>
      </c>
      <c r="AV30" s="41">
        <v>500.16222452671389</v>
      </c>
      <c r="AW30" s="41">
        <v>627.93834570280183</v>
      </c>
      <c r="AX30" s="41">
        <v>627.93834570280183</v>
      </c>
      <c r="AY30" s="41">
        <v>634.28115727555735</v>
      </c>
      <c r="AZ30" s="41">
        <v>691.48613368803183</v>
      </c>
      <c r="BA30" s="41">
        <v>694.96093837993146</v>
      </c>
      <c r="BB30" s="41">
        <v>907.6264849926165</v>
      </c>
      <c r="BC30" s="41">
        <v>359.37160803107503</v>
      </c>
      <c r="BD30" s="41">
        <v>359.37160803107503</v>
      </c>
      <c r="BE30" s="41">
        <v>366.63164051655127</v>
      </c>
      <c r="BG30" s="41">
        <v>363.00162427381315</v>
      </c>
      <c r="BH30" s="41">
        <v>355.7415917883369</v>
      </c>
      <c r="BI30" s="41">
        <v>348.4815593028606</v>
      </c>
      <c r="BJ30" s="41">
        <v>352.11157554559873</v>
      </c>
      <c r="BK30" s="41">
        <v>370.26165675928939</v>
      </c>
      <c r="BL30" s="41">
        <v>484.85113602079406</v>
      </c>
      <c r="BM30" s="41">
        <v>423.28191452253833</v>
      </c>
      <c r="BN30" s="41">
        <v>432.00937667764219</v>
      </c>
      <c r="BO30" s="41">
        <v>427.64564560009029</v>
      </c>
      <c r="BP30" s="41">
        <v>489.954832189434</v>
      </c>
      <c r="BQ30" s="41">
        <v>510.36961686399377</v>
      </c>
      <c r="BR30" s="41">
        <v>510.36961686399377</v>
      </c>
      <c r="BS30" s="41">
        <v>500.16222452671389</v>
      </c>
      <c r="BT30" s="41">
        <v>505.26592069535383</v>
      </c>
      <c r="BU30" s="41">
        <v>436.37310775519416</v>
      </c>
      <c r="BV30" s="41">
        <v>445.10056991029802</v>
      </c>
      <c r="BW30" s="41">
        <v>621.59553413004619</v>
      </c>
      <c r="BX30" s="41">
        <v>621.59553413004619</v>
      </c>
      <c r="BZ30" s="41">
        <v>627.93834570280183</v>
      </c>
      <c r="CA30" s="41">
        <v>634.28115727555735</v>
      </c>
      <c r="CB30" s="41">
        <v>615.25272255729067</v>
      </c>
      <c r="CC30" s="41">
        <v>698.4357430718311</v>
      </c>
      <c r="CD30" s="41">
        <v>691.48613368803183</v>
      </c>
      <c r="CE30" s="41">
        <v>691.48613368803183</v>
      </c>
      <c r="CF30" s="41">
        <v>694.96093837993146</v>
      </c>
      <c r="CG30" s="41">
        <v>834.70661868462639</v>
      </c>
      <c r="CH30" s="41">
        <v>834.70661868462639</v>
      </c>
      <c r="CI30" s="41">
        <v>907.6264849926165</v>
      </c>
      <c r="CJ30" s="41">
        <v>903.08835256765337</v>
      </c>
      <c r="CK30" s="41">
        <v>834.70661868462639</v>
      </c>
      <c r="CL30" s="41">
        <v>830.5330855912033</v>
      </c>
      <c r="CM30" s="41">
        <v>826.3595524977801</v>
      </c>
      <c r="CN30" s="41">
        <v>905</v>
      </c>
      <c r="CO30" s="41">
        <v>947.00420413336894</v>
      </c>
      <c r="CP30" s="41">
        <v>937.62792488452374</v>
      </c>
      <c r="CQ30" s="41">
        <v>1115.8442315161149</v>
      </c>
      <c r="CR30" s="41">
        <v>1115.8442315161149</v>
      </c>
      <c r="CS30" s="41">
        <v>1121.479808442964</v>
      </c>
      <c r="CT30" s="41">
        <v>1127.1153853698131</v>
      </c>
      <c r="CU30" s="41">
        <v>1127.1153853698131</v>
      </c>
      <c r="CV30" s="41">
        <v>932.93978526010108</v>
      </c>
      <c r="CW30" s="41">
        <v>932.93978526010108</v>
      </c>
      <c r="CX30" s="41">
        <v>937.62792488452374</v>
      </c>
      <c r="CY30" s="41">
        <v>942.31606450894628</v>
      </c>
      <c r="CZ30" s="41">
        <v>912.16461741757951</v>
      </c>
      <c r="DA30" s="41">
        <v>905</v>
      </c>
      <c r="DB30" s="41">
        <v>907.6264849926165</v>
      </c>
      <c r="DC30" s="41">
        <v>930.12690148544755</v>
      </c>
      <c r="DD30" s="41">
        <v>937.62792488452374</v>
      </c>
      <c r="DE30" s="41">
        <v>1127.1153853698131</v>
      </c>
      <c r="DF30" s="41">
        <v>916.70274984254263</v>
      </c>
      <c r="DG30" s="41">
        <v>912.16461741757951</v>
      </c>
      <c r="DH30" s="41">
        <v>884</v>
      </c>
      <c r="DI30" s="41">
        <v>907.6264849926165</v>
      </c>
      <c r="DJ30" s="42">
        <v>903.08835256765337</v>
      </c>
    </row>
    <row r="31" spans="1:114">
      <c r="A31" s="2">
        <v>27</v>
      </c>
      <c r="B31" s="2">
        <v>27</v>
      </c>
      <c r="C31" s="2">
        <v>330</v>
      </c>
      <c r="D31" s="2">
        <v>2</v>
      </c>
      <c r="F31" t="s">
        <v>16</v>
      </c>
      <c r="G31" t="s">
        <v>5</v>
      </c>
      <c r="H31" t="s">
        <v>17</v>
      </c>
      <c r="I31" t="s">
        <v>18</v>
      </c>
      <c r="J31" t="s">
        <v>15</v>
      </c>
      <c r="N31" s="7">
        <v>6.4</v>
      </c>
      <c r="O31" s="21">
        <v>11200</v>
      </c>
      <c r="P31" s="46">
        <v>1147.3234379178191</v>
      </c>
      <c r="Q31" s="41">
        <v>1158.8543267411137</v>
      </c>
      <c r="R31" s="41">
        <v>1153.0888823294665</v>
      </c>
      <c r="S31" s="41">
        <v>963.49725090627419</v>
      </c>
      <c r="U31" s="41">
        <v>932.36724007646364</v>
      </c>
      <c r="V31" s="41">
        <v>958.67976465174286</v>
      </c>
      <c r="W31" s="41">
        <v>1153.0888823294665</v>
      </c>
      <c r="X31" s="41">
        <v>1153.0888823294665</v>
      </c>
      <c r="Y31" s="41">
        <v>963.49725090627419</v>
      </c>
      <c r="Z31" s="41">
        <v>963.49725090627419</v>
      </c>
      <c r="AA31" s="41">
        <v>963.49725090627419</v>
      </c>
      <c r="AB31" s="41">
        <v>963.49725090627419</v>
      </c>
      <c r="AC31" s="41">
        <v>963.49725090627419</v>
      </c>
      <c r="AD31" s="41">
        <v>1153.0888823294665</v>
      </c>
      <c r="AE31" s="41">
        <v>1141.5579935061719</v>
      </c>
      <c r="AF31" s="41">
        <v>1234.22</v>
      </c>
      <c r="AG31" s="41">
        <v>1222</v>
      </c>
      <c r="AH31" s="41">
        <v>944.22730588814863</v>
      </c>
      <c r="AI31" s="41">
        <v>704.20272171343925</v>
      </c>
      <c r="AJ31" s="41">
        <v>713</v>
      </c>
      <c r="AK31" s="41">
        <v>711.31588051862548</v>
      </c>
      <c r="AL31" s="41">
        <v>843.63385403410325</v>
      </c>
      <c r="AM31" s="41">
        <v>860.67696219640834</v>
      </c>
      <c r="AN31" s="41">
        <v>852.1554081152558</v>
      </c>
      <c r="AO31" s="41">
        <v>522.01945253011127</v>
      </c>
      <c r="AP31" s="41">
        <v>527.23964705541243</v>
      </c>
      <c r="AQ31" s="41">
        <v>516.7992580048101</v>
      </c>
      <c r="AR31" s="41">
        <v>641.78400000000011</v>
      </c>
      <c r="AS31" s="41">
        <v>616.61599999999999</v>
      </c>
      <c r="AT31" s="41">
        <v>629.20000000000005</v>
      </c>
      <c r="AU31" s="41">
        <v>511.57906347950905</v>
      </c>
      <c r="AV31" s="41">
        <v>511.57906347950905</v>
      </c>
      <c r="AW31" s="41">
        <v>640.53740362652024</v>
      </c>
      <c r="AX31" s="41">
        <v>640.53740362652024</v>
      </c>
      <c r="AY31" s="41">
        <v>647.0074784106265</v>
      </c>
      <c r="AZ31" s="41">
        <v>707.75930111603236</v>
      </c>
      <c r="BA31" s="41">
        <v>711.31588051862548</v>
      </c>
      <c r="BB31" s="41">
        <v>932.36724007646364</v>
      </c>
      <c r="BC31" s="41">
        <v>367.32979875169639</v>
      </c>
      <c r="BD31" s="41">
        <v>367.32979875169639</v>
      </c>
      <c r="BE31" s="41">
        <v>374.7506027668822</v>
      </c>
      <c r="BG31" s="41">
        <v>371.04020075928929</v>
      </c>
      <c r="BH31" s="41">
        <v>363.61939674410348</v>
      </c>
      <c r="BI31" s="41">
        <v>356.19859272891773</v>
      </c>
      <c r="BJ31" s="41">
        <v>359.90899473651058</v>
      </c>
      <c r="BK31" s="41">
        <v>378.4610047744751</v>
      </c>
      <c r="BL31" s="41">
        <v>495.91847990360566</v>
      </c>
      <c r="BM31" s="41">
        <v>431.11301565003902</v>
      </c>
      <c r="BN31" s="41">
        <v>440.0019438077718</v>
      </c>
      <c r="BO31" s="41">
        <v>435.55747972890538</v>
      </c>
      <c r="BP31" s="41">
        <v>501.13867442890682</v>
      </c>
      <c r="BQ31" s="41">
        <v>522.01945253011127</v>
      </c>
      <c r="BR31" s="41">
        <v>522.01945253011127</v>
      </c>
      <c r="BS31" s="41">
        <v>511.57906347950905</v>
      </c>
      <c r="BT31" s="41">
        <v>516.7992580048101</v>
      </c>
      <c r="BU31" s="41">
        <v>444.44640788663816</v>
      </c>
      <c r="BV31" s="41">
        <v>453.33533604437093</v>
      </c>
      <c r="BW31" s="41">
        <v>634.06732884241399</v>
      </c>
      <c r="BX31" s="41">
        <v>634.06732884241399</v>
      </c>
      <c r="BZ31" s="41">
        <v>640.53740362652024</v>
      </c>
      <c r="CA31" s="41">
        <v>647.0074784106265</v>
      </c>
      <c r="CB31" s="41">
        <v>627.59725405830773</v>
      </c>
      <c r="CC31" s="41">
        <v>714.87245992121848</v>
      </c>
      <c r="CD31" s="41">
        <v>707.75930111603236</v>
      </c>
      <c r="CE31" s="41">
        <v>707.75930111603236</v>
      </c>
      <c r="CF31" s="41">
        <v>711.31588051862548</v>
      </c>
      <c r="CG31" s="41">
        <v>852.1554081152558</v>
      </c>
      <c r="CH31" s="41">
        <v>852.1554081152558</v>
      </c>
      <c r="CI31" s="41">
        <v>932.36724007646364</v>
      </c>
      <c r="CJ31" s="41">
        <v>927.70540387608128</v>
      </c>
      <c r="CK31" s="41">
        <v>852.1554081152558</v>
      </c>
      <c r="CL31" s="41">
        <v>847.89463107467952</v>
      </c>
      <c r="CM31" s="41">
        <v>843.63385403410325</v>
      </c>
      <c r="CN31" s="41">
        <v>930</v>
      </c>
      <c r="CO31" s="41">
        <v>973.13222341533697</v>
      </c>
      <c r="CP31" s="41">
        <v>963.49725090627419</v>
      </c>
      <c r="CQ31" s="41">
        <v>1141.5579935061719</v>
      </c>
      <c r="CR31" s="41">
        <v>1141.5579935061719</v>
      </c>
      <c r="CS31" s="41">
        <v>1147.3234379178191</v>
      </c>
      <c r="CT31" s="41">
        <v>1153.0888823294665</v>
      </c>
      <c r="CU31" s="41">
        <v>1153.0888823294665</v>
      </c>
      <c r="CV31" s="41">
        <v>958.67976465174286</v>
      </c>
      <c r="CW31" s="41">
        <v>958.67976465174286</v>
      </c>
      <c r="CX31" s="41">
        <v>963.49725090627419</v>
      </c>
      <c r="CY31" s="41">
        <v>968.31473716080541</v>
      </c>
      <c r="CZ31" s="41">
        <v>937.0290762768459</v>
      </c>
      <c r="DA31" s="41">
        <v>930</v>
      </c>
      <c r="DB31" s="41">
        <v>932.36724007646364</v>
      </c>
      <c r="DC31" s="41">
        <v>955.78927289902401</v>
      </c>
      <c r="DD31" s="41">
        <v>963.49725090627419</v>
      </c>
      <c r="DE31" s="41">
        <v>1153.0888823294665</v>
      </c>
      <c r="DF31" s="41">
        <v>941.69091247722827</v>
      </c>
      <c r="DG31" s="41">
        <v>937.0290762768459</v>
      </c>
      <c r="DH31" s="41">
        <v>910</v>
      </c>
      <c r="DI31" s="41">
        <v>932.36724007646364</v>
      </c>
      <c r="DJ31" s="42">
        <v>927.70540387608128</v>
      </c>
    </row>
    <row r="32" spans="1:114">
      <c r="A32" s="2">
        <v>28</v>
      </c>
      <c r="B32" s="2">
        <v>28</v>
      </c>
      <c r="C32" s="2">
        <v>290</v>
      </c>
      <c r="D32" s="2">
        <v>2</v>
      </c>
      <c r="F32" t="s">
        <v>16</v>
      </c>
      <c r="G32" t="s">
        <v>5</v>
      </c>
      <c r="H32" t="s">
        <v>17</v>
      </c>
      <c r="I32" t="s">
        <v>18</v>
      </c>
      <c r="J32" t="s">
        <v>15</v>
      </c>
      <c r="N32" s="7">
        <v>6.5</v>
      </c>
      <c r="O32" s="21">
        <v>11375</v>
      </c>
      <c r="P32" s="46">
        <v>1169.0899553926749</v>
      </c>
      <c r="Q32" s="41">
        <v>1180.8396031855659</v>
      </c>
      <c r="R32" s="41">
        <v>1174.9647792891205</v>
      </c>
      <c r="S32" s="41">
        <v>986.29337692802471</v>
      </c>
      <c r="U32" s="41">
        <v>955.05919516031122</v>
      </c>
      <c r="V32" s="41">
        <v>981.36191004338457</v>
      </c>
      <c r="W32" s="41">
        <v>1174.9647792891205</v>
      </c>
      <c r="X32" s="41">
        <v>1174.9647792891205</v>
      </c>
      <c r="Y32" s="41">
        <v>986.29337692802471</v>
      </c>
      <c r="Z32" s="41">
        <v>986.29337692802471</v>
      </c>
      <c r="AA32" s="41">
        <v>986.29337692802471</v>
      </c>
      <c r="AB32" s="41">
        <v>986.29337692802471</v>
      </c>
      <c r="AC32" s="41">
        <v>986.29337692802471</v>
      </c>
      <c r="AD32" s="41">
        <v>1174.9647792891205</v>
      </c>
      <c r="AE32" s="41">
        <v>1163.2151314962293</v>
      </c>
      <c r="AF32" s="41">
        <v>1260.48</v>
      </c>
      <c r="AG32" s="41">
        <v>1248</v>
      </c>
      <c r="AH32" s="41">
        <v>966.56750938946425</v>
      </c>
      <c r="AI32" s="41">
        <v>719.37995843074657</v>
      </c>
      <c r="AJ32" s="41">
        <v>730</v>
      </c>
      <c r="AK32" s="41">
        <v>726.64642265731982</v>
      </c>
      <c r="AL32" s="41">
        <v>858.87984357042637</v>
      </c>
      <c r="AM32" s="41">
        <v>876.2309515213442</v>
      </c>
      <c r="AN32" s="41">
        <v>867.55539754588528</v>
      </c>
      <c r="AO32" s="41">
        <v>533.66928819622888</v>
      </c>
      <c r="AP32" s="41">
        <v>539.00598107819121</v>
      </c>
      <c r="AQ32" s="41">
        <v>528.33259531426654</v>
      </c>
      <c r="AR32" s="41">
        <v>657.69600000000003</v>
      </c>
      <c r="AS32" s="41">
        <v>631.90400000000011</v>
      </c>
      <c r="AT32" s="41">
        <v>644.80000000000007</v>
      </c>
      <c r="AU32" s="41">
        <v>522.99590243230432</v>
      </c>
      <c r="AV32" s="41">
        <v>522.99590243230432</v>
      </c>
      <c r="AW32" s="41">
        <v>652.12230555023848</v>
      </c>
      <c r="AX32" s="41">
        <v>652.12230555023848</v>
      </c>
      <c r="AY32" s="41">
        <v>658.70939954569542</v>
      </c>
      <c r="AZ32" s="41">
        <v>723.01319054403325</v>
      </c>
      <c r="BA32" s="41">
        <v>726.64642265731982</v>
      </c>
      <c r="BB32" s="41">
        <v>955.05919516031122</v>
      </c>
      <c r="BC32" s="41">
        <v>374.27383347231802</v>
      </c>
      <c r="BD32" s="41">
        <v>374.27383347231802</v>
      </c>
      <c r="BE32" s="41">
        <v>381.83492101721339</v>
      </c>
      <c r="BG32" s="41">
        <v>378.0543772447657</v>
      </c>
      <c r="BH32" s="41">
        <v>370.49328969987039</v>
      </c>
      <c r="BI32" s="41">
        <v>362.93220215497507</v>
      </c>
      <c r="BJ32" s="41">
        <v>366.7127459274227</v>
      </c>
      <c r="BK32" s="41">
        <v>385.61546478966102</v>
      </c>
      <c r="BL32" s="41">
        <v>506.98582378641743</v>
      </c>
      <c r="BM32" s="41">
        <v>438.9441167775397</v>
      </c>
      <c r="BN32" s="41">
        <v>447.99451093790134</v>
      </c>
      <c r="BO32" s="41">
        <v>443.46931385772052</v>
      </c>
      <c r="BP32" s="41">
        <v>512.32251666837965</v>
      </c>
      <c r="BQ32" s="41">
        <v>533.66928819622888</v>
      </c>
      <c r="BR32" s="41">
        <v>533.66928819622888</v>
      </c>
      <c r="BS32" s="41">
        <v>522.99590243230432</v>
      </c>
      <c r="BT32" s="41">
        <v>528.33259531426654</v>
      </c>
      <c r="BU32" s="41">
        <v>452.51970801808216</v>
      </c>
      <c r="BV32" s="41">
        <v>461.57010217844379</v>
      </c>
      <c r="BW32" s="41">
        <v>645.53521155478154</v>
      </c>
      <c r="BX32" s="41">
        <v>645.53521155478154</v>
      </c>
      <c r="BZ32" s="41">
        <v>652.12230555023848</v>
      </c>
      <c r="CA32" s="41">
        <v>658.70939954569542</v>
      </c>
      <c r="CB32" s="41">
        <v>638.94811755932449</v>
      </c>
      <c r="CC32" s="41">
        <v>730.27965477060638</v>
      </c>
      <c r="CD32" s="41">
        <v>723.01319054403325</v>
      </c>
      <c r="CE32" s="41">
        <v>723.01319054403325</v>
      </c>
      <c r="CF32" s="41">
        <v>726.64642265731982</v>
      </c>
      <c r="CG32" s="41">
        <v>867.55539754588528</v>
      </c>
      <c r="CH32" s="41">
        <v>867.55539754588528</v>
      </c>
      <c r="CI32" s="41">
        <v>955.05919516031122</v>
      </c>
      <c r="CJ32" s="41">
        <v>950.28389918450966</v>
      </c>
      <c r="CK32" s="41">
        <v>867.55539754588528</v>
      </c>
      <c r="CL32" s="41">
        <v>863.21762055815589</v>
      </c>
      <c r="CM32" s="41">
        <v>858.87984357042637</v>
      </c>
      <c r="CN32" s="41">
        <v>950</v>
      </c>
      <c r="CO32" s="41">
        <v>996.156310697305</v>
      </c>
      <c r="CP32" s="41">
        <v>986.29337692802471</v>
      </c>
      <c r="CQ32" s="41">
        <v>1163.2151314962293</v>
      </c>
      <c r="CR32" s="41">
        <v>1163.2151314962293</v>
      </c>
      <c r="CS32" s="41">
        <v>1169.0899553926749</v>
      </c>
      <c r="CT32" s="41">
        <v>1174.9647792891205</v>
      </c>
      <c r="CU32" s="41">
        <v>1174.9647792891205</v>
      </c>
      <c r="CV32" s="41">
        <v>981.36191004338457</v>
      </c>
      <c r="CW32" s="41">
        <v>981.36191004338457</v>
      </c>
      <c r="CX32" s="41">
        <v>986.29337692802471</v>
      </c>
      <c r="CY32" s="41">
        <v>991.22484381266474</v>
      </c>
      <c r="CZ32" s="41">
        <v>959.83449113611266</v>
      </c>
      <c r="DA32" s="41">
        <v>950</v>
      </c>
      <c r="DB32" s="41">
        <v>955.05919516031122</v>
      </c>
      <c r="DC32" s="41">
        <v>978.40302991260046</v>
      </c>
      <c r="DD32" s="41">
        <v>986.29337692802471</v>
      </c>
      <c r="DE32" s="41">
        <v>1174.9647792891205</v>
      </c>
      <c r="DF32" s="41">
        <v>964.60978711191433</v>
      </c>
      <c r="DG32" s="41">
        <v>959.83449113611266</v>
      </c>
      <c r="DH32" s="41">
        <v>936</v>
      </c>
      <c r="DI32" s="41">
        <v>955.05919516031122</v>
      </c>
      <c r="DJ32" s="42">
        <v>950.28389918450966</v>
      </c>
    </row>
    <row r="33" spans="1:114">
      <c r="A33" s="2">
        <v>29</v>
      </c>
      <c r="B33" s="2">
        <v>29</v>
      </c>
      <c r="C33" s="2">
        <v>300</v>
      </c>
      <c r="D33" s="2">
        <v>2</v>
      </c>
      <c r="F33" t="s">
        <v>16</v>
      </c>
      <c r="G33" t="s">
        <v>5</v>
      </c>
      <c r="H33" t="s">
        <v>17</v>
      </c>
      <c r="I33" t="s">
        <v>18</v>
      </c>
      <c r="J33" t="s">
        <v>15</v>
      </c>
      <c r="N33" s="7">
        <v>6.8</v>
      </c>
      <c r="O33" s="21">
        <v>11900</v>
      </c>
      <c r="P33" s="46">
        <v>1194.9335848675305</v>
      </c>
      <c r="Q33" s="41">
        <v>1206.9429676300181</v>
      </c>
      <c r="R33" s="41">
        <v>1200.9382762487744</v>
      </c>
      <c r="S33" s="41">
        <v>1010.1139029497754</v>
      </c>
      <c r="U33" s="41">
        <v>978.77555024415835</v>
      </c>
      <c r="V33" s="41">
        <v>1005.0633334350265</v>
      </c>
      <c r="W33" s="41">
        <v>1200.9382762487744</v>
      </c>
      <c r="X33" s="41">
        <v>1200.9382762487744</v>
      </c>
      <c r="Y33" s="41">
        <v>1010.1139029497754</v>
      </c>
      <c r="Z33" s="41">
        <v>1010.1139029497754</v>
      </c>
      <c r="AA33" s="41">
        <v>1010.1139029497754</v>
      </c>
      <c r="AB33" s="41">
        <v>1010.1139029497754</v>
      </c>
      <c r="AC33" s="41">
        <v>1010.1139029497754</v>
      </c>
      <c r="AD33" s="41">
        <v>1200.9382762487744</v>
      </c>
      <c r="AE33" s="41">
        <v>1188.9288934862866</v>
      </c>
      <c r="AF33" s="41">
        <v>1286.74</v>
      </c>
      <c r="AG33" s="41">
        <v>1274</v>
      </c>
      <c r="AH33" s="41">
        <v>989.91162489077988</v>
      </c>
      <c r="AI33" s="41">
        <v>734.55719514805389</v>
      </c>
      <c r="AJ33" s="41">
        <v>745</v>
      </c>
      <c r="AK33" s="41">
        <v>741.97696479601404</v>
      </c>
      <c r="AL33" s="41">
        <v>875.13998910674979</v>
      </c>
      <c r="AM33" s="41">
        <v>892.81958484628001</v>
      </c>
      <c r="AN33" s="41">
        <v>883.9797869765149</v>
      </c>
      <c r="AO33" s="41">
        <v>545.31912386234626</v>
      </c>
      <c r="AP33" s="41">
        <v>550.77231510096976</v>
      </c>
      <c r="AQ33" s="41">
        <v>539.86593262372276</v>
      </c>
      <c r="AR33" s="41">
        <v>668.30400000000009</v>
      </c>
      <c r="AS33" s="41">
        <v>642.096</v>
      </c>
      <c r="AT33" s="41">
        <v>655.20000000000005</v>
      </c>
      <c r="AU33" s="41">
        <v>534.41274138509937</v>
      </c>
      <c r="AV33" s="41">
        <v>534.41274138509937</v>
      </c>
      <c r="AW33" s="41">
        <v>663.70720747395683</v>
      </c>
      <c r="AX33" s="41">
        <v>663.70720747395683</v>
      </c>
      <c r="AY33" s="41">
        <v>670.41132068076445</v>
      </c>
      <c r="AZ33" s="41">
        <v>738.26707997203403</v>
      </c>
      <c r="BA33" s="41">
        <v>741.97696479601404</v>
      </c>
      <c r="BB33" s="41">
        <v>978.77555024415835</v>
      </c>
      <c r="BC33" s="41">
        <v>381.21786819293953</v>
      </c>
      <c r="BD33" s="41">
        <v>381.21786819293953</v>
      </c>
      <c r="BE33" s="41">
        <v>388.91923926754436</v>
      </c>
      <c r="BG33" s="41">
        <v>385.06855373024194</v>
      </c>
      <c r="BH33" s="41">
        <v>377.36718265563712</v>
      </c>
      <c r="BI33" s="41">
        <v>369.66581158103224</v>
      </c>
      <c r="BJ33" s="41">
        <v>373.51649711833466</v>
      </c>
      <c r="BK33" s="41">
        <v>392.76992480484677</v>
      </c>
      <c r="BL33" s="41">
        <v>518.05316766922897</v>
      </c>
      <c r="BM33" s="41">
        <v>445.78154990504015</v>
      </c>
      <c r="BN33" s="41">
        <v>454.97292206803064</v>
      </c>
      <c r="BO33" s="41">
        <v>450.37723598653537</v>
      </c>
      <c r="BP33" s="41">
        <v>523.50635890785236</v>
      </c>
      <c r="BQ33" s="41">
        <v>545.31912386234626</v>
      </c>
      <c r="BR33" s="41">
        <v>545.31912386234626</v>
      </c>
      <c r="BS33" s="41">
        <v>534.41274138509937</v>
      </c>
      <c r="BT33" s="41">
        <v>539.86593262372276</v>
      </c>
      <c r="BU33" s="41">
        <v>459.56860814952591</v>
      </c>
      <c r="BV33" s="41">
        <v>468.75998031251646</v>
      </c>
      <c r="BW33" s="41">
        <v>657.00309426714909</v>
      </c>
      <c r="BX33" s="41">
        <v>657.00309426714909</v>
      </c>
      <c r="BZ33" s="41">
        <v>663.70720747395683</v>
      </c>
      <c r="CA33" s="41">
        <v>670.41132068076445</v>
      </c>
      <c r="CB33" s="41">
        <v>650.29898106034148</v>
      </c>
      <c r="CC33" s="41">
        <v>745.68684961999406</v>
      </c>
      <c r="CD33" s="41">
        <v>738.26707997203403</v>
      </c>
      <c r="CE33" s="41">
        <v>738.26707997203403</v>
      </c>
      <c r="CF33" s="41">
        <v>741.97696479601404</v>
      </c>
      <c r="CG33" s="41">
        <v>883.9797869765149</v>
      </c>
      <c r="CH33" s="41">
        <v>883.9797869765149</v>
      </c>
      <c r="CI33" s="41">
        <v>978.77555024415835</v>
      </c>
      <c r="CJ33" s="41">
        <v>973.88167249293758</v>
      </c>
      <c r="CK33" s="41">
        <v>883.9797869765149</v>
      </c>
      <c r="CL33" s="41">
        <v>879.55988804163235</v>
      </c>
      <c r="CM33" s="41">
        <v>875.13998910674979</v>
      </c>
      <c r="CN33" s="41">
        <v>975</v>
      </c>
      <c r="CO33" s="41">
        <v>1020.2150419792731</v>
      </c>
      <c r="CP33" s="41">
        <v>1010.1139029497754</v>
      </c>
      <c r="CQ33" s="41">
        <v>1188.9288934862866</v>
      </c>
      <c r="CR33" s="41">
        <v>1188.9288934862866</v>
      </c>
      <c r="CS33" s="41">
        <v>1194.9335848675305</v>
      </c>
      <c r="CT33" s="41">
        <v>1200.9382762487744</v>
      </c>
      <c r="CU33" s="41">
        <v>1200.9382762487744</v>
      </c>
      <c r="CV33" s="41">
        <v>1005.0633334350265</v>
      </c>
      <c r="CW33" s="41">
        <v>1005.0633334350265</v>
      </c>
      <c r="CX33" s="41">
        <v>1010.1139029497754</v>
      </c>
      <c r="CY33" s="41">
        <v>1015.1644724645241</v>
      </c>
      <c r="CZ33" s="41">
        <v>983.66942799537901</v>
      </c>
      <c r="DA33" s="41">
        <v>975</v>
      </c>
      <c r="DB33" s="41">
        <v>978.77555024415835</v>
      </c>
      <c r="DC33" s="41">
        <v>1002.0329917261771</v>
      </c>
      <c r="DD33" s="41">
        <v>1010.1139029497754</v>
      </c>
      <c r="DE33" s="41">
        <v>1200.9382762487744</v>
      </c>
      <c r="DF33" s="41">
        <v>988.56330574659989</v>
      </c>
      <c r="DG33" s="41">
        <v>983.66942799537901</v>
      </c>
      <c r="DH33" s="41">
        <v>951.6</v>
      </c>
      <c r="DI33" s="41">
        <v>978.77555024415835</v>
      </c>
      <c r="DJ33" s="42">
        <v>973.88167249293758</v>
      </c>
    </row>
    <row r="34" spans="1:114">
      <c r="A34" s="2">
        <v>30</v>
      </c>
      <c r="B34" s="2">
        <v>30</v>
      </c>
      <c r="C34" s="2">
        <v>340</v>
      </c>
      <c r="D34" s="2">
        <v>2</v>
      </c>
      <c r="F34" t="s">
        <v>16</v>
      </c>
      <c r="G34" t="s">
        <v>5</v>
      </c>
      <c r="H34" t="s">
        <v>17</v>
      </c>
      <c r="I34" t="s">
        <v>18</v>
      </c>
      <c r="J34" t="s">
        <v>15</v>
      </c>
      <c r="N34" s="7">
        <v>7</v>
      </c>
      <c r="O34" s="21">
        <v>12250</v>
      </c>
      <c r="P34" s="46">
        <v>1220.7772143423861</v>
      </c>
      <c r="Q34" s="41">
        <v>1233.0463320744702</v>
      </c>
      <c r="R34" s="41">
        <v>1226.9117732084283</v>
      </c>
      <c r="S34" s="41">
        <v>1033.9344289715257</v>
      </c>
      <c r="U34" s="41">
        <v>1002.4919053280065</v>
      </c>
      <c r="V34" s="41">
        <v>1028.764756826668</v>
      </c>
      <c r="W34" s="41">
        <v>1226.9117732084283</v>
      </c>
      <c r="X34" s="41">
        <v>1226.9117732084283</v>
      </c>
      <c r="Y34" s="41">
        <v>1033.9344289715257</v>
      </c>
      <c r="Z34" s="41">
        <v>1033.9344289715257</v>
      </c>
      <c r="AA34" s="41">
        <v>1033.9344289715257</v>
      </c>
      <c r="AB34" s="41">
        <v>1033.9344289715257</v>
      </c>
      <c r="AC34" s="41">
        <v>1033.9344289715257</v>
      </c>
      <c r="AD34" s="41">
        <v>1226.9117732084283</v>
      </c>
      <c r="AE34" s="41">
        <v>1214.6426554763439</v>
      </c>
      <c r="AF34" s="41">
        <v>1313</v>
      </c>
      <c r="AG34" s="41">
        <v>1300</v>
      </c>
      <c r="AH34" s="41">
        <v>1013.2557403920952</v>
      </c>
      <c r="AI34" s="41">
        <v>750.74858786536106</v>
      </c>
      <c r="AJ34" s="41">
        <v>760</v>
      </c>
      <c r="AK34" s="41">
        <v>758.33190693470817</v>
      </c>
      <c r="AL34" s="41">
        <v>891.4001346430731</v>
      </c>
      <c r="AM34" s="41">
        <v>909.40821817121594</v>
      </c>
      <c r="AN34" s="41">
        <v>900.40417640714452</v>
      </c>
      <c r="AO34" s="41">
        <v>556.96895952846376</v>
      </c>
      <c r="AP34" s="41">
        <v>562.53864912374843</v>
      </c>
      <c r="AQ34" s="41">
        <v>551.39926993317908</v>
      </c>
      <c r="AR34" s="41">
        <v>678.91200000000003</v>
      </c>
      <c r="AS34" s="41">
        <v>652.28800000000001</v>
      </c>
      <c r="AT34" s="41">
        <v>665.6</v>
      </c>
      <c r="AU34" s="41">
        <v>545.82958033789453</v>
      </c>
      <c r="AV34" s="41">
        <v>545.82958033789453</v>
      </c>
      <c r="AW34" s="41">
        <v>675.29210939767529</v>
      </c>
      <c r="AX34" s="41">
        <v>675.29210939767529</v>
      </c>
      <c r="AY34" s="41">
        <v>682.11324181583359</v>
      </c>
      <c r="AZ34" s="41">
        <v>754.54024740003467</v>
      </c>
      <c r="BA34" s="41">
        <v>758.33190693470817</v>
      </c>
      <c r="BB34" s="41">
        <v>1002.4919053280065</v>
      </c>
      <c r="BC34" s="41">
        <v>389.17605891356101</v>
      </c>
      <c r="BD34" s="41">
        <v>389.17605891356101</v>
      </c>
      <c r="BE34" s="41">
        <v>397.03820151787539</v>
      </c>
      <c r="BG34" s="41">
        <v>393.1071302157182</v>
      </c>
      <c r="BH34" s="41">
        <v>385.24498761140381</v>
      </c>
      <c r="BI34" s="41">
        <v>377.38284500708949</v>
      </c>
      <c r="BJ34" s="41">
        <v>381.31391630924662</v>
      </c>
      <c r="BK34" s="41">
        <v>400.96927282003259</v>
      </c>
      <c r="BL34" s="41">
        <v>529.12051155204051</v>
      </c>
      <c r="BM34" s="41">
        <v>453.61265103254084</v>
      </c>
      <c r="BN34" s="41">
        <v>462.96548919816024</v>
      </c>
      <c r="BO34" s="41">
        <v>458.28907011535057</v>
      </c>
      <c r="BP34" s="41">
        <v>534.69020114732518</v>
      </c>
      <c r="BQ34" s="41">
        <v>556.96895952846376</v>
      </c>
      <c r="BR34" s="41">
        <v>556.96895952846376</v>
      </c>
      <c r="BS34" s="41">
        <v>545.82958033789453</v>
      </c>
      <c r="BT34" s="41">
        <v>551.39926993317908</v>
      </c>
      <c r="BU34" s="41">
        <v>467.64190828096997</v>
      </c>
      <c r="BV34" s="41">
        <v>476.99474644658937</v>
      </c>
      <c r="BW34" s="41">
        <v>668.47097697951688</v>
      </c>
      <c r="BX34" s="41">
        <v>668.47097697951688</v>
      </c>
      <c r="BZ34" s="41">
        <v>675.29210939767529</v>
      </c>
      <c r="CA34" s="41">
        <v>682.11324181583359</v>
      </c>
      <c r="CB34" s="41">
        <v>661.64984456135858</v>
      </c>
      <c r="CC34" s="41">
        <v>762.12356646938167</v>
      </c>
      <c r="CD34" s="41">
        <v>754.54024740003467</v>
      </c>
      <c r="CE34" s="41">
        <v>754.54024740003467</v>
      </c>
      <c r="CF34" s="41">
        <v>758.33190693470817</v>
      </c>
      <c r="CG34" s="41">
        <v>900.40417640714452</v>
      </c>
      <c r="CH34" s="41">
        <v>900.40417640714452</v>
      </c>
      <c r="CI34" s="41">
        <v>1002.4919053280065</v>
      </c>
      <c r="CJ34" s="41">
        <v>997.47944580136652</v>
      </c>
      <c r="CK34" s="41">
        <v>900.40417640714452</v>
      </c>
      <c r="CL34" s="41">
        <v>895.90215552510881</v>
      </c>
      <c r="CM34" s="41">
        <v>891.4001346430731</v>
      </c>
      <c r="CN34" s="41">
        <v>1000</v>
      </c>
      <c r="CO34" s="41">
        <v>1044.2737732612409</v>
      </c>
      <c r="CP34" s="41">
        <v>1033.9344289715257</v>
      </c>
      <c r="CQ34" s="41">
        <v>1214.6426554763439</v>
      </c>
      <c r="CR34" s="41">
        <v>1214.6426554763439</v>
      </c>
      <c r="CS34" s="41">
        <v>1220.7772143423861</v>
      </c>
      <c r="CT34" s="41">
        <v>1226.9117732084283</v>
      </c>
      <c r="CU34" s="41">
        <v>1226.9117732084283</v>
      </c>
      <c r="CV34" s="41">
        <v>1028.764756826668</v>
      </c>
      <c r="CW34" s="41">
        <v>1028.764756826668</v>
      </c>
      <c r="CX34" s="41">
        <v>1033.9344289715257</v>
      </c>
      <c r="CY34" s="41">
        <v>1039.1041011163832</v>
      </c>
      <c r="CZ34" s="41">
        <v>1007.5043648546464</v>
      </c>
      <c r="DA34" s="41">
        <v>1000</v>
      </c>
      <c r="DB34" s="41">
        <v>1002.4919053280065</v>
      </c>
      <c r="DC34" s="41">
        <v>1025.6629535397535</v>
      </c>
      <c r="DD34" s="41">
        <v>1033.9344289715257</v>
      </c>
      <c r="DE34" s="41">
        <v>1226.9117732084283</v>
      </c>
      <c r="DF34" s="41">
        <v>1012.5168243812866</v>
      </c>
      <c r="DG34" s="41">
        <v>1007.5043648546464</v>
      </c>
      <c r="DH34" s="41">
        <v>972.4</v>
      </c>
      <c r="DI34" s="41">
        <v>1002.4919053280065</v>
      </c>
      <c r="DJ34" s="42">
        <v>997.47944580136652</v>
      </c>
    </row>
    <row r="35" spans="1:114">
      <c r="A35" s="2">
        <v>31</v>
      </c>
      <c r="B35" s="2">
        <v>31</v>
      </c>
      <c r="C35" s="2">
        <v>350</v>
      </c>
      <c r="D35" s="2">
        <v>2</v>
      </c>
      <c r="F35" t="s">
        <v>16</v>
      </c>
      <c r="G35" t="s">
        <v>5</v>
      </c>
      <c r="H35" t="s">
        <v>17</v>
      </c>
      <c r="I35" t="s">
        <v>18</v>
      </c>
      <c r="J35" t="s">
        <v>15</v>
      </c>
      <c r="N35" s="7">
        <v>7.2</v>
      </c>
      <c r="O35" s="21">
        <v>12600</v>
      </c>
      <c r="P35" s="46">
        <v>1242.5437318172412</v>
      </c>
      <c r="Q35" s="41">
        <v>1255.031608518922</v>
      </c>
      <c r="R35" s="41">
        <v>1248.7876701680816</v>
      </c>
      <c r="S35" s="41">
        <v>1057.7549549932764</v>
      </c>
      <c r="U35" s="41">
        <v>1026.2082604118534</v>
      </c>
      <c r="V35" s="41">
        <v>1052.46618021831</v>
      </c>
      <c r="W35" s="41">
        <v>1248.7876701680816</v>
      </c>
      <c r="X35" s="41">
        <v>1248.7876701680816</v>
      </c>
      <c r="Y35" s="41">
        <v>1057.7549549932764</v>
      </c>
      <c r="Z35" s="41">
        <v>1057.7549549932764</v>
      </c>
      <c r="AA35" s="41">
        <v>1057.7549549932764</v>
      </c>
      <c r="AB35" s="41">
        <v>1057.7549549932764</v>
      </c>
      <c r="AC35" s="41">
        <v>1057.7549549932764</v>
      </c>
      <c r="AD35" s="41">
        <v>1248.7876701680816</v>
      </c>
      <c r="AE35" s="41">
        <v>1236.2997934664008</v>
      </c>
      <c r="AF35" s="41">
        <v>1339.26</v>
      </c>
      <c r="AG35" s="41">
        <v>1326</v>
      </c>
      <c r="AH35" s="41">
        <v>1036.5998558934109</v>
      </c>
      <c r="AI35" s="41">
        <v>765.92582458266827</v>
      </c>
      <c r="AJ35" s="41">
        <v>775</v>
      </c>
      <c r="AK35" s="41">
        <v>773.66244907340229</v>
      </c>
      <c r="AL35" s="41">
        <v>906.64612417939634</v>
      </c>
      <c r="AM35" s="41">
        <v>924.9622074961519</v>
      </c>
      <c r="AN35" s="41">
        <v>915.80416583777412</v>
      </c>
      <c r="AO35" s="41">
        <v>568.61879519458137</v>
      </c>
      <c r="AP35" s="41">
        <v>574.30498314652721</v>
      </c>
      <c r="AQ35" s="41">
        <v>562.93260724263553</v>
      </c>
      <c r="AR35" s="41">
        <v>689.52</v>
      </c>
      <c r="AS35" s="41">
        <v>662.48</v>
      </c>
      <c r="AT35" s="41">
        <v>676</v>
      </c>
      <c r="AU35" s="41">
        <v>557.24641929068969</v>
      </c>
      <c r="AV35" s="41">
        <v>557.24641929068969</v>
      </c>
      <c r="AW35" s="41">
        <v>686.87701132139375</v>
      </c>
      <c r="AX35" s="41">
        <v>686.87701132139375</v>
      </c>
      <c r="AY35" s="41">
        <v>693.81516295090273</v>
      </c>
      <c r="AZ35" s="41">
        <v>769.79413682803522</v>
      </c>
      <c r="BA35" s="41">
        <v>773.66244907340229</v>
      </c>
      <c r="BB35" s="41">
        <v>1026.2082604118534</v>
      </c>
      <c r="BC35" s="41">
        <v>396.12009363418241</v>
      </c>
      <c r="BD35" s="41">
        <v>396.12009363418241</v>
      </c>
      <c r="BE35" s="41">
        <v>404.12251976820636</v>
      </c>
      <c r="BG35" s="41">
        <v>400.12130670119438</v>
      </c>
      <c r="BH35" s="41">
        <v>392.11888056717049</v>
      </c>
      <c r="BI35" s="41">
        <v>384.1164544331466</v>
      </c>
      <c r="BJ35" s="41">
        <v>388.11766750015852</v>
      </c>
      <c r="BK35" s="41">
        <v>408.12373283521828</v>
      </c>
      <c r="BL35" s="41">
        <v>540.18785543485228</v>
      </c>
      <c r="BM35" s="41">
        <v>461.44375216004136</v>
      </c>
      <c r="BN35" s="41">
        <v>470.95805632828967</v>
      </c>
      <c r="BO35" s="41">
        <v>466.20090424416554</v>
      </c>
      <c r="BP35" s="41">
        <v>545.87404338679812</v>
      </c>
      <c r="BQ35" s="41">
        <v>568.61879519458137</v>
      </c>
      <c r="BR35" s="41">
        <v>568.61879519458137</v>
      </c>
      <c r="BS35" s="41">
        <v>557.24641929068969</v>
      </c>
      <c r="BT35" s="41">
        <v>562.93260724263553</v>
      </c>
      <c r="BU35" s="41">
        <v>475.7152084124138</v>
      </c>
      <c r="BV35" s="41">
        <v>485.22951258066206</v>
      </c>
      <c r="BW35" s="41">
        <v>679.93885969188466</v>
      </c>
      <c r="BX35" s="41">
        <v>679.93885969188466</v>
      </c>
      <c r="BZ35" s="41">
        <v>686.87701132139375</v>
      </c>
      <c r="CA35" s="41">
        <v>693.81516295090273</v>
      </c>
      <c r="CB35" s="41">
        <v>673.00070806237568</v>
      </c>
      <c r="CC35" s="41">
        <v>777.53076131876924</v>
      </c>
      <c r="CD35" s="41">
        <v>769.79413682803522</v>
      </c>
      <c r="CE35" s="41">
        <v>769.79413682803522</v>
      </c>
      <c r="CF35" s="41">
        <v>773.66244907340229</v>
      </c>
      <c r="CG35" s="41">
        <v>915.80416583777412</v>
      </c>
      <c r="CH35" s="41">
        <v>915.80416583777412</v>
      </c>
      <c r="CI35" s="41">
        <v>1026.2082604118534</v>
      </c>
      <c r="CJ35" s="41">
        <v>1021.0772191097941</v>
      </c>
      <c r="CK35" s="41">
        <v>915.80416583777412</v>
      </c>
      <c r="CL35" s="41">
        <v>911.22514500858529</v>
      </c>
      <c r="CM35" s="41">
        <v>906.64612417939634</v>
      </c>
      <c r="CN35" s="41">
        <v>1025</v>
      </c>
      <c r="CO35" s="41">
        <v>1068.3325045432093</v>
      </c>
      <c r="CP35" s="41">
        <v>1057.7549549932764</v>
      </c>
      <c r="CQ35" s="41">
        <v>1236.2997934664008</v>
      </c>
      <c r="CR35" s="41">
        <v>1236.2997934664008</v>
      </c>
      <c r="CS35" s="41">
        <v>1242.5437318172412</v>
      </c>
      <c r="CT35" s="41">
        <v>1248.7876701680816</v>
      </c>
      <c r="CU35" s="41">
        <v>1248.7876701680816</v>
      </c>
      <c r="CV35" s="41">
        <v>1052.46618021831</v>
      </c>
      <c r="CW35" s="41">
        <v>1052.46618021831</v>
      </c>
      <c r="CX35" s="41">
        <v>1057.7549549932764</v>
      </c>
      <c r="CY35" s="41">
        <v>1063.0437297682427</v>
      </c>
      <c r="CZ35" s="41">
        <v>1031.3393017139126</v>
      </c>
      <c r="DA35" s="41">
        <v>1025</v>
      </c>
      <c r="DB35" s="41">
        <v>1026.2082604118534</v>
      </c>
      <c r="DC35" s="41">
        <v>1049.2929153533303</v>
      </c>
      <c r="DD35" s="41">
        <v>1057.7549549932764</v>
      </c>
      <c r="DE35" s="41">
        <v>1248.7876701680816</v>
      </c>
      <c r="DF35" s="41">
        <v>1036.470343015972</v>
      </c>
      <c r="DG35" s="41">
        <v>1031.3393017139126</v>
      </c>
      <c r="DH35" s="41">
        <v>988</v>
      </c>
      <c r="DI35" s="41">
        <v>1026.2082604118534</v>
      </c>
      <c r="DJ35" s="42">
        <v>1021.0772191097941</v>
      </c>
    </row>
    <row r="36" spans="1:114">
      <c r="A36" s="2">
        <v>32</v>
      </c>
      <c r="B36" s="2">
        <v>32</v>
      </c>
      <c r="C36" s="2">
        <v>240</v>
      </c>
      <c r="D36" s="2">
        <v>2</v>
      </c>
      <c r="F36" t="s">
        <v>16</v>
      </c>
      <c r="G36" t="s">
        <v>5</v>
      </c>
      <c r="H36" t="s">
        <v>17</v>
      </c>
      <c r="I36" t="s">
        <v>18</v>
      </c>
      <c r="J36" t="s">
        <v>15</v>
      </c>
      <c r="N36" s="7">
        <v>7.5</v>
      </c>
      <c r="O36" s="21">
        <v>13125</v>
      </c>
      <c r="P36" s="46">
        <v>1345.3578917575501</v>
      </c>
      <c r="Q36" s="41">
        <v>1358.8790765993344</v>
      </c>
      <c r="R36" s="41">
        <v>1352.1184841784423</v>
      </c>
      <c r="S36" s="41">
        <v>1146.4274308670501</v>
      </c>
      <c r="U36" s="41">
        <v>1113.0832335060652</v>
      </c>
      <c r="V36" s="41">
        <v>1140.6952937127148</v>
      </c>
      <c r="W36" s="41">
        <v>1352.1184841784423</v>
      </c>
      <c r="X36" s="41">
        <v>1352.1184841784423</v>
      </c>
      <c r="Y36" s="41">
        <v>1146.4274308670501</v>
      </c>
      <c r="Z36" s="41">
        <v>1146.4274308670501</v>
      </c>
      <c r="AA36" s="41">
        <v>1146.4274308670501</v>
      </c>
      <c r="AB36" s="41">
        <v>1146.4274308670501</v>
      </c>
      <c r="AC36" s="41">
        <v>1146.4274308670501</v>
      </c>
      <c r="AD36" s="41">
        <v>1352.1184841784423</v>
      </c>
      <c r="AE36" s="41">
        <v>1338.5972993366579</v>
      </c>
      <c r="AF36" s="41">
        <v>1418.04</v>
      </c>
      <c r="AG36" s="41">
        <v>1404</v>
      </c>
      <c r="AH36" s="41">
        <v>1123.4988822497091</v>
      </c>
      <c r="AI36" s="41">
        <v>828.11243559571835</v>
      </c>
      <c r="AJ36" s="41">
        <v>838</v>
      </c>
      <c r="AK36" s="41">
        <v>836.47720767244277</v>
      </c>
      <c r="AL36" s="41">
        <v>978.31957901672308</v>
      </c>
      <c r="AM36" s="41">
        <v>998.08361091605093</v>
      </c>
      <c r="AN36" s="41">
        <v>988.20159496638701</v>
      </c>
      <c r="AO36" s="41">
        <v>615.08388814967952</v>
      </c>
      <c r="AP36" s="41">
        <v>621.23472703117636</v>
      </c>
      <c r="AQ36" s="41">
        <v>608.93304926818269</v>
      </c>
      <c r="AR36" s="41">
        <v>731.952</v>
      </c>
      <c r="AS36" s="41">
        <v>703.24800000000005</v>
      </c>
      <c r="AT36" s="41">
        <v>717.6</v>
      </c>
      <c r="AU36" s="41">
        <v>602.78221038668596</v>
      </c>
      <c r="AV36" s="41">
        <v>602.78221038668596</v>
      </c>
      <c r="AW36" s="41">
        <v>740.51998745224705</v>
      </c>
      <c r="AX36" s="41">
        <v>740.51998745224705</v>
      </c>
      <c r="AY36" s="41">
        <v>747.99998732550205</v>
      </c>
      <c r="AZ36" s="41">
        <v>832.29482163408056</v>
      </c>
      <c r="BA36" s="41">
        <v>836.47720767244277</v>
      </c>
      <c r="BB36" s="41">
        <v>1113.0832335060652</v>
      </c>
      <c r="BC36" s="41">
        <v>428.8995148455362</v>
      </c>
      <c r="BD36" s="41">
        <v>428.8995148455362</v>
      </c>
      <c r="BE36" s="41">
        <v>437.56415150908236</v>
      </c>
      <c r="BG36" s="41">
        <v>433.23183317730928</v>
      </c>
      <c r="BH36" s="41">
        <v>424.56719651376307</v>
      </c>
      <c r="BI36" s="41">
        <v>415.9025598502169</v>
      </c>
      <c r="BJ36" s="41">
        <v>420.23487818198998</v>
      </c>
      <c r="BK36" s="41">
        <v>441.8964698408555</v>
      </c>
      <c r="BL36" s="41">
        <v>584.32969374219556</v>
      </c>
      <c r="BM36" s="41">
        <v>497.64292690164064</v>
      </c>
      <c r="BN36" s="41">
        <v>507.90360580682915</v>
      </c>
      <c r="BO36" s="41">
        <v>502.77326635423492</v>
      </c>
      <c r="BP36" s="41">
        <v>590.48053262369228</v>
      </c>
      <c r="BQ36" s="41">
        <v>615.08388814967952</v>
      </c>
      <c r="BR36" s="41">
        <v>615.08388814967952</v>
      </c>
      <c r="BS36" s="41">
        <v>602.78221038668596</v>
      </c>
      <c r="BT36" s="41">
        <v>608.93304926818269</v>
      </c>
      <c r="BU36" s="41">
        <v>513.03394525942338</v>
      </c>
      <c r="BV36" s="41">
        <v>523.29462416461183</v>
      </c>
      <c r="BW36" s="41">
        <v>733.03998757899194</v>
      </c>
      <c r="BX36" s="41">
        <v>733.03998757899194</v>
      </c>
      <c r="BZ36" s="41">
        <v>740.51998745224705</v>
      </c>
      <c r="CA36" s="41">
        <v>747.99998732550205</v>
      </c>
      <c r="CB36" s="41">
        <v>725.55998770573694</v>
      </c>
      <c r="CC36" s="41">
        <v>840.65959371080487</v>
      </c>
      <c r="CD36" s="41">
        <v>832.29482163408056</v>
      </c>
      <c r="CE36" s="41">
        <v>832.29482163408056</v>
      </c>
      <c r="CF36" s="41">
        <v>836.47720767244277</v>
      </c>
      <c r="CG36" s="41">
        <v>988.20159496638701</v>
      </c>
      <c r="CH36" s="41">
        <v>988.20159496638701</v>
      </c>
      <c r="CI36" s="41">
        <v>1113.0832335060652</v>
      </c>
      <c r="CJ36" s="41">
        <v>1107.5178173385348</v>
      </c>
      <c r="CK36" s="41">
        <v>988.20159496638701</v>
      </c>
      <c r="CL36" s="41">
        <v>983.2605869915551</v>
      </c>
      <c r="CM36" s="41">
        <v>978.31957901672308</v>
      </c>
      <c r="CN36" s="41">
        <v>1110</v>
      </c>
      <c r="CO36" s="41">
        <v>1157.8917051757207</v>
      </c>
      <c r="CP36" s="41">
        <v>1146.4274308670501</v>
      </c>
      <c r="CQ36" s="41">
        <v>1338.5972993366579</v>
      </c>
      <c r="CR36" s="41">
        <v>1338.5972993366579</v>
      </c>
      <c r="CS36" s="41">
        <v>1345.3578917575501</v>
      </c>
      <c r="CT36" s="41">
        <v>1352.1184841784423</v>
      </c>
      <c r="CU36" s="41">
        <v>1352.1184841784423</v>
      </c>
      <c r="CV36" s="41">
        <v>1140.6952937127148</v>
      </c>
      <c r="CW36" s="41">
        <v>1140.6952937127148</v>
      </c>
      <c r="CX36" s="41">
        <v>1146.4274308670501</v>
      </c>
      <c r="CY36" s="41">
        <v>1152.1595680213852</v>
      </c>
      <c r="CZ36" s="41">
        <v>1118.6486496735954</v>
      </c>
      <c r="DA36" s="41">
        <v>1110</v>
      </c>
      <c r="DB36" s="41">
        <v>1113.0832335060652</v>
      </c>
      <c r="DC36" s="41">
        <v>1137.2560114201137</v>
      </c>
      <c r="DD36" s="41">
        <v>1146.4274308670501</v>
      </c>
      <c r="DE36" s="41">
        <v>1352.1184841784423</v>
      </c>
      <c r="DF36" s="41">
        <v>1124.2140658411258</v>
      </c>
      <c r="DG36" s="41">
        <v>1118.6486496735954</v>
      </c>
      <c r="DH36" s="41">
        <v>1040</v>
      </c>
      <c r="DI36" s="41">
        <v>1113.0832335060652</v>
      </c>
      <c r="DJ36" s="42">
        <v>1107.5178173385348</v>
      </c>
    </row>
    <row r="37" spans="1:114">
      <c r="A37" s="2">
        <v>33</v>
      </c>
      <c r="B37" s="2">
        <v>33</v>
      </c>
      <c r="C37" s="2">
        <v>270</v>
      </c>
      <c r="D37" s="2">
        <v>2</v>
      </c>
      <c r="F37" t="s">
        <v>16</v>
      </c>
      <c r="G37" t="s">
        <v>5</v>
      </c>
      <c r="H37" t="s">
        <v>17</v>
      </c>
      <c r="I37" t="s">
        <v>18</v>
      </c>
      <c r="J37" t="s">
        <v>15</v>
      </c>
      <c r="N37" s="7">
        <v>7.6</v>
      </c>
      <c r="O37" s="21">
        <v>13300</v>
      </c>
      <c r="P37" s="46">
        <v>1368.5137614116513</v>
      </c>
      <c r="Q37" s="41">
        <v>1382.267668561517</v>
      </c>
      <c r="R37" s="41">
        <v>1375.3907149865843</v>
      </c>
      <c r="S37" s="41">
        <v>1170.6132415284872</v>
      </c>
      <c r="U37" s="41">
        <v>1137.1582240207963</v>
      </c>
      <c r="V37" s="41">
        <v>1164.7601753208446</v>
      </c>
      <c r="W37" s="41">
        <v>1375.3907149865843</v>
      </c>
      <c r="X37" s="41">
        <v>1375.3907149865843</v>
      </c>
      <c r="Y37" s="41">
        <v>1170.6132415284872</v>
      </c>
      <c r="Z37" s="41">
        <v>1170.6132415284872</v>
      </c>
      <c r="AA37" s="41">
        <v>1170.6132415284872</v>
      </c>
      <c r="AB37" s="41">
        <v>1170.6132415284872</v>
      </c>
      <c r="AC37" s="41">
        <v>1170.6132415284872</v>
      </c>
      <c r="AD37" s="41">
        <v>1375.3907149865843</v>
      </c>
      <c r="AE37" s="41">
        <v>1361.6368078367184</v>
      </c>
      <c r="AF37" s="41">
        <v>1444.3</v>
      </c>
      <c r="AG37" s="41">
        <v>1430</v>
      </c>
      <c r="AH37" s="41">
        <v>1147.2009766979174</v>
      </c>
      <c r="AI37" s="41">
        <v>844.19369874179017</v>
      </c>
      <c r="AJ37" s="41">
        <v>855</v>
      </c>
      <c r="AK37" s="41">
        <v>852.72090781999009</v>
      </c>
      <c r="AL37" s="41">
        <v>994.4739834596204</v>
      </c>
      <c r="AM37" s="41">
        <v>1014.5643669638552</v>
      </c>
      <c r="AN37" s="41">
        <v>1004.5191752117378</v>
      </c>
      <c r="AO37" s="41">
        <v>627.41194311363461</v>
      </c>
      <c r="AP37" s="41">
        <v>633.68606254477095</v>
      </c>
      <c r="AQ37" s="41">
        <v>621.13782368249827</v>
      </c>
      <c r="AR37" s="41">
        <v>742.56000000000006</v>
      </c>
      <c r="AS37" s="41">
        <v>713.43999999999994</v>
      </c>
      <c r="AT37" s="41">
        <v>728</v>
      </c>
      <c r="AU37" s="41">
        <v>614.86370425136192</v>
      </c>
      <c r="AV37" s="41">
        <v>614.86370425136192</v>
      </c>
      <c r="AW37" s="41">
        <v>752.77961783918158</v>
      </c>
      <c r="AX37" s="41">
        <v>752.77961783918158</v>
      </c>
      <c r="AY37" s="41">
        <v>760.38345236280963</v>
      </c>
      <c r="AZ37" s="41">
        <v>848.45730328089019</v>
      </c>
      <c r="BA37" s="41">
        <v>852.72090781999009</v>
      </c>
      <c r="BB37" s="41">
        <v>1137.1582240207963</v>
      </c>
      <c r="BC37" s="41">
        <v>436.28678582492086</v>
      </c>
      <c r="BD37" s="41">
        <v>436.28678582492086</v>
      </c>
      <c r="BE37" s="41">
        <v>445.1006602860304</v>
      </c>
      <c r="BG37" s="41">
        <v>440.69372305547563</v>
      </c>
      <c r="BH37" s="41">
        <v>431.87984859436614</v>
      </c>
      <c r="BI37" s="41">
        <v>423.06597413325659</v>
      </c>
      <c r="BJ37" s="41">
        <v>427.47291136381136</v>
      </c>
      <c r="BK37" s="41">
        <v>449.50759751658512</v>
      </c>
      <c r="BL37" s="41">
        <v>596.0413459579529</v>
      </c>
      <c r="BM37" s="41">
        <v>504.91679193089669</v>
      </c>
      <c r="BN37" s="41">
        <v>515.32744743462649</v>
      </c>
      <c r="BO37" s="41">
        <v>510.12211968276159</v>
      </c>
      <c r="BP37" s="41">
        <v>602.31546538908924</v>
      </c>
      <c r="BQ37" s="41">
        <v>627.41194311363461</v>
      </c>
      <c r="BR37" s="41">
        <v>627.41194311363461</v>
      </c>
      <c r="BS37" s="41">
        <v>614.86370425136192</v>
      </c>
      <c r="BT37" s="41">
        <v>621.13782368249827</v>
      </c>
      <c r="BU37" s="41">
        <v>520.53277518649145</v>
      </c>
      <c r="BV37" s="41">
        <v>530.94343069022125</v>
      </c>
      <c r="BW37" s="41">
        <v>745.17578331555342</v>
      </c>
      <c r="BX37" s="41">
        <v>745.17578331555342</v>
      </c>
      <c r="BZ37" s="41">
        <v>752.77961783918158</v>
      </c>
      <c r="CA37" s="41">
        <v>760.38345236280963</v>
      </c>
      <c r="CB37" s="41">
        <v>737.57194879192537</v>
      </c>
      <c r="CC37" s="41">
        <v>856.98451235908999</v>
      </c>
      <c r="CD37" s="41">
        <v>848.45730328089019</v>
      </c>
      <c r="CE37" s="41">
        <v>848.45730328089019</v>
      </c>
      <c r="CF37" s="41">
        <v>852.72090781999009</v>
      </c>
      <c r="CG37" s="41">
        <v>1004.5191752117378</v>
      </c>
      <c r="CH37" s="41">
        <v>1004.5191752117378</v>
      </c>
      <c r="CI37" s="41">
        <v>1137.1582240207963</v>
      </c>
      <c r="CJ37" s="41">
        <v>1131.4724329006924</v>
      </c>
      <c r="CK37" s="41">
        <v>1004.5191752117378</v>
      </c>
      <c r="CL37" s="41">
        <v>999.49657933567903</v>
      </c>
      <c r="CM37" s="41">
        <v>994.4739834596204</v>
      </c>
      <c r="CN37" s="41">
        <v>1135</v>
      </c>
      <c r="CO37" s="41">
        <v>1182.319373943772</v>
      </c>
      <c r="CP37" s="41">
        <v>1170.6132415284872</v>
      </c>
      <c r="CQ37" s="41">
        <v>1361.6368078367184</v>
      </c>
      <c r="CR37" s="41">
        <v>1361.6368078367184</v>
      </c>
      <c r="CS37" s="41">
        <v>1368.5137614116513</v>
      </c>
      <c r="CT37" s="41">
        <v>1375.3907149865843</v>
      </c>
      <c r="CU37" s="41">
        <v>1375.3907149865843</v>
      </c>
      <c r="CV37" s="41">
        <v>1164.7601753208446</v>
      </c>
      <c r="CW37" s="41">
        <v>1164.7601753208446</v>
      </c>
      <c r="CX37" s="41">
        <v>1170.6132415284872</v>
      </c>
      <c r="CY37" s="41">
        <v>1176.4663077361295</v>
      </c>
      <c r="CZ37" s="41">
        <v>1142.8440151409002</v>
      </c>
      <c r="DA37" s="41">
        <v>1135</v>
      </c>
      <c r="DB37" s="41">
        <v>1137.1582240207963</v>
      </c>
      <c r="DC37" s="41">
        <v>1161.2483355962593</v>
      </c>
      <c r="DD37" s="41">
        <v>1170.6132415284872</v>
      </c>
      <c r="DE37" s="41">
        <v>1375.3907149865843</v>
      </c>
      <c r="DF37" s="41">
        <v>1148.5298062610043</v>
      </c>
      <c r="DG37" s="41">
        <v>1142.8440151409002</v>
      </c>
      <c r="DH37" s="41">
        <v>1066</v>
      </c>
      <c r="DI37" s="41">
        <v>1137.1582240207963</v>
      </c>
      <c r="DJ37" s="42">
        <v>1131.4724329006924</v>
      </c>
    </row>
    <row r="38" spans="1:114">
      <c r="A38" s="2">
        <v>34</v>
      </c>
      <c r="B38" s="2">
        <v>34</v>
      </c>
      <c r="C38" s="2">
        <v>400</v>
      </c>
      <c r="D38" s="2">
        <v>2</v>
      </c>
      <c r="F38" t="s">
        <v>16</v>
      </c>
      <c r="G38" t="s">
        <v>5</v>
      </c>
      <c r="H38" t="s">
        <v>17</v>
      </c>
      <c r="I38" t="s">
        <v>18</v>
      </c>
      <c r="J38" t="s">
        <v>15</v>
      </c>
      <c r="N38" s="7">
        <v>8</v>
      </c>
      <c r="O38" s="21">
        <v>14000</v>
      </c>
      <c r="P38" s="46">
        <v>1395.7467430657528</v>
      </c>
      <c r="Q38" s="41">
        <v>1409.7743485236999</v>
      </c>
      <c r="R38" s="41">
        <v>1402.7605457947263</v>
      </c>
      <c r="S38" s="41">
        <v>1196.8478521899235</v>
      </c>
      <c r="U38" s="41">
        <v>1158.4158494497394</v>
      </c>
      <c r="V38" s="41">
        <v>1190.8636129289739</v>
      </c>
      <c r="W38" s="41">
        <v>1402.7605457947263</v>
      </c>
      <c r="X38" s="41">
        <v>1402.7605457947263</v>
      </c>
      <c r="Y38" s="41">
        <v>1196.8478521899235</v>
      </c>
      <c r="Z38" s="41">
        <v>1196.8478521899235</v>
      </c>
      <c r="AA38" s="41">
        <v>1196.8478521899235</v>
      </c>
      <c r="AB38" s="41">
        <v>1196.8478521899235</v>
      </c>
      <c r="AC38" s="41">
        <v>1196.8478521899235</v>
      </c>
      <c r="AD38" s="41">
        <v>1402.7605457947263</v>
      </c>
      <c r="AE38" s="41">
        <v>1388.7329403367792</v>
      </c>
      <c r="AF38" s="41">
        <v>1470.56</v>
      </c>
      <c r="AG38" s="41">
        <v>1456</v>
      </c>
      <c r="AH38" s="41">
        <v>1172.9108951461251</v>
      </c>
      <c r="AI38" s="41">
        <v>861.28911788786183</v>
      </c>
      <c r="AJ38" s="41">
        <v>872</v>
      </c>
      <c r="AK38" s="41">
        <v>869.98900796753719</v>
      </c>
      <c r="AL38" s="41">
        <v>1012.6566999025174</v>
      </c>
      <c r="AM38" s="41">
        <v>1033.1144110116593</v>
      </c>
      <c r="AN38" s="41">
        <v>1022.8855554570883</v>
      </c>
      <c r="AO38" s="41">
        <v>640.76439807758925</v>
      </c>
      <c r="AP38" s="41">
        <v>647.17204205836515</v>
      </c>
      <c r="AQ38" s="41">
        <v>634.35675409681335</v>
      </c>
      <c r="AR38" s="41">
        <v>763.77600000000007</v>
      </c>
      <c r="AS38" s="41">
        <v>733.82400000000007</v>
      </c>
      <c r="AT38" s="41">
        <v>748.80000000000007</v>
      </c>
      <c r="AU38" s="41">
        <v>627.94911011603745</v>
      </c>
      <c r="AV38" s="41">
        <v>627.94911011603745</v>
      </c>
      <c r="AW38" s="41">
        <v>766.05340422611584</v>
      </c>
      <c r="AX38" s="41">
        <v>766.05340422611584</v>
      </c>
      <c r="AY38" s="41">
        <v>773.79131740011701</v>
      </c>
      <c r="AZ38" s="41">
        <v>865.63906292769946</v>
      </c>
      <c r="BA38" s="41">
        <v>869.98900796753719</v>
      </c>
      <c r="BB38" s="41">
        <v>1158.4158494497394</v>
      </c>
      <c r="BC38" s="41">
        <v>444.68821280430546</v>
      </c>
      <c r="BD38" s="41">
        <v>444.68821280430546</v>
      </c>
      <c r="BE38" s="41">
        <v>453.67181306297829</v>
      </c>
      <c r="BG38" s="41">
        <v>449.18001293364188</v>
      </c>
      <c r="BH38" s="41">
        <v>440.19641267496905</v>
      </c>
      <c r="BI38" s="41">
        <v>431.21281241629617</v>
      </c>
      <c r="BJ38" s="41">
        <v>435.70461254563259</v>
      </c>
      <c r="BK38" s="41">
        <v>458.1636131923147</v>
      </c>
      <c r="BL38" s="41">
        <v>608.72617817370974</v>
      </c>
      <c r="BM38" s="41">
        <v>513.18432496015259</v>
      </c>
      <c r="BN38" s="41">
        <v>523.76544506242385</v>
      </c>
      <c r="BO38" s="41">
        <v>518.47488501128828</v>
      </c>
      <c r="BP38" s="41">
        <v>615.13382215448564</v>
      </c>
      <c r="BQ38" s="41">
        <v>640.76439807758925</v>
      </c>
      <c r="BR38" s="41">
        <v>640.76439807758925</v>
      </c>
      <c r="BS38" s="41">
        <v>627.94911011603745</v>
      </c>
      <c r="BT38" s="41">
        <v>634.35675409681335</v>
      </c>
      <c r="BU38" s="41">
        <v>529.05600511355942</v>
      </c>
      <c r="BV38" s="41">
        <v>539.63712521583057</v>
      </c>
      <c r="BW38" s="41">
        <v>758.31549105211468</v>
      </c>
      <c r="BX38" s="41">
        <v>758.31549105211468</v>
      </c>
      <c r="BZ38" s="41">
        <v>766.05340422611584</v>
      </c>
      <c r="CA38" s="41">
        <v>773.79131740011701</v>
      </c>
      <c r="CB38" s="41">
        <v>750.57757787811352</v>
      </c>
      <c r="CC38" s="41">
        <v>874.33895300737481</v>
      </c>
      <c r="CD38" s="41">
        <v>865.63906292769946</v>
      </c>
      <c r="CE38" s="41">
        <v>865.63906292769946</v>
      </c>
      <c r="CF38" s="41">
        <v>869.98900796753719</v>
      </c>
      <c r="CG38" s="41">
        <v>1022.8855554570883</v>
      </c>
      <c r="CH38" s="41">
        <v>1022.8855554570883</v>
      </c>
      <c r="CI38" s="41">
        <v>1158.4158494497394</v>
      </c>
      <c r="CJ38" s="41">
        <v>1152.6237702024907</v>
      </c>
      <c r="CK38" s="41">
        <v>1022.8855554570883</v>
      </c>
      <c r="CL38" s="41">
        <v>1017.7711276798029</v>
      </c>
      <c r="CM38" s="41">
        <v>1012.6566999025174</v>
      </c>
      <c r="CN38" s="41">
        <v>1155</v>
      </c>
      <c r="CO38" s="41">
        <v>1208.8163307118227</v>
      </c>
      <c r="CP38" s="41">
        <v>1196.8478521899235</v>
      </c>
      <c r="CQ38" s="41">
        <v>1388.7329403367792</v>
      </c>
      <c r="CR38" s="41">
        <v>1388.7329403367792</v>
      </c>
      <c r="CS38" s="41">
        <v>1395.7467430657528</v>
      </c>
      <c r="CT38" s="41">
        <v>1402.7605457947263</v>
      </c>
      <c r="CU38" s="41">
        <v>1402.7605457947263</v>
      </c>
      <c r="CV38" s="41">
        <v>1190.8636129289739</v>
      </c>
      <c r="CW38" s="41">
        <v>1190.8636129289739</v>
      </c>
      <c r="CX38" s="41">
        <v>1196.8478521899235</v>
      </c>
      <c r="CY38" s="41">
        <v>1202.8320914508729</v>
      </c>
      <c r="CZ38" s="41">
        <v>1164.2079286969879</v>
      </c>
      <c r="DA38" s="41">
        <v>1155</v>
      </c>
      <c r="DB38" s="41">
        <v>1158.4158494497394</v>
      </c>
      <c r="DC38" s="41">
        <v>1187.2730693724041</v>
      </c>
      <c r="DD38" s="41">
        <v>1196.8478521899235</v>
      </c>
      <c r="DE38" s="41">
        <v>1402.7605457947263</v>
      </c>
      <c r="DF38" s="41">
        <v>1170.0000079442368</v>
      </c>
      <c r="DG38" s="41">
        <v>1164.2079286969879</v>
      </c>
      <c r="DH38" s="41">
        <v>1092</v>
      </c>
      <c r="DI38" s="41">
        <v>1158.4158494497394</v>
      </c>
      <c r="DJ38" s="42">
        <v>1152.6237702024907</v>
      </c>
    </row>
    <row r="39" spans="1:114">
      <c r="A39" s="2">
        <v>35</v>
      </c>
      <c r="B39" s="2">
        <v>35</v>
      </c>
      <c r="C39" s="2">
        <v>350</v>
      </c>
      <c r="D39" s="2">
        <v>2</v>
      </c>
      <c r="F39" t="s">
        <v>16</v>
      </c>
      <c r="G39" t="s">
        <v>5</v>
      </c>
      <c r="H39" t="s">
        <v>17</v>
      </c>
      <c r="I39" t="s">
        <v>18</v>
      </c>
      <c r="J39" t="s">
        <v>15</v>
      </c>
      <c r="N39" s="7">
        <v>8.4</v>
      </c>
      <c r="O39" s="21">
        <v>14700</v>
      </c>
      <c r="P39" s="46">
        <v>1422.9797247198542</v>
      </c>
      <c r="Q39" s="41">
        <v>1437.2810284858829</v>
      </c>
      <c r="R39" s="41">
        <v>1430.1303766028686</v>
      </c>
      <c r="S39" s="41">
        <v>1220.2466277411213</v>
      </c>
      <c r="U39" s="41">
        <v>1181.7222748786824</v>
      </c>
      <c r="V39" s="41">
        <v>1214.1453946024158</v>
      </c>
      <c r="W39" s="41">
        <v>1430.1303766028686</v>
      </c>
      <c r="X39" s="41">
        <v>1430.1303766028686</v>
      </c>
      <c r="Y39" s="41">
        <v>1220.2466277411213</v>
      </c>
      <c r="Z39" s="41">
        <v>1220.2466277411213</v>
      </c>
      <c r="AA39" s="41">
        <v>1220.2466277411213</v>
      </c>
      <c r="AB39" s="41">
        <v>1220.2466277411213</v>
      </c>
      <c r="AC39" s="41">
        <v>1220.2466277411213</v>
      </c>
      <c r="AD39" s="41">
        <v>1430.1303766028686</v>
      </c>
      <c r="AE39" s="41">
        <v>1415.8290728368399</v>
      </c>
      <c r="AF39" s="41">
        <v>1523.08</v>
      </c>
      <c r="AG39" s="41">
        <v>1508</v>
      </c>
      <c r="AH39" s="41">
        <v>1195.8416951862989</v>
      </c>
      <c r="AI39" s="41">
        <v>879.39869303393311</v>
      </c>
      <c r="AJ39" s="41">
        <v>890</v>
      </c>
      <c r="AK39" s="41">
        <v>888.28150811508397</v>
      </c>
      <c r="AL39" s="41">
        <v>1030.8394163454147</v>
      </c>
      <c r="AM39" s="41">
        <v>1051.6644550594635</v>
      </c>
      <c r="AN39" s="41">
        <v>1041.2519357024391</v>
      </c>
      <c r="AO39" s="41">
        <v>654.11685304154378</v>
      </c>
      <c r="AP39" s="41">
        <v>660.65802157195924</v>
      </c>
      <c r="AQ39" s="41">
        <v>647.57568451112832</v>
      </c>
      <c r="AR39" s="41">
        <v>774.38400000000001</v>
      </c>
      <c r="AS39" s="41">
        <v>744.01600000000008</v>
      </c>
      <c r="AT39" s="41">
        <v>759.2</v>
      </c>
      <c r="AU39" s="41">
        <v>641.03451598071285</v>
      </c>
      <c r="AV39" s="41">
        <v>641.03451598071285</v>
      </c>
      <c r="AW39" s="41">
        <v>779.32719061305022</v>
      </c>
      <c r="AX39" s="41">
        <v>779.32719061305022</v>
      </c>
      <c r="AY39" s="41">
        <v>787.1991824374245</v>
      </c>
      <c r="AZ39" s="41">
        <v>883.8401005745086</v>
      </c>
      <c r="BA39" s="41">
        <v>888.28150811508397</v>
      </c>
      <c r="BB39" s="41">
        <v>1181.7222748786824</v>
      </c>
      <c r="BC39" s="41">
        <v>453.0896397836899</v>
      </c>
      <c r="BD39" s="41">
        <v>453.0896397836899</v>
      </c>
      <c r="BE39" s="41">
        <v>462.24296583992611</v>
      </c>
      <c r="BG39" s="41">
        <v>457.66630281180801</v>
      </c>
      <c r="BH39" s="41">
        <v>448.51297675557186</v>
      </c>
      <c r="BI39" s="41">
        <v>439.35965069933565</v>
      </c>
      <c r="BJ39" s="41">
        <v>443.93631372745375</v>
      </c>
      <c r="BK39" s="41">
        <v>466.81962886804416</v>
      </c>
      <c r="BL39" s="41">
        <v>621.41101038946658</v>
      </c>
      <c r="BM39" s="41">
        <v>522.44552598940857</v>
      </c>
      <c r="BN39" s="41">
        <v>533.21759869022117</v>
      </c>
      <c r="BO39" s="41">
        <v>527.83156233981481</v>
      </c>
      <c r="BP39" s="41">
        <v>627.95217891988204</v>
      </c>
      <c r="BQ39" s="41">
        <v>654.11685304154378</v>
      </c>
      <c r="BR39" s="41">
        <v>654.11685304154378</v>
      </c>
      <c r="BS39" s="41">
        <v>641.03451598071285</v>
      </c>
      <c r="BT39" s="41">
        <v>647.57568451112832</v>
      </c>
      <c r="BU39" s="41">
        <v>538.60363504062741</v>
      </c>
      <c r="BV39" s="41">
        <v>549.37570774144001</v>
      </c>
      <c r="BW39" s="41">
        <v>771.45519878867594</v>
      </c>
      <c r="BX39" s="41">
        <v>771.45519878867594</v>
      </c>
      <c r="BZ39" s="41">
        <v>779.32719061305022</v>
      </c>
      <c r="CA39" s="41">
        <v>787.1991824374245</v>
      </c>
      <c r="CB39" s="41">
        <v>763.58320696430178</v>
      </c>
      <c r="CC39" s="41">
        <v>892.72291565565934</v>
      </c>
      <c r="CD39" s="41">
        <v>883.8401005745086</v>
      </c>
      <c r="CE39" s="41">
        <v>883.8401005745086</v>
      </c>
      <c r="CF39" s="41">
        <v>888.28150811508397</v>
      </c>
      <c r="CG39" s="41">
        <v>1041.2519357024391</v>
      </c>
      <c r="CH39" s="41">
        <v>1041.2519357024391</v>
      </c>
      <c r="CI39" s="41">
        <v>1181.7222748786824</v>
      </c>
      <c r="CJ39" s="41">
        <v>1175.813663504289</v>
      </c>
      <c r="CK39" s="41">
        <v>1041.2519357024391</v>
      </c>
      <c r="CL39" s="41">
        <v>1036.0456760239269</v>
      </c>
      <c r="CM39" s="41">
        <v>1030.8394163454147</v>
      </c>
      <c r="CN39" s="41">
        <v>1180</v>
      </c>
      <c r="CO39" s="41">
        <v>1232.4490940185326</v>
      </c>
      <c r="CP39" s="41">
        <v>1220.2466277411213</v>
      </c>
      <c r="CQ39" s="41">
        <v>1415.8290728368399</v>
      </c>
      <c r="CR39" s="41">
        <v>1415.8290728368399</v>
      </c>
      <c r="CS39" s="41">
        <v>1422.9797247198542</v>
      </c>
      <c r="CT39" s="41">
        <v>1430.1303766028686</v>
      </c>
      <c r="CU39" s="41">
        <v>1430.1303766028686</v>
      </c>
      <c r="CV39" s="41">
        <v>1214.1453946024158</v>
      </c>
      <c r="CW39" s="41">
        <v>1214.1453946024158</v>
      </c>
      <c r="CX39" s="41">
        <v>1220.2466277411213</v>
      </c>
      <c r="CY39" s="41">
        <v>1226.3478608798268</v>
      </c>
      <c r="CZ39" s="41">
        <v>1187.6308862530757</v>
      </c>
      <c r="DA39" s="41">
        <v>1180</v>
      </c>
      <c r="DB39" s="41">
        <v>1181.7222748786824</v>
      </c>
      <c r="DC39" s="41">
        <v>1210.4846547191923</v>
      </c>
      <c r="DD39" s="41">
        <v>1220.2466277411213</v>
      </c>
      <c r="DE39" s="41">
        <v>1430.1303766028686</v>
      </c>
      <c r="DF39" s="41">
        <v>1193.5394976274692</v>
      </c>
      <c r="DG39" s="41">
        <v>1187.6308862530757</v>
      </c>
      <c r="DH39" s="41">
        <v>1112.8</v>
      </c>
      <c r="DI39" s="41">
        <v>1181.7222748786824</v>
      </c>
      <c r="DJ39" s="42">
        <v>1175.813663504289</v>
      </c>
    </row>
    <row r="40" spans="1:114">
      <c r="A40" s="2">
        <v>36</v>
      </c>
      <c r="B40" s="2">
        <v>36</v>
      </c>
      <c r="C40" s="2">
        <v>420</v>
      </c>
      <c r="D40" s="2">
        <v>2</v>
      </c>
      <c r="F40" t="s">
        <v>16</v>
      </c>
      <c r="G40" t="s">
        <v>5</v>
      </c>
      <c r="H40" t="s">
        <v>17</v>
      </c>
      <c r="I40" t="s">
        <v>18</v>
      </c>
      <c r="J40" t="s">
        <v>15</v>
      </c>
      <c r="N40" s="7">
        <v>8.5</v>
      </c>
      <c r="O40" s="21">
        <v>14875</v>
      </c>
      <c r="P40" s="46">
        <v>1450.2127063739556</v>
      </c>
      <c r="Q40" s="41">
        <v>1464.7877084480656</v>
      </c>
      <c r="R40" s="41">
        <v>1457.5002074110107</v>
      </c>
      <c r="S40" s="41">
        <v>1241.5966032923188</v>
      </c>
      <c r="U40" s="41">
        <v>1204.0043003076246</v>
      </c>
      <c r="V40" s="41">
        <v>1235.3886202758572</v>
      </c>
      <c r="W40" s="41">
        <v>1457.5002074110107</v>
      </c>
      <c r="X40" s="41">
        <v>1457.5002074110107</v>
      </c>
      <c r="Y40" s="41">
        <v>1241.5966032923188</v>
      </c>
      <c r="Z40" s="41">
        <v>1241.5966032923188</v>
      </c>
      <c r="AA40" s="41">
        <v>1241.5966032923188</v>
      </c>
      <c r="AB40" s="41">
        <v>1241.5966032923188</v>
      </c>
      <c r="AC40" s="41">
        <v>1241.5966032923188</v>
      </c>
      <c r="AD40" s="41">
        <v>1457.5002074110107</v>
      </c>
      <c r="AE40" s="41">
        <v>1442.9252053369005</v>
      </c>
      <c r="AF40" s="41">
        <v>1549.34</v>
      </c>
      <c r="AG40" s="41">
        <v>1534</v>
      </c>
      <c r="AH40" s="41">
        <v>1216.7646712264725</v>
      </c>
      <c r="AI40" s="41">
        <v>895.47995618000471</v>
      </c>
      <c r="AJ40" s="41">
        <v>907</v>
      </c>
      <c r="AK40" s="41">
        <v>904.52520826263105</v>
      </c>
      <c r="AL40" s="41">
        <v>1048.0079767883117</v>
      </c>
      <c r="AM40" s="41">
        <v>1069.1798551072675</v>
      </c>
      <c r="AN40" s="41">
        <v>1058.5939159477896</v>
      </c>
      <c r="AO40" s="41">
        <v>666.44490800549897</v>
      </c>
      <c r="AP40" s="41">
        <v>673.10935708555394</v>
      </c>
      <c r="AQ40" s="41">
        <v>659.78045892544401</v>
      </c>
      <c r="AR40" s="41">
        <v>795.6</v>
      </c>
      <c r="AS40" s="41">
        <v>764.4</v>
      </c>
      <c r="AT40" s="41">
        <v>780</v>
      </c>
      <c r="AU40" s="41">
        <v>653.11600984538893</v>
      </c>
      <c r="AV40" s="41">
        <v>653.11600984538893</v>
      </c>
      <c r="AW40" s="41">
        <v>787.83832953767296</v>
      </c>
      <c r="AX40" s="41">
        <v>787.83832953767296</v>
      </c>
      <c r="AY40" s="41">
        <v>795.79629246229592</v>
      </c>
      <c r="AZ40" s="41">
        <v>900.00258222131788</v>
      </c>
      <c r="BA40" s="41">
        <v>904.52520826263105</v>
      </c>
      <c r="BB40" s="41">
        <v>1204.0043003076246</v>
      </c>
      <c r="BC40" s="41">
        <v>460.47691076307467</v>
      </c>
      <c r="BD40" s="41">
        <v>460.47691076307467</v>
      </c>
      <c r="BE40" s="41">
        <v>469.77947461687415</v>
      </c>
      <c r="BG40" s="41">
        <v>465.12819268997441</v>
      </c>
      <c r="BH40" s="41">
        <v>455.82562883617493</v>
      </c>
      <c r="BI40" s="41">
        <v>446.52306498237544</v>
      </c>
      <c r="BJ40" s="41">
        <v>451.17434690927519</v>
      </c>
      <c r="BK40" s="41">
        <v>474.4307565437739</v>
      </c>
      <c r="BL40" s="41">
        <v>633.12266260522404</v>
      </c>
      <c r="BM40" s="41">
        <v>529.71939101866462</v>
      </c>
      <c r="BN40" s="41">
        <v>540.64144031801857</v>
      </c>
      <c r="BO40" s="41">
        <v>535.18041566834154</v>
      </c>
      <c r="BP40" s="41">
        <v>639.787111685279</v>
      </c>
      <c r="BQ40" s="41">
        <v>666.44490800549897</v>
      </c>
      <c r="BR40" s="41">
        <v>666.44490800549897</v>
      </c>
      <c r="BS40" s="41">
        <v>653.11600984538893</v>
      </c>
      <c r="BT40" s="41">
        <v>659.78045892544401</v>
      </c>
      <c r="BU40" s="41">
        <v>546.10246496769548</v>
      </c>
      <c r="BV40" s="41">
        <v>557.02451426704943</v>
      </c>
      <c r="BW40" s="41">
        <v>779.88036661305</v>
      </c>
      <c r="BX40" s="41">
        <v>779.88036661305</v>
      </c>
      <c r="BZ40" s="41">
        <v>787.83832953767296</v>
      </c>
      <c r="CA40" s="41">
        <v>795.79629246229592</v>
      </c>
      <c r="CB40" s="41">
        <v>771.92240368842704</v>
      </c>
      <c r="CC40" s="41">
        <v>909.04783430394411</v>
      </c>
      <c r="CD40" s="41">
        <v>900.00258222131788</v>
      </c>
      <c r="CE40" s="41">
        <v>900.00258222131788</v>
      </c>
      <c r="CF40" s="41">
        <v>904.52520826263105</v>
      </c>
      <c r="CG40" s="41">
        <v>1058.5939159477896</v>
      </c>
      <c r="CH40" s="41">
        <v>1058.5939159477896</v>
      </c>
      <c r="CI40" s="41">
        <v>1204.0043003076246</v>
      </c>
      <c r="CJ40" s="41">
        <v>1197.9842788060864</v>
      </c>
      <c r="CK40" s="41">
        <v>1058.5939159477896</v>
      </c>
      <c r="CL40" s="41">
        <v>1053.3009463680505</v>
      </c>
      <c r="CM40" s="41">
        <v>1048.0079767883117</v>
      </c>
      <c r="CN40" s="41">
        <v>1200</v>
      </c>
      <c r="CO40" s="41">
        <v>1254.0125693252421</v>
      </c>
      <c r="CP40" s="41">
        <v>1241.5966032923188</v>
      </c>
      <c r="CQ40" s="41">
        <v>1442.9252053369005</v>
      </c>
      <c r="CR40" s="41">
        <v>1442.9252053369005</v>
      </c>
      <c r="CS40" s="41">
        <v>1450.2127063739556</v>
      </c>
      <c r="CT40" s="41">
        <v>1457.5002074110107</v>
      </c>
      <c r="CU40" s="41">
        <v>1457.5002074110107</v>
      </c>
      <c r="CV40" s="41">
        <v>1235.3886202758572</v>
      </c>
      <c r="CW40" s="41">
        <v>1235.3886202758572</v>
      </c>
      <c r="CX40" s="41">
        <v>1241.5966032923188</v>
      </c>
      <c r="CY40" s="41">
        <v>1247.8045863087802</v>
      </c>
      <c r="CZ40" s="41">
        <v>1210.0243218091625</v>
      </c>
      <c r="DA40" s="41">
        <v>1200</v>
      </c>
      <c r="DB40" s="41">
        <v>1204.0043003076246</v>
      </c>
      <c r="DC40" s="41">
        <v>1231.6638304659803</v>
      </c>
      <c r="DD40" s="41">
        <v>1241.5966032923188</v>
      </c>
      <c r="DE40" s="41">
        <v>1457.5002074110107</v>
      </c>
      <c r="DF40" s="41">
        <v>1216.0443433107009</v>
      </c>
      <c r="DG40" s="41">
        <v>1210.0243218091625</v>
      </c>
      <c r="DH40" s="41">
        <v>1133.6000000000001</v>
      </c>
      <c r="DI40" s="41">
        <v>1204.0043003076246</v>
      </c>
      <c r="DJ40" s="42">
        <v>1197.9842788060864</v>
      </c>
    </row>
    <row r="41" spans="1:114">
      <c r="A41" s="2">
        <v>37</v>
      </c>
      <c r="B41" s="2">
        <v>37</v>
      </c>
      <c r="C41" s="2">
        <v>520</v>
      </c>
      <c r="D41" s="2">
        <v>3</v>
      </c>
      <c r="F41" t="s">
        <v>5</v>
      </c>
      <c r="G41" t="s">
        <v>17</v>
      </c>
      <c r="H41" t="s">
        <v>18</v>
      </c>
      <c r="I41" t="s">
        <v>15</v>
      </c>
      <c r="J41" t="s">
        <v>15</v>
      </c>
      <c r="N41" s="7">
        <v>8.8000000000000007</v>
      </c>
      <c r="O41" s="21">
        <v>15400</v>
      </c>
      <c r="P41" s="46">
        <v>1473.3685760280575</v>
      </c>
      <c r="Q41" s="41">
        <v>1488.176300410249</v>
      </c>
      <c r="R41" s="41">
        <v>1480.7724382191534</v>
      </c>
      <c r="S41" s="41">
        <v>1261.9221788435157</v>
      </c>
      <c r="U41" s="41">
        <v>1225.2619257365677</v>
      </c>
      <c r="V41" s="41">
        <v>1255.6125679492982</v>
      </c>
      <c r="W41" s="41">
        <v>1480.7724382191534</v>
      </c>
      <c r="X41" s="41">
        <v>1480.7724382191534</v>
      </c>
      <c r="Y41" s="41">
        <v>1261.9221788435157</v>
      </c>
      <c r="Z41" s="41">
        <v>1261.9221788435157</v>
      </c>
      <c r="AA41" s="41">
        <v>1261.9221788435157</v>
      </c>
      <c r="AB41" s="41">
        <v>1261.9221788435157</v>
      </c>
      <c r="AC41" s="41">
        <v>1261.9221788435157</v>
      </c>
      <c r="AD41" s="41">
        <v>1480.7724382191534</v>
      </c>
      <c r="AE41" s="41">
        <v>1465.9647138369619</v>
      </c>
      <c r="AF41" s="41">
        <v>1575.6</v>
      </c>
      <c r="AG41" s="41">
        <v>1560</v>
      </c>
      <c r="AH41" s="41">
        <v>1236.6837352666453</v>
      </c>
      <c r="AI41" s="41">
        <v>911.56121932607618</v>
      </c>
      <c r="AJ41" s="41">
        <v>925</v>
      </c>
      <c r="AK41" s="41">
        <v>920.76890841017803</v>
      </c>
      <c r="AL41" s="41">
        <v>1064.1623812312087</v>
      </c>
      <c r="AM41" s="41">
        <v>1085.6606111550714</v>
      </c>
      <c r="AN41" s="41">
        <v>1074.91149619314</v>
      </c>
      <c r="AO41" s="41">
        <v>675.0050779814685</v>
      </c>
      <c r="AP41" s="41">
        <v>681.75512876128323</v>
      </c>
      <c r="AQ41" s="41">
        <v>668.25502720165377</v>
      </c>
      <c r="AR41" s="41">
        <v>806.20799999999997</v>
      </c>
      <c r="AS41" s="41">
        <v>774.59199999999998</v>
      </c>
      <c r="AT41" s="41">
        <v>790.4</v>
      </c>
      <c r="AU41" s="41">
        <v>661.50497642183916</v>
      </c>
      <c r="AV41" s="41">
        <v>661.50497642183916</v>
      </c>
      <c r="AW41" s="41">
        <v>796.34946846229616</v>
      </c>
      <c r="AX41" s="41">
        <v>796.34946846229616</v>
      </c>
      <c r="AY41" s="41">
        <v>804.3934024871678</v>
      </c>
      <c r="AZ41" s="41">
        <v>916.16506386812716</v>
      </c>
      <c r="BA41" s="41">
        <v>920.76890841017803</v>
      </c>
      <c r="BB41" s="41">
        <v>1225.2619257365677</v>
      </c>
      <c r="BC41" s="41">
        <v>467.86418174245915</v>
      </c>
      <c r="BD41" s="41">
        <v>467.86418174245915</v>
      </c>
      <c r="BE41" s="41">
        <v>477.31598339382202</v>
      </c>
      <c r="BG41" s="41">
        <v>472.59008256814059</v>
      </c>
      <c r="BH41" s="41">
        <v>463.13828091677777</v>
      </c>
      <c r="BI41" s="41">
        <v>453.68647926541496</v>
      </c>
      <c r="BJ41" s="41">
        <v>458.41238009109634</v>
      </c>
      <c r="BK41" s="41">
        <v>482.0418842195034</v>
      </c>
      <c r="BL41" s="41">
        <v>641.25482408239509</v>
      </c>
      <c r="BM41" s="41">
        <v>537.98692404792075</v>
      </c>
      <c r="BN41" s="41">
        <v>549.07943794581604</v>
      </c>
      <c r="BO41" s="41">
        <v>543.5331809968684</v>
      </c>
      <c r="BP41" s="41">
        <v>648.0048748622097</v>
      </c>
      <c r="BQ41" s="41">
        <v>675.0050779814685</v>
      </c>
      <c r="BR41" s="41">
        <v>675.0050779814685</v>
      </c>
      <c r="BS41" s="41">
        <v>661.50497642183916</v>
      </c>
      <c r="BT41" s="41">
        <v>668.25502720165377</v>
      </c>
      <c r="BU41" s="41">
        <v>554.62569489476368</v>
      </c>
      <c r="BV41" s="41">
        <v>565.71820879265897</v>
      </c>
      <c r="BW41" s="41">
        <v>788.3055344374244</v>
      </c>
      <c r="BX41" s="41">
        <v>788.3055344374244</v>
      </c>
      <c r="BZ41" s="41">
        <v>796.34946846229616</v>
      </c>
      <c r="CA41" s="41">
        <v>804.3934024871678</v>
      </c>
      <c r="CB41" s="41">
        <v>780.26160041255275</v>
      </c>
      <c r="CC41" s="41">
        <v>925.37275295222878</v>
      </c>
      <c r="CD41" s="41">
        <v>916.16506386812716</v>
      </c>
      <c r="CE41" s="41">
        <v>916.16506386812716</v>
      </c>
      <c r="CF41" s="41">
        <v>920.76890841017803</v>
      </c>
      <c r="CG41" s="41">
        <v>1074.91149619314</v>
      </c>
      <c r="CH41" s="41">
        <v>1074.91149619314</v>
      </c>
      <c r="CI41" s="41">
        <v>1225.2619257365677</v>
      </c>
      <c r="CJ41" s="41">
        <v>1219.135616107885</v>
      </c>
      <c r="CK41" s="41">
        <v>1074.91149619314</v>
      </c>
      <c r="CL41" s="41">
        <v>1069.5369387121743</v>
      </c>
      <c r="CM41" s="41">
        <v>1064.1623812312087</v>
      </c>
      <c r="CN41" s="41">
        <v>1220</v>
      </c>
      <c r="CO41" s="41">
        <v>1274.5414006319509</v>
      </c>
      <c r="CP41" s="41">
        <v>1261.9221788435157</v>
      </c>
      <c r="CQ41" s="41">
        <v>1465.9647138369619</v>
      </c>
      <c r="CR41" s="41">
        <v>1465.9647138369619</v>
      </c>
      <c r="CS41" s="41">
        <v>1473.3685760280575</v>
      </c>
      <c r="CT41" s="41">
        <v>1480.7724382191534</v>
      </c>
      <c r="CU41" s="41">
        <v>1480.7724382191534</v>
      </c>
      <c r="CV41" s="41">
        <v>1255.6125679492982</v>
      </c>
      <c r="CW41" s="41">
        <v>1255.6125679492982</v>
      </c>
      <c r="CX41" s="41">
        <v>1261.9221788435157</v>
      </c>
      <c r="CY41" s="41">
        <v>1268.2317897377332</v>
      </c>
      <c r="CZ41" s="41">
        <v>1231.3882353652505</v>
      </c>
      <c r="DA41" s="41">
        <v>1220</v>
      </c>
      <c r="DB41" s="41">
        <v>1225.2619257365677</v>
      </c>
      <c r="DC41" s="41">
        <v>1251.8268014127675</v>
      </c>
      <c r="DD41" s="41">
        <v>1261.9221788435157</v>
      </c>
      <c r="DE41" s="41">
        <v>1480.7724382191534</v>
      </c>
      <c r="DF41" s="41">
        <v>1237.5145449939334</v>
      </c>
      <c r="DG41" s="41">
        <v>1231.3882353652505</v>
      </c>
      <c r="DH41" s="41">
        <v>1154.4000000000001</v>
      </c>
      <c r="DI41" s="41">
        <v>1225.2619257365677</v>
      </c>
      <c r="DJ41" s="42">
        <v>1219.135616107885</v>
      </c>
    </row>
    <row r="42" spans="1:114">
      <c r="A42" s="2">
        <v>38</v>
      </c>
      <c r="B42" s="2">
        <v>38</v>
      </c>
      <c r="C42" s="2">
        <v>560</v>
      </c>
      <c r="D42" s="2">
        <v>3</v>
      </c>
      <c r="F42" t="s">
        <v>5</v>
      </c>
      <c r="G42" t="s">
        <v>17</v>
      </c>
      <c r="H42" t="s">
        <v>18</v>
      </c>
      <c r="I42" t="s">
        <v>15</v>
      </c>
      <c r="J42" t="s">
        <v>15</v>
      </c>
      <c r="N42" s="7">
        <v>9</v>
      </c>
      <c r="O42" s="21">
        <v>15750</v>
      </c>
      <c r="P42" s="46">
        <v>1500.6015576821585</v>
      </c>
      <c r="Q42" s="41">
        <v>1515.6829803724313</v>
      </c>
      <c r="R42" s="41">
        <v>1508.142269027295</v>
      </c>
      <c r="S42" s="41">
        <v>1284.296554394713</v>
      </c>
      <c r="U42" s="41">
        <v>1245.4951511655102</v>
      </c>
      <c r="V42" s="41">
        <v>1277.8750716227394</v>
      </c>
      <c r="W42" s="41">
        <v>1508.142269027295</v>
      </c>
      <c r="X42" s="41">
        <v>1508.142269027295</v>
      </c>
      <c r="Y42" s="41">
        <v>1284.296554394713</v>
      </c>
      <c r="Z42" s="41">
        <v>1284.296554394713</v>
      </c>
      <c r="AA42" s="41">
        <v>1284.296554394713</v>
      </c>
      <c r="AB42" s="41">
        <v>1284.296554394713</v>
      </c>
      <c r="AC42" s="41">
        <v>1284.296554394713</v>
      </c>
      <c r="AD42" s="41">
        <v>1508.142269027295</v>
      </c>
      <c r="AE42" s="41">
        <v>1493.060846337022</v>
      </c>
      <c r="AF42" s="41">
        <v>1601.8600000000001</v>
      </c>
      <c r="AG42" s="41">
        <v>1586</v>
      </c>
      <c r="AH42" s="41">
        <v>1258.6106233068188</v>
      </c>
      <c r="AI42" s="41">
        <v>928.65663847214773</v>
      </c>
      <c r="AJ42" s="41">
        <v>940</v>
      </c>
      <c r="AK42" s="41">
        <v>938.03700855772502</v>
      </c>
      <c r="AL42" s="41">
        <v>1081.3309416741058</v>
      </c>
      <c r="AM42" s="41">
        <v>1103.1760112028755</v>
      </c>
      <c r="AN42" s="41">
        <v>1092.2534764384907</v>
      </c>
      <c r="AO42" s="41">
        <v>683.56524795743849</v>
      </c>
      <c r="AP42" s="41">
        <v>690.40090043701287</v>
      </c>
      <c r="AQ42" s="41">
        <v>676.72959547786411</v>
      </c>
      <c r="AR42" s="41">
        <v>816.81600000000003</v>
      </c>
      <c r="AS42" s="41">
        <v>784.78400000000011</v>
      </c>
      <c r="AT42" s="41">
        <v>800.80000000000007</v>
      </c>
      <c r="AU42" s="41">
        <v>669.89394299828973</v>
      </c>
      <c r="AV42" s="41">
        <v>669.89394299828973</v>
      </c>
      <c r="AW42" s="41">
        <v>804.86060738691901</v>
      </c>
      <c r="AX42" s="41">
        <v>804.86060738691901</v>
      </c>
      <c r="AY42" s="41">
        <v>812.99051251203946</v>
      </c>
      <c r="AZ42" s="41">
        <v>933.34682351493643</v>
      </c>
      <c r="BA42" s="41">
        <v>938.03700855772502</v>
      </c>
      <c r="BB42" s="41">
        <v>1245.4951511655102</v>
      </c>
      <c r="BC42" s="41">
        <v>476.26560872184359</v>
      </c>
      <c r="BD42" s="41">
        <v>476.26560872184359</v>
      </c>
      <c r="BE42" s="41">
        <v>485.88713617076974</v>
      </c>
      <c r="BG42" s="41">
        <v>481.07637244630666</v>
      </c>
      <c r="BH42" s="41">
        <v>471.45484499738052</v>
      </c>
      <c r="BI42" s="41">
        <v>461.83331754845437</v>
      </c>
      <c r="BJ42" s="41">
        <v>466.64408127291745</v>
      </c>
      <c r="BK42" s="41">
        <v>490.69789989523281</v>
      </c>
      <c r="BL42" s="41">
        <v>649.38698555956648</v>
      </c>
      <c r="BM42" s="41">
        <v>546.25445707717654</v>
      </c>
      <c r="BN42" s="41">
        <v>557.51743557361317</v>
      </c>
      <c r="BO42" s="41">
        <v>551.88594632539491</v>
      </c>
      <c r="BP42" s="41">
        <v>656.22263803914097</v>
      </c>
      <c r="BQ42" s="41">
        <v>683.56524795743849</v>
      </c>
      <c r="BR42" s="41">
        <v>683.56524795743849</v>
      </c>
      <c r="BS42" s="41">
        <v>669.89394299828973</v>
      </c>
      <c r="BT42" s="41">
        <v>676.72959547786411</v>
      </c>
      <c r="BU42" s="41">
        <v>563.14892482183154</v>
      </c>
      <c r="BV42" s="41">
        <v>574.41190331826817</v>
      </c>
      <c r="BW42" s="41">
        <v>796.73070226179868</v>
      </c>
      <c r="BX42" s="41">
        <v>796.73070226179868</v>
      </c>
      <c r="BZ42" s="41">
        <v>804.86060738691901</v>
      </c>
      <c r="CA42" s="41">
        <v>812.99051251203946</v>
      </c>
      <c r="CB42" s="41">
        <v>788.60079713667824</v>
      </c>
      <c r="CC42" s="41">
        <v>942.72719360051349</v>
      </c>
      <c r="CD42" s="41">
        <v>933.34682351493643</v>
      </c>
      <c r="CE42" s="41">
        <v>933.34682351493643</v>
      </c>
      <c r="CF42" s="41">
        <v>938.03700855772502</v>
      </c>
      <c r="CG42" s="41">
        <v>1092.2534764384907</v>
      </c>
      <c r="CH42" s="41">
        <v>1092.2534764384907</v>
      </c>
      <c r="CI42" s="41">
        <v>1245.4951511655102</v>
      </c>
      <c r="CJ42" s="41">
        <v>1239.2676754096826</v>
      </c>
      <c r="CK42" s="41">
        <v>1092.2534764384907</v>
      </c>
      <c r="CL42" s="41">
        <v>1086.7922090562981</v>
      </c>
      <c r="CM42" s="41">
        <v>1081.3309416741058</v>
      </c>
      <c r="CN42" s="41">
        <v>1243</v>
      </c>
      <c r="CO42" s="41">
        <v>1297.1395199386602</v>
      </c>
      <c r="CP42" s="41">
        <v>1284.296554394713</v>
      </c>
      <c r="CQ42" s="41">
        <v>1493.060846337022</v>
      </c>
      <c r="CR42" s="41">
        <v>1493.060846337022</v>
      </c>
      <c r="CS42" s="41">
        <v>1500.6015576821585</v>
      </c>
      <c r="CT42" s="41">
        <v>1508.142269027295</v>
      </c>
      <c r="CU42" s="41">
        <v>1508.142269027295</v>
      </c>
      <c r="CV42" s="41">
        <v>1277.8750716227394</v>
      </c>
      <c r="CW42" s="41">
        <v>1277.8750716227394</v>
      </c>
      <c r="CX42" s="41">
        <v>1284.296554394713</v>
      </c>
      <c r="CY42" s="41">
        <v>1290.7180371666864</v>
      </c>
      <c r="CZ42" s="41">
        <v>1251.7226269213377</v>
      </c>
      <c r="DA42" s="41">
        <v>1240</v>
      </c>
      <c r="DB42" s="41">
        <v>1245.4951511655102</v>
      </c>
      <c r="DC42" s="41">
        <v>1274.0221819595554</v>
      </c>
      <c r="DD42" s="41">
        <v>1284.296554394713</v>
      </c>
      <c r="DE42" s="41">
        <v>1508.142269027295</v>
      </c>
      <c r="DF42" s="41">
        <v>1257.9501026771652</v>
      </c>
      <c r="DG42" s="41">
        <v>1251.7226269213377</v>
      </c>
      <c r="DH42" s="41">
        <v>1175.2</v>
      </c>
      <c r="DI42" s="41">
        <v>1245.4951511655102</v>
      </c>
      <c r="DJ42" s="42">
        <v>1239.2676754096826</v>
      </c>
    </row>
    <row r="43" spans="1:114">
      <c r="A43" s="2">
        <v>39</v>
      </c>
      <c r="B43" s="2">
        <v>39</v>
      </c>
      <c r="C43" s="2">
        <v>720</v>
      </c>
      <c r="D43" s="2">
        <v>4</v>
      </c>
      <c r="F43" t="s">
        <v>17</v>
      </c>
      <c r="G43" t="s">
        <v>15</v>
      </c>
      <c r="H43" t="s">
        <v>15</v>
      </c>
      <c r="I43" t="s">
        <v>15</v>
      </c>
      <c r="J43" t="s">
        <v>15</v>
      </c>
      <c r="N43" s="7">
        <v>9.1999999999999993</v>
      </c>
      <c r="O43" s="21">
        <v>16100</v>
      </c>
      <c r="P43" s="46">
        <v>1523.7574273362602</v>
      </c>
      <c r="Q43" s="41">
        <v>1539.0715723346145</v>
      </c>
      <c r="R43" s="41">
        <v>1531.4144998354375</v>
      </c>
      <c r="S43" s="41">
        <v>1304.6221299459105</v>
      </c>
      <c r="U43" s="41">
        <v>1265.7283765944533</v>
      </c>
      <c r="V43" s="41">
        <v>1298.099019296181</v>
      </c>
      <c r="W43" s="41">
        <v>1531.4144998354375</v>
      </c>
      <c r="X43" s="41">
        <v>1531.4144998354375</v>
      </c>
      <c r="Y43" s="41">
        <v>1304.6221299459105</v>
      </c>
      <c r="Z43" s="41">
        <v>1304.6221299459105</v>
      </c>
      <c r="AA43" s="41">
        <v>1304.6221299459105</v>
      </c>
      <c r="AB43" s="41">
        <v>1304.6221299459105</v>
      </c>
      <c r="AC43" s="41">
        <v>1304.6221299459105</v>
      </c>
      <c r="AD43" s="41">
        <v>1531.4144998354375</v>
      </c>
      <c r="AE43" s="41">
        <v>1516.1003548370832</v>
      </c>
      <c r="AF43" s="41">
        <v>1628.1200000000001</v>
      </c>
      <c r="AG43" s="41">
        <v>1612</v>
      </c>
      <c r="AH43" s="41">
        <v>1278.5296873469922</v>
      </c>
      <c r="AI43" s="41">
        <v>944.7379016182191</v>
      </c>
      <c r="AJ43" s="41">
        <v>955</v>
      </c>
      <c r="AK43" s="41">
        <v>954.28070870527188</v>
      </c>
      <c r="AL43" s="41">
        <v>1097.485346117003</v>
      </c>
      <c r="AM43" s="41">
        <v>1119.6567672506796</v>
      </c>
      <c r="AN43" s="41">
        <v>1108.5710566838413</v>
      </c>
      <c r="AO43" s="41">
        <v>691.10101793340846</v>
      </c>
      <c r="AP43" s="41">
        <v>698.01202811274254</v>
      </c>
      <c r="AQ43" s="41">
        <v>684.19000775407437</v>
      </c>
      <c r="AR43" s="41">
        <v>827.42400000000009</v>
      </c>
      <c r="AS43" s="41">
        <v>794.976</v>
      </c>
      <c r="AT43" s="41">
        <v>811.2</v>
      </c>
      <c r="AU43" s="41">
        <v>677.27899757474029</v>
      </c>
      <c r="AV43" s="41">
        <v>677.27899757474029</v>
      </c>
      <c r="AW43" s="41">
        <v>813.37174631154187</v>
      </c>
      <c r="AX43" s="41">
        <v>813.37174631154187</v>
      </c>
      <c r="AY43" s="41">
        <v>821.587622536911</v>
      </c>
      <c r="AZ43" s="41">
        <v>949.50930516174549</v>
      </c>
      <c r="BA43" s="41">
        <v>954.28070870527188</v>
      </c>
      <c r="BB43" s="41">
        <v>1265.7283765944533</v>
      </c>
      <c r="BC43" s="41">
        <v>483.65287970122847</v>
      </c>
      <c r="BD43" s="41">
        <v>483.65287970122847</v>
      </c>
      <c r="BE43" s="41">
        <v>493.42364494771789</v>
      </c>
      <c r="BG43" s="41">
        <v>488.53826232447318</v>
      </c>
      <c r="BH43" s="41">
        <v>478.76749707798371</v>
      </c>
      <c r="BI43" s="41">
        <v>468.99673183149423</v>
      </c>
      <c r="BJ43" s="41">
        <v>473.882114454739</v>
      </c>
      <c r="BK43" s="41">
        <v>498.30902757096266</v>
      </c>
      <c r="BL43" s="41">
        <v>656.54596703673803</v>
      </c>
      <c r="BM43" s="41">
        <v>553.52832210643271</v>
      </c>
      <c r="BN43" s="41">
        <v>564.94127720141068</v>
      </c>
      <c r="BO43" s="41">
        <v>559.23479965392175</v>
      </c>
      <c r="BP43" s="41">
        <v>663.45697721607212</v>
      </c>
      <c r="BQ43" s="41">
        <v>691.10101793340846</v>
      </c>
      <c r="BR43" s="41">
        <v>691.10101793340846</v>
      </c>
      <c r="BS43" s="41">
        <v>677.27899757474029</v>
      </c>
      <c r="BT43" s="41">
        <v>684.19000775407437</v>
      </c>
      <c r="BU43" s="41">
        <v>570.64775474889973</v>
      </c>
      <c r="BV43" s="41">
        <v>582.0607098438777</v>
      </c>
      <c r="BW43" s="41">
        <v>805.15587008617274</v>
      </c>
      <c r="BX43" s="41">
        <v>805.15587008617274</v>
      </c>
      <c r="BZ43" s="41">
        <v>813.37174631154187</v>
      </c>
      <c r="CA43" s="41">
        <v>821.587622536911</v>
      </c>
      <c r="CB43" s="41">
        <v>796.93999386080361</v>
      </c>
      <c r="CC43" s="41">
        <v>959.05211224879815</v>
      </c>
      <c r="CD43" s="41">
        <v>949.50930516174549</v>
      </c>
      <c r="CE43" s="41">
        <v>949.50930516174549</v>
      </c>
      <c r="CF43" s="41">
        <v>954.28070870527188</v>
      </c>
      <c r="CG43" s="41">
        <v>1108.5710566838413</v>
      </c>
      <c r="CH43" s="41">
        <v>1108.5710566838413</v>
      </c>
      <c r="CI43" s="41">
        <v>1265.7283765944533</v>
      </c>
      <c r="CJ43" s="41">
        <v>1259.399734711481</v>
      </c>
      <c r="CK43" s="41">
        <v>1108.5710566838413</v>
      </c>
      <c r="CL43" s="41">
        <v>1103.0282014004222</v>
      </c>
      <c r="CM43" s="41">
        <v>1097.485346117003</v>
      </c>
      <c r="CN43" s="41">
        <v>1265</v>
      </c>
      <c r="CO43" s="41">
        <v>1317.6683512453696</v>
      </c>
      <c r="CP43" s="41">
        <v>1304.6221299459105</v>
      </c>
      <c r="CQ43" s="41">
        <v>1516.1003548370832</v>
      </c>
      <c r="CR43" s="41">
        <v>1516.1003548370832</v>
      </c>
      <c r="CS43" s="41">
        <v>1523.7574273362602</v>
      </c>
      <c r="CT43" s="41">
        <v>1531.4144998354375</v>
      </c>
      <c r="CU43" s="41">
        <v>1531.4144998354375</v>
      </c>
      <c r="CV43" s="41">
        <v>1298.099019296181</v>
      </c>
      <c r="CW43" s="41">
        <v>1298.099019296181</v>
      </c>
      <c r="CX43" s="41">
        <v>1304.6221299459105</v>
      </c>
      <c r="CY43" s="41">
        <v>1311.14524059564</v>
      </c>
      <c r="CZ43" s="41">
        <v>1272.0570184774253</v>
      </c>
      <c r="DA43" s="41">
        <v>1265</v>
      </c>
      <c r="DB43" s="41">
        <v>1265.7283765944533</v>
      </c>
      <c r="DC43" s="41">
        <v>1294.1851529063433</v>
      </c>
      <c r="DD43" s="41">
        <v>1304.6221299459105</v>
      </c>
      <c r="DE43" s="41">
        <v>1531.4144998354375</v>
      </c>
      <c r="DF43" s="41">
        <v>1278.3856603603979</v>
      </c>
      <c r="DG43" s="41">
        <v>1272.0570184774253</v>
      </c>
      <c r="DH43" s="41">
        <v>1196</v>
      </c>
      <c r="DI43" s="41">
        <v>1265.7283765944533</v>
      </c>
      <c r="DJ43" s="42">
        <v>1259.399734711481</v>
      </c>
    </row>
    <row r="44" spans="1:114">
      <c r="A44" s="2">
        <v>40</v>
      </c>
      <c r="B44" s="2">
        <v>40</v>
      </c>
      <c r="C44" s="2">
        <v>150</v>
      </c>
      <c r="D44" s="2">
        <v>1</v>
      </c>
      <c r="F44" t="s">
        <v>15</v>
      </c>
      <c r="G44" t="s">
        <v>16</v>
      </c>
      <c r="H44" t="s">
        <v>5</v>
      </c>
      <c r="I44" t="s">
        <v>17</v>
      </c>
      <c r="J44" t="s">
        <v>18</v>
      </c>
      <c r="N44" s="7">
        <v>9.5</v>
      </c>
      <c r="O44" s="21">
        <v>16625</v>
      </c>
      <c r="P44" s="46">
        <v>1550.9904089903616</v>
      </c>
      <c r="Q44" s="41">
        <v>1566.5782522967972</v>
      </c>
      <c r="R44" s="41">
        <v>1558.7843306435796</v>
      </c>
      <c r="S44" s="41">
        <v>1325.9721054971076</v>
      </c>
      <c r="U44" s="41">
        <v>1286.9860020233959</v>
      </c>
      <c r="V44" s="41">
        <v>1319.342244969622</v>
      </c>
      <c r="W44" s="41">
        <v>1558.7843306435796</v>
      </c>
      <c r="X44" s="41">
        <v>1558.7843306435796</v>
      </c>
      <c r="Y44" s="41">
        <v>1325.9721054971076</v>
      </c>
      <c r="Z44" s="41">
        <v>1325.9721054971076</v>
      </c>
      <c r="AA44" s="41">
        <v>1325.9721054971076</v>
      </c>
      <c r="AB44" s="41">
        <v>1325.9721054971076</v>
      </c>
      <c r="AC44" s="41">
        <v>1325.9721054971076</v>
      </c>
      <c r="AD44" s="41">
        <v>1558.7843306435796</v>
      </c>
      <c r="AE44" s="41">
        <v>1543.1964873371437</v>
      </c>
      <c r="AF44" s="41">
        <v>1654.38</v>
      </c>
      <c r="AG44" s="41">
        <v>1638</v>
      </c>
      <c r="AH44" s="41">
        <v>1299.4526633871653</v>
      </c>
      <c r="AI44" s="41">
        <v>960.8191647642908</v>
      </c>
      <c r="AJ44" s="41">
        <v>975</v>
      </c>
      <c r="AK44" s="41">
        <v>970.52440885281896</v>
      </c>
      <c r="AL44" s="41">
        <v>1114.6539065599</v>
      </c>
      <c r="AM44" s="41">
        <v>1137.1721672984836</v>
      </c>
      <c r="AN44" s="41">
        <v>1125.9130369291918</v>
      </c>
      <c r="AO44" s="41">
        <v>699.66118790937833</v>
      </c>
      <c r="AP44" s="41">
        <v>706.65779978847206</v>
      </c>
      <c r="AQ44" s="41">
        <v>692.66457603028459</v>
      </c>
      <c r="AR44" s="41">
        <v>838.03200000000004</v>
      </c>
      <c r="AS44" s="41">
        <v>805.16800000000001</v>
      </c>
      <c r="AT44" s="41">
        <v>821.6</v>
      </c>
      <c r="AU44" s="41">
        <v>685.66796415119074</v>
      </c>
      <c r="AV44" s="41">
        <v>685.66796415119074</v>
      </c>
      <c r="AW44" s="41">
        <v>822.89704123616502</v>
      </c>
      <c r="AX44" s="41">
        <v>822.89704123616502</v>
      </c>
      <c r="AY44" s="41">
        <v>831.20913256178289</v>
      </c>
      <c r="AZ44" s="41">
        <v>965.67178680855488</v>
      </c>
      <c r="BA44" s="41">
        <v>970.52440885281896</v>
      </c>
      <c r="BB44" s="41">
        <v>1286.9860020233959</v>
      </c>
      <c r="BC44" s="41">
        <v>492.05430668061285</v>
      </c>
      <c r="BD44" s="41">
        <v>492.05430668061285</v>
      </c>
      <c r="BE44" s="41">
        <v>501.99479772466566</v>
      </c>
      <c r="BG44" s="41">
        <v>497.02455220263926</v>
      </c>
      <c r="BH44" s="41">
        <v>487.08406115858645</v>
      </c>
      <c r="BI44" s="41">
        <v>477.14357011453365</v>
      </c>
      <c r="BJ44" s="41">
        <v>482.11381563656005</v>
      </c>
      <c r="BK44" s="41">
        <v>506.96504324669206</v>
      </c>
      <c r="BL44" s="41">
        <v>664.67812851390943</v>
      </c>
      <c r="BM44" s="41">
        <v>561.79585513568861</v>
      </c>
      <c r="BN44" s="41">
        <v>573.37927482920804</v>
      </c>
      <c r="BO44" s="41">
        <v>567.58756498244838</v>
      </c>
      <c r="BP44" s="41">
        <v>671.67474039300316</v>
      </c>
      <c r="BQ44" s="41">
        <v>699.66118790937833</v>
      </c>
      <c r="BR44" s="41">
        <v>699.66118790937833</v>
      </c>
      <c r="BS44" s="41">
        <v>685.66796415119074</v>
      </c>
      <c r="BT44" s="41">
        <v>692.66457603028459</v>
      </c>
      <c r="BU44" s="41">
        <v>579.1709846759677</v>
      </c>
      <c r="BV44" s="41">
        <v>590.75440436948702</v>
      </c>
      <c r="BW44" s="41">
        <v>814.58494991054727</v>
      </c>
      <c r="BX44" s="41">
        <v>814.58494991054727</v>
      </c>
      <c r="BZ44" s="41">
        <v>822.89704123616502</v>
      </c>
      <c r="CA44" s="41">
        <v>831.20913256178289</v>
      </c>
      <c r="CB44" s="41">
        <v>806.27285858492939</v>
      </c>
      <c r="CC44" s="41">
        <v>975.37703089708293</v>
      </c>
      <c r="CD44" s="41">
        <v>965.67178680855488</v>
      </c>
      <c r="CE44" s="41">
        <v>965.67178680855488</v>
      </c>
      <c r="CF44" s="41">
        <v>970.52440885281896</v>
      </c>
      <c r="CG44" s="41">
        <v>1125.9130369291918</v>
      </c>
      <c r="CH44" s="41">
        <v>1125.9130369291918</v>
      </c>
      <c r="CI44" s="41">
        <v>1286.9860020233959</v>
      </c>
      <c r="CJ44" s="41">
        <v>1280.5510720132791</v>
      </c>
      <c r="CK44" s="41">
        <v>1125.9130369291918</v>
      </c>
      <c r="CL44" s="41">
        <v>1120.2834717445457</v>
      </c>
      <c r="CM44" s="41">
        <v>1114.6539065599</v>
      </c>
      <c r="CN44" s="41">
        <v>1285</v>
      </c>
      <c r="CO44" s="41">
        <v>1339.2318265520787</v>
      </c>
      <c r="CP44" s="41">
        <v>1325.9721054971076</v>
      </c>
      <c r="CQ44" s="41">
        <v>1543.1964873371437</v>
      </c>
      <c r="CR44" s="41">
        <v>1543.1964873371437</v>
      </c>
      <c r="CS44" s="41">
        <v>1550.9904089903616</v>
      </c>
      <c r="CT44" s="41">
        <v>1558.7843306435796</v>
      </c>
      <c r="CU44" s="41">
        <v>1558.7843306435796</v>
      </c>
      <c r="CV44" s="41">
        <v>1319.342244969622</v>
      </c>
      <c r="CW44" s="41">
        <v>1319.342244969622</v>
      </c>
      <c r="CX44" s="41">
        <v>1325.9721054971076</v>
      </c>
      <c r="CY44" s="41">
        <v>1332.6019660245929</v>
      </c>
      <c r="CZ44" s="41">
        <v>1293.4209320335128</v>
      </c>
      <c r="DA44" s="41">
        <v>1285</v>
      </c>
      <c r="DB44" s="41">
        <v>1286.9860020233959</v>
      </c>
      <c r="DC44" s="41">
        <v>1315.3643286531308</v>
      </c>
      <c r="DD44" s="41">
        <v>1325.9721054971076</v>
      </c>
      <c r="DE44" s="41">
        <v>1558.7843306435796</v>
      </c>
      <c r="DF44" s="41">
        <v>1299.8558620436299</v>
      </c>
      <c r="DG44" s="41">
        <v>1293.4209320335128</v>
      </c>
      <c r="DH44" s="41">
        <v>1216.8</v>
      </c>
      <c r="DI44" s="41">
        <v>1286.9860020233959</v>
      </c>
      <c r="DJ44" s="42">
        <v>1280.5510720132791</v>
      </c>
    </row>
    <row r="45" spans="1:114">
      <c r="A45" s="2">
        <v>41</v>
      </c>
      <c r="B45" s="2">
        <v>41</v>
      </c>
      <c r="C45" s="2">
        <v>160</v>
      </c>
      <c r="D45" s="2">
        <v>1</v>
      </c>
      <c r="F45" t="s">
        <v>15</v>
      </c>
      <c r="G45" t="s">
        <v>16</v>
      </c>
      <c r="H45" t="s">
        <v>5</v>
      </c>
      <c r="I45" t="s">
        <v>17</v>
      </c>
      <c r="J45" t="s">
        <v>18</v>
      </c>
      <c r="N45" s="7">
        <v>9.6</v>
      </c>
      <c r="O45" s="21">
        <v>16800</v>
      </c>
      <c r="P45" s="46">
        <v>1574.1462786444633</v>
      </c>
      <c r="Q45" s="41">
        <v>1589.9668442589805</v>
      </c>
      <c r="R45" s="41">
        <v>1582.056561451722</v>
      </c>
      <c r="S45" s="41">
        <v>1346.2976810483051</v>
      </c>
      <c r="U45" s="41">
        <v>1307.2192274523391</v>
      </c>
      <c r="V45" s="41">
        <v>1339.5661926430635</v>
      </c>
      <c r="W45" s="41">
        <v>1582.056561451722</v>
      </c>
      <c r="X45" s="41">
        <v>1582.056561451722</v>
      </c>
      <c r="Y45" s="41">
        <v>1346.2976810483051</v>
      </c>
      <c r="Z45" s="41">
        <v>1346.2976810483051</v>
      </c>
      <c r="AA45" s="41">
        <v>1346.2976810483051</v>
      </c>
      <c r="AB45" s="41">
        <v>1346.2976810483051</v>
      </c>
      <c r="AC45" s="41">
        <v>1346.2976810483051</v>
      </c>
      <c r="AD45" s="41">
        <v>1582.056561451722</v>
      </c>
      <c r="AE45" s="41">
        <v>1566.2359958372049</v>
      </c>
      <c r="AF45" s="41">
        <v>1680.64</v>
      </c>
      <c r="AG45" s="41">
        <v>1664</v>
      </c>
      <c r="AH45" s="41">
        <v>1319.371727427339</v>
      </c>
      <c r="AI45" s="41">
        <v>976.90042791036262</v>
      </c>
      <c r="AJ45" s="41">
        <v>990</v>
      </c>
      <c r="AK45" s="41">
        <v>986.76810900036628</v>
      </c>
      <c r="AL45" s="41">
        <v>1130.8083110027972</v>
      </c>
      <c r="AM45" s="41">
        <v>1153.6529233462882</v>
      </c>
      <c r="AN45" s="41">
        <v>1142.2306171745427</v>
      </c>
      <c r="AO45" s="41">
        <v>708.22135788534808</v>
      </c>
      <c r="AP45" s="41">
        <v>715.30357146420158</v>
      </c>
      <c r="AQ45" s="41">
        <v>701.13914430649459</v>
      </c>
      <c r="AR45" s="41">
        <v>848.64</v>
      </c>
      <c r="AS45" s="41">
        <v>815.36</v>
      </c>
      <c r="AT45" s="41">
        <v>832</v>
      </c>
      <c r="AU45" s="41">
        <v>694.05693072764109</v>
      </c>
      <c r="AV45" s="41">
        <v>694.05693072764109</v>
      </c>
      <c r="AW45" s="41">
        <v>831.40818016078788</v>
      </c>
      <c r="AX45" s="41">
        <v>831.40818016078788</v>
      </c>
      <c r="AY45" s="41">
        <v>839.80624258665443</v>
      </c>
      <c r="AZ45" s="41">
        <v>981.83426845536439</v>
      </c>
      <c r="BA45" s="41">
        <v>986.76810900036628</v>
      </c>
      <c r="BB45" s="41">
        <v>1307.2192274523391</v>
      </c>
      <c r="BC45" s="41">
        <v>499.44157765999745</v>
      </c>
      <c r="BD45" s="41">
        <v>499.44157765999745</v>
      </c>
      <c r="BE45" s="41">
        <v>509.53130650161353</v>
      </c>
      <c r="BG45" s="41">
        <v>504.48644208080549</v>
      </c>
      <c r="BH45" s="41">
        <v>494.39671323918935</v>
      </c>
      <c r="BI45" s="41">
        <v>484.30698439757327</v>
      </c>
      <c r="BJ45" s="41">
        <v>489.35184881838131</v>
      </c>
      <c r="BK45" s="41">
        <v>514.57617092242162</v>
      </c>
      <c r="BL45" s="41">
        <v>672.81028999108059</v>
      </c>
      <c r="BM45" s="41">
        <v>570.06338816494451</v>
      </c>
      <c r="BN45" s="41">
        <v>581.81727245700517</v>
      </c>
      <c r="BO45" s="41">
        <v>575.94033031097479</v>
      </c>
      <c r="BP45" s="41">
        <v>679.89250356993409</v>
      </c>
      <c r="BQ45" s="41">
        <v>708.22135788534808</v>
      </c>
      <c r="BR45" s="41">
        <v>708.22135788534808</v>
      </c>
      <c r="BS45" s="41">
        <v>694.05693072764109</v>
      </c>
      <c r="BT45" s="41">
        <v>701.13914430649459</v>
      </c>
      <c r="BU45" s="41">
        <v>587.69421460303556</v>
      </c>
      <c r="BV45" s="41">
        <v>599.44809889509634</v>
      </c>
      <c r="BW45" s="41">
        <v>823.01011773492132</v>
      </c>
      <c r="BX45" s="41">
        <v>823.01011773492132</v>
      </c>
      <c r="BZ45" s="41">
        <v>831.40818016078788</v>
      </c>
      <c r="CA45" s="41">
        <v>839.80624258665443</v>
      </c>
      <c r="CB45" s="41">
        <v>814.61205530905477</v>
      </c>
      <c r="CC45" s="41">
        <v>991.70194954536805</v>
      </c>
      <c r="CD45" s="41">
        <v>981.83426845536439</v>
      </c>
      <c r="CE45" s="41">
        <v>981.83426845536439</v>
      </c>
      <c r="CF45" s="41">
        <v>986.76810900036628</v>
      </c>
      <c r="CG45" s="41">
        <v>1142.2306171745427</v>
      </c>
      <c r="CH45" s="41">
        <v>1142.2306171745427</v>
      </c>
      <c r="CI45" s="41">
        <v>1307.2192274523391</v>
      </c>
      <c r="CJ45" s="41">
        <v>1300.6831313150774</v>
      </c>
      <c r="CK45" s="41">
        <v>1142.2306171745427</v>
      </c>
      <c r="CL45" s="41">
        <v>1136.51946408867</v>
      </c>
      <c r="CM45" s="41">
        <v>1130.8083110027972</v>
      </c>
      <c r="CN45" s="41">
        <v>1305</v>
      </c>
      <c r="CO45" s="41">
        <v>1359.7606578587881</v>
      </c>
      <c r="CP45" s="41">
        <v>1346.2976810483051</v>
      </c>
      <c r="CQ45" s="41">
        <v>1566.2359958372049</v>
      </c>
      <c r="CR45" s="41">
        <v>1566.2359958372049</v>
      </c>
      <c r="CS45" s="41">
        <v>1574.1462786444633</v>
      </c>
      <c r="CT45" s="41">
        <v>1582.056561451722</v>
      </c>
      <c r="CU45" s="41">
        <v>1582.056561451722</v>
      </c>
      <c r="CV45" s="41">
        <v>1339.5661926430635</v>
      </c>
      <c r="CW45" s="41">
        <v>1339.5661926430635</v>
      </c>
      <c r="CX45" s="41">
        <v>1346.2976810483051</v>
      </c>
      <c r="CY45" s="41">
        <v>1353.0291694535465</v>
      </c>
      <c r="CZ45" s="41">
        <v>1313.7553235896007</v>
      </c>
      <c r="DA45" s="41">
        <v>1305</v>
      </c>
      <c r="DB45" s="41">
        <v>1307.2192274523391</v>
      </c>
      <c r="DC45" s="41">
        <v>1335.5272995999187</v>
      </c>
      <c r="DD45" s="41">
        <v>1346.2976810483051</v>
      </c>
      <c r="DE45" s="41">
        <v>1582.056561451722</v>
      </c>
      <c r="DF45" s="41">
        <v>1320.2914197268624</v>
      </c>
      <c r="DG45" s="41">
        <v>1313.7553235896007</v>
      </c>
      <c r="DH45" s="41">
        <v>1237.6000000000001</v>
      </c>
      <c r="DI45" s="41">
        <v>1307.2192274523391</v>
      </c>
      <c r="DJ45" s="42">
        <v>1300.6831313150774</v>
      </c>
    </row>
    <row r="46" spans="1:114">
      <c r="A46" s="2">
        <v>42</v>
      </c>
      <c r="B46" s="2">
        <v>42</v>
      </c>
      <c r="C46" s="2">
        <v>180</v>
      </c>
      <c r="D46" s="2">
        <v>1</v>
      </c>
      <c r="F46" t="s">
        <v>15</v>
      </c>
      <c r="G46" t="s">
        <v>16</v>
      </c>
      <c r="H46" t="s">
        <v>5</v>
      </c>
      <c r="I46" t="s">
        <v>17</v>
      </c>
      <c r="J46" t="s">
        <v>18</v>
      </c>
      <c r="N46" s="7">
        <v>10</v>
      </c>
      <c r="O46" s="21">
        <v>17500</v>
      </c>
      <c r="P46" s="46">
        <v>1601.3792602985645</v>
      </c>
      <c r="Q46" s="41">
        <v>1617.473524221163</v>
      </c>
      <c r="R46" s="41">
        <v>1609.4263922598639</v>
      </c>
      <c r="S46" s="41">
        <v>1369.6964565995024</v>
      </c>
      <c r="U46" s="41">
        <v>1328.4768528812815</v>
      </c>
      <c r="V46" s="41">
        <v>1362.8479743165049</v>
      </c>
      <c r="W46" s="41">
        <v>1609.4263922598639</v>
      </c>
      <c r="X46" s="41">
        <v>1609.4263922598639</v>
      </c>
      <c r="Y46" s="41">
        <v>1369.6964565995024</v>
      </c>
      <c r="Z46" s="41">
        <v>1369.6964565995024</v>
      </c>
      <c r="AA46" s="41">
        <v>1369.6964565995024</v>
      </c>
      <c r="AB46" s="41">
        <v>1369.6964565995024</v>
      </c>
      <c r="AC46" s="41">
        <v>1369.6964565995024</v>
      </c>
      <c r="AD46" s="41">
        <v>1609.4263922598639</v>
      </c>
      <c r="AE46" s="41">
        <v>1593.3321283372652</v>
      </c>
      <c r="AF46" s="41">
        <v>1706.9</v>
      </c>
      <c r="AG46" s="41">
        <v>1690</v>
      </c>
      <c r="AH46" s="41">
        <v>1342.3025274675124</v>
      </c>
      <c r="AI46" s="41">
        <v>993.99584705643383</v>
      </c>
      <c r="AJ46" s="41">
        <v>1005</v>
      </c>
      <c r="AK46" s="41">
        <v>1004.0362091479129</v>
      </c>
      <c r="AL46" s="41">
        <v>1147.9768714456941</v>
      </c>
      <c r="AM46" s="41">
        <v>1171.1683233940921</v>
      </c>
      <c r="AN46" s="41">
        <v>1159.5725974198931</v>
      </c>
      <c r="AO46" s="41">
        <v>717.80592786131808</v>
      </c>
      <c r="AP46" s="41">
        <v>724.98398713993129</v>
      </c>
      <c r="AQ46" s="41">
        <v>710.62786858270488</v>
      </c>
      <c r="AR46" s="41">
        <v>853.94400000000007</v>
      </c>
      <c r="AS46" s="41">
        <v>820.45600000000002</v>
      </c>
      <c r="AT46" s="41">
        <v>837.2</v>
      </c>
      <c r="AU46" s="41">
        <v>703.44980930409167</v>
      </c>
      <c r="AV46" s="41">
        <v>703.44980930409167</v>
      </c>
      <c r="AW46" s="41">
        <v>840.93347508541115</v>
      </c>
      <c r="AX46" s="41">
        <v>840.93347508541115</v>
      </c>
      <c r="AY46" s="41">
        <v>849.42775261152644</v>
      </c>
      <c r="AZ46" s="41">
        <v>999.01602810217332</v>
      </c>
      <c r="BA46" s="41">
        <v>1004.0362091479129</v>
      </c>
      <c r="BB46" s="41">
        <v>1328.4768528812815</v>
      </c>
      <c r="BC46" s="41">
        <v>507.84300463938212</v>
      </c>
      <c r="BD46" s="41">
        <v>507.84300463938212</v>
      </c>
      <c r="BE46" s="41">
        <v>518.10245927856158</v>
      </c>
      <c r="BG46" s="41">
        <v>512.97273195897185</v>
      </c>
      <c r="BH46" s="41">
        <v>502.71327731979238</v>
      </c>
      <c r="BI46" s="41">
        <v>492.45382268061297</v>
      </c>
      <c r="BJ46" s="41">
        <v>497.58355000020271</v>
      </c>
      <c r="BK46" s="41">
        <v>523.23218659815132</v>
      </c>
      <c r="BL46" s="41">
        <v>681.91563146825217</v>
      </c>
      <c r="BM46" s="41">
        <v>578.33092119420087</v>
      </c>
      <c r="BN46" s="41">
        <v>590.25527008480299</v>
      </c>
      <c r="BO46" s="41">
        <v>584.29309563950187</v>
      </c>
      <c r="BP46" s="41">
        <v>689.09369074686538</v>
      </c>
      <c r="BQ46" s="41">
        <v>717.80592786131808</v>
      </c>
      <c r="BR46" s="41">
        <v>717.80592786131808</v>
      </c>
      <c r="BS46" s="41">
        <v>703.44980930409167</v>
      </c>
      <c r="BT46" s="41">
        <v>710.62786858270488</v>
      </c>
      <c r="BU46" s="41">
        <v>596.21744453010399</v>
      </c>
      <c r="BV46" s="41">
        <v>608.14179342070611</v>
      </c>
      <c r="BW46" s="41">
        <v>832.43919755929585</v>
      </c>
      <c r="BX46" s="41">
        <v>832.43919755929585</v>
      </c>
      <c r="BZ46" s="41">
        <v>840.93347508541115</v>
      </c>
      <c r="CA46" s="41">
        <v>849.42775261152644</v>
      </c>
      <c r="CB46" s="41">
        <v>823.94492003318067</v>
      </c>
      <c r="CC46" s="41">
        <v>1009.0563901936524</v>
      </c>
      <c r="CD46" s="41">
        <v>999.01602810217332</v>
      </c>
      <c r="CE46" s="41">
        <v>999.01602810217332</v>
      </c>
      <c r="CF46" s="41">
        <v>1004.0362091479129</v>
      </c>
      <c r="CG46" s="41">
        <v>1159.5725974198931</v>
      </c>
      <c r="CH46" s="41">
        <v>1159.5725974198931</v>
      </c>
      <c r="CI46" s="41">
        <v>1328.4768528812815</v>
      </c>
      <c r="CJ46" s="41">
        <v>1321.834468616875</v>
      </c>
      <c r="CK46" s="41">
        <v>1159.5725974198931</v>
      </c>
      <c r="CL46" s="41">
        <v>1153.7747344327936</v>
      </c>
      <c r="CM46" s="41">
        <v>1147.9768714456941</v>
      </c>
      <c r="CN46" s="41">
        <v>1325</v>
      </c>
      <c r="CO46" s="41">
        <v>1383.3934211654976</v>
      </c>
      <c r="CP46" s="41">
        <v>1369.6964565995024</v>
      </c>
      <c r="CQ46" s="41">
        <v>1593.3321283372652</v>
      </c>
      <c r="CR46" s="41">
        <v>1593.3321283372652</v>
      </c>
      <c r="CS46" s="41">
        <v>1601.3792602985645</v>
      </c>
      <c r="CT46" s="41">
        <v>1609.4263922598639</v>
      </c>
      <c r="CU46" s="41">
        <v>1609.4263922598639</v>
      </c>
      <c r="CV46" s="41">
        <v>1362.8479743165049</v>
      </c>
      <c r="CW46" s="41">
        <v>1362.8479743165049</v>
      </c>
      <c r="CX46" s="41">
        <v>1369.6964565995024</v>
      </c>
      <c r="CY46" s="41">
        <v>1376.5449388824998</v>
      </c>
      <c r="CZ46" s="41">
        <v>1335.1192371456877</v>
      </c>
      <c r="DA46" s="41">
        <v>1325</v>
      </c>
      <c r="DB46" s="41">
        <v>1328.4768528812815</v>
      </c>
      <c r="DC46" s="41">
        <v>1358.7388849467063</v>
      </c>
      <c r="DD46" s="41">
        <v>1369.6964565995024</v>
      </c>
      <c r="DE46" s="41">
        <v>1609.4263922598639</v>
      </c>
      <c r="DF46" s="41">
        <v>1341.7616214100942</v>
      </c>
      <c r="DG46" s="41">
        <v>1335.1192371456877</v>
      </c>
      <c r="DH46" s="41">
        <v>1258.4000000000001</v>
      </c>
      <c r="DI46" s="41">
        <v>1328.4768528812815</v>
      </c>
      <c r="DJ46" s="42">
        <v>1321.834468616875</v>
      </c>
    </row>
    <row r="47" spans="1:114">
      <c r="A47" s="2">
        <v>44</v>
      </c>
      <c r="B47" s="2">
        <v>44</v>
      </c>
      <c r="C47" s="2">
        <v>200</v>
      </c>
      <c r="D47" s="2">
        <v>1</v>
      </c>
      <c r="F47" t="s">
        <v>15</v>
      </c>
      <c r="G47" t="s">
        <v>16</v>
      </c>
      <c r="H47" t="s">
        <v>5</v>
      </c>
      <c r="I47" t="s">
        <v>17</v>
      </c>
      <c r="J47" t="s">
        <v>18</v>
      </c>
      <c r="N47" s="7">
        <v>10.4</v>
      </c>
      <c r="O47" s="21">
        <v>18200</v>
      </c>
      <c r="P47" s="46">
        <v>1628.6122419526664</v>
      </c>
      <c r="Q47" s="41">
        <v>1644.9802041833461</v>
      </c>
      <c r="R47" s="41">
        <v>1636.7962230680064</v>
      </c>
      <c r="S47" s="41">
        <v>1392.0708321506995</v>
      </c>
      <c r="U47" s="41">
        <v>1350.7588783102244</v>
      </c>
      <c r="V47" s="41">
        <v>1385.110477989946</v>
      </c>
      <c r="W47" s="41">
        <v>1636.7962230680064</v>
      </c>
      <c r="X47" s="41">
        <v>1636.7962230680064</v>
      </c>
      <c r="Y47" s="41">
        <v>1392.0708321506995</v>
      </c>
      <c r="Z47" s="41">
        <v>1392.0708321506995</v>
      </c>
      <c r="AA47" s="41">
        <v>1392.0708321506995</v>
      </c>
      <c r="AB47" s="41">
        <v>1392.0708321506995</v>
      </c>
      <c r="AC47" s="41">
        <v>1392.0708321506995</v>
      </c>
      <c r="AD47" s="41">
        <v>1636.7962230680064</v>
      </c>
      <c r="AE47" s="41">
        <v>1620.4282608373262</v>
      </c>
      <c r="AF47" s="41">
        <v>1733.16</v>
      </c>
      <c r="AG47" s="41">
        <v>1716</v>
      </c>
      <c r="AH47" s="41">
        <v>1364.2294155076854</v>
      </c>
      <c r="AI47" s="41">
        <v>1015.0900656920596</v>
      </c>
      <c r="AJ47" s="41">
        <v>1030</v>
      </c>
      <c r="AK47" s="41">
        <v>1025.3435006990501</v>
      </c>
      <c r="AL47" s="41">
        <v>1166.1595878885914</v>
      </c>
      <c r="AM47" s="41">
        <v>1189.7183674418961</v>
      </c>
      <c r="AN47" s="41">
        <v>1177.9389776652438</v>
      </c>
      <c r="AO47" s="41">
        <v>727.39049783728785</v>
      </c>
      <c r="AP47" s="41">
        <v>734.66440281566076</v>
      </c>
      <c r="AQ47" s="41">
        <v>720.11659285891494</v>
      </c>
      <c r="AR47" s="41">
        <v>859.24800000000005</v>
      </c>
      <c r="AS47" s="41">
        <v>825.55199999999991</v>
      </c>
      <c r="AT47" s="41">
        <v>842.4</v>
      </c>
      <c r="AU47" s="41">
        <v>712.84268788054203</v>
      </c>
      <c r="AV47" s="41">
        <v>712.84268788054203</v>
      </c>
      <c r="AW47" s="41">
        <v>850.45877001003385</v>
      </c>
      <c r="AX47" s="41">
        <v>850.45877001003385</v>
      </c>
      <c r="AY47" s="41">
        <v>859.04926263639788</v>
      </c>
      <c r="AZ47" s="41">
        <v>1020.2167831955549</v>
      </c>
      <c r="BA47" s="41">
        <v>1025.3435006990501</v>
      </c>
      <c r="BB47" s="41">
        <v>1350.7588783102244</v>
      </c>
      <c r="BC47" s="41">
        <v>512.55079612907423</v>
      </c>
      <c r="BD47" s="41">
        <v>512.55079612907423</v>
      </c>
      <c r="BE47" s="41">
        <v>522.90535766703545</v>
      </c>
      <c r="BG47" s="41">
        <v>517.72807689805484</v>
      </c>
      <c r="BH47" s="41">
        <v>507.37351536009373</v>
      </c>
      <c r="BI47" s="41">
        <v>497.01895382213263</v>
      </c>
      <c r="BJ47" s="41">
        <v>502.19623459111318</v>
      </c>
      <c r="BK47" s="41">
        <v>528.08263843601594</v>
      </c>
      <c r="BL47" s="41">
        <v>691.02097294542341</v>
      </c>
      <c r="BM47" s="41">
        <v>586.59845422345666</v>
      </c>
      <c r="BN47" s="41">
        <v>598.69326771260012</v>
      </c>
      <c r="BO47" s="41">
        <v>592.64586096802839</v>
      </c>
      <c r="BP47" s="41">
        <v>698.29487792379632</v>
      </c>
      <c r="BQ47" s="41">
        <v>727.39049783728785</v>
      </c>
      <c r="BR47" s="41">
        <v>727.39049783728785</v>
      </c>
      <c r="BS47" s="41">
        <v>712.84268788054203</v>
      </c>
      <c r="BT47" s="41">
        <v>720.11659285891494</v>
      </c>
      <c r="BU47" s="41">
        <v>604.74067445717185</v>
      </c>
      <c r="BV47" s="41">
        <v>616.83548794631531</v>
      </c>
      <c r="BW47" s="41">
        <v>841.86827738366992</v>
      </c>
      <c r="BX47" s="41">
        <v>841.86827738366992</v>
      </c>
      <c r="BZ47" s="41">
        <v>850.45877001003385</v>
      </c>
      <c r="CA47" s="41">
        <v>859.04926263639788</v>
      </c>
      <c r="CB47" s="41">
        <v>833.27778475730588</v>
      </c>
      <c r="CC47" s="41">
        <v>1030.4702182025453</v>
      </c>
      <c r="CD47" s="41">
        <v>1020.2167831955549</v>
      </c>
      <c r="CE47" s="41">
        <v>1020.2167831955549</v>
      </c>
      <c r="CF47" s="41">
        <v>1025.3435006990501</v>
      </c>
      <c r="CG47" s="41">
        <v>1177.9389776652438</v>
      </c>
      <c r="CH47" s="41">
        <v>1177.9389776652438</v>
      </c>
      <c r="CI47" s="41">
        <v>1350.7588783102244</v>
      </c>
      <c r="CJ47" s="41">
        <v>1344.0050839186733</v>
      </c>
      <c r="CK47" s="41">
        <v>1177.9389776652438</v>
      </c>
      <c r="CL47" s="41">
        <v>1172.0492827769176</v>
      </c>
      <c r="CM47" s="41">
        <v>1166.1595878885914</v>
      </c>
      <c r="CN47" s="41">
        <v>1350</v>
      </c>
      <c r="CO47" s="41">
        <v>1405.9915404722065</v>
      </c>
      <c r="CP47" s="41">
        <v>1392.0708321506995</v>
      </c>
      <c r="CQ47" s="41">
        <v>1620.4282608373262</v>
      </c>
      <c r="CR47" s="41">
        <v>1620.4282608373262</v>
      </c>
      <c r="CS47" s="41">
        <v>1628.6122419526664</v>
      </c>
      <c r="CT47" s="41">
        <v>1636.7962230680064</v>
      </c>
      <c r="CU47" s="41">
        <v>1636.7962230680064</v>
      </c>
      <c r="CV47" s="41">
        <v>1385.110477989946</v>
      </c>
      <c r="CW47" s="41">
        <v>1385.110477989946</v>
      </c>
      <c r="CX47" s="41">
        <v>1392.0708321506995</v>
      </c>
      <c r="CY47" s="41">
        <v>1399.0311863114528</v>
      </c>
      <c r="CZ47" s="41">
        <v>1357.5126727017755</v>
      </c>
      <c r="DA47" s="41">
        <v>1350</v>
      </c>
      <c r="DB47" s="41">
        <v>1350.7588783102244</v>
      </c>
      <c r="DC47" s="41">
        <v>1380.934265493494</v>
      </c>
      <c r="DD47" s="41">
        <v>1392.0708321506995</v>
      </c>
      <c r="DE47" s="41">
        <v>1636.7962230680064</v>
      </c>
      <c r="DF47" s="41">
        <v>1364.2664670933266</v>
      </c>
      <c r="DG47" s="41">
        <v>1357.5126727017755</v>
      </c>
      <c r="DH47" s="41">
        <v>1279.2</v>
      </c>
      <c r="DI47" s="41">
        <v>1350.7588783102244</v>
      </c>
      <c r="DJ47" s="42">
        <v>1344.0050839186733</v>
      </c>
    </row>
    <row r="48" spans="1:114">
      <c r="A48" s="2">
        <v>45</v>
      </c>
      <c r="B48" s="2">
        <v>45</v>
      </c>
      <c r="C48" s="2">
        <v>190</v>
      </c>
      <c r="D48" s="2">
        <v>1</v>
      </c>
      <c r="F48" t="s">
        <v>15</v>
      </c>
      <c r="G48" t="s">
        <v>16</v>
      </c>
      <c r="H48" t="s">
        <v>5</v>
      </c>
      <c r="I48" t="s">
        <v>17</v>
      </c>
      <c r="J48" t="s">
        <v>18</v>
      </c>
      <c r="N48" s="7">
        <v>10.5</v>
      </c>
      <c r="O48" s="21">
        <v>18375</v>
      </c>
      <c r="P48" s="46">
        <v>1660.9416136067678</v>
      </c>
      <c r="Q48" s="41">
        <v>1677.6344941455291</v>
      </c>
      <c r="R48" s="41">
        <v>1669.2880538761485</v>
      </c>
      <c r="S48" s="41">
        <v>1414.4452077018968</v>
      </c>
      <c r="U48" s="41">
        <v>1375.0897037391671</v>
      </c>
      <c r="V48" s="41">
        <v>1407.3729816633872</v>
      </c>
      <c r="W48" s="41">
        <v>1669.2880538761485</v>
      </c>
      <c r="X48" s="41">
        <v>1669.2880538761485</v>
      </c>
      <c r="Y48" s="41">
        <v>1414.4452077018968</v>
      </c>
      <c r="Z48" s="41">
        <v>1414.4452077018968</v>
      </c>
      <c r="AA48" s="41">
        <v>1414.4452077018968</v>
      </c>
      <c r="AB48" s="41">
        <v>1414.4452077018968</v>
      </c>
      <c r="AC48" s="41">
        <v>1414.4452077018968</v>
      </c>
      <c r="AD48" s="41">
        <v>1669.2880538761485</v>
      </c>
      <c r="AE48" s="41">
        <v>1652.595173337387</v>
      </c>
      <c r="AF48" s="41">
        <v>1759.42</v>
      </c>
      <c r="AG48" s="41">
        <v>1742</v>
      </c>
      <c r="AH48" s="41">
        <v>1386.1563035478589</v>
      </c>
      <c r="AI48" s="41">
        <v>1028.1866853485767</v>
      </c>
      <c r="AJ48" s="41">
        <v>1040</v>
      </c>
      <c r="AK48" s="41">
        <v>1038.5724094430068</v>
      </c>
      <c r="AL48" s="41">
        <v>1186.3706163314882</v>
      </c>
      <c r="AM48" s="41">
        <v>1210.3376994897003</v>
      </c>
      <c r="AN48" s="41">
        <v>1198.3541579105943</v>
      </c>
      <c r="AO48" s="41">
        <v>735.95066781325772</v>
      </c>
      <c r="AP48" s="41">
        <v>743.31017449139028</v>
      </c>
      <c r="AQ48" s="41">
        <v>728.59116113512516</v>
      </c>
      <c r="AR48" s="41">
        <v>869.85600000000011</v>
      </c>
      <c r="AS48" s="41">
        <v>835.74400000000003</v>
      </c>
      <c r="AT48" s="41">
        <v>852.80000000000007</v>
      </c>
      <c r="AU48" s="41">
        <v>721.2316544569926</v>
      </c>
      <c r="AV48" s="41">
        <v>721.2316544569926</v>
      </c>
      <c r="AW48" s="41">
        <v>857.95575293465686</v>
      </c>
      <c r="AX48" s="41">
        <v>857.95575293465686</v>
      </c>
      <c r="AY48" s="41">
        <v>866.62197266126952</v>
      </c>
      <c r="AZ48" s="41">
        <v>1033.3795473957919</v>
      </c>
      <c r="BA48" s="41">
        <v>1038.5724094430068</v>
      </c>
      <c r="BB48" s="41">
        <v>1375.0897037391671</v>
      </c>
      <c r="BC48" s="41">
        <v>517.25858761876668</v>
      </c>
      <c r="BD48" s="41">
        <v>517.25858761876668</v>
      </c>
      <c r="BE48" s="41">
        <v>527.70825605550942</v>
      </c>
      <c r="BG48" s="41">
        <v>522.48342183713805</v>
      </c>
      <c r="BH48" s="41">
        <v>512.03375340039531</v>
      </c>
      <c r="BI48" s="41">
        <v>501.58408496365251</v>
      </c>
      <c r="BJ48" s="41">
        <v>506.80891918202389</v>
      </c>
      <c r="BK48" s="41">
        <v>532.93309027388079</v>
      </c>
      <c r="BL48" s="41">
        <v>699.1531344225948</v>
      </c>
      <c r="BM48" s="41">
        <v>594.86598725271256</v>
      </c>
      <c r="BN48" s="41">
        <v>607.13126534039736</v>
      </c>
      <c r="BO48" s="41">
        <v>600.99862629655502</v>
      </c>
      <c r="BP48" s="41">
        <v>706.51264110072736</v>
      </c>
      <c r="BQ48" s="41">
        <v>735.95066781325772</v>
      </c>
      <c r="BR48" s="41">
        <v>735.95066781325772</v>
      </c>
      <c r="BS48" s="41">
        <v>721.2316544569926</v>
      </c>
      <c r="BT48" s="41">
        <v>728.59116113512516</v>
      </c>
      <c r="BU48" s="41">
        <v>613.26390438423982</v>
      </c>
      <c r="BV48" s="41">
        <v>625.52918247192463</v>
      </c>
      <c r="BW48" s="41">
        <v>849.28953320804408</v>
      </c>
      <c r="BX48" s="41">
        <v>849.28953320804408</v>
      </c>
      <c r="BZ48" s="41">
        <v>857.95575293465686</v>
      </c>
      <c r="CA48" s="41">
        <v>866.62197266126952</v>
      </c>
      <c r="CB48" s="41">
        <v>840.62331348143141</v>
      </c>
      <c r="CC48" s="41">
        <v>1043.7652714902217</v>
      </c>
      <c r="CD48" s="41">
        <v>1033.3795473957919</v>
      </c>
      <c r="CE48" s="41">
        <v>1033.3795473957919</v>
      </c>
      <c r="CF48" s="41">
        <v>1038.5724094430068</v>
      </c>
      <c r="CG48" s="41">
        <v>1198.3541579105943</v>
      </c>
      <c r="CH48" s="41">
        <v>1198.3541579105943</v>
      </c>
      <c r="CI48" s="41">
        <v>1375.0897037391671</v>
      </c>
      <c r="CJ48" s="41">
        <v>1368.2142552204714</v>
      </c>
      <c r="CK48" s="41">
        <v>1198.3541579105943</v>
      </c>
      <c r="CL48" s="41">
        <v>1192.3623871210414</v>
      </c>
      <c r="CM48" s="41">
        <v>1186.3706163314882</v>
      </c>
      <c r="CN48" s="41">
        <v>1373</v>
      </c>
      <c r="CO48" s="41">
        <v>1428.5896597789158</v>
      </c>
      <c r="CP48" s="41">
        <v>1414.4452077018968</v>
      </c>
      <c r="CQ48" s="41">
        <v>1652.595173337387</v>
      </c>
      <c r="CR48" s="41">
        <v>1652.595173337387</v>
      </c>
      <c r="CS48" s="41">
        <v>1660.9416136067678</v>
      </c>
      <c r="CT48" s="41">
        <v>1669.2880538761485</v>
      </c>
      <c r="CU48" s="41">
        <v>1669.2880538761485</v>
      </c>
      <c r="CV48" s="41">
        <v>1407.3729816633872</v>
      </c>
      <c r="CW48" s="41">
        <v>1407.3729816633872</v>
      </c>
      <c r="CX48" s="41">
        <v>1414.4452077018968</v>
      </c>
      <c r="CY48" s="41">
        <v>1421.5174337404062</v>
      </c>
      <c r="CZ48" s="41">
        <v>1381.9651522578629</v>
      </c>
      <c r="DA48" s="41">
        <v>1370</v>
      </c>
      <c r="DB48" s="41">
        <v>1375.0897037391671</v>
      </c>
      <c r="DC48" s="41">
        <v>1403.1296460402816</v>
      </c>
      <c r="DD48" s="41">
        <v>1414.4452077018968</v>
      </c>
      <c r="DE48" s="41">
        <v>1669.2880538761485</v>
      </c>
      <c r="DF48" s="41">
        <v>1388.8406007765589</v>
      </c>
      <c r="DG48" s="41">
        <v>1381.9651522578629</v>
      </c>
      <c r="DH48" s="41">
        <v>1300</v>
      </c>
      <c r="DI48" s="41">
        <v>1375.0897037391671</v>
      </c>
      <c r="DJ48" s="42">
        <v>1368.2142552204714</v>
      </c>
    </row>
    <row r="49" spans="1:114">
      <c r="A49" s="2">
        <v>46</v>
      </c>
      <c r="B49" s="2">
        <v>46</v>
      </c>
      <c r="C49" s="2">
        <v>170</v>
      </c>
      <c r="D49" s="2">
        <v>1</v>
      </c>
      <c r="F49" t="s">
        <v>15</v>
      </c>
      <c r="G49" t="s">
        <v>16</v>
      </c>
      <c r="H49" t="s">
        <v>5</v>
      </c>
      <c r="I49" t="s">
        <v>17</v>
      </c>
      <c r="J49" t="s">
        <v>18</v>
      </c>
      <c r="N49" s="7">
        <v>10.8</v>
      </c>
      <c r="O49" s="21">
        <v>18900</v>
      </c>
      <c r="P49" s="46">
        <v>1690.2131512608694</v>
      </c>
      <c r="Q49" s="41">
        <v>1707.2002181077121</v>
      </c>
      <c r="R49" s="41">
        <v>1698.7066846842908</v>
      </c>
      <c r="S49" s="41">
        <v>1435.7951832530941</v>
      </c>
      <c r="U49" s="41">
        <v>1400.4449291681101</v>
      </c>
      <c r="V49" s="41">
        <v>1428.6162073368287</v>
      </c>
      <c r="W49" s="41">
        <v>1698.7066846842908</v>
      </c>
      <c r="X49" s="41">
        <v>1698.7066846842908</v>
      </c>
      <c r="Y49" s="41">
        <v>1435.7951832530941</v>
      </c>
      <c r="Z49" s="41">
        <v>1435.7951832530941</v>
      </c>
      <c r="AA49" s="41">
        <v>1435.7951832530941</v>
      </c>
      <c r="AB49" s="41">
        <v>1435.7951832530941</v>
      </c>
      <c r="AC49" s="41">
        <v>1435.7951832530941</v>
      </c>
      <c r="AD49" s="41">
        <v>1698.7066846842908</v>
      </c>
      <c r="AE49" s="41">
        <v>1681.7196178374479</v>
      </c>
      <c r="AF49" s="41">
        <v>1785.68</v>
      </c>
      <c r="AG49" s="41">
        <v>1768</v>
      </c>
      <c r="AH49" s="41">
        <v>1407.0792795880323</v>
      </c>
      <c r="AI49" s="41">
        <v>1043.253792494648</v>
      </c>
      <c r="AJ49" s="41">
        <v>1055</v>
      </c>
      <c r="AK49" s="41">
        <v>1053.7917095905536</v>
      </c>
      <c r="AL49" s="41">
        <v>1207.5958007743855</v>
      </c>
      <c r="AM49" s="41">
        <v>1231.9916755375045</v>
      </c>
      <c r="AN49" s="41">
        <v>1219.793738155945</v>
      </c>
      <c r="AO49" s="41">
        <v>743.48643778922735</v>
      </c>
      <c r="AP49" s="41">
        <v>750.92130216711962</v>
      </c>
      <c r="AQ49" s="41">
        <v>736.05157341133508</v>
      </c>
      <c r="AR49" s="41">
        <v>880.46400000000006</v>
      </c>
      <c r="AS49" s="41">
        <v>845.93600000000004</v>
      </c>
      <c r="AT49" s="41">
        <v>863.2</v>
      </c>
      <c r="AU49" s="41">
        <v>728.61670903344282</v>
      </c>
      <c r="AV49" s="41">
        <v>728.61670903344282</v>
      </c>
      <c r="AW49" s="41">
        <v>865.45273585927987</v>
      </c>
      <c r="AX49" s="41">
        <v>865.45273585927987</v>
      </c>
      <c r="AY49" s="41">
        <v>874.19468268614128</v>
      </c>
      <c r="AZ49" s="41">
        <v>1048.5227510426009</v>
      </c>
      <c r="BA49" s="41">
        <v>1053.7917095905536</v>
      </c>
      <c r="BB49" s="41">
        <v>1400.4449291681101</v>
      </c>
      <c r="BC49" s="41">
        <v>520.95222310845895</v>
      </c>
      <c r="BD49" s="41">
        <v>520.95222310845895</v>
      </c>
      <c r="BE49" s="41">
        <v>531.47651044398333</v>
      </c>
      <c r="BG49" s="41">
        <v>526.21436677622114</v>
      </c>
      <c r="BH49" s="41">
        <v>515.69007944069676</v>
      </c>
      <c r="BI49" s="41">
        <v>505.16579210517227</v>
      </c>
      <c r="BJ49" s="41">
        <v>510.42793577293452</v>
      </c>
      <c r="BK49" s="41">
        <v>536.73865411174552</v>
      </c>
      <c r="BL49" s="41">
        <v>706.3121158997659</v>
      </c>
      <c r="BM49" s="41">
        <v>603.1335202819688</v>
      </c>
      <c r="BN49" s="41">
        <v>615.56926296819495</v>
      </c>
      <c r="BO49" s="41">
        <v>609.35139162508187</v>
      </c>
      <c r="BP49" s="41">
        <v>713.74698027765828</v>
      </c>
      <c r="BQ49" s="41">
        <v>743.48643778922735</v>
      </c>
      <c r="BR49" s="41">
        <v>743.48643778922735</v>
      </c>
      <c r="BS49" s="41">
        <v>728.61670903344282</v>
      </c>
      <c r="BT49" s="41">
        <v>736.05157341133508</v>
      </c>
      <c r="BU49" s="41">
        <v>621.78713431130802</v>
      </c>
      <c r="BV49" s="41">
        <v>634.22287699753417</v>
      </c>
      <c r="BW49" s="41">
        <v>856.71078903241846</v>
      </c>
      <c r="BX49" s="41">
        <v>856.71078903241846</v>
      </c>
      <c r="BZ49" s="41">
        <v>865.45273585927987</v>
      </c>
      <c r="CA49" s="41">
        <v>874.19468268614128</v>
      </c>
      <c r="CB49" s="41">
        <v>847.96884220555705</v>
      </c>
      <c r="CC49" s="41">
        <v>1059.0606681385063</v>
      </c>
      <c r="CD49" s="41">
        <v>1048.5227510426009</v>
      </c>
      <c r="CE49" s="41">
        <v>1048.5227510426009</v>
      </c>
      <c r="CF49" s="41">
        <v>1053.7917095905536</v>
      </c>
      <c r="CG49" s="41">
        <v>1219.793738155945</v>
      </c>
      <c r="CH49" s="41">
        <v>1219.793738155945</v>
      </c>
      <c r="CI49" s="41">
        <v>1400.4449291681101</v>
      </c>
      <c r="CJ49" s="41">
        <v>1393.4427045222694</v>
      </c>
      <c r="CK49" s="41">
        <v>1219.793738155945</v>
      </c>
      <c r="CL49" s="41">
        <v>1213.6947694651653</v>
      </c>
      <c r="CM49" s="41">
        <v>1207.5958007743855</v>
      </c>
      <c r="CN49" s="41">
        <v>1398</v>
      </c>
      <c r="CO49" s="41">
        <v>1450.1531350856251</v>
      </c>
      <c r="CP49" s="41">
        <v>1435.7951832530941</v>
      </c>
      <c r="CQ49" s="41">
        <v>1681.7196178374479</v>
      </c>
      <c r="CR49" s="41">
        <v>1681.7196178374479</v>
      </c>
      <c r="CS49" s="41">
        <v>1690.2131512608694</v>
      </c>
      <c r="CT49" s="41">
        <v>1698.7066846842908</v>
      </c>
      <c r="CU49" s="41">
        <v>1698.7066846842908</v>
      </c>
      <c r="CV49" s="41">
        <v>1428.6162073368287</v>
      </c>
      <c r="CW49" s="41">
        <v>1428.6162073368287</v>
      </c>
      <c r="CX49" s="41">
        <v>1435.7951832530941</v>
      </c>
      <c r="CY49" s="41">
        <v>1442.9741591693594</v>
      </c>
      <c r="CZ49" s="41">
        <v>1407.4471538139505</v>
      </c>
      <c r="DA49" s="41">
        <v>1395</v>
      </c>
      <c r="DB49" s="41">
        <v>1400.4449291681101</v>
      </c>
      <c r="DC49" s="41">
        <v>1424.3088217870693</v>
      </c>
      <c r="DD49" s="41">
        <v>1435.7951832530941</v>
      </c>
      <c r="DE49" s="41">
        <v>1698.7066846842908</v>
      </c>
      <c r="DF49" s="41">
        <v>1414.4493784597912</v>
      </c>
      <c r="DG49" s="41">
        <v>1407.4471538139505</v>
      </c>
      <c r="DH49" s="41">
        <v>1320.8</v>
      </c>
      <c r="DI49" s="41">
        <v>1400.4449291681101</v>
      </c>
      <c r="DJ49" s="42">
        <v>1393.4427045222694</v>
      </c>
    </row>
    <row r="50" spans="1:114">
      <c r="A50" s="2">
        <v>47</v>
      </c>
      <c r="B50" s="2">
        <v>47</v>
      </c>
      <c r="C50" s="2">
        <v>140</v>
      </c>
      <c r="D50" s="2">
        <v>1</v>
      </c>
      <c r="F50" t="s">
        <v>15</v>
      </c>
      <c r="G50" t="s">
        <v>16</v>
      </c>
      <c r="H50" t="s">
        <v>5</v>
      </c>
      <c r="I50" t="s">
        <v>17</v>
      </c>
      <c r="J50" t="s">
        <v>18</v>
      </c>
      <c r="N50" s="7">
        <v>11</v>
      </c>
      <c r="O50" s="21">
        <v>19250</v>
      </c>
      <c r="P50" s="46">
        <v>1717.4461329149713</v>
      </c>
      <c r="Q50" s="41">
        <v>1734.7068980698953</v>
      </c>
      <c r="R50" s="41">
        <v>1726.0765154924334</v>
      </c>
      <c r="S50" s="41">
        <v>1458.1695588042917</v>
      </c>
      <c r="U50" s="41">
        <v>1420.6781545970528</v>
      </c>
      <c r="V50" s="41">
        <v>1450.8787110102703</v>
      </c>
      <c r="W50" s="41">
        <v>1726.0765154924334</v>
      </c>
      <c r="X50" s="41">
        <v>1726.0765154924334</v>
      </c>
      <c r="Y50" s="41">
        <v>1458.1695588042917</v>
      </c>
      <c r="Z50" s="41">
        <v>1458.1695588042917</v>
      </c>
      <c r="AA50" s="41">
        <v>1458.1695588042917</v>
      </c>
      <c r="AB50" s="41">
        <v>1458.1695588042917</v>
      </c>
      <c r="AC50" s="41">
        <v>1458.1695588042917</v>
      </c>
      <c r="AD50" s="41">
        <v>1726.0765154924334</v>
      </c>
      <c r="AE50" s="41">
        <v>1708.8157503375089</v>
      </c>
      <c r="AF50" s="41">
        <v>1838.2</v>
      </c>
      <c r="AG50" s="41">
        <v>1820</v>
      </c>
      <c r="AH50" s="41">
        <v>1429.0061676282057</v>
      </c>
      <c r="AI50" s="41">
        <v>1062.37752364072</v>
      </c>
      <c r="AJ50" s="41">
        <v>1075</v>
      </c>
      <c r="AK50" s="41">
        <v>1073.108609738101</v>
      </c>
      <c r="AL50" s="41">
        <v>1223.7502052172824</v>
      </c>
      <c r="AM50" s="41">
        <v>1248.4724315853084</v>
      </c>
      <c r="AN50" s="41">
        <v>1236.1113184012954</v>
      </c>
      <c r="AO50" s="41">
        <v>753.07100776519746</v>
      </c>
      <c r="AP50" s="41">
        <v>760.60171784284944</v>
      </c>
      <c r="AQ50" s="41">
        <v>745.54029768754549</v>
      </c>
      <c r="AR50" s="41">
        <v>891.072</v>
      </c>
      <c r="AS50" s="41">
        <v>856.12800000000004</v>
      </c>
      <c r="AT50" s="41">
        <v>873.6</v>
      </c>
      <c r="AU50" s="41">
        <v>738.00958760989352</v>
      </c>
      <c r="AV50" s="41">
        <v>738.00958760989352</v>
      </c>
      <c r="AW50" s="41">
        <v>875.99218678390264</v>
      </c>
      <c r="AX50" s="41">
        <v>875.99218678390264</v>
      </c>
      <c r="AY50" s="41">
        <v>884.84059271101273</v>
      </c>
      <c r="AZ50" s="41">
        <v>1067.7430666894104</v>
      </c>
      <c r="BA50" s="41">
        <v>1073.108609738101</v>
      </c>
      <c r="BB50" s="41">
        <v>1420.6781545970528</v>
      </c>
      <c r="BC50" s="41">
        <v>525.66001459815107</v>
      </c>
      <c r="BD50" s="41">
        <v>525.66001459815107</v>
      </c>
      <c r="BE50" s="41">
        <v>536.27940883245719</v>
      </c>
      <c r="BG50" s="41">
        <v>530.96971171530413</v>
      </c>
      <c r="BH50" s="41">
        <v>520.350317480998</v>
      </c>
      <c r="BI50" s="41">
        <v>509.73092324669193</v>
      </c>
      <c r="BJ50" s="41">
        <v>515.04062036384494</v>
      </c>
      <c r="BK50" s="41">
        <v>541.58910594961026</v>
      </c>
      <c r="BL50" s="41">
        <v>715.41745737693759</v>
      </c>
      <c r="BM50" s="41">
        <v>611.40105331122481</v>
      </c>
      <c r="BN50" s="41">
        <v>624.00726059599231</v>
      </c>
      <c r="BO50" s="41">
        <v>617.70415695360862</v>
      </c>
      <c r="BP50" s="41">
        <v>722.94816745458957</v>
      </c>
      <c r="BQ50" s="41">
        <v>753.07100776519746</v>
      </c>
      <c r="BR50" s="41">
        <v>753.07100776519746</v>
      </c>
      <c r="BS50" s="41">
        <v>738.00958760989352</v>
      </c>
      <c r="BT50" s="41">
        <v>745.54029768754549</v>
      </c>
      <c r="BU50" s="41">
        <v>630.31036423837611</v>
      </c>
      <c r="BV50" s="41">
        <v>642.9165715231436</v>
      </c>
      <c r="BW50" s="41">
        <v>867.14378085679243</v>
      </c>
      <c r="BX50" s="41">
        <v>867.14378085679243</v>
      </c>
      <c r="BZ50" s="41">
        <v>875.99218678390264</v>
      </c>
      <c r="CA50" s="41">
        <v>884.84059271101273</v>
      </c>
      <c r="CB50" s="41">
        <v>858.29537492968234</v>
      </c>
      <c r="CC50" s="41">
        <v>1078.4741527867914</v>
      </c>
      <c r="CD50" s="41">
        <v>1067.7430666894104</v>
      </c>
      <c r="CE50" s="41">
        <v>1067.7430666894104</v>
      </c>
      <c r="CF50" s="41">
        <v>1073.108609738101</v>
      </c>
      <c r="CG50" s="41">
        <v>1236.1113184012954</v>
      </c>
      <c r="CH50" s="41">
        <v>1236.1113184012954</v>
      </c>
      <c r="CI50" s="41">
        <v>1420.6781545970528</v>
      </c>
      <c r="CJ50" s="41">
        <v>1413.5747638240675</v>
      </c>
      <c r="CK50" s="41">
        <v>1236.1113184012954</v>
      </c>
      <c r="CL50" s="41">
        <v>1229.9307618092889</v>
      </c>
      <c r="CM50" s="41">
        <v>1223.7502052172824</v>
      </c>
      <c r="CN50" s="41">
        <v>1420</v>
      </c>
      <c r="CO50" s="41">
        <v>1472.7512543923347</v>
      </c>
      <c r="CP50" s="41">
        <v>1458.1695588042917</v>
      </c>
      <c r="CQ50" s="41">
        <v>1708.8157503375089</v>
      </c>
      <c r="CR50" s="41">
        <v>1708.8157503375089</v>
      </c>
      <c r="CS50" s="41">
        <v>1717.4461329149713</v>
      </c>
      <c r="CT50" s="41">
        <v>1726.0765154924334</v>
      </c>
      <c r="CU50" s="41">
        <v>1726.0765154924334</v>
      </c>
      <c r="CV50" s="41">
        <v>1450.8787110102703</v>
      </c>
      <c r="CW50" s="41">
        <v>1450.8787110102703</v>
      </c>
      <c r="CX50" s="41">
        <v>1458.1695588042917</v>
      </c>
      <c r="CY50" s="41">
        <v>1465.4604065983131</v>
      </c>
      <c r="CZ50" s="41">
        <v>1427.781545370038</v>
      </c>
      <c r="DA50" s="41">
        <v>1420</v>
      </c>
      <c r="DB50" s="41">
        <v>1420.6781545970528</v>
      </c>
      <c r="DC50" s="41">
        <v>1446.5042023338574</v>
      </c>
      <c r="DD50" s="41">
        <v>1458.1695588042917</v>
      </c>
      <c r="DE50" s="41">
        <v>1726.0765154924334</v>
      </c>
      <c r="DF50" s="41">
        <v>1434.8849361430232</v>
      </c>
      <c r="DG50" s="41">
        <v>1427.781545370038</v>
      </c>
      <c r="DH50" s="41">
        <v>1341.6000000000001</v>
      </c>
      <c r="DI50" s="41">
        <v>1420.6781545970528</v>
      </c>
      <c r="DJ50" s="42">
        <v>1413.5747638240675</v>
      </c>
    </row>
    <row r="51" spans="1:114">
      <c r="A51" s="2">
        <v>48</v>
      </c>
      <c r="B51" s="2">
        <v>48</v>
      </c>
      <c r="C51" s="2">
        <v>220</v>
      </c>
      <c r="D51" s="2">
        <v>1</v>
      </c>
      <c r="F51" t="s">
        <v>15</v>
      </c>
      <c r="G51" t="s">
        <v>16</v>
      </c>
      <c r="H51" t="s">
        <v>5</v>
      </c>
      <c r="I51" t="s">
        <v>17</v>
      </c>
      <c r="J51" t="s">
        <v>18</v>
      </c>
      <c r="N51" s="7">
        <v>11.2</v>
      </c>
      <c r="O51" s="21">
        <v>19600</v>
      </c>
      <c r="P51" s="46">
        <v>1741.6212805690725</v>
      </c>
      <c r="Q51" s="41">
        <v>1759.1250120320781</v>
      </c>
      <c r="R51" s="41">
        <v>1750.3731463005754</v>
      </c>
      <c r="S51" s="41">
        <v>1480.5439343554883</v>
      </c>
      <c r="U51" s="41">
        <v>1440.9113800259959</v>
      </c>
      <c r="V51" s="41">
        <v>1473.1412146837108</v>
      </c>
      <c r="W51" s="41">
        <v>1750.3731463005754</v>
      </c>
      <c r="X51" s="41">
        <v>1750.3731463005754</v>
      </c>
      <c r="Y51" s="41">
        <v>1480.5439343554883</v>
      </c>
      <c r="Z51" s="41">
        <v>1480.5439343554883</v>
      </c>
      <c r="AA51" s="41">
        <v>1480.5439343554883</v>
      </c>
      <c r="AB51" s="41">
        <v>1480.5439343554883</v>
      </c>
      <c r="AC51" s="41">
        <v>1480.5439343554883</v>
      </c>
      <c r="AD51" s="41">
        <v>1750.3731463005754</v>
      </c>
      <c r="AE51" s="41">
        <v>1732.8694148375696</v>
      </c>
      <c r="AF51" s="41">
        <v>1864.46</v>
      </c>
      <c r="AG51" s="41">
        <v>1846</v>
      </c>
      <c r="AH51" s="41">
        <v>1450.9330556683785</v>
      </c>
      <c r="AI51" s="41">
        <v>1078.4587867867913</v>
      </c>
      <c r="AJ51" s="41">
        <v>1090</v>
      </c>
      <c r="AK51" s="41">
        <v>1089.3523098856479</v>
      </c>
      <c r="AL51" s="41">
        <v>1239.9046096601799</v>
      </c>
      <c r="AM51" s="41">
        <v>1264.9531876331127</v>
      </c>
      <c r="AN51" s="41">
        <v>1252.4288986466463</v>
      </c>
      <c r="AO51" s="41">
        <v>762.65557774116724</v>
      </c>
      <c r="AP51" s="41">
        <v>770.28213351857892</v>
      </c>
      <c r="AQ51" s="41">
        <v>755.02902196375555</v>
      </c>
      <c r="AR51" s="41">
        <v>901.68000000000006</v>
      </c>
      <c r="AS51" s="41">
        <v>866.31999999999994</v>
      </c>
      <c r="AT51" s="41">
        <v>884</v>
      </c>
      <c r="AU51" s="41">
        <v>747.40246618634387</v>
      </c>
      <c r="AV51" s="41">
        <v>747.40246618634387</v>
      </c>
      <c r="AW51" s="41">
        <v>885.51748170852579</v>
      </c>
      <c r="AX51" s="41">
        <v>885.51748170852579</v>
      </c>
      <c r="AY51" s="41">
        <v>894.46210273588463</v>
      </c>
      <c r="AZ51" s="41">
        <v>1083.9055483362197</v>
      </c>
      <c r="BA51" s="41">
        <v>1089.3523098856479</v>
      </c>
      <c r="BB51" s="41">
        <v>1440.9113800259959</v>
      </c>
      <c r="BC51" s="41">
        <v>530.36780608784352</v>
      </c>
      <c r="BD51" s="41">
        <v>530.36780608784352</v>
      </c>
      <c r="BE51" s="41">
        <v>541.08230722093117</v>
      </c>
      <c r="BG51" s="41">
        <v>535.72505665438734</v>
      </c>
      <c r="BH51" s="41">
        <v>525.01055552129958</v>
      </c>
      <c r="BI51" s="41">
        <v>514.29605438821181</v>
      </c>
      <c r="BJ51" s="41">
        <v>519.65330495475575</v>
      </c>
      <c r="BK51" s="41">
        <v>546.43955778747511</v>
      </c>
      <c r="BL51" s="41">
        <v>724.52279885410883</v>
      </c>
      <c r="BM51" s="41">
        <v>619.66858634048083</v>
      </c>
      <c r="BN51" s="41">
        <v>632.44525822378978</v>
      </c>
      <c r="BO51" s="41">
        <v>626.05692228213525</v>
      </c>
      <c r="BP51" s="41">
        <v>732.14935463152051</v>
      </c>
      <c r="BQ51" s="41">
        <v>762.65557774116724</v>
      </c>
      <c r="BR51" s="41">
        <v>762.65557774116724</v>
      </c>
      <c r="BS51" s="41">
        <v>747.40246618634387</v>
      </c>
      <c r="BT51" s="41">
        <v>755.02902196375555</v>
      </c>
      <c r="BU51" s="41">
        <v>638.8335941654442</v>
      </c>
      <c r="BV51" s="41">
        <v>651.61026604875315</v>
      </c>
      <c r="BW51" s="41">
        <v>876.57286068116696</v>
      </c>
      <c r="BX51" s="41">
        <v>876.57286068116696</v>
      </c>
      <c r="BZ51" s="41">
        <v>885.51748170852579</v>
      </c>
      <c r="CA51" s="41">
        <v>894.46210273588463</v>
      </c>
      <c r="CB51" s="41">
        <v>867.62823965380801</v>
      </c>
      <c r="CC51" s="41">
        <v>1094.799071435076</v>
      </c>
      <c r="CD51" s="41">
        <v>1083.9055483362197</v>
      </c>
      <c r="CE51" s="41">
        <v>1083.9055483362197</v>
      </c>
      <c r="CF51" s="41">
        <v>1089.3523098856479</v>
      </c>
      <c r="CG51" s="41">
        <v>1252.4288986466463</v>
      </c>
      <c r="CH51" s="41">
        <v>1252.4288986466463</v>
      </c>
      <c r="CI51" s="41">
        <v>1440.9113800259959</v>
      </c>
      <c r="CJ51" s="41">
        <v>1433.7068231258659</v>
      </c>
      <c r="CK51" s="41">
        <v>1252.4288986466463</v>
      </c>
      <c r="CL51" s="41">
        <v>1246.166754153413</v>
      </c>
      <c r="CM51" s="41">
        <v>1239.9046096601799</v>
      </c>
      <c r="CN51" s="41">
        <v>1440</v>
      </c>
      <c r="CO51" s="41">
        <v>1495.3493736990433</v>
      </c>
      <c r="CP51" s="41">
        <v>1480.5439343554883</v>
      </c>
      <c r="CQ51" s="41">
        <v>1732.8694148375696</v>
      </c>
      <c r="CR51" s="41">
        <v>1732.8694148375696</v>
      </c>
      <c r="CS51" s="41">
        <v>1741.6212805690725</v>
      </c>
      <c r="CT51" s="41">
        <v>1750.3731463005754</v>
      </c>
      <c r="CU51" s="41">
        <v>1750.3731463005754</v>
      </c>
      <c r="CV51" s="41">
        <v>1473.1412146837108</v>
      </c>
      <c r="CW51" s="41">
        <v>1473.1412146837108</v>
      </c>
      <c r="CX51" s="41">
        <v>1480.5439343554883</v>
      </c>
      <c r="CY51" s="41">
        <v>1487.9466540272656</v>
      </c>
      <c r="CZ51" s="41">
        <v>1448.1159369261256</v>
      </c>
      <c r="DA51" s="41">
        <v>1440</v>
      </c>
      <c r="DB51" s="41">
        <v>1440.9113800259959</v>
      </c>
      <c r="DC51" s="41">
        <v>1468.6995828806444</v>
      </c>
      <c r="DD51" s="41">
        <v>1480.5439343554883</v>
      </c>
      <c r="DE51" s="41">
        <v>1750.3731463005754</v>
      </c>
      <c r="DF51" s="41">
        <v>1455.3204938262559</v>
      </c>
      <c r="DG51" s="41">
        <v>1448.1159369261256</v>
      </c>
      <c r="DH51" s="41">
        <v>1362.4</v>
      </c>
      <c r="DI51" s="41">
        <v>1440.9113800259959</v>
      </c>
      <c r="DJ51" s="42">
        <v>1433.7068231258659</v>
      </c>
    </row>
    <row r="52" spans="1:114">
      <c r="A52" s="2">
        <v>49</v>
      </c>
      <c r="B52" s="2">
        <v>49</v>
      </c>
      <c r="C52" s="2">
        <v>220</v>
      </c>
      <c r="D52" s="2">
        <v>2</v>
      </c>
      <c r="F52" t="s">
        <v>16</v>
      </c>
      <c r="G52" t="s">
        <v>5</v>
      </c>
      <c r="H52" t="s">
        <v>17</v>
      </c>
      <c r="I52" t="s">
        <v>18</v>
      </c>
      <c r="J52" t="s">
        <v>15</v>
      </c>
      <c r="N52" s="7">
        <v>11.5</v>
      </c>
      <c r="O52" s="21">
        <v>20125</v>
      </c>
      <c r="P52" s="46">
        <v>1766.8157062231742</v>
      </c>
      <c r="Q52" s="41">
        <v>1784.5726479942612</v>
      </c>
      <c r="R52" s="41">
        <v>1775.6941771087177</v>
      </c>
      <c r="S52" s="41">
        <v>1507.0159099066864</v>
      </c>
      <c r="U52" s="41">
        <v>1462.1690054549385</v>
      </c>
      <c r="V52" s="41">
        <v>1499.4808303571529</v>
      </c>
      <c r="W52" s="41">
        <v>1775.6941771087177</v>
      </c>
      <c r="X52" s="41">
        <v>1775.6941771087177</v>
      </c>
      <c r="Y52" s="41">
        <v>1507.0159099066864</v>
      </c>
      <c r="Z52" s="41">
        <v>1507.0159099066864</v>
      </c>
      <c r="AA52" s="41">
        <v>1507.0159099066864</v>
      </c>
      <c r="AB52" s="41">
        <v>1507.0159099066864</v>
      </c>
      <c r="AC52" s="41">
        <v>1507.0159099066864</v>
      </c>
      <c r="AD52" s="41">
        <v>1775.6941771087177</v>
      </c>
      <c r="AE52" s="41">
        <v>1757.9372353376305</v>
      </c>
      <c r="AF52" s="41">
        <v>1890.72</v>
      </c>
      <c r="AG52" s="41">
        <v>1872</v>
      </c>
      <c r="AH52" s="41">
        <v>1476.8755917085525</v>
      </c>
      <c r="AI52" s="41">
        <v>1099.6108299328628</v>
      </c>
      <c r="AJ52" s="41">
        <v>1115</v>
      </c>
      <c r="AK52" s="41">
        <v>1110.7180100331948</v>
      </c>
      <c r="AL52" s="41">
        <v>1257.0731701030766</v>
      </c>
      <c r="AM52" s="41">
        <v>1282.4685876809165</v>
      </c>
      <c r="AN52" s="41">
        <v>1269.7708788919965</v>
      </c>
      <c r="AO52" s="41">
        <v>773.26454771713702</v>
      </c>
      <c r="AP52" s="41">
        <v>780.99719319430835</v>
      </c>
      <c r="AQ52" s="41">
        <v>765.53190223996569</v>
      </c>
      <c r="AR52" s="41">
        <v>912.28800000000001</v>
      </c>
      <c r="AS52" s="41">
        <v>876.51199999999994</v>
      </c>
      <c r="AT52" s="41">
        <v>894.4</v>
      </c>
      <c r="AU52" s="41">
        <v>757.79925676279424</v>
      </c>
      <c r="AV52" s="41">
        <v>757.79925676279424</v>
      </c>
      <c r="AW52" s="41">
        <v>898.08524463314893</v>
      </c>
      <c r="AX52" s="41">
        <v>898.08524463314893</v>
      </c>
      <c r="AY52" s="41">
        <v>907.15681276075645</v>
      </c>
      <c r="AZ52" s="41">
        <v>1105.1644199830289</v>
      </c>
      <c r="BA52" s="41">
        <v>1110.7180100331948</v>
      </c>
      <c r="BB52" s="41">
        <v>1462.1690054549385</v>
      </c>
      <c r="BC52" s="41">
        <v>534.06144157753567</v>
      </c>
      <c r="BD52" s="41">
        <v>534.06144157753567</v>
      </c>
      <c r="BE52" s="41">
        <v>544.85056160940519</v>
      </c>
      <c r="BG52" s="41">
        <v>539.45600159347043</v>
      </c>
      <c r="BH52" s="41">
        <v>528.66688156160103</v>
      </c>
      <c r="BI52" s="41">
        <v>517.87776152973163</v>
      </c>
      <c r="BJ52" s="41">
        <v>523.27232154566627</v>
      </c>
      <c r="BK52" s="41">
        <v>550.24512162533983</v>
      </c>
      <c r="BL52" s="41">
        <v>734.60132033128014</v>
      </c>
      <c r="BM52" s="41">
        <v>628.92978736973691</v>
      </c>
      <c r="BN52" s="41">
        <v>641.89741185158721</v>
      </c>
      <c r="BO52" s="41">
        <v>635.413599610662</v>
      </c>
      <c r="BP52" s="41">
        <v>742.33396580845147</v>
      </c>
      <c r="BQ52" s="41">
        <v>773.26454771713702</v>
      </c>
      <c r="BR52" s="41">
        <v>773.26454771713702</v>
      </c>
      <c r="BS52" s="41">
        <v>757.79925676279424</v>
      </c>
      <c r="BT52" s="41">
        <v>765.53190223996569</v>
      </c>
      <c r="BU52" s="41">
        <v>648.3812240925123</v>
      </c>
      <c r="BV52" s="41">
        <v>661.34884857436259</v>
      </c>
      <c r="BW52" s="41">
        <v>889.0136765055413</v>
      </c>
      <c r="BX52" s="41">
        <v>889.0136765055413</v>
      </c>
      <c r="BZ52" s="41">
        <v>898.08524463314893</v>
      </c>
      <c r="CA52" s="41">
        <v>907.15681276075645</v>
      </c>
      <c r="CB52" s="41">
        <v>879.94210837793378</v>
      </c>
      <c r="CC52" s="41">
        <v>1116.2716000833607</v>
      </c>
      <c r="CD52" s="41">
        <v>1105.1644199830289</v>
      </c>
      <c r="CE52" s="41">
        <v>1105.1644199830289</v>
      </c>
      <c r="CF52" s="41">
        <v>1110.7180100331948</v>
      </c>
      <c r="CG52" s="41">
        <v>1269.7708788919965</v>
      </c>
      <c r="CH52" s="41">
        <v>1269.7708788919965</v>
      </c>
      <c r="CI52" s="41">
        <v>1462.1690054549385</v>
      </c>
      <c r="CJ52" s="41">
        <v>1454.8581604276637</v>
      </c>
      <c r="CK52" s="41">
        <v>1269.7708788919965</v>
      </c>
      <c r="CL52" s="41">
        <v>1263.4220244975365</v>
      </c>
      <c r="CM52" s="41">
        <v>1257.0731701030766</v>
      </c>
      <c r="CN52" s="41">
        <v>1460</v>
      </c>
      <c r="CO52" s="41">
        <v>1522.0860690057532</v>
      </c>
      <c r="CP52" s="41">
        <v>1507.0159099066864</v>
      </c>
      <c r="CQ52" s="41">
        <v>1757.9372353376305</v>
      </c>
      <c r="CR52" s="41">
        <v>1757.9372353376305</v>
      </c>
      <c r="CS52" s="41">
        <v>1766.8157062231742</v>
      </c>
      <c r="CT52" s="41">
        <v>1775.6941771087177</v>
      </c>
      <c r="CU52" s="41">
        <v>1775.6941771087177</v>
      </c>
      <c r="CV52" s="41">
        <v>1499.4808303571529</v>
      </c>
      <c r="CW52" s="41">
        <v>1499.4808303571529</v>
      </c>
      <c r="CX52" s="41">
        <v>1507.0159099066864</v>
      </c>
      <c r="CY52" s="41">
        <v>1514.5509894562197</v>
      </c>
      <c r="CZ52" s="41">
        <v>1469.4798504822131</v>
      </c>
      <c r="DA52" s="41">
        <v>1460</v>
      </c>
      <c r="DB52" s="41">
        <v>1462.1690054549385</v>
      </c>
      <c r="DC52" s="41">
        <v>1494.9597826274328</v>
      </c>
      <c r="DD52" s="41">
        <v>1507.0159099066864</v>
      </c>
      <c r="DE52" s="41">
        <v>1775.6941771087177</v>
      </c>
      <c r="DF52" s="41">
        <v>1476.7906955094879</v>
      </c>
      <c r="DG52" s="41">
        <v>1469.4798504822131</v>
      </c>
      <c r="DH52" s="41">
        <v>1383.2</v>
      </c>
      <c r="DI52" s="41">
        <v>1462.1690054549385</v>
      </c>
      <c r="DJ52" s="42">
        <v>1454.8581604276637</v>
      </c>
    </row>
    <row r="53" spans="1:114">
      <c r="A53" s="2">
        <v>50</v>
      </c>
      <c r="B53" s="2">
        <v>50</v>
      </c>
      <c r="C53" s="2">
        <v>210</v>
      </c>
      <c r="D53" s="2">
        <v>2</v>
      </c>
      <c r="F53" t="s">
        <v>16</v>
      </c>
      <c r="G53" t="s">
        <v>5</v>
      </c>
      <c r="H53" t="s">
        <v>17</v>
      </c>
      <c r="I53" t="s">
        <v>18</v>
      </c>
      <c r="J53" t="s">
        <v>15</v>
      </c>
      <c r="N53" s="7">
        <v>11.6</v>
      </c>
      <c r="O53" s="21">
        <v>20300</v>
      </c>
      <c r="P53" s="46">
        <v>1790.9908538772756</v>
      </c>
      <c r="Q53" s="41">
        <v>1808.990761956444</v>
      </c>
      <c r="R53" s="41">
        <v>1799.9908079168599</v>
      </c>
      <c r="S53" s="41">
        <v>1527.3414854578839</v>
      </c>
      <c r="U53" s="41">
        <v>1482.4022308838812</v>
      </c>
      <c r="V53" s="41">
        <v>1519.7047780305945</v>
      </c>
      <c r="W53" s="41">
        <v>1799.9908079168599</v>
      </c>
      <c r="X53" s="41">
        <v>1799.9908079168599</v>
      </c>
      <c r="Y53" s="41">
        <v>1527.3414854578839</v>
      </c>
      <c r="Z53" s="41">
        <v>1527.3414854578839</v>
      </c>
      <c r="AA53" s="41">
        <v>1527.3414854578839</v>
      </c>
      <c r="AB53" s="41">
        <v>1527.3414854578839</v>
      </c>
      <c r="AC53" s="41">
        <v>1527.3414854578839</v>
      </c>
      <c r="AD53" s="41">
        <v>1799.9908079168599</v>
      </c>
      <c r="AE53" s="41">
        <v>1781.9908998376914</v>
      </c>
      <c r="AF53" s="41">
        <v>1916.98</v>
      </c>
      <c r="AG53" s="41">
        <v>1898</v>
      </c>
      <c r="AH53" s="41">
        <v>1496.7946557487262</v>
      </c>
      <c r="AI53" s="41">
        <v>1115.6920930789345</v>
      </c>
      <c r="AJ53" s="41">
        <v>1130</v>
      </c>
      <c r="AK53" s="41">
        <v>1126.9617101807419</v>
      </c>
      <c r="AL53" s="41">
        <v>1273.227574545974</v>
      </c>
      <c r="AM53" s="41">
        <v>1298.9493437287208</v>
      </c>
      <c r="AN53" s="41">
        <v>1286.0884591373474</v>
      </c>
      <c r="AO53" s="41">
        <v>782.84911769310702</v>
      </c>
      <c r="AP53" s="41">
        <v>790.67760887003806</v>
      </c>
      <c r="AQ53" s="41">
        <v>775.02062651617598</v>
      </c>
      <c r="AR53" s="41">
        <v>922.89600000000007</v>
      </c>
      <c r="AS53" s="41">
        <v>886.70400000000006</v>
      </c>
      <c r="AT53" s="41">
        <v>904.80000000000007</v>
      </c>
      <c r="AU53" s="41">
        <v>767.19213533924483</v>
      </c>
      <c r="AV53" s="41">
        <v>767.19213533924483</v>
      </c>
      <c r="AW53" s="41">
        <v>906.59638355777167</v>
      </c>
      <c r="AX53" s="41">
        <v>906.59638355777167</v>
      </c>
      <c r="AY53" s="41">
        <v>915.75392278562799</v>
      </c>
      <c r="AZ53" s="41">
        <v>1121.3269016298382</v>
      </c>
      <c r="BA53" s="41">
        <v>1126.9617101807419</v>
      </c>
      <c r="BB53" s="41">
        <v>1482.4022308838812</v>
      </c>
      <c r="BC53" s="41">
        <v>538.76923306722801</v>
      </c>
      <c r="BD53" s="41">
        <v>538.76923306722801</v>
      </c>
      <c r="BE53" s="41">
        <v>549.65345999787905</v>
      </c>
      <c r="BG53" s="41">
        <v>544.21134653255353</v>
      </c>
      <c r="BH53" s="41">
        <v>533.3271196019025</v>
      </c>
      <c r="BI53" s="41">
        <v>522.44289267125134</v>
      </c>
      <c r="BJ53" s="41">
        <v>527.88500613657686</v>
      </c>
      <c r="BK53" s="41">
        <v>555.09557346320457</v>
      </c>
      <c r="BL53" s="41">
        <v>743.7066618084516</v>
      </c>
      <c r="BM53" s="41">
        <v>637.19732039899259</v>
      </c>
      <c r="BN53" s="41">
        <v>650.33540947938423</v>
      </c>
      <c r="BO53" s="41">
        <v>643.76636493918841</v>
      </c>
      <c r="BP53" s="41">
        <v>751.53515298538275</v>
      </c>
      <c r="BQ53" s="41">
        <v>782.84911769310702</v>
      </c>
      <c r="BR53" s="41">
        <v>782.84911769310702</v>
      </c>
      <c r="BS53" s="41">
        <v>767.19213533924483</v>
      </c>
      <c r="BT53" s="41">
        <v>775.02062651617598</v>
      </c>
      <c r="BU53" s="41">
        <v>656.90445401958004</v>
      </c>
      <c r="BV53" s="41">
        <v>670.04254309997168</v>
      </c>
      <c r="BW53" s="41">
        <v>897.43884432991547</v>
      </c>
      <c r="BX53" s="41">
        <v>897.43884432991547</v>
      </c>
      <c r="BZ53" s="41">
        <v>906.59638355777167</v>
      </c>
      <c r="CA53" s="41">
        <v>915.75392278562799</v>
      </c>
      <c r="CB53" s="41">
        <v>888.28130510205915</v>
      </c>
      <c r="CC53" s="41">
        <v>1132.5965187316456</v>
      </c>
      <c r="CD53" s="41">
        <v>1121.3269016298382</v>
      </c>
      <c r="CE53" s="41">
        <v>1121.3269016298382</v>
      </c>
      <c r="CF53" s="41">
        <v>1126.9617101807419</v>
      </c>
      <c r="CG53" s="41">
        <v>1286.0884591373474</v>
      </c>
      <c r="CH53" s="41">
        <v>1286.0884591373474</v>
      </c>
      <c r="CI53" s="41">
        <v>1482.4022308838812</v>
      </c>
      <c r="CJ53" s="41">
        <v>1474.9902197294618</v>
      </c>
      <c r="CK53" s="41">
        <v>1286.0884591373474</v>
      </c>
      <c r="CL53" s="41">
        <v>1279.6580168416606</v>
      </c>
      <c r="CM53" s="41">
        <v>1273.227574545974</v>
      </c>
      <c r="CN53" s="41">
        <v>1480</v>
      </c>
      <c r="CO53" s="41">
        <v>1542.6149003124629</v>
      </c>
      <c r="CP53" s="41">
        <v>1527.3414854578839</v>
      </c>
      <c r="CQ53" s="41">
        <v>1781.9908998376914</v>
      </c>
      <c r="CR53" s="41">
        <v>1781.9908998376914</v>
      </c>
      <c r="CS53" s="41">
        <v>1790.9908538772756</v>
      </c>
      <c r="CT53" s="41">
        <v>1799.9908079168599</v>
      </c>
      <c r="CU53" s="41">
        <v>1799.9908079168599</v>
      </c>
      <c r="CV53" s="41">
        <v>1519.7047780305945</v>
      </c>
      <c r="CW53" s="41">
        <v>1519.7047780305945</v>
      </c>
      <c r="CX53" s="41">
        <v>1527.3414854578839</v>
      </c>
      <c r="CY53" s="41">
        <v>1534.9781928851733</v>
      </c>
      <c r="CZ53" s="41">
        <v>1489.8142420383006</v>
      </c>
      <c r="DA53" s="41">
        <v>1480</v>
      </c>
      <c r="DB53" s="41">
        <v>1482.4022308838812</v>
      </c>
      <c r="DC53" s="41">
        <v>1515.1227535742207</v>
      </c>
      <c r="DD53" s="41">
        <v>1527.3414854578839</v>
      </c>
      <c r="DE53" s="41">
        <v>1799.9908079168599</v>
      </c>
      <c r="DF53" s="41">
        <v>1497.2262531927199</v>
      </c>
      <c r="DG53" s="41">
        <v>1489.8142420383006</v>
      </c>
      <c r="DH53" s="41">
        <v>1404</v>
      </c>
      <c r="DI53" s="41">
        <v>1482.4022308838812</v>
      </c>
      <c r="DJ53" s="42">
        <v>1474.9902197294618</v>
      </c>
    </row>
    <row r="54" spans="1:114">
      <c r="A54" s="2">
        <v>51</v>
      </c>
      <c r="B54" s="2">
        <v>51</v>
      </c>
      <c r="C54" s="2">
        <v>220</v>
      </c>
      <c r="D54" s="2">
        <v>2</v>
      </c>
      <c r="F54" t="s">
        <v>16</v>
      </c>
      <c r="G54" t="s">
        <v>5</v>
      </c>
      <c r="H54" t="s">
        <v>17</v>
      </c>
      <c r="I54" t="s">
        <v>18</v>
      </c>
      <c r="J54" t="s">
        <v>15</v>
      </c>
      <c r="N54" s="7">
        <v>12</v>
      </c>
      <c r="O54" s="21">
        <v>21000</v>
      </c>
      <c r="P54" s="46">
        <v>1814.1467235313771</v>
      </c>
      <c r="Q54" s="41">
        <v>1832.379353918627</v>
      </c>
      <c r="R54" s="41">
        <v>1823.2630387250022</v>
      </c>
      <c r="S54" s="41">
        <v>1546.6426610090812</v>
      </c>
      <c r="U54" s="41">
        <v>1501.6110563128238</v>
      </c>
      <c r="V54" s="41">
        <v>1538.9094477040358</v>
      </c>
      <c r="W54" s="41">
        <v>1823.2630387250022</v>
      </c>
      <c r="X54" s="41">
        <v>1823.2630387250022</v>
      </c>
      <c r="Y54" s="41">
        <v>1546.6426610090812</v>
      </c>
      <c r="Z54" s="41">
        <v>1546.6426610090812</v>
      </c>
      <c r="AA54" s="41">
        <v>1546.6426610090812</v>
      </c>
      <c r="AB54" s="41">
        <v>1546.6426610090812</v>
      </c>
      <c r="AC54" s="41">
        <v>1546.6426610090812</v>
      </c>
      <c r="AD54" s="41">
        <v>1823.2630387250022</v>
      </c>
      <c r="AE54" s="41">
        <v>1805.0304083377521</v>
      </c>
      <c r="AF54" s="41">
        <v>1935.8872000000001</v>
      </c>
      <c r="AG54" s="41">
        <v>1916.72</v>
      </c>
      <c r="AH54" s="41">
        <v>1515.7098077888995</v>
      </c>
      <c r="AI54" s="41">
        <v>1130.7592002250058</v>
      </c>
      <c r="AJ54" s="41">
        <v>1145</v>
      </c>
      <c r="AK54" s="41">
        <v>1142.1810103282887</v>
      </c>
      <c r="AL54" s="41">
        <v>1288.3678229888708</v>
      </c>
      <c r="AM54" s="41">
        <v>1314.3954557765248</v>
      </c>
      <c r="AN54" s="41">
        <v>1301.3816393826978</v>
      </c>
      <c r="AO54" s="41">
        <v>790.38488766907699</v>
      </c>
      <c r="AP54" s="41">
        <v>798.28873654576773</v>
      </c>
      <c r="AQ54" s="41">
        <v>782.48103879238624</v>
      </c>
      <c r="AR54" s="41">
        <v>928.2</v>
      </c>
      <c r="AS54" s="41">
        <v>891.8</v>
      </c>
      <c r="AT54" s="41">
        <v>910</v>
      </c>
      <c r="AU54" s="41">
        <v>774.57718991569539</v>
      </c>
      <c r="AV54" s="41">
        <v>774.57718991569539</v>
      </c>
      <c r="AW54" s="41">
        <v>914.09336648239469</v>
      </c>
      <c r="AX54" s="41">
        <v>914.09336648239469</v>
      </c>
      <c r="AY54" s="41">
        <v>923.32663281049975</v>
      </c>
      <c r="AZ54" s="41">
        <v>1136.4701052766472</v>
      </c>
      <c r="BA54" s="41">
        <v>1142.1810103282887</v>
      </c>
      <c r="BB54" s="41">
        <v>1501.6110563128238</v>
      </c>
      <c r="BC54" s="41">
        <v>542.4628685569204</v>
      </c>
      <c r="BD54" s="41">
        <v>542.4628685569204</v>
      </c>
      <c r="BE54" s="41">
        <v>553.42171438635307</v>
      </c>
      <c r="BG54" s="41">
        <v>547.94229147163674</v>
      </c>
      <c r="BH54" s="41">
        <v>536.98344564220395</v>
      </c>
      <c r="BI54" s="41">
        <v>526.02459981277127</v>
      </c>
      <c r="BJ54" s="41">
        <v>531.50402272748761</v>
      </c>
      <c r="BK54" s="41">
        <v>558.90113730106953</v>
      </c>
      <c r="BL54" s="41">
        <v>750.86564328562315</v>
      </c>
      <c r="BM54" s="41">
        <v>644.47118542824887</v>
      </c>
      <c r="BN54" s="41">
        <v>657.75925110718185</v>
      </c>
      <c r="BO54" s="41">
        <v>651.11521826771536</v>
      </c>
      <c r="BP54" s="41">
        <v>758.7694921623139</v>
      </c>
      <c r="BQ54" s="41">
        <v>790.38488766907699</v>
      </c>
      <c r="BR54" s="41">
        <v>790.38488766907699</v>
      </c>
      <c r="BS54" s="41">
        <v>774.57718991569539</v>
      </c>
      <c r="BT54" s="41">
        <v>782.48103879238624</v>
      </c>
      <c r="BU54" s="41">
        <v>664.40328394664834</v>
      </c>
      <c r="BV54" s="41">
        <v>677.69134962558132</v>
      </c>
      <c r="BW54" s="41">
        <v>904.86010015428974</v>
      </c>
      <c r="BX54" s="41">
        <v>904.86010015428974</v>
      </c>
      <c r="BZ54" s="41">
        <v>914.09336648239469</v>
      </c>
      <c r="CA54" s="41">
        <v>923.32663281049975</v>
      </c>
      <c r="CB54" s="41">
        <v>895.62683382618468</v>
      </c>
      <c r="CC54" s="41">
        <v>1147.89191537993</v>
      </c>
      <c r="CD54" s="41">
        <v>1136.4701052766472</v>
      </c>
      <c r="CE54" s="41">
        <v>1136.4701052766472</v>
      </c>
      <c r="CF54" s="41">
        <v>1142.1810103282887</v>
      </c>
      <c r="CG54" s="41">
        <v>1301.3816393826978</v>
      </c>
      <c r="CH54" s="41">
        <v>1301.3816393826978</v>
      </c>
      <c r="CI54" s="41">
        <v>1501.6110563128238</v>
      </c>
      <c r="CJ54" s="41">
        <v>1494.1030010312597</v>
      </c>
      <c r="CK54" s="41">
        <v>1301.3816393826978</v>
      </c>
      <c r="CL54" s="41">
        <v>1294.8747311857844</v>
      </c>
      <c r="CM54" s="41">
        <v>1288.3678229888708</v>
      </c>
      <c r="CN54" s="41">
        <v>1500</v>
      </c>
      <c r="CO54" s="41">
        <v>1562.109087619172</v>
      </c>
      <c r="CP54" s="41">
        <v>1546.6426610090812</v>
      </c>
      <c r="CQ54" s="41">
        <v>1805.0304083377521</v>
      </c>
      <c r="CR54" s="41">
        <v>1805.0304083377521</v>
      </c>
      <c r="CS54" s="41">
        <v>1814.1467235313771</v>
      </c>
      <c r="CT54" s="41">
        <v>1823.2630387250022</v>
      </c>
      <c r="CU54" s="41">
        <v>1823.2630387250022</v>
      </c>
      <c r="CV54" s="41">
        <v>1538.9094477040358</v>
      </c>
      <c r="CW54" s="41">
        <v>1538.9094477040358</v>
      </c>
      <c r="CX54" s="41">
        <v>1546.6426610090812</v>
      </c>
      <c r="CY54" s="41">
        <v>1554.3758743141263</v>
      </c>
      <c r="CZ54" s="41">
        <v>1509.1191115943877</v>
      </c>
      <c r="DA54" s="41">
        <v>1500</v>
      </c>
      <c r="DB54" s="41">
        <v>1501.6110563128238</v>
      </c>
      <c r="DC54" s="41">
        <v>1534.2695197210085</v>
      </c>
      <c r="DD54" s="41">
        <v>1546.6426610090812</v>
      </c>
      <c r="DE54" s="41">
        <v>1823.2630387250022</v>
      </c>
      <c r="DF54" s="41">
        <v>1516.6271668759521</v>
      </c>
      <c r="DG54" s="41">
        <v>1509.1191115943877</v>
      </c>
      <c r="DH54" s="41">
        <v>1419.6000000000001</v>
      </c>
      <c r="DI54" s="41">
        <v>1501.6110563128238</v>
      </c>
      <c r="DJ54" s="42">
        <v>1494.1030010312597</v>
      </c>
    </row>
    <row r="55" spans="1:114">
      <c r="A55" s="2">
        <v>52</v>
      </c>
      <c r="B55" s="2">
        <v>52</v>
      </c>
      <c r="C55" s="2">
        <v>170</v>
      </c>
      <c r="D55" s="2">
        <v>2</v>
      </c>
      <c r="F55" t="s">
        <v>16</v>
      </c>
      <c r="G55" t="s">
        <v>5</v>
      </c>
      <c r="H55" t="s">
        <v>17</v>
      </c>
      <c r="I55" t="s">
        <v>18</v>
      </c>
      <c r="J55" t="s">
        <v>15</v>
      </c>
      <c r="N55" s="7">
        <v>12.4</v>
      </c>
      <c r="O55" s="21">
        <v>21700</v>
      </c>
      <c r="P55" s="46">
        <v>1837.3025931854781</v>
      </c>
      <c r="Q55" s="41">
        <v>1855.7679458808095</v>
      </c>
      <c r="R55" s="41">
        <v>1846.5352695331439</v>
      </c>
      <c r="S55" s="41">
        <v>1565.9438365602782</v>
      </c>
      <c r="U55" s="41">
        <v>1520.8198817417665</v>
      </c>
      <c r="V55" s="41">
        <v>1558.1141173774768</v>
      </c>
      <c r="W55" s="41">
        <v>1846.5352695331439</v>
      </c>
      <c r="X55" s="41">
        <v>1846.5352695331439</v>
      </c>
      <c r="Y55" s="41">
        <v>1565.9438365602782</v>
      </c>
      <c r="Z55" s="41">
        <v>1565.9438365602782</v>
      </c>
      <c r="AA55" s="41">
        <v>1565.9438365602782</v>
      </c>
      <c r="AB55" s="41">
        <v>1565.9438365602782</v>
      </c>
      <c r="AC55" s="41">
        <v>1565.9438365602782</v>
      </c>
      <c r="AD55" s="41">
        <v>1846.5352695331439</v>
      </c>
      <c r="AE55" s="41">
        <v>1828.0699168378126</v>
      </c>
      <c r="AF55" s="41">
        <v>1935.8872000000001</v>
      </c>
      <c r="AG55" s="41">
        <v>1916.72</v>
      </c>
      <c r="AH55" s="41">
        <v>1534.6249598290726</v>
      </c>
      <c r="AI55" s="41">
        <v>1142.0595305845595</v>
      </c>
      <c r="AJ55" s="41">
        <v>1155</v>
      </c>
      <c r="AK55" s="41">
        <v>1153.595485438949</v>
      </c>
      <c r="AL55" s="41">
        <v>1303.5080714317683</v>
      </c>
      <c r="AM55" s="41">
        <v>1329.8415678243291</v>
      </c>
      <c r="AN55" s="41">
        <v>1316.6748196280487</v>
      </c>
      <c r="AO55" s="41">
        <v>797.92065764504673</v>
      </c>
      <c r="AP55" s="41">
        <v>805.89986422149718</v>
      </c>
      <c r="AQ55" s="41">
        <v>789.94145106859628</v>
      </c>
      <c r="AR55" s="41">
        <v>933.50400000000002</v>
      </c>
      <c r="AS55" s="41">
        <v>896.89600000000007</v>
      </c>
      <c r="AT55" s="41">
        <v>915.2</v>
      </c>
      <c r="AU55" s="41">
        <v>781.96224449214583</v>
      </c>
      <c r="AV55" s="41">
        <v>781.96224449214583</v>
      </c>
      <c r="AW55" s="41">
        <v>921.59034940701736</v>
      </c>
      <c r="AX55" s="41">
        <v>921.59034940701736</v>
      </c>
      <c r="AY55" s="41">
        <v>930.89934283537104</v>
      </c>
      <c r="AZ55" s="41">
        <v>1147.8275080117544</v>
      </c>
      <c r="BA55" s="41">
        <v>1153.595485438949</v>
      </c>
      <c r="BB55" s="41">
        <v>1520.8198817417665</v>
      </c>
      <c r="BC55" s="41">
        <v>546.15650404661278</v>
      </c>
      <c r="BD55" s="41">
        <v>546.15650404661278</v>
      </c>
      <c r="BE55" s="41">
        <v>557.18996877482709</v>
      </c>
      <c r="BG55" s="41">
        <v>551.67323641071994</v>
      </c>
      <c r="BH55" s="41">
        <v>540.63977168250551</v>
      </c>
      <c r="BI55" s="41">
        <v>529.60630695429109</v>
      </c>
      <c r="BJ55" s="41">
        <v>535.12303931839836</v>
      </c>
      <c r="BK55" s="41">
        <v>562.70670113893436</v>
      </c>
      <c r="BL55" s="41">
        <v>758.02462476279436</v>
      </c>
      <c r="BM55" s="41">
        <v>651.74505045750482</v>
      </c>
      <c r="BN55" s="41">
        <v>665.18309273497914</v>
      </c>
      <c r="BO55" s="41">
        <v>658.46407159624198</v>
      </c>
      <c r="BP55" s="41">
        <v>766.00383133924481</v>
      </c>
      <c r="BQ55" s="41">
        <v>797.92065764504673</v>
      </c>
      <c r="BR55" s="41">
        <v>797.92065764504673</v>
      </c>
      <c r="BS55" s="41">
        <v>781.96224449214583</v>
      </c>
      <c r="BT55" s="41">
        <v>789.94145106859628</v>
      </c>
      <c r="BU55" s="41">
        <v>671.9021138737163</v>
      </c>
      <c r="BV55" s="41">
        <v>685.34015615119063</v>
      </c>
      <c r="BW55" s="41">
        <v>912.28135597866356</v>
      </c>
      <c r="BX55" s="41">
        <v>912.28135597866356</v>
      </c>
      <c r="BZ55" s="41">
        <v>921.59034940701736</v>
      </c>
      <c r="CA55" s="41">
        <v>930.89934283537104</v>
      </c>
      <c r="CB55" s="41">
        <v>902.97236255030987</v>
      </c>
      <c r="CC55" s="41">
        <v>1159.3634628661437</v>
      </c>
      <c r="CD55" s="41">
        <v>1147.8275080117544</v>
      </c>
      <c r="CE55" s="41">
        <v>1147.8275080117544</v>
      </c>
      <c r="CF55" s="41">
        <v>1153.595485438949</v>
      </c>
      <c r="CG55" s="41">
        <v>1316.6748196280487</v>
      </c>
      <c r="CH55" s="41">
        <v>1316.6748196280487</v>
      </c>
      <c r="CI55" s="41">
        <v>1520.8198817417665</v>
      </c>
      <c r="CJ55" s="41">
        <v>1513.2157823330576</v>
      </c>
      <c r="CK55" s="41">
        <v>1316.6748196280487</v>
      </c>
      <c r="CL55" s="41">
        <v>1310.0914455299085</v>
      </c>
      <c r="CM55" s="41">
        <v>1303.5080714317683</v>
      </c>
      <c r="CN55" s="41">
        <v>1520</v>
      </c>
      <c r="CO55" s="41">
        <v>1581.6032749258811</v>
      </c>
      <c r="CP55" s="41">
        <v>1565.9438365602782</v>
      </c>
      <c r="CQ55" s="41">
        <v>1828.0699168378126</v>
      </c>
      <c r="CR55" s="41">
        <v>1828.0699168378126</v>
      </c>
      <c r="CS55" s="41">
        <v>1837.3025931854781</v>
      </c>
      <c r="CT55" s="41">
        <v>1846.5352695331439</v>
      </c>
      <c r="CU55" s="41">
        <v>1846.5352695331439</v>
      </c>
      <c r="CV55" s="41">
        <v>1558.1141173774768</v>
      </c>
      <c r="CW55" s="41">
        <v>1558.1141173774768</v>
      </c>
      <c r="CX55" s="41">
        <v>1565.9438365602782</v>
      </c>
      <c r="CY55" s="41">
        <v>1573.7735557430794</v>
      </c>
      <c r="CZ55" s="41">
        <v>1528.4239811504751</v>
      </c>
      <c r="DA55" s="41">
        <v>1520</v>
      </c>
      <c r="DB55" s="41">
        <v>1520.8198817417665</v>
      </c>
      <c r="DC55" s="41">
        <v>1553.416285867796</v>
      </c>
      <c r="DD55" s="41">
        <v>1565.9438365602782</v>
      </c>
      <c r="DE55" s="41">
        <v>1846.5352695331439</v>
      </c>
      <c r="DF55" s="41">
        <v>1536.0280805591842</v>
      </c>
      <c r="DG55" s="41">
        <v>1528.4239811504751</v>
      </c>
      <c r="DH55" s="41">
        <v>1440.4</v>
      </c>
      <c r="DI55" s="41">
        <v>1520.8198817417665</v>
      </c>
      <c r="DJ55" s="42">
        <v>1513.2157823330576</v>
      </c>
    </row>
    <row r="56" spans="1:114">
      <c r="A56" s="2">
        <v>53</v>
      </c>
      <c r="B56" s="2">
        <v>53</v>
      </c>
      <c r="C56" s="2">
        <v>290</v>
      </c>
      <c r="D56" s="2">
        <v>2</v>
      </c>
      <c r="F56" t="s">
        <v>16</v>
      </c>
      <c r="G56" t="s">
        <v>5</v>
      </c>
      <c r="H56" t="s">
        <v>17</v>
      </c>
      <c r="I56" t="s">
        <v>18</v>
      </c>
      <c r="J56" t="s">
        <v>15</v>
      </c>
      <c r="N56" s="7">
        <v>12.5</v>
      </c>
      <c r="O56" s="21">
        <v>21875</v>
      </c>
      <c r="P56" s="46">
        <v>1860.4584628395803</v>
      </c>
      <c r="Q56" s="41">
        <v>1879.156537842993</v>
      </c>
      <c r="R56" s="41">
        <v>1869.8075003412866</v>
      </c>
      <c r="S56" s="41">
        <v>1585.2450121114753</v>
      </c>
      <c r="U56" s="41">
        <v>1540.0287071707098</v>
      </c>
      <c r="V56" s="41">
        <v>1577.318787050918</v>
      </c>
      <c r="W56" s="41">
        <v>1869.8075003412866</v>
      </c>
      <c r="X56" s="41">
        <v>1869.8075003412866</v>
      </c>
      <c r="Y56" s="41">
        <v>1585.2450121114753</v>
      </c>
      <c r="Z56" s="41">
        <v>1585.2450121114753</v>
      </c>
      <c r="AA56" s="41">
        <v>1585.2450121114753</v>
      </c>
      <c r="AB56" s="41">
        <v>1585.2450121114753</v>
      </c>
      <c r="AC56" s="41">
        <v>1585.2450121114753</v>
      </c>
      <c r="AD56" s="41">
        <v>1869.8075003412866</v>
      </c>
      <c r="AE56" s="41">
        <v>1851.1094253378737</v>
      </c>
      <c r="AF56" s="41">
        <v>1935.8872000000001</v>
      </c>
      <c r="AG56" s="41">
        <v>1916.72</v>
      </c>
      <c r="AH56" s="41">
        <v>1553.5401118692457</v>
      </c>
      <c r="AI56" s="41">
        <v>1153.3598609441131</v>
      </c>
      <c r="AJ56" s="41">
        <v>1170</v>
      </c>
      <c r="AK56" s="41">
        <v>1165.0099605496091</v>
      </c>
      <c r="AL56" s="41">
        <v>1318.648319874665</v>
      </c>
      <c r="AM56" s="41">
        <v>1345.2876798721331</v>
      </c>
      <c r="AN56" s="41">
        <v>1331.9679998733991</v>
      </c>
      <c r="AO56" s="41">
        <v>805.45642762101659</v>
      </c>
      <c r="AP56" s="41">
        <v>813.51099189722675</v>
      </c>
      <c r="AQ56" s="41">
        <v>797.40186334480643</v>
      </c>
      <c r="AR56" s="41">
        <v>938.80799999999999</v>
      </c>
      <c r="AS56" s="41">
        <v>901.99199999999996</v>
      </c>
      <c r="AT56" s="41">
        <v>920.4</v>
      </c>
      <c r="AU56" s="41">
        <v>789.34729906859627</v>
      </c>
      <c r="AV56" s="41">
        <v>789.34729906859627</v>
      </c>
      <c r="AW56" s="41">
        <v>929.08733233164071</v>
      </c>
      <c r="AX56" s="41">
        <v>929.08733233164071</v>
      </c>
      <c r="AY56" s="41">
        <v>938.47205286024314</v>
      </c>
      <c r="AZ56" s="41">
        <v>1159.1849107468611</v>
      </c>
      <c r="BA56" s="41">
        <v>1165.0099605496091</v>
      </c>
      <c r="BB56" s="41">
        <v>1540.0287071707098</v>
      </c>
      <c r="BC56" s="41">
        <v>549.85013953630494</v>
      </c>
      <c r="BD56" s="41">
        <v>549.85013953630494</v>
      </c>
      <c r="BE56" s="41">
        <v>560.95822316330111</v>
      </c>
      <c r="BG56" s="41">
        <v>555.40418134980303</v>
      </c>
      <c r="BH56" s="41">
        <v>544.29609772280696</v>
      </c>
      <c r="BI56" s="41">
        <v>533.1880140958109</v>
      </c>
      <c r="BJ56" s="41">
        <v>538.74205590930887</v>
      </c>
      <c r="BK56" s="41">
        <v>566.51226497679909</v>
      </c>
      <c r="BL56" s="41">
        <v>765.18360623996568</v>
      </c>
      <c r="BM56" s="41">
        <v>659.01891548676087</v>
      </c>
      <c r="BN56" s="41">
        <v>672.60693436277654</v>
      </c>
      <c r="BO56" s="41">
        <v>665.81292492476871</v>
      </c>
      <c r="BP56" s="41">
        <v>773.23817051617584</v>
      </c>
      <c r="BQ56" s="41">
        <v>805.45642762101659</v>
      </c>
      <c r="BR56" s="41">
        <v>805.45642762101659</v>
      </c>
      <c r="BS56" s="41">
        <v>789.34729906859627</v>
      </c>
      <c r="BT56" s="41">
        <v>797.40186334480643</v>
      </c>
      <c r="BU56" s="41">
        <v>679.40094380078438</v>
      </c>
      <c r="BV56" s="41">
        <v>692.98896267680004</v>
      </c>
      <c r="BW56" s="41">
        <v>919.70261180303828</v>
      </c>
      <c r="BX56" s="41">
        <v>919.70261180303828</v>
      </c>
      <c r="BZ56" s="41">
        <v>929.08733233164071</v>
      </c>
      <c r="CA56" s="41">
        <v>938.47205286024314</v>
      </c>
      <c r="CB56" s="41">
        <v>910.31789127443585</v>
      </c>
      <c r="CC56" s="41">
        <v>1170.8350103523571</v>
      </c>
      <c r="CD56" s="41">
        <v>1159.1849107468611</v>
      </c>
      <c r="CE56" s="41">
        <v>1159.1849107468611</v>
      </c>
      <c r="CF56" s="41">
        <v>1165.0099605496091</v>
      </c>
      <c r="CG56" s="41">
        <v>1331.9679998733991</v>
      </c>
      <c r="CH56" s="41">
        <v>1331.9679998733991</v>
      </c>
      <c r="CI56" s="41">
        <v>1540.0287071707098</v>
      </c>
      <c r="CJ56" s="41">
        <v>1532.3285636348562</v>
      </c>
      <c r="CK56" s="41">
        <v>1331.9679998733991</v>
      </c>
      <c r="CL56" s="41">
        <v>1325.3081598740321</v>
      </c>
      <c r="CM56" s="41">
        <v>1318.648319874665</v>
      </c>
      <c r="CN56" s="41">
        <v>1535</v>
      </c>
      <c r="CO56" s="41">
        <v>1601.09746223259</v>
      </c>
      <c r="CP56" s="41">
        <v>1585.2450121114753</v>
      </c>
      <c r="CQ56" s="41">
        <v>1851.1094253378737</v>
      </c>
      <c r="CR56" s="41">
        <v>1851.1094253378737</v>
      </c>
      <c r="CS56" s="41">
        <v>1860.4584628395803</v>
      </c>
      <c r="CT56" s="41">
        <v>1869.8075003412866</v>
      </c>
      <c r="CU56" s="41">
        <v>1869.8075003412866</v>
      </c>
      <c r="CV56" s="41">
        <v>1577.318787050918</v>
      </c>
      <c r="CW56" s="41">
        <v>1577.318787050918</v>
      </c>
      <c r="CX56" s="41">
        <v>1585.2450121114753</v>
      </c>
      <c r="CY56" s="41">
        <v>1593.1712371720325</v>
      </c>
      <c r="CZ56" s="41">
        <v>1547.7288507065632</v>
      </c>
      <c r="DA56" s="41">
        <v>1535</v>
      </c>
      <c r="DB56" s="41">
        <v>1540.0287071707098</v>
      </c>
      <c r="DC56" s="41">
        <v>1572.5630520145835</v>
      </c>
      <c r="DD56" s="41">
        <v>1585.2450121114753</v>
      </c>
      <c r="DE56" s="41">
        <v>1869.8075003412866</v>
      </c>
      <c r="DF56" s="41">
        <v>1555.428994242417</v>
      </c>
      <c r="DG56" s="41">
        <v>1547.7288507065632</v>
      </c>
      <c r="DH56" s="41">
        <v>1456</v>
      </c>
      <c r="DI56" s="41">
        <v>1540.0287071707098</v>
      </c>
      <c r="DJ56" s="42">
        <v>1532.3285636348562</v>
      </c>
    </row>
    <row r="57" spans="1:114">
      <c r="A57" s="2">
        <v>54</v>
      </c>
      <c r="B57" s="2">
        <v>54</v>
      </c>
      <c r="C57" s="2">
        <v>450</v>
      </c>
      <c r="D57" s="2">
        <v>2</v>
      </c>
      <c r="F57" t="s">
        <v>16</v>
      </c>
      <c r="G57" t="s">
        <v>5</v>
      </c>
      <c r="H57" t="s">
        <v>17</v>
      </c>
      <c r="I57" t="s">
        <v>18</v>
      </c>
      <c r="J57" t="s">
        <v>15</v>
      </c>
      <c r="N57" s="16">
        <v>12.8</v>
      </c>
      <c r="O57" s="20">
        <v>22400</v>
      </c>
      <c r="P57" s="46">
        <v>1883.6143324936816</v>
      </c>
      <c r="Q57" s="41">
        <v>1902.5451298051755</v>
      </c>
      <c r="R57" s="41">
        <v>1893.0797311494287</v>
      </c>
      <c r="S57" s="41">
        <v>1611.54136494</v>
      </c>
      <c r="U57" s="41">
        <v>1559.2375325996522</v>
      </c>
      <c r="V57" s="41">
        <v>1603.4836581152999</v>
      </c>
      <c r="W57" s="41">
        <v>1893.0797311494287</v>
      </c>
      <c r="X57" s="41">
        <v>1893.0797311494287</v>
      </c>
      <c r="Y57" s="41">
        <v>1611.54136494</v>
      </c>
      <c r="Z57" s="41">
        <v>1611.54136494</v>
      </c>
      <c r="AA57" s="41">
        <v>1611.54136494</v>
      </c>
      <c r="AB57" s="41">
        <v>1611.54136494</v>
      </c>
      <c r="AC57" s="41">
        <v>1611.54136494</v>
      </c>
      <c r="AD57" s="41">
        <v>1893.0797311494287</v>
      </c>
      <c r="AE57" s="41">
        <v>1874.1489338379342</v>
      </c>
      <c r="AF57" s="41">
        <v>1935.8872000000001</v>
      </c>
      <c r="AG57" s="41">
        <v>1916.72</v>
      </c>
      <c r="AH57" s="41">
        <v>1579.3105376412</v>
      </c>
      <c r="AI57" s="41">
        <v>1164.6601913036666</v>
      </c>
      <c r="AJ57" s="41">
        <v>1180</v>
      </c>
      <c r="AK57" s="41">
        <v>1176.4244356602692</v>
      </c>
      <c r="AL57" s="41">
        <v>1333.7885683175627</v>
      </c>
      <c r="AM57" s="41">
        <v>1360.7337919199376</v>
      </c>
      <c r="AN57" s="41">
        <v>1347.2611801187502</v>
      </c>
      <c r="AO57" s="41">
        <v>812.99219759698644</v>
      </c>
      <c r="AP57" s="41">
        <v>821.12211957295631</v>
      </c>
      <c r="AQ57" s="41">
        <v>804.86227562101658</v>
      </c>
      <c r="AR57" s="41">
        <v>944.11200000000008</v>
      </c>
      <c r="AS57" s="41">
        <v>907.08799999999997</v>
      </c>
      <c r="AT57" s="41">
        <v>925.6</v>
      </c>
      <c r="AU57" s="41">
        <v>796.73235364504671</v>
      </c>
      <c r="AV57" s="41">
        <v>796.73235364504671</v>
      </c>
      <c r="AW57" s="41">
        <v>936.58431525626338</v>
      </c>
      <c r="AX57" s="41">
        <v>936.58431525626338</v>
      </c>
      <c r="AY57" s="41">
        <v>946.04476288511455</v>
      </c>
      <c r="AZ57" s="41">
        <v>1170.5423134819678</v>
      </c>
      <c r="BA57" s="41">
        <v>1176.4244356602692</v>
      </c>
      <c r="BB57" s="41">
        <v>1559.2375325996522</v>
      </c>
      <c r="BC57" s="41">
        <v>553.54377502599709</v>
      </c>
      <c r="BD57" s="41">
        <v>553.54377502599709</v>
      </c>
      <c r="BE57" s="41">
        <v>564.72647755177491</v>
      </c>
      <c r="BG57" s="41">
        <v>559.135126288886</v>
      </c>
      <c r="BH57" s="41">
        <v>547.9524237631083</v>
      </c>
      <c r="BI57" s="41">
        <v>536.76972123733049</v>
      </c>
      <c r="BJ57" s="41">
        <v>542.36107250021939</v>
      </c>
      <c r="BK57" s="41">
        <v>570.3178288146637</v>
      </c>
      <c r="BL57" s="41">
        <v>772.34258771713712</v>
      </c>
      <c r="BM57" s="41">
        <v>666.29278051601693</v>
      </c>
      <c r="BN57" s="41">
        <v>680.03077599057406</v>
      </c>
      <c r="BO57" s="41">
        <v>673.16177825329555</v>
      </c>
      <c r="BP57" s="41">
        <v>780.47250969310699</v>
      </c>
      <c r="BQ57" s="41">
        <v>812.99219759698644</v>
      </c>
      <c r="BR57" s="41">
        <v>812.99219759698644</v>
      </c>
      <c r="BS57" s="41">
        <v>796.73235364504671</v>
      </c>
      <c r="BT57" s="41">
        <v>804.86227562101658</v>
      </c>
      <c r="BU57" s="41">
        <v>686.89977372785256</v>
      </c>
      <c r="BV57" s="41">
        <v>700.63776920240957</v>
      </c>
      <c r="BW57" s="41">
        <v>927.12386762741221</v>
      </c>
      <c r="BX57" s="41">
        <v>927.12386762741221</v>
      </c>
      <c r="BZ57" s="41">
        <v>936.58431525626338</v>
      </c>
      <c r="CA57" s="41">
        <v>946.04476288511455</v>
      </c>
      <c r="CB57" s="41">
        <v>917.66341999856104</v>
      </c>
      <c r="CC57" s="41">
        <v>1182.3065578385704</v>
      </c>
      <c r="CD57" s="41">
        <v>1170.5423134819678</v>
      </c>
      <c r="CE57" s="41">
        <v>1170.5423134819678</v>
      </c>
      <c r="CF57" s="41">
        <v>1176.4244356602692</v>
      </c>
      <c r="CG57" s="41">
        <v>1347.2611801187502</v>
      </c>
      <c r="CH57" s="41">
        <v>1347.2611801187502</v>
      </c>
      <c r="CI57" s="41">
        <v>1559.2375325996522</v>
      </c>
      <c r="CJ57" s="41">
        <v>1551.4413449366539</v>
      </c>
      <c r="CK57" s="41">
        <v>1347.2611801187502</v>
      </c>
      <c r="CL57" s="41">
        <v>1340.5248742181564</v>
      </c>
      <c r="CM57" s="41">
        <v>1333.7885683175627</v>
      </c>
      <c r="CN57" s="41">
        <v>1550</v>
      </c>
      <c r="CO57" s="41">
        <v>1627.6567785894001</v>
      </c>
      <c r="CP57" s="41">
        <v>1611.54136494</v>
      </c>
      <c r="CQ57" s="41">
        <v>1874.1489338379342</v>
      </c>
      <c r="CR57" s="41">
        <v>1874.1489338379342</v>
      </c>
      <c r="CS57" s="41">
        <v>1883.6143324936816</v>
      </c>
      <c r="CT57" s="41">
        <v>1893.0797311494287</v>
      </c>
      <c r="CU57" s="41">
        <v>1893.0797311494287</v>
      </c>
      <c r="CV57" s="41">
        <v>1603.4836581152999</v>
      </c>
      <c r="CW57" s="41">
        <v>1603.4836581152999</v>
      </c>
      <c r="CX57" s="41">
        <v>1611.54136494</v>
      </c>
      <c r="CY57" s="41">
        <v>1619.5990717646998</v>
      </c>
      <c r="CZ57" s="41">
        <v>1567.0337202626504</v>
      </c>
      <c r="DA57" s="41">
        <v>1555</v>
      </c>
      <c r="DB57" s="41">
        <v>1559.2375325996522</v>
      </c>
      <c r="DC57" s="41">
        <v>1598.64903402048</v>
      </c>
      <c r="DD57" s="41">
        <v>1611.54136494</v>
      </c>
      <c r="DE57" s="41">
        <v>1893.0797311494287</v>
      </c>
      <c r="DF57" s="41">
        <v>1574.8299079256487</v>
      </c>
      <c r="DG57" s="41">
        <v>1567.0337202626504</v>
      </c>
      <c r="DH57" s="41">
        <v>1476.8</v>
      </c>
      <c r="DI57" s="41">
        <v>1559.2375325996522</v>
      </c>
      <c r="DJ57" s="42">
        <v>1551.4413449366539</v>
      </c>
    </row>
    <row r="58" spans="1:114" ht="15.75" thickBot="1">
      <c r="A58" s="2">
        <v>55</v>
      </c>
      <c r="B58" s="2">
        <v>55</v>
      </c>
      <c r="C58" s="2">
        <v>410</v>
      </c>
      <c r="D58" s="2">
        <v>2</v>
      </c>
      <c r="F58" t="s">
        <v>16</v>
      </c>
      <c r="G58" t="s">
        <v>5</v>
      </c>
      <c r="H58" t="s">
        <v>17</v>
      </c>
      <c r="I58" t="s">
        <v>18</v>
      </c>
      <c r="J58" t="s">
        <v>15</v>
      </c>
      <c r="N58" s="17">
        <v>13.6</v>
      </c>
      <c r="O58" s="22">
        <v>25000</v>
      </c>
      <c r="P58" s="47">
        <v>1906.7702021477828</v>
      </c>
      <c r="Q58" s="43">
        <v>1925.9337217673583</v>
      </c>
      <c r="R58" s="43">
        <v>1916.3519619575707</v>
      </c>
      <c r="S58" s="43">
        <v>1730.36310299775</v>
      </c>
      <c r="U58" s="43">
        <v>1578.4463580285949</v>
      </c>
      <c r="V58" s="43">
        <v>1721.7112874827612</v>
      </c>
      <c r="W58" s="43">
        <v>1916.3519619575707</v>
      </c>
      <c r="X58" s="43">
        <v>1916.3519619575707</v>
      </c>
      <c r="Y58" s="43">
        <v>1730.36310299775</v>
      </c>
      <c r="Z58" s="43">
        <v>1730.36310299775</v>
      </c>
      <c r="AA58" s="43">
        <v>1730.36310299775</v>
      </c>
      <c r="AB58" s="43">
        <v>1730.36310299775</v>
      </c>
      <c r="AC58" s="43">
        <v>1730.36310299775</v>
      </c>
      <c r="AD58" s="43">
        <v>1916.3519619575707</v>
      </c>
      <c r="AE58" s="43">
        <v>1897.188442337995</v>
      </c>
      <c r="AF58" s="43">
        <v>1935.5154815771464</v>
      </c>
      <c r="AG58" s="43">
        <v>1916.3519619575707</v>
      </c>
      <c r="AH58" s="43">
        <v>1695.755840937795</v>
      </c>
      <c r="AI58" s="43">
        <v>1175.9605216632206</v>
      </c>
      <c r="AJ58" s="43">
        <v>1192</v>
      </c>
      <c r="AK58" s="43">
        <v>1187.8389107709299</v>
      </c>
      <c r="AL58" s="43">
        <v>1348.9288167604595</v>
      </c>
      <c r="AM58" s="43">
        <v>1376.1799039677417</v>
      </c>
      <c r="AN58" s="43">
        <v>1362.5543603641006</v>
      </c>
      <c r="AO58" s="43">
        <v>820.52796757295653</v>
      </c>
      <c r="AP58" s="43">
        <v>828.7332472486861</v>
      </c>
      <c r="AQ58" s="43">
        <v>812.32268789722696</v>
      </c>
      <c r="AR58" s="43">
        <v>949.41600000000005</v>
      </c>
      <c r="AS58" s="43">
        <v>912.18400000000008</v>
      </c>
      <c r="AT58" s="43">
        <v>930.80000000000007</v>
      </c>
      <c r="AU58" s="43">
        <v>804.11740822149739</v>
      </c>
      <c r="AV58" s="43">
        <v>804.11740822149739</v>
      </c>
      <c r="AW58" s="43">
        <v>944.08129818088617</v>
      </c>
      <c r="AX58" s="43">
        <v>944.08129818088617</v>
      </c>
      <c r="AY58" s="43">
        <v>953.61747290998608</v>
      </c>
      <c r="AZ58" s="43">
        <v>1181.8997162170754</v>
      </c>
      <c r="BA58" s="43">
        <v>1187.8389107709299</v>
      </c>
      <c r="BB58" s="43">
        <v>1578.4463580285949</v>
      </c>
      <c r="BC58" s="43">
        <v>559.5029524433188</v>
      </c>
      <c r="BD58" s="43">
        <v>559.5029524433188</v>
      </c>
      <c r="BE58" s="43">
        <v>570.80604239166871</v>
      </c>
      <c r="BG58" s="43">
        <v>565.15449741749376</v>
      </c>
      <c r="BH58" s="43">
        <v>553.85140746914385</v>
      </c>
      <c r="BI58" s="43">
        <v>542.54831752079394</v>
      </c>
      <c r="BJ58" s="43">
        <v>548.1998624949689</v>
      </c>
      <c r="BK58" s="43">
        <v>576.45758736584366</v>
      </c>
      <c r="BL58" s="43">
        <v>779.50156919430867</v>
      </c>
      <c r="BM58" s="43">
        <v>673.56664554527276</v>
      </c>
      <c r="BN58" s="43">
        <v>687.45461761837123</v>
      </c>
      <c r="BO58" s="43">
        <v>680.51063158182194</v>
      </c>
      <c r="BP58" s="43">
        <v>787.70684887003824</v>
      </c>
      <c r="BQ58" s="43">
        <v>820.52796757295653</v>
      </c>
      <c r="BR58" s="43">
        <v>820.52796757295653</v>
      </c>
      <c r="BS58" s="43">
        <v>804.11740822149739</v>
      </c>
      <c r="BT58" s="43">
        <v>812.32268789722696</v>
      </c>
      <c r="BU58" s="43">
        <v>694.39860365492041</v>
      </c>
      <c r="BV58" s="43">
        <v>708.28657572801887</v>
      </c>
      <c r="BW58" s="43">
        <v>934.54512345178637</v>
      </c>
      <c r="BX58" s="43">
        <v>934.54512345178637</v>
      </c>
      <c r="BZ58" s="43">
        <v>944.08129818088617</v>
      </c>
      <c r="CA58" s="43">
        <v>953.61747290998608</v>
      </c>
      <c r="CB58" s="43">
        <v>925.00894872268645</v>
      </c>
      <c r="CC58" s="43">
        <v>1193.7781053247845</v>
      </c>
      <c r="CD58" s="43">
        <v>1181.8997162170754</v>
      </c>
      <c r="CE58" s="43">
        <v>1181.8997162170754</v>
      </c>
      <c r="CF58" s="43">
        <v>1187.8389107709299</v>
      </c>
      <c r="CG58" s="43">
        <v>1362.5543603641006</v>
      </c>
      <c r="CH58" s="43">
        <v>1362.5543603641006</v>
      </c>
      <c r="CI58" s="43">
        <v>1578.4463580285949</v>
      </c>
      <c r="CJ58" s="43">
        <v>1570.554126238452</v>
      </c>
      <c r="CK58" s="43">
        <v>1362.5543603641006</v>
      </c>
      <c r="CL58" s="43">
        <v>1355.7415885622802</v>
      </c>
      <c r="CM58" s="43">
        <v>1348.9288167604595</v>
      </c>
      <c r="CN58" s="43">
        <v>1575</v>
      </c>
      <c r="CO58" s="43">
        <v>1747.6667340277277</v>
      </c>
      <c r="CP58" s="43">
        <v>1730.36310299775</v>
      </c>
      <c r="CQ58" s="43">
        <v>1897.188442337995</v>
      </c>
      <c r="CR58" s="43">
        <v>1897.188442337995</v>
      </c>
      <c r="CS58" s="43">
        <v>1906.7702021477828</v>
      </c>
      <c r="CT58" s="43">
        <v>1916.3519619575707</v>
      </c>
      <c r="CU58" s="43">
        <v>1916.3519619575707</v>
      </c>
      <c r="CV58" s="43">
        <v>1721.7112874827612</v>
      </c>
      <c r="CW58" s="43">
        <v>1721.7112874827612</v>
      </c>
      <c r="CX58" s="43">
        <v>1730.36310299775</v>
      </c>
      <c r="CY58" s="43">
        <v>1739.0149185127386</v>
      </c>
      <c r="CZ58" s="43">
        <v>1586.3385898187378</v>
      </c>
      <c r="DA58" s="43">
        <v>1575</v>
      </c>
      <c r="DB58" s="43">
        <v>1578.4463580285949</v>
      </c>
      <c r="DC58" s="43">
        <v>1716.520198173768</v>
      </c>
      <c r="DD58" s="43">
        <v>1730.36310299775</v>
      </c>
      <c r="DE58" s="43">
        <v>1916.3519619575707</v>
      </c>
      <c r="DF58" s="43">
        <v>1594.2308216088809</v>
      </c>
      <c r="DG58" s="43">
        <v>1586.3385898187378</v>
      </c>
      <c r="DH58" s="43">
        <v>1497.6000000000001</v>
      </c>
      <c r="DI58" s="43">
        <v>1578.4463580285949</v>
      </c>
      <c r="DJ58" s="44">
        <v>1570.554126238452</v>
      </c>
    </row>
    <row r="59" spans="1:114">
      <c r="A59" s="2">
        <v>56</v>
      </c>
      <c r="B59" s="2">
        <v>56</v>
      </c>
      <c r="C59" s="2">
        <v>420</v>
      </c>
      <c r="D59" s="2">
        <v>2</v>
      </c>
      <c r="F59" t="s">
        <v>16</v>
      </c>
      <c r="G59" t="s">
        <v>5</v>
      </c>
      <c r="H59" t="s">
        <v>17</v>
      </c>
      <c r="I59" t="s">
        <v>18</v>
      </c>
      <c r="J59" t="s">
        <v>15</v>
      </c>
    </row>
    <row r="60" spans="1:114">
      <c r="A60" s="2">
        <v>57</v>
      </c>
      <c r="B60" s="2">
        <v>57</v>
      </c>
      <c r="C60" s="2">
        <v>250</v>
      </c>
      <c r="D60" s="2">
        <v>2</v>
      </c>
      <c r="F60" t="s">
        <v>16</v>
      </c>
      <c r="G60" t="s">
        <v>5</v>
      </c>
      <c r="H60" t="s">
        <v>17</v>
      </c>
      <c r="I60" t="s">
        <v>18</v>
      </c>
      <c r="J60" t="s">
        <v>15</v>
      </c>
    </row>
    <row r="61" spans="1:114">
      <c r="A61" s="2">
        <v>58</v>
      </c>
      <c r="B61" s="2">
        <v>58</v>
      </c>
      <c r="C61" s="2">
        <v>200</v>
      </c>
      <c r="D61" s="2">
        <v>2</v>
      </c>
      <c r="F61" t="s">
        <v>16</v>
      </c>
      <c r="G61" t="s">
        <v>5</v>
      </c>
      <c r="H61" t="s">
        <v>17</v>
      </c>
      <c r="I61" t="s">
        <v>18</v>
      </c>
      <c r="J61" t="s">
        <v>15</v>
      </c>
    </row>
    <row r="62" spans="1:114">
      <c r="A62" s="2">
        <v>59</v>
      </c>
      <c r="B62" s="2">
        <v>59</v>
      </c>
      <c r="C62" s="2">
        <v>230</v>
      </c>
      <c r="D62" s="2">
        <v>2</v>
      </c>
      <c r="F62" t="s">
        <v>16</v>
      </c>
      <c r="G62" t="s">
        <v>5</v>
      </c>
      <c r="H62" t="s">
        <v>17</v>
      </c>
      <c r="I62" t="s">
        <v>18</v>
      </c>
      <c r="J62" t="s">
        <v>15</v>
      </c>
    </row>
    <row r="63" spans="1:114">
      <c r="A63" s="2">
        <v>60</v>
      </c>
      <c r="B63" s="2">
        <v>60</v>
      </c>
      <c r="C63" s="2">
        <v>430</v>
      </c>
      <c r="D63" s="2">
        <v>2</v>
      </c>
      <c r="F63" t="s">
        <v>16</v>
      </c>
      <c r="G63" t="s">
        <v>5</v>
      </c>
      <c r="H63" t="s">
        <v>17</v>
      </c>
      <c r="I63" t="s">
        <v>18</v>
      </c>
      <c r="J63" t="s">
        <v>15</v>
      </c>
    </row>
    <row r="64" spans="1:114">
      <c r="A64" s="2">
        <v>61</v>
      </c>
      <c r="B64" s="2">
        <v>61</v>
      </c>
      <c r="C64" s="2">
        <v>450</v>
      </c>
      <c r="D64" s="2">
        <v>2</v>
      </c>
      <c r="F64" t="s">
        <v>16</v>
      </c>
      <c r="G64" t="s">
        <v>5</v>
      </c>
      <c r="H64" t="s">
        <v>17</v>
      </c>
      <c r="I64" t="s">
        <v>18</v>
      </c>
      <c r="J64" t="s">
        <v>15</v>
      </c>
    </row>
    <row r="65" spans="1:10">
      <c r="A65" s="2">
        <v>63</v>
      </c>
      <c r="B65" s="2">
        <v>63</v>
      </c>
      <c r="C65" s="2">
        <v>530</v>
      </c>
      <c r="D65" s="2">
        <v>2</v>
      </c>
      <c r="F65" t="s">
        <v>16</v>
      </c>
      <c r="G65" t="s">
        <v>5</v>
      </c>
      <c r="H65" t="s">
        <v>17</v>
      </c>
      <c r="I65" t="s">
        <v>18</v>
      </c>
      <c r="J65" t="s">
        <v>15</v>
      </c>
    </row>
    <row r="66" spans="1:10">
      <c r="A66" s="2">
        <v>64</v>
      </c>
      <c r="B66" s="2">
        <v>64</v>
      </c>
      <c r="C66" s="2">
        <v>440</v>
      </c>
      <c r="D66" s="2">
        <v>2</v>
      </c>
      <c r="F66" t="s">
        <v>16</v>
      </c>
      <c r="G66" t="s">
        <v>5</v>
      </c>
      <c r="H66" t="s">
        <v>17</v>
      </c>
      <c r="I66" t="s">
        <v>18</v>
      </c>
      <c r="J66" t="s">
        <v>15</v>
      </c>
    </row>
    <row r="67" spans="1:10">
      <c r="A67" s="2">
        <v>65</v>
      </c>
      <c r="B67" s="2">
        <v>65</v>
      </c>
      <c r="C67" s="2">
        <v>530</v>
      </c>
      <c r="D67" s="2">
        <v>2</v>
      </c>
      <c r="F67" t="s">
        <v>16</v>
      </c>
      <c r="G67" t="s">
        <v>5</v>
      </c>
      <c r="H67" t="s">
        <v>17</v>
      </c>
      <c r="I67" t="s">
        <v>18</v>
      </c>
      <c r="J67" t="s">
        <v>15</v>
      </c>
    </row>
    <row r="68" spans="1:10">
      <c r="A68" s="2">
        <v>66</v>
      </c>
      <c r="B68" s="2">
        <v>66</v>
      </c>
      <c r="C68" s="2">
        <v>600</v>
      </c>
      <c r="D68" s="2">
        <v>3</v>
      </c>
      <c r="F68" t="s">
        <v>5</v>
      </c>
      <c r="G68" t="s">
        <v>17</v>
      </c>
      <c r="H68" t="s">
        <v>18</v>
      </c>
      <c r="I68" t="s">
        <v>15</v>
      </c>
      <c r="J68" t="s">
        <v>15</v>
      </c>
    </row>
    <row r="69" spans="1:10">
      <c r="A69" s="2">
        <v>67</v>
      </c>
      <c r="B69" s="2">
        <v>67</v>
      </c>
      <c r="C69" s="2">
        <v>530</v>
      </c>
      <c r="D69" s="2">
        <v>3</v>
      </c>
      <c r="F69" t="s">
        <v>5</v>
      </c>
      <c r="G69" t="s">
        <v>17</v>
      </c>
      <c r="H69" t="s">
        <v>18</v>
      </c>
      <c r="I69" t="s">
        <v>15</v>
      </c>
      <c r="J69" t="s">
        <v>15</v>
      </c>
    </row>
    <row r="70" spans="1:10">
      <c r="A70" s="2">
        <v>68</v>
      </c>
      <c r="B70" s="2">
        <v>68</v>
      </c>
      <c r="C70" s="2">
        <v>640</v>
      </c>
      <c r="D70" s="2">
        <v>3</v>
      </c>
      <c r="F70" t="s">
        <v>5</v>
      </c>
      <c r="G70" t="s">
        <v>17</v>
      </c>
      <c r="H70" t="s">
        <v>18</v>
      </c>
      <c r="I70" t="s">
        <v>15</v>
      </c>
      <c r="J70" t="s">
        <v>15</v>
      </c>
    </row>
    <row r="71" spans="1:10">
      <c r="A71" s="2">
        <v>69</v>
      </c>
      <c r="B71" s="2">
        <v>69</v>
      </c>
      <c r="C71" s="2">
        <v>590</v>
      </c>
      <c r="D71" s="2">
        <v>3</v>
      </c>
      <c r="F71" t="s">
        <v>5</v>
      </c>
      <c r="G71" t="s">
        <v>17</v>
      </c>
      <c r="H71" t="s">
        <v>18</v>
      </c>
      <c r="I71" t="s">
        <v>15</v>
      </c>
      <c r="J71" t="s">
        <v>15</v>
      </c>
    </row>
    <row r="72" spans="1:10">
      <c r="A72" s="2">
        <v>70</v>
      </c>
      <c r="B72" s="2">
        <v>70</v>
      </c>
      <c r="C72" s="2">
        <v>540</v>
      </c>
      <c r="D72" s="2">
        <v>3</v>
      </c>
      <c r="F72" t="s">
        <v>5</v>
      </c>
      <c r="G72" t="s">
        <v>17</v>
      </c>
      <c r="H72" t="s">
        <v>18</v>
      </c>
      <c r="I72" t="s">
        <v>15</v>
      </c>
      <c r="J72" t="s">
        <v>15</v>
      </c>
    </row>
    <row r="73" spans="1:10">
      <c r="A73" s="2">
        <v>71</v>
      </c>
      <c r="B73" s="2">
        <v>71</v>
      </c>
      <c r="C73" s="2">
        <v>600</v>
      </c>
      <c r="D73" s="2">
        <v>3</v>
      </c>
      <c r="F73" t="s">
        <v>5</v>
      </c>
      <c r="G73" t="s">
        <v>17</v>
      </c>
      <c r="H73" t="s">
        <v>18</v>
      </c>
      <c r="I73" t="s">
        <v>15</v>
      </c>
      <c r="J73" t="s">
        <v>15</v>
      </c>
    </row>
    <row r="74" spans="1:10">
      <c r="A74" s="2">
        <v>72</v>
      </c>
      <c r="B74" s="2">
        <v>72</v>
      </c>
      <c r="C74" s="2">
        <v>640</v>
      </c>
      <c r="D74" s="2">
        <v>4</v>
      </c>
      <c r="F74" t="s">
        <v>17</v>
      </c>
      <c r="G74" t="s">
        <v>15</v>
      </c>
      <c r="H74" t="s">
        <v>15</v>
      </c>
      <c r="I74" t="s">
        <v>15</v>
      </c>
      <c r="J74" t="s">
        <v>15</v>
      </c>
    </row>
    <row r="75" spans="1:10">
      <c r="A75" s="2">
        <v>73</v>
      </c>
      <c r="B75" s="2">
        <v>73</v>
      </c>
      <c r="C75" s="2">
        <v>710</v>
      </c>
      <c r="D75" s="2">
        <v>4</v>
      </c>
      <c r="F75" t="s">
        <v>17</v>
      </c>
      <c r="G75" t="s">
        <v>15</v>
      </c>
      <c r="H75" t="s">
        <v>15</v>
      </c>
      <c r="I75" t="s">
        <v>15</v>
      </c>
      <c r="J75" t="s">
        <v>15</v>
      </c>
    </row>
    <row r="76" spans="1:10">
      <c r="A76" s="2">
        <v>74</v>
      </c>
      <c r="B76" s="2">
        <v>74</v>
      </c>
      <c r="C76" s="2">
        <v>590</v>
      </c>
      <c r="D76" s="2">
        <v>3</v>
      </c>
      <c r="F76" t="s">
        <v>5</v>
      </c>
      <c r="G76" t="s">
        <v>17</v>
      </c>
      <c r="H76" t="s">
        <v>18</v>
      </c>
      <c r="I76" t="s">
        <v>15</v>
      </c>
      <c r="J76" t="s">
        <v>15</v>
      </c>
    </row>
    <row r="77" spans="1:10">
      <c r="A77" s="2">
        <v>75</v>
      </c>
      <c r="B77" s="2">
        <v>75</v>
      </c>
      <c r="C77" s="2">
        <v>700</v>
      </c>
      <c r="D77" s="2">
        <v>3</v>
      </c>
      <c r="F77" t="s">
        <v>5</v>
      </c>
      <c r="G77" t="s">
        <v>17</v>
      </c>
      <c r="H77" t="s">
        <v>18</v>
      </c>
      <c r="I77" t="s">
        <v>15</v>
      </c>
      <c r="J77" t="s">
        <v>15</v>
      </c>
    </row>
    <row r="78" spans="1:10">
      <c r="A78" s="2">
        <v>76</v>
      </c>
      <c r="B78" s="2">
        <v>76</v>
      </c>
      <c r="C78" s="2">
        <v>670</v>
      </c>
      <c r="D78" s="2">
        <v>3</v>
      </c>
      <c r="F78" t="s">
        <v>5</v>
      </c>
      <c r="G78" t="s">
        <v>17</v>
      </c>
      <c r="H78" t="s">
        <v>18</v>
      </c>
      <c r="I78" t="s">
        <v>15</v>
      </c>
      <c r="J78" t="s">
        <v>15</v>
      </c>
    </row>
    <row r="79" spans="1:10">
      <c r="A79" s="2">
        <v>77</v>
      </c>
      <c r="B79" s="2">
        <v>77</v>
      </c>
      <c r="C79" s="2">
        <v>730</v>
      </c>
      <c r="D79" s="2">
        <v>4</v>
      </c>
      <c r="F79" t="s">
        <v>17</v>
      </c>
      <c r="G79" t="s">
        <v>15</v>
      </c>
      <c r="H79" t="s">
        <v>15</v>
      </c>
      <c r="I79" t="s">
        <v>15</v>
      </c>
      <c r="J79" t="s">
        <v>15</v>
      </c>
    </row>
    <row r="80" spans="1:10">
      <c r="A80" s="2">
        <v>78</v>
      </c>
      <c r="B80" s="2">
        <v>78</v>
      </c>
      <c r="C80" s="2">
        <v>700</v>
      </c>
      <c r="D80" s="2">
        <v>4</v>
      </c>
      <c r="F80" t="s">
        <v>17</v>
      </c>
      <c r="G80" t="s">
        <v>15</v>
      </c>
      <c r="H80" t="s">
        <v>15</v>
      </c>
      <c r="I80" t="s">
        <v>15</v>
      </c>
      <c r="J80" t="s">
        <v>15</v>
      </c>
    </row>
    <row r="81" spans="1:10">
      <c r="A81" s="2">
        <v>79</v>
      </c>
      <c r="B81" s="2">
        <v>79</v>
      </c>
      <c r="C81" s="2">
        <v>640</v>
      </c>
      <c r="D81" s="2">
        <v>4</v>
      </c>
      <c r="F81" t="s">
        <v>17</v>
      </c>
      <c r="G81" t="s">
        <v>15</v>
      </c>
      <c r="H81" t="s">
        <v>15</v>
      </c>
      <c r="I81" t="s">
        <v>15</v>
      </c>
      <c r="J81" t="s">
        <v>15</v>
      </c>
    </row>
    <row r="82" spans="1:10">
      <c r="A82" s="2">
        <v>80</v>
      </c>
      <c r="B82" s="2">
        <v>80</v>
      </c>
      <c r="C82" s="2">
        <v>720</v>
      </c>
      <c r="D82" s="2">
        <v>4</v>
      </c>
      <c r="F82" t="s">
        <v>17</v>
      </c>
      <c r="G82" t="s">
        <v>15</v>
      </c>
      <c r="H82" t="s">
        <v>15</v>
      </c>
      <c r="I82" t="s">
        <v>16</v>
      </c>
      <c r="J82" t="s">
        <v>16</v>
      </c>
    </row>
    <row r="83" spans="1:10">
      <c r="A83" s="2">
        <v>81</v>
      </c>
      <c r="B83" s="2">
        <v>81</v>
      </c>
      <c r="C83" s="2">
        <v>700</v>
      </c>
      <c r="D83" s="2">
        <v>4</v>
      </c>
      <c r="F83" t="s">
        <v>17</v>
      </c>
      <c r="G83" t="s">
        <v>15</v>
      </c>
      <c r="H83" t="s">
        <v>15</v>
      </c>
      <c r="I83" t="s">
        <v>16</v>
      </c>
      <c r="J83" t="s">
        <v>16</v>
      </c>
    </row>
    <row r="84" spans="1:10">
      <c r="A84" s="2">
        <v>82</v>
      </c>
      <c r="B84" s="2">
        <v>82</v>
      </c>
      <c r="C84" s="2">
        <v>640</v>
      </c>
      <c r="D84" s="2">
        <v>4</v>
      </c>
      <c r="F84" t="s">
        <v>17</v>
      </c>
      <c r="G84" t="s">
        <v>15</v>
      </c>
      <c r="H84" t="s">
        <v>15</v>
      </c>
      <c r="I84" t="s">
        <v>16</v>
      </c>
      <c r="J84" t="s">
        <v>16</v>
      </c>
    </row>
    <row r="85" spans="1:10">
      <c r="A85" s="2">
        <v>83</v>
      </c>
      <c r="B85" s="2">
        <v>83</v>
      </c>
      <c r="C85" s="2">
        <v>750</v>
      </c>
      <c r="D85" s="2">
        <v>4</v>
      </c>
      <c r="F85" t="s">
        <v>17</v>
      </c>
      <c r="G85" t="s">
        <v>15</v>
      </c>
      <c r="H85" t="s">
        <v>15</v>
      </c>
      <c r="I85" t="s">
        <v>16</v>
      </c>
      <c r="J85" t="s">
        <v>16</v>
      </c>
    </row>
    <row r="86" spans="1:10">
      <c r="A86" s="2">
        <v>84</v>
      </c>
      <c r="B86" s="2">
        <v>84</v>
      </c>
      <c r="C86" s="2">
        <v>720</v>
      </c>
      <c r="D86" s="2">
        <v>4</v>
      </c>
      <c r="F86" t="s">
        <v>17</v>
      </c>
      <c r="G86" t="s">
        <v>15</v>
      </c>
      <c r="H86" t="s">
        <v>15</v>
      </c>
      <c r="I86" t="s">
        <v>16</v>
      </c>
      <c r="J86" t="s">
        <v>16</v>
      </c>
    </row>
    <row r="87" spans="1:10">
      <c r="A87" s="2">
        <v>85</v>
      </c>
      <c r="B87" s="2">
        <v>85</v>
      </c>
      <c r="C87" s="2">
        <v>750</v>
      </c>
      <c r="D87" s="2">
        <v>4</v>
      </c>
      <c r="F87" t="s">
        <v>17</v>
      </c>
      <c r="G87" t="s">
        <v>15</v>
      </c>
      <c r="H87" t="s">
        <v>15</v>
      </c>
      <c r="I87" t="s">
        <v>15</v>
      </c>
      <c r="J87" t="s">
        <v>15</v>
      </c>
    </row>
    <row r="88" spans="1:10">
      <c r="A88" s="2">
        <v>86</v>
      </c>
      <c r="B88" s="2">
        <v>86</v>
      </c>
      <c r="C88" s="2">
        <v>720</v>
      </c>
      <c r="D88" s="2">
        <v>4</v>
      </c>
      <c r="F88" t="s">
        <v>17</v>
      </c>
      <c r="G88" t="s">
        <v>15</v>
      </c>
      <c r="H88" t="s">
        <v>15</v>
      </c>
      <c r="I88" t="s">
        <v>15</v>
      </c>
      <c r="J88" t="s">
        <v>15</v>
      </c>
    </row>
    <row r="89" spans="1:10">
      <c r="A89" s="2">
        <v>87</v>
      </c>
      <c r="B89" s="2">
        <v>87</v>
      </c>
      <c r="C89" s="2">
        <v>780</v>
      </c>
      <c r="D89" s="2">
        <v>4</v>
      </c>
      <c r="F89" t="s">
        <v>17</v>
      </c>
      <c r="G89" t="s">
        <v>15</v>
      </c>
      <c r="H89" t="s">
        <v>15</v>
      </c>
      <c r="I89" t="s">
        <v>16</v>
      </c>
      <c r="J89" t="s">
        <v>16</v>
      </c>
    </row>
    <row r="90" spans="1:10">
      <c r="A90" s="2">
        <v>88</v>
      </c>
      <c r="B90" s="2">
        <v>88</v>
      </c>
      <c r="C90" s="2">
        <v>700</v>
      </c>
      <c r="D90" s="2">
        <v>4</v>
      </c>
      <c r="F90" t="s">
        <v>17</v>
      </c>
      <c r="G90" t="s">
        <v>15</v>
      </c>
      <c r="H90" t="s">
        <v>15</v>
      </c>
      <c r="I90" t="s">
        <v>16</v>
      </c>
      <c r="J90" t="s">
        <v>16</v>
      </c>
    </row>
    <row r="91" spans="1:10">
      <c r="A91" s="2">
        <v>89</v>
      </c>
      <c r="B91" s="2">
        <v>89</v>
      </c>
      <c r="C91" s="2">
        <v>540</v>
      </c>
      <c r="D91" s="2">
        <v>4</v>
      </c>
      <c r="F91" t="s">
        <v>17</v>
      </c>
      <c r="G91" t="s">
        <v>15</v>
      </c>
      <c r="H91" t="s">
        <v>15</v>
      </c>
      <c r="I91" t="s">
        <v>15</v>
      </c>
      <c r="J91" t="s">
        <v>15</v>
      </c>
    </row>
    <row r="92" spans="1:10">
      <c r="A92" s="2">
        <v>90</v>
      </c>
      <c r="B92" s="2">
        <v>90</v>
      </c>
      <c r="C92" s="2">
        <v>580</v>
      </c>
      <c r="D92" s="2">
        <v>4</v>
      </c>
      <c r="F92" t="s">
        <v>17</v>
      </c>
      <c r="G92" t="s">
        <v>15</v>
      </c>
      <c r="H92" t="s">
        <v>15</v>
      </c>
      <c r="I92" t="s">
        <v>15</v>
      </c>
      <c r="J92" t="s">
        <v>15</v>
      </c>
    </row>
    <row r="93" spans="1:10">
      <c r="A93" s="2">
        <v>91</v>
      </c>
      <c r="B93" s="2">
        <v>91</v>
      </c>
      <c r="C93" s="2">
        <v>500</v>
      </c>
      <c r="D93" s="2">
        <v>4</v>
      </c>
      <c r="F93" t="s">
        <v>17</v>
      </c>
      <c r="G93" t="s">
        <v>15</v>
      </c>
      <c r="H93" t="s">
        <v>15</v>
      </c>
      <c r="I93" t="s">
        <v>15</v>
      </c>
      <c r="J93" t="s">
        <v>15</v>
      </c>
    </row>
    <row r="94" spans="1:10">
      <c r="A94" s="2">
        <v>92</v>
      </c>
      <c r="B94" s="2">
        <v>92</v>
      </c>
      <c r="C94" s="2">
        <v>710</v>
      </c>
      <c r="D94" s="2">
        <v>4</v>
      </c>
      <c r="F94" t="s">
        <v>17</v>
      </c>
      <c r="G94" t="s">
        <v>15</v>
      </c>
      <c r="H94" t="s">
        <v>15</v>
      </c>
      <c r="I94" t="s">
        <v>16</v>
      </c>
      <c r="J94" t="s">
        <v>16</v>
      </c>
    </row>
    <row r="95" spans="1:10">
      <c r="A95" s="2">
        <v>94</v>
      </c>
      <c r="B95" s="2">
        <v>94</v>
      </c>
      <c r="C95" s="2">
        <v>780</v>
      </c>
      <c r="D95" s="2">
        <v>4</v>
      </c>
      <c r="F95" t="s">
        <v>17</v>
      </c>
      <c r="G95" t="s">
        <v>15</v>
      </c>
      <c r="H95" t="s">
        <v>15</v>
      </c>
      <c r="I95" t="s">
        <v>16</v>
      </c>
      <c r="J95" t="s">
        <v>16</v>
      </c>
    </row>
    <row r="96" spans="1:10">
      <c r="A96" s="2">
        <v>95</v>
      </c>
      <c r="B96" s="2">
        <v>95</v>
      </c>
      <c r="C96" s="2">
        <v>620</v>
      </c>
      <c r="D96" s="2">
        <v>4</v>
      </c>
      <c r="F96" t="s">
        <v>17</v>
      </c>
      <c r="G96" t="s">
        <v>15</v>
      </c>
      <c r="H96" t="s">
        <v>15</v>
      </c>
      <c r="I96" t="s">
        <v>15</v>
      </c>
      <c r="J96" t="s">
        <v>15</v>
      </c>
    </row>
    <row r="97" spans="1:10">
      <c r="A97" s="2">
        <v>96</v>
      </c>
      <c r="B97" s="2">
        <v>96</v>
      </c>
      <c r="C97" s="2">
        <v>650</v>
      </c>
      <c r="D97" s="2">
        <v>4</v>
      </c>
      <c r="F97" t="s">
        <v>17</v>
      </c>
      <c r="G97" t="s">
        <v>15</v>
      </c>
      <c r="H97" t="s">
        <v>15</v>
      </c>
      <c r="I97" t="s">
        <v>15</v>
      </c>
      <c r="J97" t="s">
        <v>15</v>
      </c>
    </row>
    <row r="98" spans="1:10">
      <c r="A98" s="2">
        <v>97</v>
      </c>
      <c r="B98" s="2">
        <v>97</v>
      </c>
      <c r="C98" s="2">
        <v>760</v>
      </c>
      <c r="D98" s="2">
        <v>4</v>
      </c>
      <c r="F98" t="s">
        <v>17</v>
      </c>
      <c r="G98" t="s">
        <v>15</v>
      </c>
      <c r="H98" t="s">
        <v>15</v>
      </c>
      <c r="I98" t="s">
        <v>15</v>
      </c>
      <c r="J98" t="s">
        <v>15</v>
      </c>
    </row>
    <row r="99" spans="1:10">
      <c r="A99" s="2">
        <v>98</v>
      </c>
      <c r="B99" s="2">
        <v>98</v>
      </c>
      <c r="C99" s="2">
        <v>710</v>
      </c>
      <c r="D99" s="2">
        <v>4</v>
      </c>
      <c r="F99" t="s">
        <v>17</v>
      </c>
      <c r="G99" t="s">
        <v>15</v>
      </c>
      <c r="H99" t="s">
        <v>15</v>
      </c>
      <c r="I99" t="s">
        <v>15</v>
      </c>
      <c r="J99" t="s">
        <v>15</v>
      </c>
    </row>
    <row r="100" spans="1:10">
      <c r="A100" s="2">
        <v>99</v>
      </c>
      <c r="B100" s="2">
        <v>99</v>
      </c>
      <c r="C100" s="2">
        <v>680</v>
      </c>
      <c r="D100" s="2">
        <v>4</v>
      </c>
      <c r="F100" t="s">
        <v>17</v>
      </c>
      <c r="G100" t="s">
        <v>15</v>
      </c>
      <c r="H100" t="s">
        <v>15</v>
      </c>
      <c r="I100" t="s">
        <v>15</v>
      </c>
      <c r="J100" t="s">
        <v>15</v>
      </c>
    </row>
  </sheetData>
  <sheetProtection algorithmName="SHA-512" hashValue="eO6n/Wk1LPuG1T9lN23zxSLx52mCgxLlI60KkJmvC1fvkt8pW8BIB+2XNCBhtPEfQlXTSKU5aBP4A5C7ByWVyw==" saltValue="R0BoDfLRLAatT+AFb9N3sQ==" spinCount="100000" sheet="1" objects="1" scenarios="1"/>
  <pageMargins left="0.7" right="0.7" top="0.75" bottom="0.75" header="0.3" footer="0.3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60727-6EAF-4B61-9382-E295F78DAF1D}">
  <dimension ref="A5:DJ100"/>
  <sheetViews>
    <sheetView topLeftCell="N1" workbookViewId="0">
      <pane xSplit="11" ySplit="6" topLeftCell="Y7" activePane="bottomRight" state="frozen"/>
      <selection activeCell="N1" sqref="N1"/>
      <selection pane="topRight" activeCell="Y1" sqref="Y1"/>
      <selection pane="bottomLeft" activeCell="N7" sqref="N7"/>
      <selection pane="bottomRight" activeCell="Y7" sqref="Y7"/>
    </sheetView>
  </sheetViews>
  <sheetFormatPr defaultRowHeight="15"/>
  <cols>
    <col min="1" max="2" width="0" hidden="1" customWidth="1"/>
    <col min="3" max="3" width="6.42578125" hidden="1" customWidth="1"/>
    <col min="4" max="4" width="6.140625" hidden="1" customWidth="1"/>
    <col min="5" max="5" width="12.5703125" hidden="1" customWidth="1"/>
    <col min="6" max="6" width="12.140625" hidden="1" customWidth="1"/>
    <col min="7" max="7" width="11.5703125" hidden="1" customWidth="1"/>
    <col min="8" max="8" width="14.140625" hidden="1" customWidth="1"/>
    <col min="9" max="9" width="12.42578125" hidden="1" customWidth="1"/>
    <col min="10" max="10" width="14.5703125" hidden="1" customWidth="1"/>
    <col min="11" max="13" width="0" hidden="1" customWidth="1"/>
    <col min="14" max="14" width="10.28515625" bestFit="1" customWidth="1"/>
    <col min="15" max="15" width="10.140625" customWidth="1"/>
    <col min="16" max="23" width="0" hidden="1" customWidth="1"/>
    <col min="24" max="24" width="1" hidden="1" customWidth="1"/>
    <col min="29" max="34" width="0" hidden="1" customWidth="1"/>
    <col min="44" max="44" width="0" hidden="1" customWidth="1"/>
    <col min="74" max="75" width="0" hidden="1" customWidth="1"/>
    <col min="92" max="95" width="0" hidden="1" customWidth="1"/>
  </cols>
  <sheetData>
    <row r="5" spans="1:114">
      <c r="A5" s="14" t="s">
        <v>6</v>
      </c>
      <c r="B5" s="14" t="s">
        <v>4</v>
      </c>
      <c r="C5" s="14" t="s">
        <v>7</v>
      </c>
      <c r="D5" s="14" t="s">
        <v>8</v>
      </c>
      <c r="E5" s="14" t="s">
        <v>9</v>
      </c>
      <c r="F5" s="14" t="s">
        <v>10</v>
      </c>
      <c r="G5" s="14" t="s">
        <v>11</v>
      </c>
      <c r="H5" s="14" t="s">
        <v>12</v>
      </c>
      <c r="I5" s="14" t="s">
        <v>13</v>
      </c>
      <c r="J5" s="14" t="s">
        <v>14</v>
      </c>
      <c r="N5" s="6" t="s">
        <v>0</v>
      </c>
      <c r="O5" s="1" t="s">
        <v>1</v>
      </c>
      <c r="P5" s="1"/>
      <c r="Q5" s="1"/>
      <c r="R5" s="1"/>
      <c r="S5" s="1"/>
      <c r="T5" s="1"/>
      <c r="U5" s="13"/>
      <c r="V5" s="13"/>
      <c r="W5" s="13"/>
      <c r="X5" s="13"/>
      <c r="Y5" s="1">
        <v>10</v>
      </c>
      <c r="Z5" s="1">
        <v>11</v>
      </c>
      <c r="AA5" s="1">
        <v>12</v>
      </c>
      <c r="AB5" s="13">
        <v>13</v>
      </c>
      <c r="AC5" s="1"/>
      <c r="AD5" s="1"/>
      <c r="AE5" s="1"/>
      <c r="AF5" s="13"/>
      <c r="AG5" s="13"/>
      <c r="AH5" s="1"/>
      <c r="AI5" s="1">
        <v>20</v>
      </c>
      <c r="AJ5" s="1">
        <v>21</v>
      </c>
      <c r="AK5" s="13">
        <v>22</v>
      </c>
      <c r="AL5" s="1">
        <v>23</v>
      </c>
      <c r="AM5" s="1">
        <v>24</v>
      </c>
      <c r="AN5" s="1">
        <v>25</v>
      </c>
      <c r="AO5" s="13">
        <v>26</v>
      </c>
      <c r="AP5" s="13">
        <v>27</v>
      </c>
      <c r="AQ5" s="1">
        <v>28</v>
      </c>
      <c r="AR5" s="1"/>
      <c r="AS5" s="1">
        <v>30</v>
      </c>
      <c r="AT5" s="13">
        <v>31</v>
      </c>
      <c r="AU5" s="1">
        <v>32</v>
      </c>
      <c r="AV5" s="1">
        <v>33</v>
      </c>
      <c r="AW5" s="1">
        <v>34</v>
      </c>
      <c r="AX5" s="13">
        <v>35</v>
      </c>
      <c r="AY5" s="13">
        <v>36</v>
      </c>
      <c r="AZ5" s="1">
        <v>37</v>
      </c>
      <c r="BA5" s="1">
        <v>38</v>
      </c>
      <c r="BB5" s="1">
        <v>39</v>
      </c>
      <c r="BC5" s="13">
        <v>40</v>
      </c>
      <c r="BD5" s="1">
        <v>41</v>
      </c>
      <c r="BE5" s="1">
        <v>42</v>
      </c>
      <c r="BF5" s="1">
        <v>43</v>
      </c>
      <c r="BG5" s="13">
        <v>44</v>
      </c>
      <c r="BH5" s="13">
        <v>45</v>
      </c>
      <c r="BI5" s="1">
        <v>46</v>
      </c>
      <c r="BJ5" s="1">
        <v>47</v>
      </c>
      <c r="BK5" s="1">
        <v>48</v>
      </c>
      <c r="BL5" s="13">
        <v>49</v>
      </c>
      <c r="BM5" s="1">
        <v>50</v>
      </c>
      <c r="BN5" s="1">
        <v>51</v>
      </c>
      <c r="BO5" s="1">
        <v>52</v>
      </c>
      <c r="BP5" s="13">
        <v>53</v>
      </c>
      <c r="BQ5" s="13">
        <v>54</v>
      </c>
      <c r="BR5" s="1">
        <v>55</v>
      </c>
      <c r="BS5" s="1">
        <v>56</v>
      </c>
      <c r="BT5" s="1">
        <v>57</v>
      </c>
      <c r="BU5" s="13">
        <v>58</v>
      </c>
      <c r="BV5" s="1"/>
      <c r="BW5" s="1"/>
      <c r="BX5" s="1">
        <v>61</v>
      </c>
      <c r="BY5" s="13">
        <v>62</v>
      </c>
      <c r="BZ5" s="13">
        <v>63</v>
      </c>
      <c r="CA5" s="1">
        <v>64</v>
      </c>
      <c r="CB5" s="1">
        <v>65</v>
      </c>
      <c r="CC5" s="1">
        <v>66</v>
      </c>
      <c r="CD5" s="13">
        <v>67</v>
      </c>
      <c r="CE5" s="1">
        <v>68</v>
      </c>
      <c r="CF5" s="1">
        <v>69</v>
      </c>
      <c r="CG5" s="1">
        <v>70</v>
      </c>
      <c r="CH5" s="13">
        <v>71</v>
      </c>
      <c r="CI5" s="13">
        <v>72</v>
      </c>
      <c r="CJ5" s="1">
        <v>73</v>
      </c>
      <c r="CK5" s="1">
        <v>74</v>
      </c>
      <c r="CL5" s="1">
        <v>75</v>
      </c>
      <c r="CM5" s="13">
        <v>76</v>
      </c>
      <c r="CN5" s="1"/>
      <c r="CO5" s="1"/>
      <c r="CP5" s="1"/>
      <c r="CQ5" s="13"/>
      <c r="CR5" s="1">
        <v>81</v>
      </c>
      <c r="CS5" s="1">
        <v>82</v>
      </c>
      <c r="CT5" s="1">
        <v>83</v>
      </c>
      <c r="CU5" s="13">
        <v>84</v>
      </c>
      <c r="CV5" s="1">
        <v>85</v>
      </c>
      <c r="CW5" s="1">
        <v>86</v>
      </c>
      <c r="CX5" s="1">
        <v>87</v>
      </c>
      <c r="CY5" s="13">
        <v>88</v>
      </c>
      <c r="CZ5" s="1">
        <v>89</v>
      </c>
      <c r="DA5" s="1">
        <v>90</v>
      </c>
      <c r="DB5" s="1">
        <v>91</v>
      </c>
      <c r="DC5" s="13">
        <v>92</v>
      </c>
      <c r="DD5" s="1">
        <v>93</v>
      </c>
      <c r="DE5" s="1">
        <v>94</v>
      </c>
      <c r="DF5" s="1">
        <v>95</v>
      </c>
      <c r="DG5" s="13">
        <v>96</v>
      </c>
      <c r="DH5" s="1">
        <v>97</v>
      </c>
      <c r="DI5" s="1">
        <v>98</v>
      </c>
      <c r="DJ5" s="1">
        <v>99</v>
      </c>
    </row>
    <row r="6" spans="1:114" ht="15.75" thickBot="1">
      <c r="A6" s="2">
        <v>10</v>
      </c>
      <c r="B6" s="2">
        <v>10</v>
      </c>
      <c r="C6" s="2"/>
      <c r="D6" s="2">
        <v>3</v>
      </c>
      <c r="F6" t="s">
        <v>5</v>
      </c>
      <c r="G6" t="s">
        <v>17</v>
      </c>
      <c r="H6" t="s">
        <v>15</v>
      </c>
      <c r="I6" t="s">
        <v>15</v>
      </c>
      <c r="J6" t="s">
        <v>16</v>
      </c>
      <c r="N6" s="24">
        <v>0</v>
      </c>
      <c r="O6" s="17">
        <v>0</v>
      </c>
      <c r="P6" s="60"/>
      <c r="Q6" s="60"/>
      <c r="R6" s="60"/>
      <c r="S6" s="60"/>
      <c r="T6" s="60"/>
      <c r="U6" s="60"/>
      <c r="V6" s="60"/>
      <c r="W6" s="60"/>
      <c r="X6" s="60"/>
      <c r="Y6" s="58" t="s">
        <v>306</v>
      </c>
      <c r="Z6" s="53" t="s">
        <v>306</v>
      </c>
      <c r="AA6" s="53" t="s">
        <v>306</v>
      </c>
      <c r="AB6" s="53" t="s">
        <v>306</v>
      </c>
      <c r="AC6" s="60"/>
      <c r="AD6" s="60"/>
      <c r="AE6" s="60"/>
      <c r="AF6" s="60"/>
      <c r="AG6" s="60"/>
      <c r="AH6" s="60"/>
      <c r="AI6" s="53" t="s">
        <v>307</v>
      </c>
      <c r="AJ6" s="53" t="s">
        <v>308</v>
      </c>
      <c r="AK6" s="53" t="s">
        <v>309</v>
      </c>
      <c r="AL6" s="53" t="s">
        <v>310</v>
      </c>
      <c r="AM6" s="53" t="s">
        <v>311</v>
      </c>
      <c r="AN6" s="53" t="s">
        <v>312</v>
      </c>
      <c r="AO6" s="53" t="s">
        <v>313</v>
      </c>
      <c r="AP6" s="53" t="s">
        <v>314</v>
      </c>
      <c r="AQ6" s="53" t="s">
        <v>315</v>
      </c>
      <c r="AR6" s="60"/>
      <c r="AS6" s="53" t="s">
        <v>316</v>
      </c>
      <c r="AT6" s="53" t="s">
        <v>317</v>
      </c>
      <c r="AU6" s="53" t="s">
        <v>318</v>
      </c>
      <c r="AV6" s="53" t="s">
        <v>319</v>
      </c>
      <c r="AW6" s="53" t="s">
        <v>320</v>
      </c>
      <c r="AX6" s="53" t="s">
        <v>321</v>
      </c>
      <c r="AY6" s="53" t="s">
        <v>322</v>
      </c>
      <c r="AZ6" s="53" t="s">
        <v>323</v>
      </c>
      <c r="BA6" s="53" t="s">
        <v>324</v>
      </c>
      <c r="BB6" s="53" t="s">
        <v>325</v>
      </c>
      <c r="BC6" s="53" t="s">
        <v>326</v>
      </c>
      <c r="BD6" s="53" t="s">
        <v>327</v>
      </c>
      <c r="BE6" s="53" t="s">
        <v>328</v>
      </c>
      <c r="BF6" s="53" t="s">
        <v>329</v>
      </c>
      <c r="BG6" s="53" t="s">
        <v>330</v>
      </c>
      <c r="BH6" s="53" t="s">
        <v>331</v>
      </c>
      <c r="BI6" s="53" t="s">
        <v>332</v>
      </c>
      <c r="BJ6" s="53" t="s">
        <v>333</v>
      </c>
      <c r="BK6" s="53" t="s">
        <v>334</v>
      </c>
      <c r="BL6" s="53" t="s">
        <v>335</v>
      </c>
      <c r="BM6" s="53" t="s">
        <v>336</v>
      </c>
      <c r="BN6" s="53" t="s">
        <v>337</v>
      </c>
      <c r="BO6" s="53" t="s">
        <v>338</v>
      </c>
      <c r="BP6" s="53" t="s">
        <v>339</v>
      </c>
      <c r="BQ6" s="53" t="s">
        <v>340</v>
      </c>
      <c r="BR6" s="53" t="s">
        <v>341</v>
      </c>
      <c r="BS6" s="53" t="s">
        <v>342</v>
      </c>
      <c r="BT6" s="53" t="s">
        <v>343</v>
      </c>
      <c r="BU6" s="53" t="s">
        <v>344</v>
      </c>
      <c r="BV6" s="59"/>
      <c r="BW6" s="60"/>
      <c r="BX6" s="53" t="s">
        <v>345</v>
      </c>
      <c r="BY6" s="53" t="s">
        <v>346</v>
      </c>
      <c r="BZ6" s="53" t="s">
        <v>347</v>
      </c>
      <c r="CA6" s="53" t="s">
        <v>348</v>
      </c>
      <c r="CB6" s="53" t="s">
        <v>349</v>
      </c>
      <c r="CC6" s="53" t="s">
        <v>350</v>
      </c>
      <c r="CD6" s="53" t="s">
        <v>351</v>
      </c>
      <c r="CE6" s="53" t="s">
        <v>352</v>
      </c>
      <c r="CF6" s="53" t="s">
        <v>353</v>
      </c>
      <c r="CG6" s="53" t="s">
        <v>354</v>
      </c>
      <c r="CH6" s="53" t="s">
        <v>355</v>
      </c>
      <c r="CI6" s="53" t="s">
        <v>356</v>
      </c>
      <c r="CJ6" s="53" t="s">
        <v>357</v>
      </c>
      <c r="CK6" s="53" t="s">
        <v>358</v>
      </c>
      <c r="CL6" s="53" t="s">
        <v>359</v>
      </c>
      <c r="CM6" s="53" t="s">
        <v>360</v>
      </c>
      <c r="CN6" s="60"/>
      <c r="CO6" s="60"/>
      <c r="CP6" s="60"/>
      <c r="CQ6" s="60"/>
      <c r="CR6" s="53" t="s">
        <v>360</v>
      </c>
      <c r="CS6" s="53" t="s">
        <v>361</v>
      </c>
      <c r="CT6" s="53" t="s">
        <v>362</v>
      </c>
      <c r="CU6" s="53" t="s">
        <v>363</v>
      </c>
      <c r="CV6" s="53" t="s">
        <v>364</v>
      </c>
      <c r="CW6" s="53" t="s">
        <v>365</v>
      </c>
      <c r="CX6" s="53" t="s">
        <v>366</v>
      </c>
      <c r="CY6" s="53" t="s">
        <v>367</v>
      </c>
      <c r="CZ6" s="53" t="s">
        <v>368</v>
      </c>
      <c r="DA6" s="53" t="s">
        <v>369</v>
      </c>
      <c r="DB6" s="53" t="s">
        <v>370</v>
      </c>
      <c r="DC6" s="53" t="s">
        <v>371</v>
      </c>
      <c r="DD6" s="53" t="s">
        <v>372</v>
      </c>
      <c r="DE6" s="53" t="s">
        <v>373</v>
      </c>
      <c r="DF6" s="53" t="s">
        <v>374</v>
      </c>
      <c r="DG6" s="53" t="s">
        <v>375</v>
      </c>
      <c r="DH6" s="53" t="s">
        <v>376</v>
      </c>
      <c r="DI6" s="53" t="s">
        <v>377</v>
      </c>
      <c r="DJ6" s="57" t="s">
        <v>378</v>
      </c>
    </row>
    <row r="7" spans="1:114">
      <c r="A7" s="2">
        <v>11</v>
      </c>
      <c r="B7" s="2">
        <v>11</v>
      </c>
      <c r="C7" s="2"/>
      <c r="D7" s="2">
        <v>3</v>
      </c>
      <c r="F7" t="s">
        <v>5</v>
      </c>
      <c r="G7" t="s">
        <v>17</v>
      </c>
      <c r="H7" t="s">
        <v>15</v>
      </c>
      <c r="I7" t="s">
        <v>15</v>
      </c>
      <c r="J7" t="s">
        <v>16</v>
      </c>
      <c r="N7" s="61">
        <v>0.4</v>
      </c>
      <c r="O7" s="63">
        <v>700</v>
      </c>
      <c r="Y7" s="54">
        <v>248.60160000000002</v>
      </c>
      <c r="Z7" s="55">
        <v>248.60160000000002</v>
      </c>
      <c r="AA7" s="55">
        <v>248.60160000000002</v>
      </c>
      <c r="AB7" s="55">
        <v>248.60160000000002</v>
      </c>
      <c r="AI7" s="55">
        <v>249.60000000000002</v>
      </c>
      <c r="AJ7" s="55">
        <v>252.09600000000003</v>
      </c>
      <c r="AK7" s="55">
        <v>252.09600000000003</v>
      </c>
      <c r="AL7" s="55">
        <v>249.60000000000002</v>
      </c>
      <c r="AM7" s="55">
        <v>249.60000000000002</v>
      </c>
      <c r="AN7" s="55">
        <v>249.60000000000002</v>
      </c>
      <c r="AO7" s="55">
        <v>249.60000000000002</v>
      </c>
      <c r="AP7" s="55">
        <v>249.60000000000002</v>
      </c>
      <c r="AQ7" s="55">
        <v>249.60000000000002</v>
      </c>
      <c r="AS7" s="55">
        <v>247.60320000000002</v>
      </c>
      <c r="AT7" s="55">
        <v>247.10400000000001</v>
      </c>
      <c r="AU7" s="55">
        <v>247.10400000000001</v>
      </c>
      <c r="AV7" s="55">
        <v>244.608</v>
      </c>
      <c r="AW7" s="55">
        <v>249.60000000000002</v>
      </c>
      <c r="AX7" s="55">
        <v>249.60000000000002</v>
      </c>
      <c r="AY7" s="55">
        <v>249.60000000000002</v>
      </c>
      <c r="AZ7" s="55">
        <v>249.60000000000002</v>
      </c>
      <c r="BA7" s="55">
        <v>249.60000000000002</v>
      </c>
      <c r="BB7" s="55">
        <v>249.60000000000002</v>
      </c>
      <c r="BC7" s="55">
        <v>237.76480000000001</v>
      </c>
      <c r="BD7" s="55">
        <v>236.32960000000003</v>
      </c>
      <c r="BE7" s="55">
        <v>240.1568</v>
      </c>
      <c r="BF7" s="55">
        <v>239.20000000000002</v>
      </c>
      <c r="BG7" s="55">
        <v>239.20000000000002</v>
      </c>
      <c r="BH7" s="55">
        <v>239.20000000000002</v>
      </c>
      <c r="BI7" s="55">
        <v>239.20000000000002</v>
      </c>
      <c r="BJ7" s="55">
        <v>238.48240000000001</v>
      </c>
      <c r="BK7" s="55">
        <v>237.76695280000001</v>
      </c>
      <c r="BL7" s="55">
        <v>236.80800000000002</v>
      </c>
      <c r="BM7" s="55">
        <v>238.00400000000002</v>
      </c>
      <c r="BN7" s="55">
        <v>238.00400000000002</v>
      </c>
      <c r="BO7" s="55">
        <v>238.00400000000002</v>
      </c>
      <c r="BP7" s="55">
        <v>238.00400000000002</v>
      </c>
      <c r="BQ7" s="55">
        <v>238.00400000000002</v>
      </c>
      <c r="BR7" s="55">
        <v>299.32522086308921</v>
      </c>
      <c r="BS7" s="55">
        <v>299.32522086308921</v>
      </c>
      <c r="BT7" s="55">
        <v>299.32522086308921</v>
      </c>
      <c r="BU7" s="55">
        <v>297.42558884007593</v>
      </c>
      <c r="BX7" s="55">
        <v>295.35396782327939</v>
      </c>
      <c r="BY7" s="55">
        <v>295.94585954236413</v>
      </c>
      <c r="BZ7" s="55">
        <v>294.46613024465233</v>
      </c>
      <c r="CA7" s="55">
        <v>294.46613024465233</v>
      </c>
      <c r="CB7" s="55">
        <v>296.83369712099119</v>
      </c>
      <c r="CC7" s="55">
        <v>293.57829266602522</v>
      </c>
      <c r="CD7" s="55">
        <v>296.24180540190645</v>
      </c>
      <c r="CE7" s="55">
        <v>295.94585954236413</v>
      </c>
      <c r="CF7" s="55">
        <v>290.02694235151682</v>
      </c>
      <c r="CG7" s="55">
        <v>270.40000000000003</v>
      </c>
      <c r="CH7" s="55">
        <v>270.40000000000003</v>
      </c>
      <c r="CI7" s="55">
        <v>270.40000000000003</v>
      </c>
      <c r="CJ7" s="55">
        <v>340.91124370400649</v>
      </c>
      <c r="CK7" s="55">
        <v>344.32035614104655</v>
      </c>
      <c r="CL7" s="55">
        <v>344.32035614104655</v>
      </c>
      <c r="CM7" s="55">
        <v>340.91124370400661</v>
      </c>
      <c r="CR7" s="55">
        <v>340.91124370400661</v>
      </c>
      <c r="CS7" s="55">
        <v>340.91124370400661</v>
      </c>
      <c r="CT7" s="55">
        <v>340.91124370400661</v>
      </c>
      <c r="CU7" s="55">
        <v>340.91124370400661</v>
      </c>
      <c r="CV7" s="55">
        <v>340.91124370400661</v>
      </c>
      <c r="CW7" s="55">
        <v>337.50213126696656</v>
      </c>
      <c r="CX7" s="55">
        <v>334.09301882992645</v>
      </c>
      <c r="CY7" s="55">
        <v>340.91124370400661</v>
      </c>
      <c r="CZ7" s="55">
        <v>330.6839063928864</v>
      </c>
      <c r="DA7" s="55">
        <v>357.29120681151909</v>
      </c>
      <c r="DB7" s="55">
        <v>357.29120681151909</v>
      </c>
      <c r="DC7" s="55">
        <v>357.29120681151909</v>
      </c>
      <c r="DD7" s="55">
        <v>357.29120681151909</v>
      </c>
      <c r="DE7" s="55">
        <v>357.29120681151875</v>
      </c>
      <c r="DF7" s="55">
        <v>353.71829474340353</v>
      </c>
      <c r="DG7" s="55">
        <v>357.29120681151875</v>
      </c>
      <c r="DH7" s="55">
        <v>351.93183870934598</v>
      </c>
      <c r="DI7" s="55">
        <v>351.93183870934598</v>
      </c>
      <c r="DJ7" s="56">
        <v>346.57247060717316</v>
      </c>
    </row>
    <row r="8" spans="1:114">
      <c r="A8" s="2">
        <v>12</v>
      </c>
      <c r="B8" s="2">
        <v>12</v>
      </c>
      <c r="C8" s="2"/>
      <c r="D8" s="2">
        <v>3</v>
      </c>
      <c r="F8" t="s">
        <v>5</v>
      </c>
      <c r="G8" t="s">
        <v>17</v>
      </c>
      <c r="H8" t="s">
        <v>15</v>
      </c>
      <c r="I8" t="s">
        <v>15</v>
      </c>
      <c r="J8" t="s">
        <v>16</v>
      </c>
      <c r="N8" s="61">
        <v>0.5</v>
      </c>
      <c r="O8" s="63">
        <v>875</v>
      </c>
      <c r="Y8" s="46">
        <v>274.49760000000003</v>
      </c>
      <c r="Z8" s="41">
        <v>274.49760000000003</v>
      </c>
      <c r="AA8" s="41">
        <v>274.49760000000003</v>
      </c>
      <c r="AB8" s="41">
        <v>274.49760000000003</v>
      </c>
      <c r="AI8" s="41">
        <v>275.60000000000002</v>
      </c>
      <c r="AJ8" s="41">
        <v>278.35600000000005</v>
      </c>
      <c r="AK8" s="41">
        <v>278.35600000000005</v>
      </c>
      <c r="AL8" s="41">
        <v>275.60000000000002</v>
      </c>
      <c r="AM8" s="41">
        <v>275.60000000000002</v>
      </c>
      <c r="AN8" s="41">
        <v>275.60000000000002</v>
      </c>
      <c r="AO8" s="41">
        <v>275.60000000000002</v>
      </c>
      <c r="AP8" s="41">
        <v>275.60000000000002</v>
      </c>
      <c r="AQ8" s="41">
        <v>275.60000000000002</v>
      </c>
      <c r="AS8" s="41">
        <v>273.39520000000005</v>
      </c>
      <c r="AT8" s="41">
        <v>272.84399999999999</v>
      </c>
      <c r="AU8" s="41">
        <v>272.84399999999999</v>
      </c>
      <c r="AV8" s="41">
        <v>270.08800000000002</v>
      </c>
      <c r="AW8" s="41">
        <v>275.60000000000002</v>
      </c>
      <c r="AX8" s="41">
        <v>275.60000000000002</v>
      </c>
      <c r="AY8" s="41">
        <v>275.60000000000002</v>
      </c>
      <c r="AZ8" s="41">
        <v>275.60000000000002</v>
      </c>
      <c r="BA8" s="41">
        <v>275.60000000000002</v>
      </c>
      <c r="BB8" s="41">
        <v>275.60000000000002</v>
      </c>
      <c r="BC8" s="41">
        <v>263.60879999999997</v>
      </c>
      <c r="BD8" s="41">
        <v>262.01759999999996</v>
      </c>
      <c r="BE8" s="41">
        <v>266.26080000000002</v>
      </c>
      <c r="BF8" s="41">
        <v>265.2</v>
      </c>
      <c r="BG8" s="41">
        <v>265.2</v>
      </c>
      <c r="BH8" s="41">
        <v>265.2</v>
      </c>
      <c r="BI8" s="41">
        <v>265.2</v>
      </c>
      <c r="BJ8" s="41">
        <v>264.40440000000001</v>
      </c>
      <c r="BK8" s="41">
        <v>263.61118679999998</v>
      </c>
      <c r="BL8" s="41">
        <v>262.548</v>
      </c>
      <c r="BM8" s="41">
        <v>263.87399999999997</v>
      </c>
      <c r="BN8" s="41">
        <v>263.87399999999997</v>
      </c>
      <c r="BO8" s="41">
        <v>263.87399999999997</v>
      </c>
      <c r="BP8" s="41">
        <v>263.87399999999997</v>
      </c>
      <c r="BQ8" s="41">
        <v>263.87399999999997</v>
      </c>
      <c r="BR8" s="41">
        <v>324.20393606820443</v>
      </c>
      <c r="BS8" s="41">
        <v>324.20393606820443</v>
      </c>
      <c r="BT8" s="41">
        <v>324.20393606820443</v>
      </c>
      <c r="BU8" s="41">
        <v>323.50750902636815</v>
      </c>
      <c r="BX8" s="41">
        <v>321.25422289384625</v>
      </c>
      <c r="BY8" s="41">
        <v>321.89801893170966</v>
      </c>
      <c r="BZ8" s="41">
        <v>320.2885288370511</v>
      </c>
      <c r="CA8" s="41">
        <v>320.2885288370511</v>
      </c>
      <c r="CB8" s="41">
        <v>322.86371298850474</v>
      </c>
      <c r="CC8" s="41">
        <v>319.32283478025596</v>
      </c>
      <c r="CD8" s="41">
        <v>322.21991695064133</v>
      </c>
      <c r="CE8" s="41">
        <v>321.89801893170966</v>
      </c>
      <c r="CF8" s="41">
        <v>315.46005855307544</v>
      </c>
      <c r="CG8" s="41">
        <v>296.40000000000003</v>
      </c>
      <c r="CH8" s="41">
        <v>296.40000000000003</v>
      </c>
      <c r="CI8" s="41">
        <v>296.40000000000003</v>
      </c>
      <c r="CJ8" s="41">
        <v>366.50558836527523</v>
      </c>
      <c r="CK8" s="41">
        <v>370.170644248928</v>
      </c>
      <c r="CL8" s="41">
        <v>370.170644248928</v>
      </c>
      <c r="CM8" s="41">
        <v>366.50558836527478</v>
      </c>
      <c r="CR8" s="41">
        <v>366.50558836527478</v>
      </c>
      <c r="CS8" s="41">
        <v>366.50558836527478</v>
      </c>
      <c r="CT8" s="41">
        <v>366.50558836527478</v>
      </c>
      <c r="CU8" s="41">
        <v>366.50558836527478</v>
      </c>
      <c r="CV8" s="41">
        <v>366.50558836527478</v>
      </c>
      <c r="CW8" s="41">
        <v>362.84053248162201</v>
      </c>
      <c r="CX8" s="41">
        <v>359.17547659796929</v>
      </c>
      <c r="CY8" s="41">
        <v>366.50558836527478</v>
      </c>
      <c r="CZ8" s="41">
        <v>355.51042071431652</v>
      </c>
      <c r="DA8" s="41">
        <v>382.88555147278777</v>
      </c>
      <c r="DB8" s="41">
        <v>382.88555147278777</v>
      </c>
      <c r="DC8" s="41">
        <v>382.88555147278777</v>
      </c>
      <c r="DD8" s="41">
        <v>382.88555147278777</v>
      </c>
      <c r="DE8" s="41">
        <v>382.88555147278799</v>
      </c>
      <c r="DF8" s="41">
        <v>379.05669595806012</v>
      </c>
      <c r="DG8" s="41">
        <v>382.88555147278799</v>
      </c>
      <c r="DH8" s="41">
        <v>377.14226820069615</v>
      </c>
      <c r="DI8" s="41">
        <v>377.14226820069615</v>
      </c>
      <c r="DJ8" s="42">
        <v>371.39898492860436</v>
      </c>
    </row>
    <row r="9" spans="1:114">
      <c r="A9" s="2">
        <v>13</v>
      </c>
      <c r="B9" s="2">
        <v>13</v>
      </c>
      <c r="C9" s="2"/>
      <c r="D9" s="2">
        <v>3</v>
      </c>
      <c r="F9" t="s">
        <v>5</v>
      </c>
      <c r="G9" t="s">
        <v>17</v>
      </c>
      <c r="H9" t="s">
        <v>15</v>
      </c>
      <c r="I9" t="s">
        <v>15</v>
      </c>
      <c r="J9" t="s">
        <v>16</v>
      </c>
      <c r="N9" s="61">
        <v>0.8</v>
      </c>
      <c r="O9" s="63">
        <v>1400</v>
      </c>
      <c r="Y9" s="46">
        <v>388.44</v>
      </c>
      <c r="Z9" s="41">
        <v>388.44</v>
      </c>
      <c r="AA9" s="41">
        <v>388.44</v>
      </c>
      <c r="AB9" s="41">
        <v>388.44</v>
      </c>
      <c r="AI9" s="41">
        <v>390</v>
      </c>
      <c r="AJ9" s="41">
        <v>393.9</v>
      </c>
      <c r="AK9" s="41">
        <v>393.9</v>
      </c>
      <c r="AL9" s="41">
        <v>390</v>
      </c>
      <c r="AM9" s="41">
        <v>390</v>
      </c>
      <c r="AN9" s="41">
        <v>390</v>
      </c>
      <c r="AO9" s="41">
        <v>390</v>
      </c>
      <c r="AP9" s="41">
        <v>390</v>
      </c>
      <c r="AQ9" s="41">
        <v>390</v>
      </c>
      <c r="AS9" s="41">
        <v>386.88</v>
      </c>
      <c r="AT9" s="41">
        <v>386.1</v>
      </c>
      <c r="AU9" s="41">
        <v>386.1</v>
      </c>
      <c r="AV9" s="41">
        <v>382.2</v>
      </c>
      <c r="AW9" s="41">
        <v>390</v>
      </c>
      <c r="AX9" s="41">
        <v>390</v>
      </c>
      <c r="AY9" s="41">
        <v>390</v>
      </c>
      <c r="AZ9" s="41">
        <v>390</v>
      </c>
      <c r="BA9" s="41">
        <v>390</v>
      </c>
      <c r="BB9" s="41">
        <v>390</v>
      </c>
      <c r="BC9" s="41">
        <v>351.47840000000002</v>
      </c>
      <c r="BD9" s="41">
        <v>349.35680000000002</v>
      </c>
      <c r="BE9" s="41">
        <v>355.01440000000002</v>
      </c>
      <c r="BF9" s="41">
        <v>353.6</v>
      </c>
      <c r="BG9" s="41">
        <v>353.6</v>
      </c>
      <c r="BH9" s="41">
        <v>353.6</v>
      </c>
      <c r="BI9" s="41">
        <v>353.6</v>
      </c>
      <c r="BJ9" s="41">
        <v>352.53919999999999</v>
      </c>
      <c r="BK9" s="41">
        <v>351.48158239999998</v>
      </c>
      <c r="BL9" s="41">
        <v>350.06400000000002</v>
      </c>
      <c r="BM9" s="41">
        <v>351.83199999999999</v>
      </c>
      <c r="BN9" s="41">
        <v>351.83199999999999</v>
      </c>
      <c r="BO9" s="41">
        <v>351.83199999999999</v>
      </c>
      <c r="BP9" s="41">
        <v>351.83199999999999</v>
      </c>
      <c r="BQ9" s="41">
        <v>351.83199999999999</v>
      </c>
      <c r="BR9" s="41">
        <v>397.81568168355005</v>
      </c>
      <c r="BS9" s="41">
        <v>397.81568168355005</v>
      </c>
      <c r="BT9" s="41">
        <v>397.81568168355005</v>
      </c>
      <c r="BU9" s="41">
        <v>384.02214879438333</v>
      </c>
      <c r="BX9" s="41">
        <v>381.34736765850204</v>
      </c>
      <c r="BY9" s="41">
        <v>382.11159084018243</v>
      </c>
      <c r="BZ9" s="41">
        <v>380.20103288598153</v>
      </c>
      <c r="CA9" s="41">
        <v>380.20103288598153</v>
      </c>
      <c r="CB9" s="41">
        <v>383.25792561270293</v>
      </c>
      <c r="CC9" s="41">
        <v>379.05469811346097</v>
      </c>
      <c r="CD9" s="41">
        <v>382.4937024310226</v>
      </c>
      <c r="CE9" s="41">
        <v>382.11159084018243</v>
      </c>
      <c r="CF9" s="41">
        <v>374.46935902337879</v>
      </c>
      <c r="CG9" s="41">
        <v>410.8</v>
      </c>
      <c r="CH9" s="41">
        <v>410.8</v>
      </c>
      <c r="CI9" s="41">
        <v>410.8</v>
      </c>
      <c r="CJ9" s="41">
        <v>450.45420390283795</v>
      </c>
      <c r="CK9" s="41">
        <v>454.95874594186631</v>
      </c>
      <c r="CL9" s="41">
        <v>454.95874594186631</v>
      </c>
      <c r="CM9" s="41">
        <v>450.45420390283766</v>
      </c>
      <c r="CR9" s="41">
        <v>450.45420390283766</v>
      </c>
      <c r="CS9" s="41">
        <v>450.45420390283766</v>
      </c>
      <c r="CT9" s="41">
        <v>450.45420390283766</v>
      </c>
      <c r="CU9" s="41">
        <v>450.45420390283766</v>
      </c>
      <c r="CV9" s="41">
        <v>450.45420390283766</v>
      </c>
      <c r="CW9" s="41">
        <v>445.9496618638093</v>
      </c>
      <c r="CX9" s="41">
        <v>441.44511982478087</v>
      </c>
      <c r="CY9" s="41">
        <v>450.45420390283766</v>
      </c>
      <c r="CZ9" s="41">
        <v>436.94057778575251</v>
      </c>
      <c r="DA9" s="41">
        <v>475.02414856410655</v>
      </c>
      <c r="DB9" s="41">
        <v>475.02414856410655</v>
      </c>
      <c r="DC9" s="41">
        <v>475.02414856410655</v>
      </c>
      <c r="DD9" s="41">
        <v>475.02414856410655</v>
      </c>
      <c r="DE9" s="41">
        <v>475.02414856410701</v>
      </c>
      <c r="DF9" s="41">
        <v>470.27390707846592</v>
      </c>
      <c r="DG9" s="41">
        <v>475.02414856410701</v>
      </c>
      <c r="DH9" s="41">
        <v>467.89878633564541</v>
      </c>
      <c r="DI9" s="41">
        <v>467.89878633564541</v>
      </c>
      <c r="DJ9" s="42">
        <v>460.77342410718376</v>
      </c>
    </row>
    <row r="10" spans="1:114">
      <c r="A10" s="2">
        <v>14</v>
      </c>
      <c r="B10" s="2">
        <v>14</v>
      </c>
      <c r="C10" s="2"/>
      <c r="D10" s="2">
        <v>3</v>
      </c>
      <c r="F10" t="s">
        <v>5</v>
      </c>
      <c r="G10" t="s">
        <v>17</v>
      </c>
      <c r="H10" t="s">
        <v>15</v>
      </c>
      <c r="I10" t="s">
        <v>15</v>
      </c>
      <c r="J10" t="s">
        <v>16</v>
      </c>
      <c r="N10" s="61">
        <v>1</v>
      </c>
      <c r="O10" s="63">
        <v>1750</v>
      </c>
      <c r="Y10" s="46">
        <v>455.76960000000003</v>
      </c>
      <c r="Z10" s="41">
        <v>455.76960000000003</v>
      </c>
      <c r="AA10" s="41">
        <v>455.76960000000003</v>
      </c>
      <c r="AB10" s="41">
        <v>455.76960000000003</v>
      </c>
      <c r="AI10" s="41">
        <v>457.6</v>
      </c>
      <c r="AJ10" s="41">
        <v>462.17600000000004</v>
      </c>
      <c r="AK10" s="41">
        <v>462.17600000000004</v>
      </c>
      <c r="AL10" s="41">
        <v>457.6</v>
      </c>
      <c r="AM10" s="41">
        <v>457.6</v>
      </c>
      <c r="AN10" s="41">
        <v>457.6</v>
      </c>
      <c r="AO10" s="41">
        <v>457.6</v>
      </c>
      <c r="AP10" s="41">
        <v>457.6</v>
      </c>
      <c r="AQ10" s="41">
        <v>457.6</v>
      </c>
      <c r="AS10" s="41">
        <v>453.93920000000003</v>
      </c>
      <c r="AT10" s="41">
        <v>453.024</v>
      </c>
      <c r="AU10" s="41">
        <v>453.024</v>
      </c>
      <c r="AV10" s="41">
        <v>448.44800000000004</v>
      </c>
      <c r="AW10" s="41">
        <v>457.6</v>
      </c>
      <c r="AX10" s="41">
        <v>457.6</v>
      </c>
      <c r="AY10" s="41">
        <v>457.6</v>
      </c>
      <c r="AZ10" s="41">
        <v>457.6</v>
      </c>
      <c r="BA10" s="41">
        <v>457.6</v>
      </c>
      <c r="BB10" s="41">
        <v>457.6</v>
      </c>
      <c r="BC10" s="41">
        <v>429.0104</v>
      </c>
      <c r="BD10" s="41">
        <v>426.42080000000004</v>
      </c>
      <c r="BE10" s="41">
        <v>433.32640000000004</v>
      </c>
      <c r="BF10" s="41">
        <v>431.6</v>
      </c>
      <c r="BG10" s="41">
        <v>431.6</v>
      </c>
      <c r="BH10" s="41">
        <v>431.6</v>
      </c>
      <c r="BI10" s="41">
        <v>431.6</v>
      </c>
      <c r="BJ10" s="41">
        <v>430.30520000000001</v>
      </c>
      <c r="BK10" s="41">
        <v>429.01428440000001</v>
      </c>
      <c r="BL10" s="41">
        <v>427.28399999999999</v>
      </c>
      <c r="BM10" s="41">
        <v>429.44200000000001</v>
      </c>
      <c r="BN10" s="41">
        <v>429.44200000000001</v>
      </c>
      <c r="BO10" s="41">
        <v>429.44200000000001</v>
      </c>
      <c r="BP10" s="41">
        <v>429.44200000000001</v>
      </c>
      <c r="BQ10" s="41">
        <v>429.44200000000001</v>
      </c>
      <c r="BR10" s="41">
        <v>472.45182729889558</v>
      </c>
      <c r="BS10" s="41">
        <v>472.45182729889558</v>
      </c>
      <c r="BT10" s="41">
        <v>472.45182729889558</v>
      </c>
      <c r="BU10" s="41">
        <v>428.86471177153715</v>
      </c>
      <c r="BX10" s="41">
        <v>425.87759437611351</v>
      </c>
      <c r="BY10" s="41">
        <v>426.73105648909171</v>
      </c>
      <c r="BZ10" s="41">
        <v>424.59740120664623</v>
      </c>
      <c r="CA10" s="41">
        <v>424.59740120664623</v>
      </c>
      <c r="CB10" s="41">
        <v>428.01124965855894</v>
      </c>
      <c r="CC10" s="41">
        <v>423.317208037179</v>
      </c>
      <c r="CD10" s="41">
        <v>427.15778754558073</v>
      </c>
      <c r="CE10" s="41">
        <v>426.73105648909171</v>
      </c>
      <c r="CF10" s="41">
        <v>418.19643535930987</v>
      </c>
      <c r="CG10" s="41">
        <v>478.40000000000003</v>
      </c>
      <c r="CH10" s="41">
        <v>478.40000000000003</v>
      </c>
      <c r="CI10" s="41">
        <v>478.40000000000003</v>
      </c>
      <c r="CJ10" s="41">
        <v>519.04725633288786</v>
      </c>
      <c r="CK10" s="41">
        <v>524.23772889621671</v>
      </c>
      <c r="CL10" s="41">
        <v>524.23772889621671</v>
      </c>
      <c r="CM10" s="41">
        <v>519.0472563328874</v>
      </c>
      <c r="CR10" s="41">
        <v>519.0472563328874</v>
      </c>
      <c r="CS10" s="41">
        <v>519.0472563328874</v>
      </c>
      <c r="CT10" s="41">
        <v>519.0472563328874</v>
      </c>
      <c r="CU10" s="41">
        <v>519.0472563328874</v>
      </c>
      <c r="CV10" s="41">
        <v>519.0472563328874</v>
      </c>
      <c r="CW10" s="41">
        <v>513.85678376955855</v>
      </c>
      <c r="CX10" s="41">
        <v>508.66631120622964</v>
      </c>
      <c r="CY10" s="41">
        <v>519.0472563328874</v>
      </c>
      <c r="CZ10" s="41">
        <v>503.47583864290078</v>
      </c>
      <c r="DA10" s="41">
        <v>543.61720099415663</v>
      </c>
      <c r="DB10" s="41">
        <v>543.61720099415663</v>
      </c>
      <c r="DC10" s="41">
        <v>543.61720099415663</v>
      </c>
      <c r="DD10" s="41">
        <v>543.61720099415663</v>
      </c>
      <c r="DE10" s="41">
        <v>543.61720099415663</v>
      </c>
      <c r="DF10" s="41">
        <v>538.18102898421512</v>
      </c>
      <c r="DG10" s="41">
        <v>543.61720099415663</v>
      </c>
      <c r="DH10" s="41">
        <v>535.4629429792443</v>
      </c>
      <c r="DI10" s="41">
        <v>535.4629429792443</v>
      </c>
      <c r="DJ10" s="42">
        <v>527.30868496433197</v>
      </c>
    </row>
    <row r="11" spans="1:114">
      <c r="A11" s="2">
        <v>15</v>
      </c>
      <c r="B11" s="2">
        <v>15</v>
      </c>
      <c r="C11" s="2"/>
      <c r="D11" s="2">
        <v>3</v>
      </c>
      <c r="F11" t="s">
        <v>5</v>
      </c>
      <c r="G11" t="s">
        <v>17</v>
      </c>
      <c r="H11" t="s">
        <v>15</v>
      </c>
      <c r="I11" t="s">
        <v>15</v>
      </c>
      <c r="J11" t="s">
        <v>16</v>
      </c>
      <c r="N11" s="61">
        <v>1.2</v>
      </c>
      <c r="O11" s="63">
        <v>2100</v>
      </c>
      <c r="Y11" s="46">
        <v>486.84480000000002</v>
      </c>
      <c r="Z11" s="41">
        <v>486.84480000000002</v>
      </c>
      <c r="AA11" s="41">
        <v>486.84480000000002</v>
      </c>
      <c r="AB11" s="41">
        <v>486.84480000000002</v>
      </c>
      <c r="AI11" s="41">
        <v>488.8</v>
      </c>
      <c r="AJ11" s="41">
        <v>493.68799999999999</v>
      </c>
      <c r="AK11" s="41">
        <v>493.68799999999999</v>
      </c>
      <c r="AL11" s="41">
        <v>488.8</v>
      </c>
      <c r="AM11" s="41">
        <v>488.8</v>
      </c>
      <c r="AN11" s="41">
        <v>488.8</v>
      </c>
      <c r="AO11" s="41">
        <v>488.8</v>
      </c>
      <c r="AP11" s="41">
        <v>488.8</v>
      </c>
      <c r="AQ11" s="41">
        <v>488.8</v>
      </c>
      <c r="AS11" s="41">
        <v>484.88960000000003</v>
      </c>
      <c r="AT11" s="41">
        <v>483.91200000000003</v>
      </c>
      <c r="AU11" s="41">
        <v>483.91200000000003</v>
      </c>
      <c r="AV11" s="41">
        <v>479.024</v>
      </c>
      <c r="AW11" s="41">
        <v>488.8</v>
      </c>
      <c r="AX11" s="41">
        <v>488.8</v>
      </c>
      <c r="AY11" s="41">
        <v>488.8</v>
      </c>
      <c r="AZ11" s="41">
        <v>488.8</v>
      </c>
      <c r="BA11" s="41">
        <v>488.8</v>
      </c>
      <c r="BB11" s="41">
        <v>488.8</v>
      </c>
      <c r="BC11" s="41">
        <v>460.02320000000003</v>
      </c>
      <c r="BD11" s="41">
        <v>457.24639999999999</v>
      </c>
      <c r="BE11" s="41">
        <v>464.65120000000002</v>
      </c>
      <c r="BF11" s="41">
        <v>462.8</v>
      </c>
      <c r="BG11" s="41">
        <v>462.8</v>
      </c>
      <c r="BH11" s="41">
        <v>462.8</v>
      </c>
      <c r="BI11" s="41">
        <v>462.8</v>
      </c>
      <c r="BJ11" s="41">
        <v>461.41160000000002</v>
      </c>
      <c r="BK11" s="41">
        <v>460.02736520000002</v>
      </c>
      <c r="BL11" s="41">
        <v>458.17200000000003</v>
      </c>
      <c r="BM11" s="41">
        <v>460.48599999999999</v>
      </c>
      <c r="BN11" s="41">
        <v>460.48599999999999</v>
      </c>
      <c r="BO11" s="41">
        <v>460.48599999999999</v>
      </c>
      <c r="BP11" s="41">
        <v>460.48599999999999</v>
      </c>
      <c r="BQ11" s="41">
        <v>460.48599999999999</v>
      </c>
      <c r="BR11" s="41">
        <v>558.07953189303851</v>
      </c>
      <c r="BS11" s="41">
        <v>558.07953189303851</v>
      </c>
      <c r="BT11" s="41">
        <v>558.07953189303851</v>
      </c>
      <c r="BU11" s="41">
        <v>496.70062893498311</v>
      </c>
      <c r="BX11" s="41">
        <v>493.24102256429171</v>
      </c>
      <c r="BY11" s="41">
        <v>494.22948152734642</v>
      </c>
      <c r="BZ11" s="41">
        <v>491.75833411970967</v>
      </c>
      <c r="CA11" s="41">
        <v>491.75833411970967</v>
      </c>
      <c r="CB11" s="41">
        <v>495.7121699719284</v>
      </c>
      <c r="CC11" s="41">
        <v>490.27564567512763</v>
      </c>
      <c r="CD11" s="41">
        <v>494.72371100887369</v>
      </c>
      <c r="CE11" s="41">
        <v>494.22948152734642</v>
      </c>
      <c r="CF11" s="41">
        <v>484.34489189679948</v>
      </c>
      <c r="CG11" s="41">
        <v>514.80000000000007</v>
      </c>
      <c r="CH11" s="41">
        <v>514.80000000000007</v>
      </c>
      <c r="CI11" s="41">
        <v>514.80000000000007</v>
      </c>
      <c r="CJ11" s="41">
        <v>585.59150876293779</v>
      </c>
      <c r="CK11" s="41">
        <v>591.44742385056713</v>
      </c>
      <c r="CL11" s="41">
        <v>591.44742385056713</v>
      </c>
      <c r="CM11" s="41">
        <v>585.59150876293813</v>
      </c>
      <c r="CR11" s="41">
        <v>585.59150876293813</v>
      </c>
      <c r="CS11" s="41">
        <v>585.59150876293813</v>
      </c>
      <c r="CT11" s="41">
        <v>585.59150876293813</v>
      </c>
      <c r="CU11" s="41">
        <v>585.59150876293813</v>
      </c>
      <c r="CV11" s="41">
        <v>585.59150876293813</v>
      </c>
      <c r="CW11" s="41">
        <v>579.73559367530879</v>
      </c>
      <c r="CX11" s="41">
        <v>573.87967858767934</v>
      </c>
      <c r="CY11" s="41">
        <v>585.59150876293813</v>
      </c>
      <c r="CZ11" s="41">
        <v>568.02376350004999</v>
      </c>
      <c r="DA11" s="41">
        <v>610.1614534242068</v>
      </c>
      <c r="DB11" s="41">
        <v>610.1614534242068</v>
      </c>
      <c r="DC11" s="41">
        <v>610.1614534242068</v>
      </c>
      <c r="DD11" s="41">
        <v>610.1614534242068</v>
      </c>
      <c r="DE11" s="41">
        <v>610.16145342420634</v>
      </c>
      <c r="DF11" s="41">
        <v>604.05983888996423</v>
      </c>
      <c r="DG11" s="41">
        <v>610.16145342420634</v>
      </c>
      <c r="DH11" s="41">
        <v>601.00903162284328</v>
      </c>
      <c r="DI11" s="41">
        <v>601.00903162284328</v>
      </c>
      <c r="DJ11" s="42">
        <v>591.85660982148011</v>
      </c>
    </row>
    <row r="12" spans="1:114">
      <c r="A12" s="2">
        <v>16</v>
      </c>
      <c r="B12" s="2">
        <v>16</v>
      </c>
      <c r="C12" s="2"/>
      <c r="D12" s="2">
        <v>3</v>
      </c>
      <c r="F12" t="s">
        <v>5</v>
      </c>
      <c r="G12" t="s">
        <v>17</v>
      </c>
      <c r="H12" t="s">
        <v>15</v>
      </c>
      <c r="I12" t="s">
        <v>15</v>
      </c>
      <c r="J12" t="s">
        <v>16</v>
      </c>
      <c r="N12" s="61">
        <v>1.5</v>
      </c>
      <c r="O12" s="63">
        <v>2625</v>
      </c>
      <c r="Y12" s="46">
        <v>569.71199999999999</v>
      </c>
      <c r="Z12" s="41">
        <v>569.71199999999999</v>
      </c>
      <c r="AA12" s="41">
        <v>569.71199999999999</v>
      </c>
      <c r="AB12" s="41">
        <v>569.71199999999999</v>
      </c>
      <c r="AI12" s="41">
        <v>572</v>
      </c>
      <c r="AJ12" s="41">
        <v>577.72</v>
      </c>
      <c r="AK12" s="41">
        <v>577.72</v>
      </c>
      <c r="AL12" s="41">
        <v>572</v>
      </c>
      <c r="AM12" s="41">
        <v>572</v>
      </c>
      <c r="AN12" s="41">
        <v>572</v>
      </c>
      <c r="AO12" s="41">
        <v>572</v>
      </c>
      <c r="AP12" s="41">
        <v>572</v>
      </c>
      <c r="AQ12" s="41">
        <v>572</v>
      </c>
      <c r="AS12" s="41">
        <v>567.42399999999998</v>
      </c>
      <c r="AT12" s="41">
        <v>566.28</v>
      </c>
      <c r="AU12" s="41">
        <v>566.28</v>
      </c>
      <c r="AV12" s="41">
        <v>560.55999999999995</v>
      </c>
      <c r="AW12" s="41">
        <v>572</v>
      </c>
      <c r="AX12" s="41">
        <v>572</v>
      </c>
      <c r="AY12" s="41">
        <v>572</v>
      </c>
      <c r="AZ12" s="41">
        <v>572</v>
      </c>
      <c r="BA12" s="41">
        <v>572</v>
      </c>
      <c r="BB12" s="41">
        <v>572</v>
      </c>
      <c r="BC12" s="41">
        <v>547.89280000000008</v>
      </c>
      <c r="BD12" s="41">
        <v>544.5856</v>
      </c>
      <c r="BE12" s="41">
        <v>553.40480000000002</v>
      </c>
      <c r="BF12" s="41">
        <v>551.20000000000005</v>
      </c>
      <c r="BG12" s="41">
        <v>551.20000000000005</v>
      </c>
      <c r="BH12" s="41">
        <v>551.20000000000005</v>
      </c>
      <c r="BI12" s="41">
        <v>551.20000000000005</v>
      </c>
      <c r="BJ12" s="41">
        <v>549.54640000000006</v>
      </c>
      <c r="BK12" s="41">
        <v>547.89776080000001</v>
      </c>
      <c r="BL12" s="41">
        <v>545.68799999999999</v>
      </c>
      <c r="BM12" s="41">
        <v>548.44400000000007</v>
      </c>
      <c r="BN12" s="41">
        <v>548.44400000000007</v>
      </c>
      <c r="BO12" s="41">
        <v>548.44400000000007</v>
      </c>
      <c r="BP12" s="41">
        <v>548.44400000000007</v>
      </c>
      <c r="BQ12" s="41">
        <v>548.44400000000007</v>
      </c>
      <c r="BR12" s="41">
        <v>612.81850751967761</v>
      </c>
      <c r="BS12" s="41">
        <v>612.81850751967761</v>
      </c>
      <c r="BT12" s="41">
        <v>612.81850751967761</v>
      </c>
      <c r="BU12" s="41">
        <v>551.95303530756723</v>
      </c>
      <c r="BX12" s="41">
        <v>548.10858630542509</v>
      </c>
      <c r="BY12" s="41">
        <v>549.20700030603712</v>
      </c>
      <c r="BZ12" s="41">
        <v>546.46096530450689</v>
      </c>
      <c r="CA12" s="41">
        <v>546.46096530450689</v>
      </c>
      <c r="CB12" s="41">
        <v>550.85462130695521</v>
      </c>
      <c r="CC12" s="41">
        <v>544.81334430358879</v>
      </c>
      <c r="CD12" s="41">
        <v>549.75620730634307</v>
      </c>
      <c r="CE12" s="41">
        <v>549.20700030603712</v>
      </c>
      <c r="CF12" s="41">
        <v>538.22286029991642</v>
      </c>
      <c r="CG12" s="41">
        <v>592.80000000000007</v>
      </c>
      <c r="CH12" s="41">
        <v>592.80000000000007</v>
      </c>
      <c r="CI12" s="41">
        <v>592.80000000000007</v>
      </c>
      <c r="CJ12" s="41">
        <v>656.23336119298801</v>
      </c>
      <c r="CK12" s="41">
        <v>662.79569480491784</v>
      </c>
      <c r="CL12" s="41">
        <v>662.79569480491784</v>
      </c>
      <c r="CM12" s="41">
        <v>656.23336119298779</v>
      </c>
      <c r="CR12" s="41">
        <v>656.23336119298779</v>
      </c>
      <c r="CS12" s="41">
        <v>656.23336119298779</v>
      </c>
      <c r="CT12" s="41">
        <v>656.23336119298779</v>
      </c>
      <c r="CU12" s="41">
        <v>656.23336119298779</v>
      </c>
      <c r="CV12" s="41">
        <v>656.23336119298779</v>
      </c>
      <c r="CW12" s="41">
        <v>649.67102758105796</v>
      </c>
      <c r="CX12" s="41">
        <v>643.10869396912801</v>
      </c>
      <c r="CY12" s="41">
        <v>656.23336119298779</v>
      </c>
      <c r="CZ12" s="41">
        <v>636.54636035719818</v>
      </c>
      <c r="DA12" s="41">
        <v>672.61332430050049</v>
      </c>
      <c r="DB12" s="41">
        <v>672.61332430050049</v>
      </c>
      <c r="DC12" s="41">
        <v>672.61332430050049</v>
      </c>
      <c r="DD12" s="41">
        <v>672.61332430050049</v>
      </c>
      <c r="DE12" s="41">
        <v>672.61332430050095</v>
      </c>
      <c r="DF12" s="41">
        <v>665.8871910574959</v>
      </c>
      <c r="DG12" s="41">
        <v>672.61332430050095</v>
      </c>
      <c r="DH12" s="41">
        <v>662.52412443599337</v>
      </c>
      <c r="DI12" s="41">
        <v>662.52412443599337</v>
      </c>
      <c r="DJ12" s="42">
        <v>652.43492457148591</v>
      </c>
    </row>
    <row r="13" spans="1:114">
      <c r="A13" s="2">
        <v>17</v>
      </c>
      <c r="B13" s="2">
        <v>17</v>
      </c>
      <c r="C13" s="2"/>
      <c r="D13" s="2">
        <v>3</v>
      </c>
      <c r="F13" t="s">
        <v>5</v>
      </c>
      <c r="G13" t="s">
        <v>17</v>
      </c>
      <c r="H13" t="s">
        <v>15</v>
      </c>
      <c r="I13" t="s">
        <v>15</v>
      </c>
      <c r="J13" t="s">
        <v>16</v>
      </c>
      <c r="N13" s="61">
        <v>1.6</v>
      </c>
      <c r="O13" s="63">
        <v>2800</v>
      </c>
      <c r="Y13" s="46">
        <v>605.96640000000002</v>
      </c>
      <c r="Z13" s="41">
        <v>605.96640000000002</v>
      </c>
      <c r="AA13" s="41">
        <v>605.96640000000002</v>
      </c>
      <c r="AB13" s="41">
        <v>605.96640000000002</v>
      </c>
      <c r="AI13" s="41">
        <v>608.4</v>
      </c>
      <c r="AJ13" s="41">
        <v>614.48400000000004</v>
      </c>
      <c r="AK13" s="41">
        <v>614.48400000000004</v>
      </c>
      <c r="AL13" s="41">
        <v>608.4</v>
      </c>
      <c r="AM13" s="41">
        <v>608.4</v>
      </c>
      <c r="AN13" s="41">
        <v>608.4</v>
      </c>
      <c r="AO13" s="41">
        <v>608.4</v>
      </c>
      <c r="AP13" s="41">
        <v>608.4</v>
      </c>
      <c r="AQ13" s="41">
        <v>608.4</v>
      </c>
      <c r="AS13" s="41">
        <v>603.53279999999995</v>
      </c>
      <c r="AT13" s="41">
        <v>602.31599999999992</v>
      </c>
      <c r="AU13" s="41">
        <v>602.31599999999992</v>
      </c>
      <c r="AV13" s="41">
        <v>596.23199999999997</v>
      </c>
      <c r="AW13" s="41">
        <v>608.4</v>
      </c>
      <c r="AX13" s="41">
        <v>608.4</v>
      </c>
      <c r="AY13" s="41">
        <v>608.4</v>
      </c>
      <c r="AZ13" s="41">
        <v>608.4</v>
      </c>
      <c r="BA13" s="41">
        <v>608.4</v>
      </c>
      <c r="BB13" s="41">
        <v>608.4</v>
      </c>
      <c r="BC13" s="41">
        <v>568.56799999999998</v>
      </c>
      <c r="BD13" s="41">
        <v>565.13599999999997</v>
      </c>
      <c r="BE13" s="41">
        <v>574.28800000000001</v>
      </c>
      <c r="BF13" s="41">
        <v>572</v>
      </c>
      <c r="BG13" s="41">
        <v>572</v>
      </c>
      <c r="BH13" s="41">
        <v>572</v>
      </c>
      <c r="BI13" s="41">
        <v>572</v>
      </c>
      <c r="BJ13" s="41">
        <v>570.28399999999999</v>
      </c>
      <c r="BK13" s="41">
        <v>568.57314799999995</v>
      </c>
      <c r="BL13" s="41">
        <v>566.28</v>
      </c>
      <c r="BM13" s="41">
        <v>569.14</v>
      </c>
      <c r="BN13" s="41">
        <v>569.14</v>
      </c>
      <c r="BO13" s="41">
        <v>569.14</v>
      </c>
      <c r="BP13" s="41">
        <v>569.14</v>
      </c>
      <c r="BQ13" s="41">
        <v>569.14</v>
      </c>
      <c r="BR13" s="41">
        <v>663.45988314631802</v>
      </c>
      <c r="BS13" s="41">
        <v>663.45988314631802</v>
      </c>
      <c r="BT13" s="41">
        <v>663.45988314631802</v>
      </c>
      <c r="BU13" s="41">
        <v>619.7889524710132</v>
      </c>
      <c r="BX13" s="41">
        <v>615.4720144936033</v>
      </c>
      <c r="BY13" s="41">
        <v>616.70542534429183</v>
      </c>
      <c r="BZ13" s="41">
        <v>613.62189821757033</v>
      </c>
      <c r="CA13" s="41">
        <v>613.62189821757033</v>
      </c>
      <c r="CB13" s="41">
        <v>618.55554162032468</v>
      </c>
      <c r="CC13" s="41">
        <v>611.77178194153748</v>
      </c>
      <c r="CD13" s="41">
        <v>617.32213076963603</v>
      </c>
      <c r="CE13" s="41">
        <v>616.70542534429183</v>
      </c>
      <c r="CF13" s="41">
        <v>604.37131683740597</v>
      </c>
      <c r="CG13" s="41">
        <v>629.20000000000005</v>
      </c>
      <c r="CH13" s="41">
        <v>629.20000000000005</v>
      </c>
      <c r="CI13" s="41">
        <v>629.20000000000005</v>
      </c>
      <c r="CJ13" s="41">
        <v>722.77761362303818</v>
      </c>
      <c r="CK13" s="41">
        <v>730.00538975926861</v>
      </c>
      <c r="CL13" s="41">
        <v>730.00538975926861</v>
      </c>
      <c r="CM13" s="41">
        <v>722.77761362303852</v>
      </c>
      <c r="CR13" s="41">
        <v>722.77761362303852</v>
      </c>
      <c r="CS13" s="41">
        <v>722.77761362303852</v>
      </c>
      <c r="CT13" s="41">
        <v>722.77761362303852</v>
      </c>
      <c r="CU13" s="41">
        <v>722.77761362303852</v>
      </c>
      <c r="CV13" s="41">
        <v>722.77761362303852</v>
      </c>
      <c r="CW13" s="41">
        <v>715.54983748680809</v>
      </c>
      <c r="CX13" s="41">
        <v>708.32206135057777</v>
      </c>
      <c r="CY13" s="41">
        <v>722.77761362303852</v>
      </c>
      <c r="CZ13" s="41">
        <v>701.09428521434734</v>
      </c>
      <c r="DA13" s="41">
        <v>747.34755828430673</v>
      </c>
      <c r="DB13" s="41">
        <v>747.34755828430673</v>
      </c>
      <c r="DC13" s="41">
        <v>747.34755828430673</v>
      </c>
      <c r="DD13" s="41">
        <v>747.34755828430673</v>
      </c>
      <c r="DE13" s="41">
        <v>747.34755828430673</v>
      </c>
      <c r="DF13" s="41">
        <v>739.87408270146364</v>
      </c>
      <c r="DG13" s="41">
        <v>747.34755828430673</v>
      </c>
      <c r="DH13" s="41">
        <v>736.13734491004209</v>
      </c>
      <c r="DI13" s="41">
        <v>736.13734491004209</v>
      </c>
      <c r="DJ13" s="42">
        <v>724.92713153577756</v>
      </c>
    </row>
    <row r="14" spans="1:114">
      <c r="A14" s="2">
        <v>18</v>
      </c>
      <c r="B14" s="2">
        <v>18</v>
      </c>
      <c r="C14" s="2"/>
      <c r="D14" s="2">
        <v>3</v>
      </c>
      <c r="F14" t="s">
        <v>5</v>
      </c>
      <c r="G14" t="s">
        <v>17</v>
      </c>
      <c r="H14" t="s">
        <v>15</v>
      </c>
      <c r="I14" t="s">
        <v>15</v>
      </c>
      <c r="J14" t="s">
        <v>16</v>
      </c>
      <c r="N14" s="61">
        <v>2</v>
      </c>
      <c r="O14" s="63">
        <v>3500</v>
      </c>
      <c r="Y14" s="46">
        <v>694.01280000000008</v>
      </c>
      <c r="Z14" s="41">
        <v>694.01280000000008</v>
      </c>
      <c r="AA14" s="41">
        <v>694.01280000000008</v>
      </c>
      <c r="AB14" s="41">
        <v>694.01280000000008</v>
      </c>
      <c r="AI14" s="41">
        <v>696.80000000000007</v>
      </c>
      <c r="AJ14" s="41">
        <v>703.76800000000003</v>
      </c>
      <c r="AK14" s="41">
        <v>703.76800000000003</v>
      </c>
      <c r="AL14" s="41">
        <v>696.80000000000007</v>
      </c>
      <c r="AM14" s="41">
        <v>696.80000000000007</v>
      </c>
      <c r="AN14" s="41">
        <v>696.80000000000007</v>
      </c>
      <c r="AO14" s="41">
        <v>696.80000000000007</v>
      </c>
      <c r="AP14" s="41">
        <v>696.80000000000007</v>
      </c>
      <c r="AQ14" s="41">
        <v>696.80000000000007</v>
      </c>
      <c r="AS14" s="41">
        <v>691.2256000000001</v>
      </c>
      <c r="AT14" s="41">
        <v>689.83200000000011</v>
      </c>
      <c r="AU14" s="41">
        <v>689.83200000000011</v>
      </c>
      <c r="AV14" s="41">
        <v>682.86400000000003</v>
      </c>
      <c r="AW14" s="41">
        <v>696.80000000000007</v>
      </c>
      <c r="AX14" s="41">
        <v>696.80000000000007</v>
      </c>
      <c r="AY14" s="41">
        <v>696.80000000000007</v>
      </c>
      <c r="AZ14" s="41">
        <v>696.80000000000007</v>
      </c>
      <c r="BA14" s="41">
        <v>696.80000000000007</v>
      </c>
      <c r="BB14" s="41">
        <v>696.80000000000007</v>
      </c>
      <c r="BC14" s="41">
        <v>640.9312000000001</v>
      </c>
      <c r="BD14" s="41">
        <v>637.06240000000003</v>
      </c>
      <c r="BE14" s="41">
        <v>647.37920000000008</v>
      </c>
      <c r="BF14" s="41">
        <v>644.80000000000007</v>
      </c>
      <c r="BG14" s="41">
        <v>644.80000000000007</v>
      </c>
      <c r="BH14" s="41">
        <v>644.80000000000007</v>
      </c>
      <c r="BI14" s="41">
        <v>644.80000000000007</v>
      </c>
      <c r="BJ14" s="41">
        <v>642.86560000000009</v>
      </c>
      <c r="BK14" s="41">
        <v>640.93700320000005</v>
      </c>
      <c r="BL14" s="41">
        <v>638.35200000000009</v>
      </c>
      <c r="BM14" s="41">
        <v>641.57600000000002</v>
      </c>
      <c r="BN14" s="41">
        <v>641.57600000000002</v>
      </c>
      <c r="BO14" s="41">
        <v>641.57600000000002</v>
      </c>
      <c r="BP14" s="41">
        <v>641.57600000000002</v>
      </c>
      <c r="BQ14" s="41">
        <v>641.57600000000002</v>
      </c>
      <c r="BR14" s="41">
        <v>717.17445877295813</v>
      </c>
      <c r="BS14" s="41">
        <v>717.17445877295813</v>
      </c>
      <c r="BT14" s="41">
        <v>717.17445877295813</v>
      </c>
      <c r="BU14" s="41">
        <v>665.66103744816701</v>
      </c>
      <c r="BX14" s="41">
        <v>661.02459241121471</v>
      </c>
      <c r="BY14" s="41">
        <v>662.34929099320107</v>
      </c>
      <c r="BZ14" s="41">
        <v>659.03754453823501</v>
      </c>
      <c r="CA14" s="41">
        <v>659.03754453823501</v>
      </c>
      <c r="CB14" s="41">
        <v>664.33633886618065</v>
      </c>
      <c r="CC14" s="41">
        <v>657.05049666525542</v>
      </c>
      <c r="CD14" s="41">
        <v>663.01164028419419</v>
      </c>
      <c r="CE14" s="41">
        <v>662.34929099320107</v>
      </c>
      <c r="CF14" s="41">
        <v>649.10230517333707</v>
      </c>
      <c r="CG14" s="41">
        <v>717.6</v>
      </c>
      <c r="CH14" s="41">
        <v>717.6</v>
      </c>
      <c r="CI14" s="41">
        <v>717.6</v>
      </c>
      <c r="CJ14" s="41">
        <v>792.39506605308827</v>
      </c>
      <c r="CK14" s="41">
        <v>800.31901671361913</v>
      </c>
      <c r="CL14" s="41">
        <v>800.31901671361913</v>
      </c>
      <c r="CM14" s="41">
        <v>792.39506605308816</v>
      </c>
      <c r="CR14" s="41">
        <v>792.39506605308816</v>
      </c>
      <c r="CS14" s="41">
        <v>792.39506605308816</v>
      </c>
      <c r="CT14" s="41">
        <v>792.39506605308816</v>
      </c>
      <c r="CU14" s="41">
        <v>792.39506605308816</v>
      </c>
      <c r="CV14" s="41">
        <v>792.39506605308816</v>
      </c>
      <c r="CW14" s="41">
        <v>784.47111539255729</v>
      </c>
      <c r="CX14" s="41">
        <v>776.54716473202643</v>
      </c>
      <c r="CY14" s="41">
        <v>792.39506605308816</v>
      </c>
      <c r="CZ14" s="41">
        <v>768.62321407149545</v>
      </c>
      <c r="DA14" s="41">
        <v>825.15499226811289</v>
      </c>
      <c r="DB14" s="41">
        <v>825.15499226811289</v>
      </c>
      <c r="DC14" s="41">
        <v>825.15499226811289</v>
      </c>
      <c r="DD14" s="41">
        <v>825.15499226811289</v>
      </c>
      <c r="DE14" s="41">
        <v>825.15499226811244</v>
      </c>
      <c r="DF14" s="41">
        <v>816.90344234543136</v>
      </c>
      <c r="DG14" s="41">
        <v>825.15499226811244</v>
      </c>
      <c r="DH14" s="41">
        <v>812.77766738409071</v>
      </c>
      <c r="DI14" s="41">
        <v>812.77766738409071</v>
      </c>
      <c r="DJ14" s="42">
        <v>800.40034250006909</v>
      </c>
    </row>
    <row r="15" spans="1:114">
      <c r="A15" s="2">
        <v>19</v>
      </c>
      <c r="B15" s="2">
        <v>19</v>
      </c>
      <c r="C15" s="2"/>
      <c r="D15" s="2">
        <v>3</v>
      </c>
      <c r="F15" t="s">
        <v>5</v>
      </c>
      <c r="G15" t="s">
        <v>17</v>
      </c>
      <c r="H15" t="s">
        <v>15</v>
      </c>
      <c r="I15" t="s">
        <v>15</v>
      </c>
      <c r="J15" t="s">
        <v>16</v>
      </c>
      <c r="N15" s="61">
        <v>2.4</v>
      </c>
      <c r="O15" s="63">
        <v>4200</v>
      </c>
      <c r="Y15" s="46">
        <v>771.70080000000007</v>
      </c>
      <c r="Z15" s="41">
        <v>771.70080000000007</v>
      </c>
      <c r="AA15" s="41">
        <v>771.70080000000007</v>
      </c>
      <c r="AB15" s="41">
        <v>771.70080000000007</v>
      </c>
      <c r="AI15" s="41">
        <v>774.80000000000007</v>
      </c>
      <c r="AJ15" s="41">
        <v>782.54800000000012</v>
      </c>
      <c r="AK15" s="41">
        <v>782.54800000000012</v>
      </c>
      <c r="AL15" s="41">
        <v>774.80000000000007</v>
      </c>
      <c r="AM15" s="41">
        <v>774.80000000000007</v>
      </c>
      <c r="AN15" s="41">
        <v>774.80000000000007</v>
      </c>
      <c r="AO15" s="41">
        <v>774.80000000000007</v>
      </c>
      <c r="AP15" s="41">
        <v>774.80000000000007</v>
      </c>
      <c r="AQ15" s="41">
        <v>774.80000000000007</v>
      </c>
      <c r="AS15" s="41">
        <v>768.60160000000008</v>
      </c>
      <c r="AT15" s="41">
        <v>767.05200000000002</v>
      </c>
      <c r="AU15" s="41">
        <v>767.05200000000002</v>
      </c>
      <c r="AV15" s="41">
        <v>759.30400000000009</v>
      </c>
      <c r="AW15" s="41">
        <v>774.80000000000007</v>
      </c>
      <c r="AX15" s="41">
        <v>774.80000000000007</v>
      </c>
      <c r="AY15" s="41">
        <v>774.80000000000007</v>
      </c>
      <c r="AZ15" s="41">
        <v>774.80000000000007</v>
      </c>
      <c r="BA15" s="41">
        <v>774.80000000000007</v>
      </c>
      <c r="BB15" s="41">
        <v>774.80000000000007</v>
      </c>
      <c r="BC15" s="41">
        <v>713.2944</v>
      </c>
      <c r="BD15" s="41">
        <v>708.98879999999997</v>
      </c>
      <c r="BE15" s="41">
        <v>720.47040000000004</v>
      </c>
      <c r="BF15" s="41">
        <v>717.6</v>
      </c>
      <c r="BG15" s="41">
        <v>717.6</v>
      </c>
      <c r="BH15" s="41">
        <v>717.6</v>
      </c>
      <c r="BI15" s="41">
        <v>717.6</v>
      </c>
      <c r="BJ15" s="41">
        <v>715.44720000000007</v>
      </c>
      <c r="BK15" s="41">
        <v>713.30085840000004</v>
      </c>
      <c r="BL15" s="41">
        <v>710.42399999999998</v>
      </c>
      <c r="BM15" s="41">
        <v>714.01200000000006</v>
      </c>
      <c r="BN15" s="41">
        <v>714.01200000000006</v>
      </c>
      <c r="BO15" s="41">
        <v>714.01200000000006</v>
      </c>
      <c r="BP15" s="41">
        <v>714.01200000000006</v>
      </c>
      <c r="BQ15" s="41">
        <v>714.01200000000006</v>
      </c>
      <c r="BR15" s="41">
        <v>753.32564252405098</v>
      </c>
      <c r="BS15" s="41">
        <v>753.32564252405098</v>
      </c>
      <c r="BT15" s="41">
        <v>753.32564252405098</v>
      </c>
      <c r="BU15" s="41">
        <v>693.80200163445932</v>
      </c>
      <c r="BX15" s="41">
        <v>688.96954988178152</v>
      </c>
      <c r="BY15" s="41">
        <v>690.35025038254662</v>
      </c>
      <c r="BZ15" s="41">
        <v>686.89849913063392</v>
      </c>
      <c r="CA15" s="41">
        <v>686.89849913063392</v>
      </c>
      <c r="CB15" s="41">
        <v>692.42130113369421</v>
      </c>
      <c r="CC15" s="41">
        <v>684.82744837948621</v>
      </c>
      <c r="CD15" s="41">
        <v>691.04060063292911</v>
      </c>
      <c r="CE15" s="41">
        <v>690.35025038254662</v>
      </c>
      <c r="CF15" s="41">
        <v>676.54324537489572</v>
      </c>
      <c r="CG15" s="41">
        <v>795.6</v>
      </c>
      <c r="CH15" s="41">
        <v>795.6</v>
      </c>
      <c r="CI15" s="41">
        <v>795.6</v>
      </c>
      <c r="CJ15" s="41">
        <v>836.41817382186935</v>
      </c>
      <c r="CK15" s="41">
        <v>844.78235556008804</v>
      </c>
      <c r="CL15" s="41">
        <v>844.78235556008804</v>
      </c>
      <c r="CM15" s="41">
        <v>836.41817382186969</v>
      </c>
      <c r="CR15" s="41">
        <v>836.41817382186969</v>
      </c>
      <c r="CS15" s="41">
        <v>836.41817382186969</v>
      </c>
      <c r="CT15" s="41">
        <v>836.41817382186969</v>
      </c>
      <c r="CU15" s="41">
        <v>836.41817382186969</v>
      </c>
      <c r="CV15" s="41">
        <v>836.41817382186969</v>
      </c>
      <c r="CW15" s="41">
        <v>828.053992083651</v>
      </c>
      <c r="CX15" s="41">
        <v>819.68981034543231</v>
      </c>
      <c r="CY15" s="41">
        <v>836.41817382186969</v>
      </c>
      <c r="CZ15" s="41">
        <v>811.32562860721362</v>
      </c>
      <c r="DA15" s="41">
        <v>869.17810003689408</v>
      </c>
      <c r="DB15" s="41">
        <v>869.17810003689408</v>
      </c>
      <c r="DC15" s="41">
        <v>869.17810003689408</v>
      </c>
      <c r="DD15" s="41">
        <v>869.17810003689408</v>
      </c>
      <c r="DE15" s="41">
        <v>869.17810003689397</v>
      </c>
      <c r="DF15" s="41">
        <v>860.48631903652506</v>
      </c>
      <c r="DG15" s="41">
        <v>869.17810003689397</v>
      </c>
      <c r="DH15" s="41">
        <v>856.14042853634055</v>
      </c>
      <c r="DI15" s="41">
        <v>856.14042853634055</v>
      </c>
      <c r="DJ15" s="42">
        <v>843.10275703578714</v>
      </c>
    </row>
    <row r="16" spans="1:114">
      <c r="A16" s="2">
        <v>20</v>
      </c>
      <c r="B16" s="2">
        <v>20</v>
      </c>
      <c r="C16" s="2"/>
      <c r="D16" s="2">
        <v>3</v>
      </c>
      <c r="F16" t="s">
        <v>5</v>
      </c>
      <c r="G16" t="s">
        <v>17</v>
      </c>
      <c r="H16" t="s">
        <v>15</v>
      </c>
      <c r="I16" t="s">
        <v>15</v>
      </c>
      <c r="J16" t="s">
        <v>16</v>
      </c>
      <c r="N16" s="61">
        <v>2.5</v>
      </c>
      <c r="O16" s="63">
        <v>4375</v>
      </c>
      <c r="Y16" s="46">
        <v>813.13440000000003</v>
      </c>
      <c r="Z16" s="41">
        <v>813.13440000000003</v>
      </c>
      <c r="AA16" s="41">
        <v>813.13440000000003</v>
      </c>
      <c r="AB16" s="41">
        <v>813.13440000000003</v>
      </c>
      <c r="AI16" s="41">
        <v>816.4</v>
      </c>
      <c r="AJ16" s="41">
        <v>824.56399999999996</v>
      </c>
      <c r="AK16" s="41">
        <v>824.56399999999996</v>
      </c>
      <c r="AL16" s="41">
        <v>816.4</v>
      </c>
      <c r="AM16" s="41">
        <v>816.4</v>
      </c>
      <c r="AN16" s="41">
        <v>816.4</v>
      </c>
      <c r="AO16" s="41">
        <v>816.4</v>
      </c>
      <c r="AP16" s="41">
        <v>816.4</v>
      </c>
      <c r="AQ16" s="41">
        <v>816.4</v>
      </c>
      <c r="AS16" s="41">
        <v>809.86879999999996</v>
      </c>
      <c r="AT16" s="41">
        <v>808.23599999999999</v>
      </c>
      <c r="AU16" s="41">
        <v>808.23599999999999</v>
      </c>
      <c r="AV16" s="41">
        <v>800.072</v>
      </c>
      <c r="AW16" s="41">
        <v>816.4</v>
      </c>
      <c r="AX16" s="41">
        <v>816.4</v>
      </c>
      <c r="AY16" s="41">
        <v>816.4</v>
      </c>
      <c r="AZ16" s="41">
        <v>816.4</v>
      </c>
      <c r="BA16" s="41">
        <v>816.4</v>
      </c>
      <c r="BB16" s="41">
        <v>816.4</v>
      </c>
      <c r="BC16" s="41">
        <v>744.30720000000008</v>
      </c>
      <c r="BD16" s="41">
        <v>739.81440000000009</v>
      </c>
      <c r="BE16" s="41">
        <v>751.79520000000002</v>
      </c>
      <c r="BF16" s="41">
        <v>748.80000000000007</v>
      </c>
      <c r="BG16" s="41">
        <v>748.80000000000007</v>
      </c>
      <c r="BH16" s="41">
        <v>748.80000000000007</v>
      </c>
      <c r="BI16" s="41">
        <v>748.80000000000007</v>
      </c>
      <c r="BJ16" s="41">
        <v>746.55360000000007</v>
      </c>
      <c r="BK16" s="41">
        <v>744.31393920000005</v>
      </c>
      <c r="BL16" s="41">
        <v>741.31200000000001</v>
      </c>
      <c r="BM16" s="41">
        <v>745.05600000000004</v>
      </c>
      <c r="BN16" s="41">
        <v>745.05600000000004</v>
      </c>
      <c r="BO16" s="41">
        <v>745.05600000000004</v>
      </c>
      <c r="BP16" s="41">
        <v>745.05600000000004</v>
      </c>
      <c r="BQ16" s="41">
        <v>745.05600000000004</v>
      </c>
      <c r="BR16" s="41">
        <v>789.47682627514371</v>
      </c>
      <c r="BS16" s="41">
        <v>789.47682627514371</v>
      </c>
      <c r="BT16" s="41">
        <v>789.47682627514371</v>
      </c>
      <c r="BU16" s="41">
        <v>713.59216642532056</v>
      </c>
      <c r="BX16" s="41">
        <v>708.62187272882591</v>
      </c>
      <c r="BY16" s="41">
        <v>710.04195664211011</v>
      </c>
      <c r="BZ16" s="41">
        <v>706.49174685889955</v>
      </c>
      <c r="CA16" s="41">
        <v>706.49174685889955</v>
      </c>
      <c r="CB16" s="41">
        <v>712.17208251203635</v>
      </c>
      <c r="CC16" s="41">
        <v>704.36162098897319</v>
      </c>
      <c r="CD16" s="41">
        <v>710.75199859875215</v>
      </c>
      <c r="CE16" s="41">
        <v>710.04195664211011</v>
      </c>
      <c r="CF16" s="41">
        <v>695.84111750926786</v>
      </c>
      <c r="CG16" s="41">
        <v>832</v>
      </c>
      <c r="CH16" s="41">
        <v>832</v>
      </c>
      <c r="CI16" s="41">
        <v>832</v>
      </c>
      <c r="CJ16" s="41">
        <v>880.44128159065065</v>
      </c>
      <c r="CK16" s="41">
        <v>889.24569440655716</v>
      </c>
      <c r="CL16" s="41">
        <v>889.24569440655716</v>
      </c>
      <c r="CM16" s="41">
        <v>880.4412815906511</v>
      </c>
      <c r="CR16" s="41">
        <v>880.4412815906511</v>
      </c>
      <c r="CS16" s="41">
        <v>880.4412815906511</v>
      </c>
      <c r="CT16" s="41">
        <v>880.4412815906511</v>
      </c>
      <c r="CU16" s="41">
        <v>880.4412815906511</v>
      </c>
      <c r="CV16" s="41">
        <v>880.4412815906511</v>
      </c>
      <c r="CW16" s="41">
        <v>871.63686877474458</v>
      </c>
      <c r="CX16" s="41">
        <v>862.83245595883807</v>
      </c>
      <c r="CY16" s="41">
        <v>880.4412815906511</v>
      </c>
      <c r="CZ16" s="41">
        <v>854.02804314293155</v>
      </c>
      <c r="DA16" s="41">
        <v>905.01122625191942</v>
      </c>
      <c r="DB16" s="41">
        <v>905.01122625191942</v>
      </c>
      <c r="DC16" s="41">
        <v>905.01122625191942</v>
      </c>
      <c r="DD16" s="41">
        <v>905.01122625191942</v>
      </c>
      <c r="DE16" s="41">
        <v>905.01122625191931</v>
      </c>
      <c r="DF16" s="41">
        <v>895.96111398940013</v>
      </c>
      <c r="DG16" s="41">
        <v>905.01122625191931</v>
      </c>
      <c r="DH16" s="41">
        <v>891.43605785814054</v>
      </c>
      <c r="DI16" s="41">
        <v>891.43605785814054</v>
      </c>
      <c r="DJ16" s="42">
        <v>877.86088946436166</v>
      </c>
    </row>
    <row r="17" spans="1:114">
      <c r="A17" s="2">
        <v>21</v>
      </c>
      <c r="B17" s="2">
        <v>21</v>
      </c>
      <c r="C17" s="2"/>
      <c r="D17" s="2">
        <v>3</v>
      </c>
      <c r="F17" t="s">
        <v>5</v>
      </c>
      <c r="G17" t="s">
        <v>17</v>
      </c>
      <c r="H17" t="s">
        <v>15</v>
      </c>
      <c r="I17" t="s">
        <v>15</v>
      </c>
      <c r="J17" t="s">
        <v>16</v>
      </c>
      <c r="N17" s="61">
        <v>2.8</v>
      </c>
      <c r="O17" s="63">
        <v>4900</v>
      </c>
      <c r="Y17" s="46">
        <v>839.03039999999999</v>
      </c>
      <c r="Z17" s="41">
        <v>839.03039999999999</v>
      </c>
      <c r="AA17" s="41">
        <v>839.03039999999999</v>
      </c>
      <c r="AB17" s="41">
        <v>839.03039999999999</v>
      </c>
      <c r="AI17" s="41">
        <v>842.4</v>
      </c>
      <c r="AJ17" s="41">
        <v>850.82399999999996</v>
      </c>
      <c r="AK17" s="41">
        <v>850.82399999999996</v>
      </c>
      <c r="AL17" s="41">
        <v>842.4</v>
      </c>
      <c r="AM17" s="41">
        <v>842.4</v>
      </c>
      <c r="AN17" s="41">
        <v>842.4</v>
      </c>
      <c r="AO17" s="41">
        <v>842.4</v>
      </c>
      <c r="AP17" s="41">
        <v>842.4</v>
      </c>
      <c r="AQ17" s="41">
        <v>842.4</v>
      </c>
      <c r="AS17" s="41">
        <v>835.66079999999999</v>
      </c>
      <c r="AT17" s="41">
        <v>833.976</v>
      </c>
      <c r="AU17" s="41">
        <v>833.976</v>
      </c>
      <c r="AV17" s="41">
        <v>825.55199999999991</v>
      </c>
      <c r="AW17" s="41">
        <v>842.4</v>
      </c>
      <c r="AX17" s="41">
        <v>842.4</v>
      </c>
      <c r="AY17" s="41">
        <v>842.4</v>
      </c>
      <c r="AZ17" s="41">
        <v>842.4</v>
      </c>
      <c r="BA17" s="41">
        <v>842.4</v>
      </c>
      <c r="BB17" s="41">
        <v>842.4</v>
      </c>
      <c r="BC17" s="41">
        <v>770.15120000000002</v>
      </c>
      <c r="BD17" s="41">
        <v>765.50240000000008</v>
      </c>
      <c r="BE17" s="41">
        <v>777.89920000000006</v>
      </c>
      <c r="BF17" s="41">
        <v>774.80000000000007</v>
      </c>
      <c r="BG17" s="41">
        <v>774.80000000000007</v>
      </c>
      <c r="BH17" s="41">
        <v>774.80000000000007</v>
      </c>
      <c r="BI17" s="41">
        <v>774.80000000000007</v>
      </c>
      <c r="BJ17" s="41">
        <v>772.4756000000001</v>
      </c>
      <c r="BK17" s="41">
        <v>770.15817320000008</v>
      </c>
      <c r="BL17" s="41">
        <v>767.05200000000002</v>
      </c>
      <c r="BM17" s="41">
        <v>770.92600000000004</v>
      </c>
      <c r="BN17" s="41">
        <v>770.92600000000004</v>
      </c>
      <c r="BO17" s="41">
        <v>770.92600000000004</v>
      </c>
      <c r="BP17" s="41">
        <v>770.92600000000004</v>
      </c>
      <c r="BQ17" s="41">
        <v>770.92600000000004</v>
      </c>
      <c r="BR17" s="41">
        <v>823.57921002623755</v>
      </c>
      <c r="BS17" s="41">
        <v>823.57921002623755</v>
      </c>
      <c r="BT17" s="41">
        <v>823.57921002623755</v>
      </c>
      <c r="BU17" s="41">
        <v>739.67408661161289</v>
      </c>
      <c r="BX17" s="41">
        <v>734.52212779939282</v>
      </c>
      <c r="BY17" s="41">
        <v>735.99411603145575</v>
      </c>
      <c r="BZ17" s="41">
        <v>732.31414545129849</v>
      </c>
      <c r="CA17" s="41">
        <v>732.31414545129849</v>
      </c>
      <c r="CB17" s="41">
        <v>738.20209837955008</v>
      </c>
      <c r="CC17" s="41">
        <v>730.10616310320404</v>
      </c>
      <c r="CD17" s="41">
        <v>736.73011014748715</v>
      </c>
      <c r="CE17" s="41">
        <v>735.99411603145575</v>
      </c>
      <c r="CF17" s="41">
        <v>721.27423371082659</v>
      </c>
      <c r="CG17" s="41">
        <v>868.4</v>
      </c>
      <c r="CH17" s="41">
        <v>868.4</v>
      </c>
      <c r="CI17" s="41">
        <v>868.4</v>
      </c>
      <c r="CJ17" s="41">
        <v>922.41558935943192</v>
      </c>
      <c r="CK17" s="41">
        <v>931.63974525302626</v>
      </c>
      <c r="CL17" s="41">
        <v>931.63974525302626</v>
      </c>
      <c r="CM17" s="41">
        <v>922.41558935943146</v>
      </c>
      <c r="CR17" s="41">
        <v>922.41558935943146</v>
      </c>
      <c r="CS17" s="41">
        <v>922.41558935943146</v>
      </c>
      <c r="CT17" s="41">
        <v>922.41558935943146</v>
      </c>
      <c r="CU17" s="41">
        <v>922.41558935943146</v>
      </c>
      <c r="CV17" s="41">
        <v>922.41558935943146</v>
      </c>
      <c r="CW17" s="41">
        <v>913.19143346583712</v>
      </c>
      <c r="CX17" s="41">
        <v>903.96727757224278</v>
      </c>
      <c r="CY17" s="41">
        <v>922.41558935943146</v>
      </c>
      <c r="CZ17" s="41">
        <v>894.74312167864855</v>
      </c>
      <c r="DA17" s="41">
        <v>946.98553402070047</v>
      </c>
      <c r="DB17" s="41">
        <v>946.98553402070047</v>
      </c>
      <c r="DC17" s="41">
        <v>946.98553402070047</v>
      </c>
      <c r="DD17" s="41">
        <v>946.98553402070047</v>
      </c>
      <c r="DE17" s="41">
        <v>946.98553402070081</v>
      </c>
      <c r="DF17" s="41">
        <v>937.51567868049381</v>
      </c>
      <c r="DG17" s="41">
        <v>946.98553402070081</v>
      </c>
      <c r="DH17" s="41">
        <v>932.7807510103903</v>
      </c>
      <c r="DI17" s="41">
        <v>932.7807510103903</v>
      </c>
      <c r="DJ17" s="42">
        <v>918.5759680000798</v>
      </c>
    </row>
    <row r="18" spans="1:114">
      <c r="A18" s="2">
        <v>22</v>
      </c>
      <c r="B18" s="2">
        <v>22</v>
      </c>
      <c r="C18" s="2"/>
      <c r="D18" s="2">
        <v>3</v>
      </c>
      <c r="F18" t="s">
        <v>5</v>
      </c>
      <c r="G18" t="s">
        <v>17</v>
      </c>
      <c r="H18" t="s">
        <v>15</v>
      </c>
      <c r="I18" t="s">
        <v>15</v>
      </c>
      <c r="J18" t="s">
        <v>16</v>
      </c>
      <c r="N18" s="61">
        <v>3</v>
      </c>
      <c r="O18" s="63">
        <v>5250</v>
      </c>
      <c r="Y18" s="46">
        <v>880.46399999999994</v>
      </c>
      <c r="Z18" s="41">
        <v>880.46399999999994</v>
      </c>
      <c r="AA18" s="41">
        <v>880.46399999999994</v>
      </c>
      <c r="AB18" s="41">
        <v>880.46399999999994</v>
      </c>
      <c r="AI18" s="41">
        <v>884</v>
      </c>
      <c r="AJ18" s="41">
        <v>892.84</v>
      </c>
      <c r="AK18" s="41">
        <v>892.84</v>
      </c>
      <c r="AL18" s="41">
        <v>884</v>
      </c>
      <c r="AM18" s="41">
        <v>884</v>
      </c>
      <c r="AN18" s="41">
        <v>884</v>
      </c>
      <c r="AO18" s="41">
        <v>884</v>
      </c>
      <c r="AP18" s="41">
        <v>884</v>
      </c>
      <c r="AQ18" s="41">
        <v>884</v>
      </c>
      <c r="AS18" s="41">
        <v>876.928</v>
      </c>
      <c r="AT18" s="41">
        <v>875.16</v>
      </c>
      <c r="AU18" s="41">
        <v>875.16</v>
      </c>
      <c r="AV18" s="41">
        <v>866.31999999999994</v>
      </c>
      <c r="AW18" s="41">
        <v>884</v>
      </c>
      <c r="AX18" s="41">
        <v>884</v>
      </c>
      <c r="AY18" s="41">
        <v>884</v>
      </c>
      <c r="AZ18" s="41">
        <v>884</v>
      </c>
      <c r="BA18" s="41">
        <v>884</v>
      </c>
      <c r="BB18" s="41">
        <v>884</v>
      </c>
      <c r="BC18" s="41">
        <v>806.33280000000002</v>
      </c>
      <c r="BD18" s="41">
        <v>801.46559999999999</v>
      </c>
      <c r="BE18" s="41">
        <v>814.4448000000001</v>
      </c>
      <c r="BF18" s="41">
        <v>811.2</v>
      </c>
      <c r="BG18" s="41">
        <v>811.2</v>
      </c>
      <c r="BH18" s="41">
        <v>811.2</v>
      </c>
      <c r="BI18" s="41">
        <v>811.2</v>
      </c>
      <c r="BJ18" s="41">
        <v>808.76640000000009</v>
      </c>
      <c r="BK18" s="41">
        <v>806.34010080000007</v>
      </c>
      <c r="BL18" s="41">
        <v>803.08800000000008</v>
      </c>
      <c r="BM18" s="41">
        <v>807.14400000000001</v>
      </c>
      <c r="BN18" s="41">
        <v>807.14400000000001</v>
      </c>
      <c r="BO18" s="41">
        <v>807.14400000000001</v>
      </c>
      <c r="BP18" s="41">
        <v>807.14400000000001</v>
      </c>
      <c r="BQ18" s="41">
        <v>807.14400000000001</v>
      </c>
      <c r="BR18" s="41">
        <v>860.75479377733041</v>
      </c>
      <c r="BS18" s="41">
        <v>860.75479377733041</v>
      </c>
      <c r="BT18" s="41">
        <v>860.75479377733041</v>
      </c>
      <c r="BU18" s="41">
        <v>785.54617158876647</v>
      </c>
      <c r="BX18" s="41">
        <v>780.07470571700401</v>
      </c>
      <c r="BY18" s="41">
        <v>781.63798168036476</v>
      </c>
      <c r="BZ18" s="41">
        <v>777.72979177196294</v>
      </c>
      <c r="CA18" s="41">
        <v>777.72979177196294</v>
      </c>
      <c r="CB18" s="41">
        <v>783.98289562540572</v>
      </c>
      <c r="CC18" s="41">
        <v>775.38487782692187</v>
      </c>
      <c r="CD18" s="41">
        <v>782.41961966204508</v>
      </c>
      <c r="CE18" s="41">
        <v>781.63798168036476</v>
      </c>
      <c r="CF18" s="41">
        <v>766.00522204675747</v>
      </c>
      <c r="CG18" s="41">
        <v>910</v>
      </c>
      <c r="CH18" s="41">
        <v>910</v>
      </c>
      <c r="CI18" s="41">
        <v>910</v>
      </c>
      <c r="CJ18" s="41">
        <v>959.27311557445717</v>
      </c>
      <c r="CK18" s="41">
        <v>968.86584673020172</v>
      </c>
      <c r="CL18" s="41">
        <v>968.86584673020172</v>
      </c>
      <c r="CM18" s="41">
        <v>959.27311557445682</v>
      </c>
      <c r="CR18" s="41">
        <v>959.27311557445682</v>
      </c>
      <c r="CS18" s="41">
        <v>959.27311557445682</v>
      </c>
      <c r="CT18" s="41">
        <v>959.27311557445682</v>
      </c>
      <c r="CU18" s="41">
        <v>959.27311557445682</v>
      </c>
      <c r="CV18" s="41">
        <v>959.27311557445682</v>
      </c>
      <c r="CW18" s="41">
        <v>949.68038441871226</v>
      </c>
      <c r="CX18" s="41">
        <v>940.08765326296771</v>
      </c>
      <c r="CY18" s="41">
        <v>959.27311557445682</v>
      </c>
      <c r="CZ18" s="41">
        <v>930.49492210722315</v>
      </c>
      <c r="DA18" s="41">
        <v>983.84306023572572</v>
      </c>
      <c r="DB18" s="41">
        <v>983.84306023572572</v>
      </c>
      <c r="DC18" s="41">
        <v>983.84306023572572</v>
      </c>
      <c r="DD18" s="41">
        <v>983.84306023572572</v>
      </c>
      <c r="DE18" s="41">
        <v>983.84306023572606</v>
      </c>
      <c r="DF18" s="41">
        <v>974.00462963336884</v>
      </c>
      <c r="DG18" s="41">
        <v>983.84306023572606</v>
      </c>
      <c r="DH18" s="41">
        <v>969.08541433219011</v>
      </c>
      <c r="DI18" s="41">
        <v>969.08541433219011</v>
      </c>
      <c r="DJ18" s="42">
        <v>954.32776842865428</v>
      </c>
    </row>
    <row r="19" spans="1:114">
      <c r="A19" s="2">
        <v>23</v>
      </c>
      <c r="B19" s="2">
        <v>23</v>
      </c>
      <c r="C19" s="2"/>
      <c r="D19" s="2">
        <v>3</v>
      </c>
      <c r="F19" t="s">
        <v>5</v>
      </c>
      <c r="G19" t="s">
        <v>17</v>
      </c>
      <c r="H19" t="s">
        <v>15</v>
      </c>
      <c r="I19" t="s">
        <v>15</v>
      </c>
      <c r="J19" t="s">
        <v>16</v>
      </c>
      <c r="N19" s="61">
        <v>3.2</v>
      </c>
      <c r="O19" s="63">
        <v>5600</v>
      </c>
      <c r="Y19" s="46">
        <v>927.07680000000005</v>
      </c>
      <c r="Z19" s="41">
        <v>927.07680000000005</v>
      </c>
      <c r="AA19" s="41">
        <v>927.07680000000005</v>
      </c>
      <c r="AB19" s="41">
        <v>927.07680000000005</v>
      </c>
      <c r="AI19" s="41">
        <v>930.80000000000007</v>
      </c>
      <c r="AJ19" s="41">
        <v>940.10800000000006</v>
      </c>
      <c r="AK19" s="41">
        <v>940.10800000000006</v>
      </c>
      <c r="AL19" s="41">
        <v>930.80000000000007</v>
      </c>
      <c r="AM19" s="41">
        <v>930.80000000000007</v>
      </c>
      <c r="AN19" s="41">
        <v>930.80000000000007</v>
      </c>
      <c r="AO19" s="41">
        <v>930.80000000000007</v>
      </c>
      <c r="AP19" s="41">
        <v>930.80000000000007</v>
      </c>
      <c r="AQ19" s="41">
        <v>930.80000000000007</v>
      </c>
      <c r="AS19" s="41">
        <v>923.35360000000003</v>
      </c>
      <c r="AT19" s="41">
        <v>921.49200000000008</v>
      </c>
      <c r="AU19" s="41">
        <v>921.49200000000008</v>
      </c>
      <c r="AV19" s="41">
        <v>912.18400000000008</v>
      </c>
      <c r="AW19" s="41">
        <v>930.80000000000007</v>
      </c>
      <c r="AX19" s="41">
        <v>930.80000000000007</v>
      </c>
      <c r="AY19" s="41">
        <v>930.80000000000007</v>
      </c>
      <c r="AZ19" s="41">
        <v>930.80000000000007</v>
      </c>
      <c r="BA19" s="41">
        <v>930.80000000000007</v>
      </c>
      <c r="BB19" s="41">
        <v>930.80000000000007</v>
      </c>
      <c r="BC19" s="41">
        <v>827.00800000000004</v>
      </c>
      <c r="BD19" s="41">
        <v>822.01599999999996</v>
      </c>
      <c r="BE19" s="41">
        <v>835.32799999999997</v>
      </c>
      <c r="BF19" s="41">
        <v>832</v>
      </c>
      <c r="BG19" s="41">
        <v>832</v>
      </c>
      <c r="BH19" s="41">
        <v>832</v>
      </c>
      <c r="BI19" s="41">
        <v>832</v>
      </c>
      <c r="BJ19" s="41">
        <v>829.50400000000002</v>
      </c>
      <c r="BK19" s="41">
        <v>827.015488</v>
      </c>
      <c r="BL19" s="41">
        <v>823.68</v>
      </c>
      <c r="BM19" s="41">
        <v>827.84</v>
      </c>
      <c r="BN19" s="41">
        <v>827.84</v>
      </c>
      <c r="BO19" s="41">
        <v>827.84</v>
      </c>
      <c r="BP19" s="41">
        <v>827.84</v>
      </c>
      <c r="BQ19" s="41">
        <v>827.84</v>
      </c>
      <c r="BR19" s="41">
        <v>887.61208159065109</v>
      </c>
      <c r="BS19" s="41">
        <v>887.61208159065109</v>
      </c>
      <c r="BT19" s="41">
        <v>887.61208159065109</v>
      </c>
      <c r="BU19" s="41">
        <v>829.3592125659203</v>
      </c>
      <c r="BX19" s="41">
        <v>823.58258123461542</v>
      </c>
      <c r="BY19" s="41">
        <v>825.23304732927397</v>
      </c>
      <c r="BZ19" s="41">
        <v>821.10688209262764</v>
      </c>
      <c r="CA19" s="41">
        <v>821.10688209262764</v>
      </c>
      <c r="CB19" s="41">
        <v>827.70874647126175</v>
      </c>
      <c r="CC19" s="41">
        <v>818.63118295063975</v>
      </c>
      <c r="CD19" s="41">
        <v>826.05828037660319</v>
      </c>
      <c r="CE19" s="41">
        <v>825.23304732927397</v>
      </c>
      <c r="CF19" s="41">
        <v>808.72838638268843</v>
      </c>
      <c r="CG19" s="41">
        <v>951.6</v>
      </c>
      <c r="CH19" s="41">
        <v>951.6</v>
      </c>
      <c r="CI19" s="41">
        <v>951.6</v>
      </c>
      <c r="CJ19" s="41">
        <v>985.89186023572574</v>
      </c>
      <c r="CK19" s="41">
        <v>995.75077883808297</v>
      </c>
      <c r="CL19" s="41">
        <v>995.75077883808297</v>
      </c>
      <c r="CM19" s="41">
        <v>985.89186023572609</v>
      </c>
      <c r="CR19" s="41">
        <v>985.89186023572609</v>
      </c>
      <c r="CS19" s="41">
        <v>985.89186023572609</v>
      </c>
      <c r="CT19" s="41">
        <v>985.89186023572609</v>
      </c>
      <c r="CU19" s="41">
        <v>985.89186023572609</v>
      </c>
      <c r="CV19" s="41">
        <v>985.89186023572609</v>
      </c>
      <c r="CW19" s="41">
        <v>976.03294163336886</v>
      </c>
      <c r="CX19" s="41">
        <v>966.17402303101153</v>
      </c>
      <c r="CY19" s="41">
        <v>985.89186023572609</v>
      </c>
      <c r="CZ19" s="41">
        <v>956.31510442865431</v>
      </c>
      <c r="DA19" s="41">
        <v>1018.6517864507509</v>
      </c>
      <c r="DB19" s="41">
        <v>1018.6517864507509</v>
      </c>
      <c r="DC19" s="41">
        <v>1018.6517864507509</v>
      </c>
      <c r="DD19" s="41">
        <v>1018.6517864507509</v>
      </c>
      <c r="DE19" s="41">
        <v>1018.6517864507505</v>
      </c>
      <c r="DF19" s="41">
        <v>1008.4652685862429</v>
      </c>
      <c r="DG19" s="41">
        <v>1018.6517864507505</v>
      </c>
      <c r="DH19" s="41">
        <v>1003.3720096539892</v>
      </c>
      <c r="DI19" s="41">
        <v>1003.3720096539892</v>
      </c>
      <c r="DJ19" s="42">
        <v>988.09223285722794</v>
      </c>
    </row>
    <row r="20" spans="1:114">
      <c r="A20" s="2">
        <v>24</v>
      </c>
      <c r="B20" s="2">
        <v>24</v>
      </c>
      <c r="C20" s="2"/>
      <c r="D20" s="2">
        <v>3</v>
      </c>
      <c r="F20" t="s">
        <v>5</v>
      </c>
      <c r="G20" t="s">
        <v>17</v>
      </c>
      <c r="H20" t="s">
        <v>15</v>
      </c>
      <c r="I20" t="s">
        <v>15</v>
      </c>
      <c r="J20" t="s">
        <v>16</v>
      </c>
      <c r="N20" s="61">
        <v>3.5</v>
      </c>
      <c r="O20" s="63">
        <v>6125</v>
      </c>
      <c r="Y20" s="46">
        <v>958.15200000000004</v>
      </c>
      <c r="Z20" s="41">
        <v>958.15200000000004</v>
      </c>
      <c r="AA20" s="41">
        <v>958.15200000000004</v>
      </c>
      <c r="AB20" s="41">
        <v>958.15200000000004</v>
      </c>
      <c r="AI20" s="41">
        <v>962</v>
      </c>
      <c r="AJ20" s="41">
        <v>971.62</v>
      </c>
      <c r="AK20" s="41">
        <v>971.62</v>
      </c>
      <c r="AL20" s="41">
        <v>962</v>
      </c>
      <c r="AM20" s="41">
        <v>962</v>
      </c>
      <c r="AN20" s="41">
        <v>962</v>
      </c>
      <c r="AO20" s="41">
        <v>962</v>
      </c>
      <c r="AP20" s="41">
        <v>962</v>
      </c>
      <c r="AQ20" s="41">
        <v>962</v>
      </c>
      <c r="AS20" s="41">
        <v>954.30399999999997</v>
      </c>
      <c r="AT20" s="41">
        <v>952.38</v>
      </c>
      <c r="AU20" s="41">
        <v>952.38</v>
      </c>
      <c r="AV20" s="41">
        <v>942.76</v>
      </c>
      <c r="AW20" s="41">
        <v>962</v>
      </c>
      <c r="AX20" s="41">
        <v>962</v>
      </c>
      <c r="AY20" s="41">
        <v>962</v>
      </c>
      <c r="AZ20" s="41">
        <v>962</v>
      </c>
      <c r="BA20" s="41">
        <v>962</v>
      </c>
      <c r="BB20" s="41">
        <v>962</v>
      </c>
      <c r="BC20" s="41">
        <v>863.18959999999993</v>
      </c>
      <c r="BD20" s="41">
        <v>857.97919999999999</v>
      </c>
      <c r="BE20" s="41">
        <v>871.87360000000001</v>
      </c>
      <c r="BF20" s="41">
        <v>868.4</v>
      </c>
      <c r="BG20" s="41">
        <v>868.4</v>
      </c>
      <c r="BH20" s="41">
        <v>868.4</v>
      </c>
      <c r="BI20" s="41">
        <v>868.4</v>
      </c>
      <c r="BJ20" s="41">
        <v>865.79480000000001</v>
      </c>
      <c r="BK20" s="41">
        <v>863.1974156</v>
      </c>
      <c r="BL20" s="41">
        <v>859.71600000000001</v>
      </c>
      <c r="BM20" s="41">
        <v>864.05799999999999</v>
      </c>
      <c r="BN20" s="41">
        <v>864.05799999999999</v>
      </c>
      <c r="BO20" s="41">
        <v>864.05799999999999</v>
      </c>
      <c r="BP20" s="41">
        <v>864.05799999999999</v>
      </c>
      <c r="BQ20" s="41">
        <v>864.05799999999999</v>
      </c>
      <c r="BR20" s="41">
        <v>916.51816940397066</v>
      </c>
      <c r="BS20" s="41">
        <v>916.51816940397066</v>
      </c>
      <c r="BT20" s="41">
        <v>916.51816940397066</v>
      </c>
      <c r="BU20" s="41">
        <v>875.23129754307422</v>
      </c>
      <c r="BX20" s="41">
        <v>869.13515915222706</v>
      </c>
      <c r="BY20" s="41">
        <v>870.87691297818344</v>
      </c>
      <c r="BZ20" s="41">
        <v>866.52252841329255</v>
      </c>
      <c r="CA20" s="41">
        <v>866.52252841329255</v>
      </c>
      <c r="CB20" s="41">
        <v>873.48954371711784</v>
      </c>
      <c r="CC20" s="41">
        <v>863.90989767435792</v>
      </c>
      <c r="CD20" s="41">
        <v>871.74778989116157</v>
      </c>
      <c r="CE20" s="41">
        <v>870.87691297818344</v>
      </c>
      <c r="CF20" s="41">
        <v>853.45937471861976</v>
      </c>
      <c r="CG20" s="41">
        <v>977.6</v>
      </c>
      <c r="CH20" s="41">
        <v>977.6</v>
      </c>
      <c r="CI20" s="41">
        <v>977.6</v>
      </c>
      <c r="CJ20" s="41">
        <v>1022.7493864507509</v>
      </c>
      <c r="CK20" s="41">
        <v>1032.9768803152583</v>
      </c>
      <c r="CL20" s="41">
        <v>1032.9768803152583</v>
      </c>
      <c r="CM20" s="41">
        <v>1022.7493864507505</v>
      </c>
      <c r="CR20" s="41">
        <v>1022.7493864507505</v>
      </c>
      <c r="CS20" s="41">
        <v>1022.7493864507505</v>
      </c>
      <c r="CT20" s="41">
        <v>1022.7493864507505</v>
      </c>
      <c r="CU20" s="41">
        <v>1022.7493864507505</v>
      </c>
      <c r="CV20" s="41">
        <v>1022.7493864507505</v>
      </c>
      <c r="CW20" s="41">
        <v>1012.521892586243</v>
      </c>
      <c r="CX20" s="41">
        <v>1002.2943987217355</v>
      </c>
      <c r="CY20" s="41">
        <v>1022.7493864507505</v>
      </c>
      <c r="CZ20" s="41">
        <v>992.066904857228</v>
      </c>
      <c r="DA20" s="41">
        <v>1047.3193311120192</v>
      </c>
      <c r="DB20" s="41">
        <v>1047.3193311120192</v>
      </c>
      <c r="DC20" s="41">
        <v>1047.3193311120192</v>
      </c>
      <c r="DD20" s="41">
        <v>1047.3193311120192</v>
      </c>
      <c r="DE20" s="41">
        <v>1047.3193311120176</v>
      </c>
      <c r="DF20" s="41">
        <v>1036.8461378008974</v>
      </c>
      <c r="DG20" s="41">
        <v>1047.3193311120176</v>
      </c>
      <c r="DH20" s="41">
        <v>1031.6095411453373</v>
      </c>
      <c r="DI20" s="41">
        <v>1031.6095411453373</v>
      </c>
      <c r="DJ20" s="42">
        <v>1015.8997511786571</v>
      </c>
    </row>
    <row r="21" spans="1:114">
      <c r="A21" s="2">
        <v>25</v>
      </c>
      <c r="B21" s="2">
        <v>25</v>
      </c>
      <c r="C21" s="2"/>
      <c r="D21" s="2">
        <v>3</v>
      </c>
      <c r="F21" t="s">
        <v>5</v>
      </c>
      <c r="G21" t="s">
        <v>17</v>
      </c>
      <c r="H21" t="s">
        <v>15</v>
      </c>
      <c r="I21" t="s">
        <v>15</v>
      </c>
      <c r="J21" t="s">
        <v>16</v>
      </c>
      <c r="N21" s="61">
        <v>3.6</v>
      </c>
      <c r="O21" s="63">
        <v>6300</v>
      </c>
      <c r="Y21" s="46">
        <v>989.22720000000004</v>
      </c>
      <c r="Z21" s="41">
        <v>989.22720000000004</v>
      </c>
      <c r="AA21" s="41">
        <v>989.22720000000004</v>
      </c>
      <c r="AB21" s="41">
        <v>989.22720000000004</v>
      </c>
      <c r="AI21" s="41">
        <v>993.2</v>
      </c>
      <c r="AJ21" s="41">
        <v>1003.1320000000001</v>
      </c>
      <c r="AK21" s="41">
        <v>1003.1320000000001</v>
      </c>
      <c r="AL21" s="41">
        <v>993.2</v>
      </c>
      <c r="AM21" s="41">
        <v>993.2</v>
      </c>
      <c r="AN21" s="41">
        <v>993.2</v>
      </c>
      <c r="AO21" s="41">
        <v>993.2</v>
      </c>
      <c r="AP21" s="41">
        <v>993.2</v>
      </c>
      <c r="AQ21" s="41">
        <v>993.2</v>
      </c>
      <c r="AS21" s="41">
        <v>985.25440000000003</v>
      </c>
      <c r="AT21" s="41">
        <v>983.26800000000003</v>
      </c>
      <c r="AU21" s="41">
        <v>983.26800000000003</v>
      </c>
      <c r="AV21" s="41">
        <v>973.33600000000001</v>
      </c>
      <c r="AW21" s="41">
        <v>993.2</v>
      </c>
      <c r="AX21" s="41">
        <v>993.2</v>
      </c>
      <c r="AY21" s="41">
        <v>993.2</v>
      </c>
      <c r="AZ21" s="41">
        <v>993.2</v>
      </c>
      <c r="BA21" s="41">
        <v>993.2</v>
      </c>
      <c r="BB21" s="41">
        <v>993.2</v>
      </c>
      <c r="BC21" s="41">
        <v>909.7088</v>
      </c>
      <c r="BD21" s="41">
        <v>904.21760000000006</v>
      </c>
      <c r="BE21" s="41">
        <v>918.86080000000004</v>
      </c>
      <c r="BF21" s="41">
        <v>915.2</v>
      </c>
      <c r="BG21" s="41">
        <v>915.2</v>
      </c>
      <c r="BH21" s="41">
        <v>915.2</v>
      </c>
      <c r="BI21" s="41">
        <v>915.2</v>
      </c>
      <c r="BJ21" s="41">
        <v>912.45440000000008</v>
      </c>
      <c r="BK21" s="41">
        <v>909.71703680000007</v>
      </c>
      <c r="BL21" s="41">
        <v>906.048</v>
      </c>
      <c r="BM21" s="41">
        <v>910.62400000000002</v>
      </c>
      <c r="BN21" s="41">
        <v>910.62400000000002</v>
      </c>
      <c r="BO21" s="41">
        <v>910.62400000000002</v>
      </c>
      <c r="BP21" s="41">
        <v>910.62400000000002</v>
      </c>
      <c r="BQ21" s="41">
        <v>910.62400000000002</v>
      </c>
      <c r="BR21" s="41">
        <v>958.89004909283665</v>
      </c>
      <c r="BS21" s="41">
        <v>958.89004909283665</v>
      </c>
      <c r="BT21" s="41">
        <v>958.89004909283665</v>
      </c>
      <c r="BU21" s="41">
        <v>918.01481652022801</v>
      </c>
      <c r="BX21" s="41">
        <v>911.62068346983847</v>
      </c>
      <c r="BY21" s="41">
        <v>913.44757862709264</v>
      </c>
      <c r="BZ21" s="41">
        <v>908.88034073395715</v>
      </c>
      <c r="CA21" s="41">
        <v>908.88034073395715</v>
      </c>
      <c r="CB21" s="41">
        <v>916.18792136297384</v>
      </c>
      <c r="CC21" s="41">
        <v>906.13999799807584</v>
      </c>
      <c r="CD21" s="41">
        <v>914.36102620571967</v>
      </c>
      <c r="CE21" s="41">
        <v>913.44757862709264</v>
      </c>
      <c r="CF21" s="41">
        <v>895.17862705455082</v>
      </c>
      <c r="CG21" s="41">
        <v>1014</v>
      </c>
      <c r="CH21" s="41">
        <v>1014</v>
      </c>
      <c r="CI21" s="41">
        <v>1014</v>
      </c>
      <c r="CJ21" s="41">
        <v>1072.9136757732883</v>
      </c>
      <c r="CK21" s="41">
        <v>1083.6428125310213</v>
      </c>
      <c r="CL21" s="41">
        <v>1083.6428125310213</v>
      </c>
      <c r="CM21" s="41">
        <v>1072.9136757732849</v>
      </c>
      <c r="CR21" s="41">
        <v>1072.9136757732849</v>
      </c>
      <c r="CS21" s="41">
        <v>1072.9136757732849</v>
      </c>
      <c r="CT21" s="41">
        <v>1072.9136757732849</v>
      </c>
      <c r="CU21" s="41">
        <v>1072.9136757732849</v>
      </c>
      <c r="CV21" s="41">
        <v>1072.9136757732849</v>
      </c>
      <c r="CW21" s="41">
        <v>1062.184539015552</v>
      </c>
      <c r="CX21" s="41">
        <v>1051.4554022578193</v>
      </c>
      <c r="CY21" s="41">
        <v>1072.9136757732849</v>
      </c>
      <c r="CZ21" s="41">
        <v>1040.7262655000864</v>
      </c>
      <c r="DA21" s="41">
        <v>1105.6736019883131</v>
      </c>
      <c r="DB21" s="41">
        <v>1105.6736019883131</v>
      </c>
      <c r="DC21" s="41">
        <v>1105.6736019883131</v>
      </c>
      <c r="DD21" s="41">
        <v>1105.6736019883131</v>
      </c>
      <c r="DE21" s="41">
        <v>1105.6736019883112</v>
      </c>
      <c r="DF21" s="41">
        <v>1094.6168659684281</v>
      </c>
      <c r="DG21" s="41">
        <v>1105.6736019883112</v>
      </c>
      <c r="DH21" s="41">
        <v>1089.0884979584866</v>
      </c>
      <c r="DI21" s="41">
        <v>1089.0884979584866</v>
      </c>
      <c r="DJ21" s="42">
        <v>1072.5033939286618</v>
      </c>
    </row>
    <row r="22" spans="1:114">
      <c r="A22" s="2">
        <v>26</v>
      </c>
      <c r="B22" s="2">
        <v>26</v>
      </c>
      <c r="C22" s="2"/>
      <c r="D22" s="2">
        <v>3</v>
      </c>
      <c r="F22" t="s">
        <v>5</v>
      </c>
      <c r="G22" t="s">
        <v>17</v>
      </c>
      <c r="H22" t="s">
        <v>15</v>
      </c>
      <c r="I22" t="s">
        <v>15</v>
      </c>
      <c r="J22" t="s">
        <v>16</v>
      </c>
      <c r="N22" s="61">
        <v>4</v>
      </c>
      <c r="O22" s="63">
        <v>7000</v>
      </c>
      <c r="Y22" s="46">
        <v>1035.8399999999999</v>
      </c>
      <c r="Z22" s="41">
        <v>1035.8399999999999</v>
      </c>
      <c r="AA22" s="41">
        <v>1035.8399999999999</v>
      </c>
      <c r="AB22" s="41">
        <v>1035.8399999999999</v>
      </c>
      <c r="AI22" s="41">
        <v>1040</v>
      </c>
      <c r="AJ22" s="41">
        <v>1050.4000000000001</v>
      </c>
      <c r="AK22" s="41">
        <v>1050.4000000000001</v>
      </c>
      <c r="AL22" s="41">
        <v>1040</v>
      </c>
      <c r="AM22" s="41">
        <v>1040</v>
      </c>
      <c r="AN22" s="41">
        <v>1040</v>
      </c>
      <c r="AO22" s="41">
        <v>1040</v>
      </c>
      <c r="AP22" s="41">
        <v>1040</v>
      </c>
      <c r="AQ22" s="41">
        <v>1040</v>
      </c>
      <c r="AS22" s="41">
        <v>1031.68</v>
      </c>
      <c r="AT22" s="41">
        <v>1029.5999999999999</v>
      </c>
      <c r="AU22" s="41">
        <v>1029.5999999999999</v>
      </c>
      <c r="AV22" s="41">
        <v>1019.1999999999999</v>
      </c>
      <c r="AW22" s="41">
        <v>1040</v>
      </c>
      <c r="AX22" s="41">
        <v>1040</v>
      </c>
      <c r="AY22" s="41">
        <v>1040</v>
      </c>
      <c r="AZ22" s="41">
        <v>1040</v>
      </c>
      <c r="BA22" s="41">
        <v>1040</v>
      </c>
      <c r="BB22" s="41">
        <v>1040</v>
      </c>
      <c r="BC22" s="41">
        <v>940.72159999999997</v>
      </c>
      <c r="BD22" s="41">
        <v>935.04319999999996</v>
      </c>
      <c r="BE22" s="41">
        <v>950.18560000000002</v>
      </c>
      <c r="BF22" s="41">
        <v>946.4</v>
      </c>
      <c r="BG22" s="41">
        <v>946.4</v>
      </c>
      <c r="BH22" s="41">
        <v>946.4</v>
      </c>
      <c r="BI22" s="41">
        <v>946.4</v>
      </c>
      <c r="BJ22" s="41">
        <v>943.56079999999997</v>
      </c>
      <c r="BK22" s="41">
        <v>940.73011759999997</v>
      </c>
      <c r="BL22" s="41">
        <v>936.93599999999992</v>
      </c>
      <c r="BM22" s="41">
        <v>941.66800000000001</v>
      </c>
      <c r="BN22" s="41">
        <v>941.66800000000001</v>
      </c>
      <c r="BO22" s="41">
        <v>941.66800000000001</v>
      </c>
      <c r="BP22" s="41">
        <v>941.66800000000001</v>
      </c>
      <c r="BQ22" s="41">
        <v>941.66800000000001</v>
      </c>
      <c r="BR22" s="41">
        <v>1004.3351287817037</v>
      </c>
      <c r="BS22" s="41">
        <v>1004.3351287817037</v>
      </c>
      <c r="BT22" s="41">
        <v>1004.3351287817037</v>
      </c>
      <c r="BU22" s="41">
        <v>963.88690149738193</v>
      </c>
      <c r="BX22" s="41">
        <v>957.17326138745</v>
      </c>
      <c r="BY22" s="41">
        <v>959.09144427600199</v>
      </c>
      <c r="BZ22" s="41">
        <v>954.29598705462195</v>
      </c>
      <c r="CA22" s="41">
        <v>954.29598705462195</v>
      </c>
      <c r="CB22" s="41">
        <v>961.96871860882993</v>
      </c>
      <c r="CC22" s="41">
        <v>951.41871272179401</v>
      </c>
      <c r="CD22" s="41">
        <v>960.05053572027794</v>
      </c>
      <c r="CE22" s="41">
        <v>959.09144427600199</v>
      </c>
      <c r="CF22" s="41">
        <v>939.90961539048192</v>
      </c>
      <c r="CG22" s="41">
        <v>1066</v>
      </c>
      <c r="CH22" s="41">
        <v>1066</v>
      </c>
      <c r="CI22" s="41">
        <v>1066</v>
      </c>
      <c r="CJ22" s="41">
        <v>1126.1511650958259</v>
      </c>
      <c r="CK22" s="41">
        <v>1137.4126767467842</v>
      </c>
      <c r="CL22" s="41">
        <v>1137.4126767467842</v>
      </c>
      <c r="CM22" s="41">
        <v>1126.1511650958296</v>
      </c>
      <c r="CR22" s="41">
        <v>1126.1511650958296</v>
      </c>
      <c r="CS22" s="41">
        <v>1126.1511650958296</v>
      </c>
      <c r="CT22" s="41">
        <v>1126.1511650958296</v>
      </c>
      <c r="CU22" s="41">
        <v>1126.1511650958296</v>
      </c>
      <c r="CV22" s="41">
        <v>1126.1511650958296</v>
      </c>
      <c r="CW22" s="41">
        <v>1114.8896534448713</v>
      </c>
      <c r="CX22" s="41">
        <v>1103.6281417939131</v>
      </c>
      <c r="CY22" s="41">
        <v>1126.1511650958296</v>
      </c>
      <c r="CZ22" s="41">
        <v>1092.3666301429546</v>
      </c>
      <c r="DA22" s="41">
        <v>1158.9110913108509</v>
      </c>
      <c r="DB22" s="41">
        <v>1158.9110913108509</v>
      </c>
      <c r="DC22" s="41">
        <v>1158.9110913108509</v>
      </c>
      <c r="DD22" s="41">
        <v>1158.9110913108509</v>
      </c>
      <c r="DE22" s="41">
        <v>1158.9110913108559</v>
      </c>
      <c r="DF22" s="41">
        <v>1147.3219803977474</v>
      </c>
      <c r="DG22" s="41">
        <v>1158.9110913108559</v>
      </c>
      <c r="DH22" s="41">
        <v>1141.527424941193</v>
      </c>
      <c r="DI22" s="41">
        <v>1141.527424941193</v>
      </c>
      <c r="DJ22" s="42">
        <v>1124.1437585715303</v>
      </c>
    </row>
    <row r="23" spans="1:114">
      <c r="A23" s="2">
        <v>27</v>
      </c>
      <c r="B23" s="2">
        <v>27</v>
      </c>
      <c r="C23" s="2"/>
      <c r="D23" s="2">
        <v>3</v>
      </c>
      <c r="F23" t="s">
        <v>5</v>
      </c>
      <c r="G23" t="s">
        <v>17</v>
      </c>
      <c r="H23" t="s">
        <v>15</v>
      </c>
      <c r="I23" t="s">
        <v>15</v>
      </c>
      <c r="J23" t="s">
        <v>16</v>
      </c>
      <c r="N23" s="61">
        <v>4.4000000000000004</v>
      </c>
      <c r="O23" s="63">
        <v>7700</v>
      </c>
      <c r="Y23" s="46">
        <v>1113.528</v>
      </c>
      <c r="Z23" s="41">
        <v>1113.528</v>
      </c>
      <c r="AA23" s="41">
        <v>1113.528</v>
      </c>
      <c r="AB23" s="41">
        <v>1113.528</v>
      </c>
      <c r="AI23" s="41">
        <v>1118</v>
      </c>
      <c r="AJ23" s="41">
        <v>1129.18</v>
      </c>
      <c r="AK23" s="41">
        <v>1129.18</v>
      </c>
      <c r="AL23" s="41">
        <v>1118</v>
      </c>
      <c r="AM23" s="41">
        <v>1118</v>
      </c>
      <c r="AN23" s="41">
        <v>1118</v>
      </c>
      <c r="AO23" s="41">
        <v>1118</v>
      </c>
      <c r="AP23" s="41">
        <v>1118</v>
      </c>
      <c r="AQ23" s="41">
        <v>1118</v>
      </c>
      <c r="AS23" s="41">
        <v>1109.056</v>
      </c>
      <c r="AT23" s="41">
        <v>1106.82</v>
      </c>
      <c r="AU23" s="41">
        <v>1106.82</v>
      </c>
      <c r="AV23" s="41">
        <v>1095.6399999999999</v>
      </c>
      <c r="AW23" s="41">
        <v>1118</v>
      </c>
      <c r="AX23" s="41">
        <v>1118</v>
      </c>
      <c r="AY23" s="41">
        <v>1118</v>
      </c>
      <c r="AZ23" s="41">
        <v>1118</v>
      </c>
      <c r="BA23" s="41">
        <v>1118</v>
      </c>
      <c r="BB23" s="41">
        <v>1118</v>
      </c>
      <c r="BC23" s="41">
        <v>997.57839999999999</v>
      </c>
      <c r="BD23" s="41">
        <v>991.55680000000007</v>
      </c>
      <c r="BE23" s="41">
        <v>1007.6144</v>
      </c>
      <c r="BF23" s="41">
        <v>1003.6</v>
      </c>
      <c r="BG23" s="41">
        <v>1003.6</v>
      </c>
      <c r="BH23" s="41">
        <v>1003.6</v>
      </c>
      <c r="BI23" s="41">
        <v>1003.6</v>
      </c>
      <c r="BJ23" s="41">
        <v>1000.5892</v>
      </c>
      <c r="BK23" s="41">
        <v>997.58743240000001</v>
      </c>
      <c r="BL23" s="41">
        <v>993.56399999999996</v>
      </c>
      <c r="BM23" s="41">
        <v>998.58199999999999</v>
      </c>
      <c r="BN23" s="41">
        <v>998.58199999999999</v>
      </c>
      <c r="BO23" s="41">
        <v>998.58199999999999</v>
      </c>
      <c r="BP23" s="41">
        <v>998.58199999999999</v>
      </c>
      <c r="BQ23" s="41">
        <v>998.58199999999999</v>
      </c>
      <c r="BR23" s="41">
        <v>1049.7802084705729</v>
      </c>
      <c r="BS23" s="41">
        <v>1049.7802084705729</v>
      </c>
      <c r="BT23" s="41">
        <v>1049.7802084705729</v>
      </c>
      <c r="BU23" s="41">
        <v>1009.7589864745355</v>
      </c>
      <c r="BX23" s="41">
        <v>1002.7258393050612</v>
      </c>
      <c r="BY23" s="41">
        <v>1004.735309924911</v>
      </c>
      <c r="BZ23" s="41">
        <v>999.7116333752864</v>
      </c>
      <c r="CA23" s="41">
        <v>999.7116333752864</v>
      </c>
      <c r="CB23" s="41">
        <v>1007.7495158546857</v>
      </c>
      <c r="CC23" s="41">
        <v>996.69742744551172</v>
      </c>
      <c r="CD23" s="41">
        <v>1005.7400452348359</v>
      </c>
      <c r="CE23" s="41">
        <v>1004.735309924911</v>
      </c>
      <c r="CF23" s="41">
        <v>984.64060372641279</v>
      </c>
      <c r="CG23" s="41">
        <v>1138.8</v>
      </c>
      <c r="CH23" s="41">
        <v>1138.8</v>
      </c>
      <c r="CI23" s="41">
        <v>1138.8</v>
      </c>
      <c r="CJ23" s="41">
        <v>1179.3886544183633</v>
      </c>
      <c r="CK23" s="41">
        <v>1191.1825409625469</v>
      </c>
      <c r="CL23" s="41">
        <v>1191.1825409625469</v>
      </c>
      <c r="CM23" s="41">
        <v>1179.388654418364</v>
      </c>
      <c r="CR23" s="41">
        <v>1179.388654418364</v>
      </c>
      <c r="CS23" s="41">
        <v>1179.388654418364</v>
      </c>
      <c r="CT23" s="41">
        <v>1179.388654418364</v>
      </c>
      <c r="CU23" s="41">
        <v>1179.388654418364</v>
      </c>
      <c r="CV23" s="41">
        <v>1179.388654418364</v>
      </c>
      <c r="CW23" s="41">
        <v>1167.5947678741804</v>
      </c>
      <c r="CX23" s="41">
        <v>1155.8008813299966</v>
      </c>
      <c r="CY23" s="41">
        <v>1179.388654418364</v>
      </c>
      <c r="CZ23" s="41">
        <v>1144.006994785813</v>
      </c>
      <c r="DA23" s="41">
        <v>1212.1485806333883</v>
      </c>
      <c r="DB23" s="41">
        <v>1212.1485806333883</v>
      </c>
      <c r="DC23" s="41">
        <v>1212.1485806333883</v>
      </c>
      <c r="DD23" s="41">
        <v>1212.1485806333883</v>
      </c>
      <c r="DE23" s="41">
        <v>1212.1485806333906</v>
      </c>
      <c r="DF23" s="41">
        <v>1200.0270948270565</v>
      </c>
      <c r="DG23" s="41">
        <v>1212.1485806333906</v>
      </c>
      <c r="DH23" s="41">
        <v>1193.9663519238898</v>
      </c>
      <c r="DI23" s="41">
        <v>1193.9663519238898</v>
      </c>
      <c r="DJ23" s="42">
        <v>1175.7841232143887</v>
      </c>
    </row>
    <row r="24" spans="1:114">
      <c r="A24" s="2">
        <v>28</v>
      </c>
      <c r="B24" s="2">
        <v>28</v>
      </c>
      <c r="C24" s="2"/>
      <c r="D24" s="2">
        <v>3</v>
      </c>
      <c r="F24" t="s">
        <v>5</v>
      </c>
      <c r="G24" t="s">
        <v>17</v>
      </c>
      <c r="H24" t="s">
        <v>15</v>
      </c>
      <c r="I24" t="s">
        <v>15</v>
      </c>
      <c r="J24" t="s">
        <v>16</v>
      </c>
      <c r="N24" s="61">
        <v>4.5</v>
      </c>
      <c r="O24" s="63">
        <v>7875</v>
      </c>
      <c r="Y24" s="46">
        <v>1149.7824000000001</v>
      </c>
      <c r="Z24" s="41">
        <v>1149.7824000000001</v>
      </c>
      <c r="AA24" s="41">
        <v>1149.7824000000001</v>
      </c>
      <c r="AB24" s="41">
        <v>1149.7824000000001</v>
      </c>
      <c r="AI24" s="41">
        <v>1154.4000000000001</v>
      </c>
      <c r="AJ24" s="41">
        <v>1165.9440000000002</v>
      </c>
      <c r="AK24" s="41">
        <v>1165.9440000000002</v>
      </c>
      <c r="AL24" s="41">
        <v>1154.4000000000001</v>
      </c>
      <c r="AM24" s="41">
        <v>1154.4000000000001</v>
      </c>
      <c r="AN24" s="41">
        <v>1154.4000000000001</v>
      </c>
      <c r="AO24" s="41">
        <v>1154.4000000000001</v>
      </c>
      <c r="AP24" s="41">
        <v>1154.4000000000001</v>
      </c>
      <c r="AQ24" s="41">
        <v>1154.4000000000001</v>
      </c>
      <c r="AS24" s="41">
        <v>1145.1648</v>
      </c>
      <c r="AT24" s="41">
        <v>1142.856</v>
      </c>
      <c r="AU24" s="41">
        <v>1142.856</v>
      </c>
      <c r="AV24" s="41">
        <v>1131.3120000000001</v>
      </c>
      <c r="AW24" s="41">
        <v>1154.4000000000001</v>
      </c>
      <c r="AX24" s="41">
        <v>1154.4000000000001</v>
      </c>
      <c r="AY24" s="41">
        <v>1154.4000000000001</v>
      </c>
      <c r="AZ24" s="41">
        <v>1154.4000000000001</v>
      </c>
      <c r="BA24" s="41">
        <v>1154.4000000000001</v>
      </c>
      <c r="BB24" s="41">
        <v>1154.4000000000001</v>
      </c>
      <c r="BC24" s="41">
        <v>1038.9288000000001</v>
      </c>
      <c r="BD24" s="41">
        <v>1032.6576</v>
      </c>
      <c r="BE24" s="41">
        <v>1049.3808000000001</v>
      </c>
      <c r="BF24" s="41">
        <v>1045.2</v>
      </c>
      <c r="BG24" s="41">
        <v>1045.2</v>
      </c>
      <c r="BH24" s="41">
        <v>1045.2</v>
      </c>
      <c r="BI24" s="41">
        <v>1045.2</v>
      </c>
      <c r="BJ24" s="41">
        <v>1042.0644</v>
      </c>
      <c r="BK24" s="41">
        <v>1038.9382068</v>
      </c>
      <c r="BL24" s="41">
        <v>1034.748</v>
      </c>
      <c r="BM24" s="41">
        <v>1039.9739999999999</v>
      </c>
      <c r="BN24" s="41">
        <v>1039.9739999999999</v>
      </c>
      <c r="BO24" s="41">
        <v>1039.9739999999999</v>
      </c>
      <c r="BP24" s="41">
        <v>1039.9739999999999</v>
      </c>
      <c r="BQ24" s="41">
        <v>1039.9739999999999</v>
      </c>
      <c r="BR24" s="41">
        <v>1093.1764881594336</v>
      </c>
      <c r="BS24" s="41">
        <v>1093.1764881594336</v>
      </c>
      <c r="BT24" s="41">
        <v>1093.1764881594336</v>
      </c>
      <c r="BU24" s="41">
        <v>1053.5720274516887</v>
      </c>
      <c r="BX24" s="41">
        <v>1046.233714822672</v>
      </c>
      <c r="BY24" s="41">
        <v>1048.3303755738198</v>
      </c>
      <c r="BZ24" s="41">
        <v>1043.0887236959506</v>
      </c>
      <c r="CA24" s="41">
        <v>1043.0887236959506</v>
      </c>
      <c r="CB24" s="41">
        <v>1051.4753667005411</v>
      </c>
      <c r="CC24" s="41">
        <v>1039.9437325692293</v>
      </c>
      <c r="CD24" s="41">
        <v>1049.3787059493934</v>
      </c>
      <c r="CE24" s="41">
        <v>1048.3303755738198</v>
      </c>
      <c r="CF24" s="41">
        <v>1027.3637680623433</v>
      </c>
      <c r="CG24" s="41">
        <v>1175.2</v>
      </c>
      <c r="CH24" s="41">
        <v>1175.2</v>
      </c>
      <c r="CI24" s="41">
        <v>1175.2</v>
      </c>
      <c r="CJ24" s="41">
        <v>1230.5773437409009</v>
      </c>
      <c r="CK24" s="41">
        <v>1242.8831171783099</v>
      </c>
      <c r="CL24" s="41">
        <v>1242.8831171783099</v>
      </c>
      <c r="CM24" s="41">
        <v>1230.5773437408984</v>
      </c>
      <c r="CR24" s="41">
        <v>1230.5773437408984</v>
      </c>
      <c r="CS24" s="41">
        <v>1230.5773437408984</v>
      </c>
      <c r="CT24" s="41">
        <v>1230.5773437408984</v>
      </c>
      <c r="CU24" s="41">
        <v>1230.5773437408984</v>
      </c>
      <c r="CV24" s="41">
        <v>1230.5773437408984</v>
      </c>
      <c r="CW24" s="41">
        <v>1218.2715703034894</v>
      </c>
      <c r="CX24" s="41">
        <v>1205.9657968660804</v>
      </c>
      <c r="CY24" s="41">
        <v>1230.5773437408984</v>
      </c>
      <c r="CZ24" s="41">
        <v>1193.6600234286714</v>
      </c>
      <c r="DA24" s="41">
        <v>1263.3372699559263</v>
      </c>
      <c r="DB24" s="41">
        <v>1263.3372699559263</v>
      </c>
      <c r="DC24" s="41">
        <v>1263.3372699559263</v>
      </c>
      <c r="DD24" s="41">
        <v>1263.3372699559263</v>
      </c>
      <c r="DE24" s="41">
        <v>1263.3372699559247</v>
      </c>
      <c r="DF24" s="41">
        <v>1250.7038972563655</v>
      </c>
      <c r="DG24" s="41">
        <v>1263.3372699559247</v>
      </c>
      <c r="DH24" s="41">
        <v>1244.3872109065858</v>
      </c>
      <c r="DI24" s="41">
        <v>1244.3872109065858</v>
      </c>
      <c r="DJ24" s="42">
        <v>1225.437151857247</v>
      </c>
    </row>
    <row r="25" spans="1:114">
      <c r="A25" s="2">
        <v>30</v>
      </c>
      <c r="B25" s="2">
        <v>30</v>
      </c>
      <c r="C25" s="2"/>
      <c r="D25" s="2">
        <v>3</v>
      </c>
      <c r="F25" t="s">
        <v>5</v>
      </c>
      <c r="G25" t="s">
        <v>17</v>
      </c>
      <c r="H25" t="s">
        <v>15</v>
      </c>
      <c r="I25" t="s">
        <v>15</v>
      </c>
      <c r="J25" t="s">
        <v>16</v>
      </c>
      <c r="N25" s="61">
        <v>4.8</v>
      </c>
      <c r="O25" s="63">
        <v>8400</v>
      </c>
      <c r="Y25" s="46">
        <v>1191.2159999999999</v>
      </c>
      <c r="Z25" s="41">
        <v>1191.2159999999999</v>
      </c>
      <c r="AA25" s="41">
        <v>1191.2159999999999</v>
      </c>
      <c r="AB25" s="41">
        <v>1191.2159999999999</v>
      </c>
      <c r="AI25" s="41">
        <v>1196</v>
      </c>
      <c r="AJ25" s="41">
        <v>1207.96</v>
      </c>
      <c r="AK25" s="41">
        <v>1207.96</v>
      </c>
      <c r="AL25" s="41">
        <v>1196</v>
      </c>
      <c r="AM25" s="41">
        <v>1196</v>
      </c>
      <c r="AN25" s="41">
        <v>1196</v>
      </c>
      <c r="AO25" s="41">
        <v>1196</v>
      </c>
      <c r="AP25" s="41">
        <v>1196</v>
      </c>
      <c r="AQ25" s="41">
        <v>1196</v>
      </c>
      <c r="AS25" s="41">
        <v>1186.432</v>
      </c>
      <c r="AT25" s="41">
        <v>1184.04</v>
      </c>
      <c r="AU25" s="41">
        <v>1184.04</v>
      </c>
      <c r="AV25" s="41">
        <v>1172.08</v>
      </c>
      <c r="AW25" s="41">
        <v>1196</v>
      </c>
      <c r="AX25" s="41">
        <v>1196</v>
      </c>
      <c r="AY25" s="41">
        <v>1196</v>
      </c>
      <c r="AZ25" s="41">
        <v>1196</v>
      </c>
      <c r="BA25" s="41">
        <v>1196</v>
      </c>
      <c r="BB25" s="41">
        <v>1196</v>
      </c>
      <c r="BC25" s="41">
        <v>1085.4480000000001</v>
      </c>
      <c r="BD25" s="41">
        <v>1078.896</v>
      </c>
      <c r="BE25" s="41">
        <v>1096.3679999999999</v>
      </c>
      <c r="BF25" s="41">
        <v>1092</v>
      </c>
      <c r="BG25" s="41">
        <v>1092</v>
      </c>
      <c r="BH25" s="41">
        <v>1092</v>
      </c>
      <c r="BI25" s="41">
        <v>1092</v>
      </c>
      <c r="BJ25" s="41">
        <v>1088.7239999999999</v>
      </c>
      <c r="BK25" s="41">
        <v>1085.4578279999998</v>
      </c>
      <c r="BL25" s="41">
        <v>1081.08</v>
      </c>
      <c r="BM25" s="41">
        <v>1086.54</v>
      </c>
      <c r="BN25" s="41">
        <v>1086.54</v>
      </c>
      <c r="BO25" s="41">
        <v>1086.54</v>
      </c>
      <c r="BP25" s="41">
        <v>1086.54</v>
      </c>
      <c r="BQ25" s="41">
        <v>1086.54</v>
      </c>
      <c r="BR25" s="41">
        <v>1136.5727678483047</v>
      </c>
      <c r="BS25" s="41">
        <v>1136.5727678483047</v>
      </c>
      <c r="BT25" s="41">
        <v>1136.5727678483047</v>
      </c>
      <c r="BU25" s="41">
        <v>1097.3850684288425</v>
      </c>
      <c r="BX25" s="41">
        <v>1089.7415903402834</v>
      </c>
      <c r="BY25" s="41">
        <v>1091.925441222729</v>
      </c>
      <c r="BZ25" s="41">
        <v>1086.4658140166152</v>
      </c>
      <c r="CA25" s="41">
        <v>1086.4658140166152</v>
      </c>
      <c r="CB25" s="41">
        <v>1095.2012175463969</v>
      </c>
      <c r="CC25" s="41">
        <v>1083.190037692947</v>
      </c>
      <c r="CD25" s="41">
        <v>1093.0173666639516</v>
      </c>
      <c r="CE25" s="41">
        <v>1091.925441222729</v>
      </c>
      <c r="CF25" s="41">
        <v>1070.0869323982745</v>
      </c>
      <c r="CG25" s="41">
        <v>1222</v>
      </c>
      <c r="CH25" s="41">
        <v>1222</v>
      </c>
      <c r="CI25" s="41">
        <v>1222</v>
      </c>
      <c r="CJ25" s="41">
        <v>1281.7660330634383</v>
      </c>
      <c r="CK25" s="41">
        <v>1294.5836933940727</v>
      </c>
      <c r="CL25" s="41">
        <v>1294.5836933940727</v>
      </c>
      <c r="CM25" s="41">
        <v>1281.7660330634433</v>
      </c>
      <c r="CR25" s="41">
        <v>1281.7660330634433</v>
      </c>
      <c r="CS25" s="41">
        <v>1281.7660330634433</v>
      </c>
      <c r="CT25" s="41">
        <v>1281.7660330634433</v>
      </c>
      <c r="CU25" s="41">
        <v>1281.7660330634433</v>
      </c>
      <c r="CV25" s="41">
        <v>1281.7660330634433</v>
      </c>
      <c r="CW25" s="41">
        <v>1268.9483727328088</v>
      </c>
      <c r="CX25" s="41">
        <v>1256.1307124021744</v>
      </c>
      <c r="CY25" s="41">
        <v>1281.7660330634433</v>
      </c>
      <c r="CZ25" s="41">
        <v>1243.3130520715399</v>
      </c>
      <c r="DA25" s="41">
        <v>1314.5259592784635</v>
      </c>
      <c r="DB25" s="41">
        <v>1314.5259592784635</v>
      </c>
      <c r="DC25" s="41">
        <v>1314.5259592784635</v>
      </c>
      <c r="DD25" s="41">
        <v>1314.5259592784635</v>
      </c>
      <c r="DE25" s="41">
        <v>1314.5259592784594</v>
      </c>
      <c r="DF25" s="41">
        <v>1301.3806996856747</v>
      </c>
      <c r="DG25" s="41">
        <v>1314.5259592784594</v>
      </c>
      <c r="DH25" s="41">
        <v>1294.8080698892825</v>
      </c>
      <c r="DI25" s="41">
        <v>1294.8080698892825</v>
      </c>
      <c r="DJ25" s="42">
        <v>1275.0901805001056</v>
      </c>
    </row>
    <row r="26" spans="1:114">
      <c r="A26" s="2">
        <v>31</v>
      </c>
      <c r="B26" s="2">
        <v>31</v>
      </c>
      <c r="C26" s="2"/>
      <c r="D26" s="2">
        <v>3</v>
      </c>
      <c r="F26" t="s">
        <v>5</v>
      </c>
      <c r="G26" t="s">
        <v>17</v>
      </c>
      <c r="H26" t="s">
        <v>15</v>
      </c>
      <c r="I26" t="s">
        <v>15</v>
      </c>
      <c r="J26" t="s">
        <v>16</v>
      </c>
      <c r="N26" s="61">
        <v>5</v>
      </c>
      <c r="O26" s="63">
        <v>8750</v>
      </c>
      <c r="Y26" s="46">
        <v>1243.008</v>
      </c>
      <c r="Z26" s="41">
        <v>1243.008</v>
      </c>
      <c r="AA26" s="41">
        <v>1243.008</v>
      </c>
      <c r="AB26" s="41">
        <v>1243.008</v>
      </c>
      <c r="AI26" s="41">
        <v>1248</v>
      </c>
      <c r="AJ26" s="41">
        <v>1260.48</v>
      </c>
      <c r="AK26" s="41">
        <v>1260.48</v>
      </c>
      <c r="AL26" s="41">
        <v>1248</v>
      </c>
      <c r="AM26" s="41">
        <v>1248</v>
      </c>
      <c r="AN26" s="41">
        <v>1248</v>
      </c>
      <c r="AO26" s="41">
        <v>1248</v>
      </c>
      <c r="AP26" s="41">
        <v>1248</v>
      </c>
      <c r="AQ26" s="41">
        <v>1248</v>
      </c>
      <c r="AS26" s="41">
        <v>1238.0160000000001</v>
      </c>
      <c r="AT26" s="41">
        <v>1235.52</v>
      </c>
      <c r="AU26" s="41">
        <v>1235.52</v>
      </c>
      <c r="AV26" s="41">
        <v>1223.04</v>
      </c>
      <c r="AW26" s="41">
        <v>1248</v>
      </c>
      <c r="AX26" s="41">
        <v>1248</v>
      </c>
      <c r="AY26" s="41">
        <v>1248</v>
      </c>
      <c r="AZ26" s="41">
        <v>1248</v>
      </c>
      <c r="BA26" s="41">
        <v>1248</v>
      </c>
      <c r="BB26" s="41">
        <v>1248</v>
      </c>
      <c r="BC26" s="41">
        <v>1121.6296</v>
      </c>
      <c r="BD26" s="41">
        <v>1114.8592000000001</v>
      </c>
      <c r="BE26" s="41">
        <v>1132.9136000000001</v>
      </c>
      <c r="BF26" s="41">
        <v>1128.4000000000001</v>
      </c>
      <c r="BG26" s="41">
        <v>1128.4000000000001</v>
      </c>
      <c r="BH26" s="41">
        <v>1128.4000000000001</v>
      </c>
      <c r="BI26" s="41">
        <v>1128.4000000000001</v>
      </c>
      <c r="BJ26" s="41">
        <v>1125.0148000000002</v>
      </c>
      <c r="BK26" s="41">
        <v>1121.6397556000002</v>
      </c>
      <c r="BL26" s="41">
        <v>1117.116</v>
      </c>
      <c r="BM26" s="41">
        <v>1122.758</v>
      </c>
      <c r="BN26" s="41">
        <v>1122.758</v>
      </c>
      <c r="BO26" s="41">
        <v>1122.758</v>
      </c>
      <c r="BP26" s="41">
        <v>1122.758</v>
      </c>
      <c r="BQ26" s="41">
        <v>1122.758</v>
      </c>
      <c r="BR26" s="41">
        <v>1180.9934475371656</v>
      </c>
      <c r="BS26" s="41">
        <v>1180.9934475371656</v>
      </c>
      <c r="BT26" s="41">
        <v>1180.9934475371656</v>
      </c>
      <c r="BU26" s="41">
        <v>1142.2276314059964</v>
      </c>
      <c r="BX26" s="41">
        <v>1134.2718170578949</v>
      </c>
      <c r="BY26" s="41">
        <v>1136.5449068716382</v>
      </c>
      <c r="BZ26" s="41">
        <v>1130.86218233728</v>
      </c>
      <c r="CA26" s="41">
        <v>1130.86218233728</v>
      </c>
      <c r="CB26" s="41">
        <v>1139.954541592253</v>
      </c>
      <c r="CC26" s="41">
        <v>1127.452547616665</v>
      </c>
      <c r="CD26" s="41">
        <v>1137.6814517785097</v>
      </c>
      <c r="CE26" s="41">
        <v>1136.5449068716382</v>
      </c>
      <c r="CF26" s="41">
        <v>1113.8140087342053</v>
      </c>
      <c r="CG26" s="41">
        <v>1274</v>
      </c>
      <c r="CH26" s="41">
        <v>1274</v>
      </c>
      <c r="CI26" s="41">
        <v>1274</v>
      </c>
      <c r="CJ26" s="41">
        <v>1333.9791223859759</v>
      </c>
      <c r="CK26" s="41">
        <v>1347.3189136098356</v>
      </c>
      <c r="CL26" s="41">
        <v>1347.3189136098356</v>
      </c>
      <c r="CM26" s="41">
        <v>1333.9791223859777</v>
      </c>
      <c r="CR26" s="41">
        <v>1333.9791223859777</v>
      </c>
      <c r="CS26" s="41">
        <v>1333.9791223859777</v>
      </c>
      <c r="CT26" s="41">
        <v>1333.9791223859777</v>
      </c>
      <c r="CU26" s="41">
        <v>1333.9791223859777</v>
      </c>
      <c r="CV26" s="41">
        <v>1333.9791223859777</v>
      </c>
      <c r="CW26" s="41">
        <v>1320.639331162118</v>
      </c>
      <c r="CX26" s="41">
        <v>1307.299539938258</v>
      </c>
      <c r="CY26" s="41">
        <v>1333.9791223859777</v>
      </c>
      <c r="CZ26" s="41">
        <v>1293.9597487143983</v>
      </c>
      <c r="DA26" s="41">
        <v>1366.7390486010008</v>
      </c>
      <c r="DB26" s="41">
        <v>1366.7390486010008</v>
      </c>
      <c r="DC26" s="41">
        <v>1366.7390486010008</v>
      </c>
      <c r="DD26" s="41">
        <v>1366.7390486010008</v>
      </c>
      <c r="DE26" s="41">
        <v>1366.739048601004</v>
      </c>
      <c r="DF26" s="41">
        <v>1353.0716581149939</v>
      </c>
      <c r="DG26" s="41">
        <v>1366.739048601004</v>
      </c>
      <c r="DH26" s="41">
        <v>1346.2379628719889</v>
      </c>
      <c r="DI26" s="41">
        <v>1346.2379628719889</v>
      </c>
      <c r="DJ26" s="42">
        <v>1325.7368771429738</v>
      </c>
    </row>
    <row r="27" spans="1:114">
      <c r="A27" s="2">
        <v>32</v>
      </c>
      <c r="B27" s="2">
        <v>32</v>
      </c>
      <c r="C27" s="2"/>
      <c r="D27" s="2">
        <v>3</v>
      </c>
      <c r="F27" t="s">
        <v>5</v>
      </c>
      <c r="G27" t="s">
        <v>17</v>
      </c>
      <c r="H27" t="s">
        <v>15</v>
      </c>
      <c r="I27" t="s">
        <v>15</v>
      </c>
      <c r="J27" t="s">
        <v>16</v>
      </c>
      <c r="N27" s="61">
        <v>5.2</v>
      </c>
      <c r="O27" s="63">
        <v>9100</v>
      </c>
      <c r="Y27" s="46">
        <v>1284.4416000000001</v>
      </c>
      <c r="Z27" s="41">
        <v>1284.4416000000001</v>
      </c>
      <c r="AA27" s="41">
        <v>1284.4416000000001</v>
      </c>
      <c r="AB27" s="41">
        <v>1284.4416000000001</v>
      </c>
      <c r="AI27" s="41">
        <v>1289.6000000000001</v>
      </c>
      <c r="AJ27" s="41">
        <v>1302.4960000000001</v>
      </c>
      <c r="AK27" s="41">
        <v>1302.4960000000001</v>
      </c>
      <c r="AL27" s="41">
        <v>1289.6000000000001</v>
      </c>
      <c r="AM27" s="41">
        <v>1289.6000000000001</v>
      </c>
      <c r="AN27" s="41">
        <v>1289.6000000000001</v>
      </c>
      <c r="AO27" s="41">
        <v>1289.6000000000001</v>
      </c>
      <c r="AP27" s="41">
        <v>1289.6000000000001</v>
      </c>
      <c r="AQ27" s="41">
        <v>1289.6000000000001</v>
      </c>
      <c r="AS27" s="41">
        <v>1279.2832000000001</v>
      </c>
      <c r="AT27" s="41">
        <v>1276.7040000000002</v>
      </c>
      <c r="AU27" s="41">
        <v>1276.7040000000002</v>
      </c>
      <c r="AV27" s="41">
        <v>1263.8080000000002</v>
      </c>
      <c r="AW27" s="41">
        <v>1289.6000000000001</v>
      </c>
      <c r="AX27" s="41">
        <v>1289.6000000000001</v>
      </c>
      <c r="AY27" s="41">
        <v>1289.6000000000001</v>
      </c>
      <c r="AZ27" s="41">
        <v>1289.6000000000001</v>
      </c>
      <c r="BA27" s="41">
        <v>1289.6000000000001</v>
      </c>
      <c r="BB27" s="41">
        <v>1289.6000000000001</v>
      </c>
      <c r="BC27" s="41">
        <v>1178.4864000000002</v>
      </c>
      <c r="BD27" s="41">
        <v>1171.3728000000001</v>
      </c>
      <c r="BE27" s="41">
        <v>1190.3424000000002</v>
      </c>
      <c r="BF27" s="41">
        <v>1185.6000000000001</v>
      </c>
      <c r="BG27" s="41">
        <v>1185.6000000000001</v>
      </c>
      <c r="BH27" s="41">
        <v>1185.6000000000001</v>
      </c>
      <c r="BI27" s="41">
        <v>1185.6000000000001</v>
      </c>
      <c r="BJ27" s="41">
        <v>1182.0432000000001</v>
      </c>
      <c r="BK27" s="41">
        <v>1178.4970704</v>
      </c>
      <c r="BL27" s="41">
        <v>1173.7440000000001</v>
      </c>
      <c r="BM27" s="41">
        <v>1179.672</v>
      </c>
      <c r="BN27" s="41">
        <v>1179.672</v>
      </c>
      <c r="BO27" s="41">
        <v>1179.672</v>
      </c>
      <c r="BP27" s="41">
        <v>1179.672</v>
      </c>
      <c r="BQ27" s="41">
        <v>1179.672</v>
      </c>
      <c r="BR27" s="41">
        <v>1224.3897272260369</v>
      </c>
      <c r="BS27" s="41">
        <v>1224.3897272260369</v>
      </c>
      <c r="BT27" s="41">
        <v>1224.3897272260369</v>
      </c>
      <c r="BU27" s="41">
        <v>1186.0406723831495</v>
      </c>
      <c r="BX27" s="41">
        <v>1177.7796925755058</v>
      </c>
      <c r="BY27" s="41">
        <v>1180.139972520547</v>
      </c>
      <c r="BZ27" s="41">
        <v>1174.2392726579442</v>
      </c>
      <c r="CA27" s="41">
        <v>1174.2392726579442</v>
      </c>
      <c r="CB27" s="41">
        <v>1183.6803924381086</v>
      </c>
      <c r="CC27" s="41">
        <v>1170.6988527403826</v>
      </c>
      <c r="CD27" s="41">
        <v>1181.3201124930674</v>
      </c>
      <c r="CE27" s="41">
        <v>1180.139972520547</v>
      </c>
      <c r="CF27" s="41">
        <v>1156.5371730701361</v>
      </c>
      <c r="CG27" s="41">
        <v>1315.6000000000001</v>
      </c>
      <c r="CH27" s="41">
        <v>1315.6000000000001</v>
      </c>
      <c r="CI27" s="41">
        <v>1315.6000000000001</v>
      </c>
      <c r="CJ27" s="41">
        <v>1385.1678117085137</v>
      </c>
      <c r="CK27" s="41">
        <v>1399.0194898255988</v>
      </c>
      <c r="CL27" s="41">
        <v>1399.0194898255988</v>
      </c>
      <c r="CM27" s="41">
        <v>1385.1678117085119</v>
      </c>
      <c r="CR27" s="41">
        <v>1385.1678117085119</v>
      </c>
      <c r="CS27" s="41">
        <v>1385.1678117085119</v>
      </c>
      <c r="CT27" s="41">
        <v>1385.1678117085119</v>
      </c>
      <c r="CU27" s="41">
        <v>1385.1678117085119</v>
      </c>
      <c r="CV27" s="41">
        <v>1385.1678117085119</v>
      </c>
      <c r="CW27" s="41">
        <v>1371.3161335914267</v>
      </c>
      <c r="CX27" s="41">
        <v>1357.4644554743415</v>
      </c>
      <c r="CY27" s="41">
        <v>1385.1678117085119</v>
      </c>
      <c r="CZ27" s="41">
        <v>1343.6127773572564</v>
      </c>
      <c r="DA27" s="41">
        <v>1417.9277379235386</v>
      </c>
      <c r="DB27" s="41">
        <v>1417.9277379235386</v>
      </c>
      <c r="DC27" s="41">
        <v>1417.9277379235386</v>
      </c>
      <c r="DD27" s="41">
        <v>1417.9277379235386</v>
      </c>
      <c r="DE27" s="41">
        <v>1417.9277379235384</v>
      </c>
      <c r="DF27" s="41">
        <v>1403.748460544303</v>
      </c>
      <c r="DG27" s="41">
        <v>1417.9277379235384</v>
      </c>
      <c r="DH27" s="41">
        <v>1396.6588218546854</v>
      </c>
      <c r="DI27" s="41">
        <v>1396.6588218546854</v>
      </c>
      <c r="DJ27" s="42">
        <v>1375.3899057858323</v>
      </c>
    </row>
    <row r="28" spans="1:114">
      <c r="A28" s="2">
        <v>33</v>
      </c>
      <c r="B28" s="2">
        <v>33</v>
      </c>
      <c r="C28" s="2"/>
      <c r="D28" s="2">
        <v>3</v>
      </c>
      <c r="F28" t="s">
        <v>5</v>
      </c>
      <c r="G28" t="s">
        <v>17</v>
      </c>
      <c r="H28" t="s">
        <v>15</v>
      </c>
      <c r="I28" t="s">
        <v>15</v>
      </c>
      <c r="J28" t="s">
        <v>16</v>
      </c>
      <c r="N28" s="61">
        <v>5.5</v>
      </c>
      <c r="O28" s="63">
        <v>9625</v>
      </c>
      <c r="Y28" s="46">
        <v>1346.5920000000001</v>
      </c>
      <c r="Z28" s="41">
        <v>1346.5920000000001</v>
      </c>
      <c r="AA28" s="41">
        <v>1346.5920000000001</v>
      </c>
      <c r="AB28" s="41">
        <v>1346.5920000000001</v>
      </c>
      <c r="AI28" s="41">
        <v>1352</v>
      </c>
      <c r="AJ28" s="41">
        <v>1365.52</v>
      </c>
      <c r="AK28" s="41">
        <v>1365.52</v>
      </c>
      <c r="AL28" s="41">
        <v>1352</v>
      </c>
      <c r="AM28" s="41">
        <v>1352</v>
      </c>
      <c r="AN28" s="41">
        <v>1352</v>
      </c>
      <c r="AO28" s="41">
        <v>1352</v>
      </c>
      <c r="AP28" s="41">
        <v>1352</v>
      </c>
      <c r="AQ28" s="41">
        <v>1352</v>
      </c>
      <c r="AS28" s="41">
        <v>1341.184</v>
      </c>
      <c r="AT28" s="41">
        <v>1338.48</v>
      </c>
      <c r="AU28" s="41">
        <v>1338.48</v>
      </c>
      <c r="AV28" s="41">
        <v>1324.96</v>
      </c>
      <c r="AW28" s="41">
        <v>1352</v>
      </c>
      <c r="AX28" s="41">
        <v>1352</v>
      </c>
      <c r="AY28" s="41">
        <v>1352</v>
      </c>
      <c r="AZ28" s="41">
        <v>1352</v>
      </c>
      <c r="BA28" s="41">
        <v>1352</v>
      </c>
      <c r="BB28" s="41">
        <v>1352</v>
      </c>
      <c r="BC28" s="41">
        <v>1214.6679999999999</v>
      </c>
      <c r="BD28" s="41">
        <v>1207.336</v>
      </c>
      <c r="BE28" s="41">
        <v>1226.8879999999999</v>
      </c>
      <c r="BF28" s="41">
        <v>1222</v>
      </c>
      <c r="BG28" s="41">
        <v>1222</v>
      </c>
      <c r="BH28" s="41">
        <v>1222</v>
      </c>
      <c r="BI28" s="41">
        <v>1222</v>
      </c>
      <c r="BJ28" s="41">
        <v>1218.3340000000001</v>
      </c>
      <c r="BK28" s="41">
        <v>1214.6789980000001</v>
      </c>
      <c r="BL28" s="41">
        <v>1209.78</v>
      </c>
      <c r="BM28" s="41">
        <v>1215.8900000000001</v>
      </c>
      <c r="BN28" s="41">
        <v>1215.8900000000001</v>
      </c>
      <c r="BO28" s="41">
        <v>1215.8900000000001</v>
      </c>
      <c r="BP28" s="41">
        <v>1215.8900000000001</v>
      </c>
      <c r="BQ28" s="41">
        <v>1215.8900000000001</v>
      </c>
      <c r="BR28" s="41">
        <v>1269.8348069149081</v>
      </c>
      <c r="BS28" s="41">
        <v>1269.8348069149081</v>
      </c>
      <c r="BT28" s="41">
        <v>1269.8348069149081</v>
      </c>
      <c r="BU28" s="41">
        <v>1231.9127573603039</v>
      </c>
      <c r="BX28" s="41">
        <v>1223.3322704931177</v>
      </c>
      <c r="BY28" s="41">
        <v>1225.7838381694567</v>
      </c>
      <c r="BZ28" s="41">
        <v>1219.6549189786094</v>
      </c>
      <c r="CA28" s="41">
        <v>1219.6549189786094</v>
      </c>
      <c r="CB28" s="41">
        <v>1229.4611896839649</v>
      </c>
      <c r="CC28" s="41">
        <v>1215.977567464101</v>
      </c>
      <c r="CD28" s="41">
        <v>1227.0096220076259</v>
      </c>
      <c r="CE28" s="41">
        <v>1225.7838381694567</v>
      </c>
      <c r="CF28" s="41">
        <v>1201.2681614060675</v>
      </c>
      <c r="CG28" s="41">
        <v>1378</v>
      </c>
      <c r="CH28" s="41">
        <v>1378</v>
      </c>
      <c r="CI28" s="41">
        <v>1378</v>
      </c>
      <c r="CJ28" s="41">
        <v>1438.4053010310511</v>
      </c>
      <c r="CK28" s="41">
        <v>1452.7893540413615</v>
      </c>
      <c r="CL28" s="41">
        <v>1452.7893540413615</v>
      </c>
      <c r="CM28" s="41">
        <v>1438.4053010310465</v>
      </c>
      <c r="CR28" s="41">
        <v>1438.4053010310465</v>
      </c>
      <c r="CS28" s="41">
        <v>1438.4053010310465</v>
      </c>
      <c r="CT28" s="41">
        <v>1438.4053010310465</v>
      </c>
      <c r="CU28" s="41">
        <v>1438.4053010310465</v>
      </c>
      <c r="CV28" s="41">
        <v>1438.4053010310465</v>
      </c>
      <c r="CW28" s="41">
        <v>1424.021248020736</v>
      </c>
      <c r="CX28" s="41">
        <v>1409.6371950104256</v>
      </c>
      <c r="CY28" s="41">
        <v>1438.4053010310465</v>
      </c>
      <c r="CZ28" s="41">
        <v>1395.2531420001151</v>
      </c>
      <c r="DA28" s="41">
        <v>1471.1652272460765</v>
      </c>
      <c r="DB28" s="41">
        <v>1471.1652272460765</v>
      </c>
      <c r="DC28" s="41">
        <v>1471.1652272460765</v>
      </c>
      <c r="DD28" s="41">
        <v>1471.1652272460765</v>
      </c>
      <c r="DE28" s="41">
        <v>1471.1652272460728</v>
      </c>
      <c r="DF28" s="41">
        <v>1456.4535749736121</v>
      </c>
      <c r="DG28" s="41">
        <v>1471.1652272460728</v>
      </c>
      <c r="DH28" s="41">
        <v>1449.0977488373817</v>
      </c>
      <c r="DI28" s="41">
        <v>1449.0977488373817</v>
      </c>
      <c r="DJ28" s="42">
        <v>1427.0302704286905</v>
      </c>
    </row>
    <row r="29" spans="1:114">
      <c r="A29" s="2">
        <v>34</v>
      </c>
      <c r="B29" s="2">
        <v>34</v>
      </c>
      <c r="C29" s="2"/>
      <c r="D29" s="2">
        <v>3</v>
      </c>
      <c r="F29" t="s">
        <v>5</v>
      </c>
      <c r="G29" t="s">
        <v>17</v>
      </c>
      <c r="H29" t="s">
        <v>15</v>
      </c>
      <c r="I29" t="s">
        <v>15</v>
      </c>
      <c r="J29" t="s">
        <v>16</v>
      </c>
      <c r="N29" s="61">
        <v>5.6</v>
      </c>
      <c r="O29" s="63">
        <v>9800</v>
      </c>
      <c r="Y29" s="46">
        <v>1398.384</v>
      </c>
      <c r="Z29" s="41">
        <v>1398.384</v>
      </c>
      <c r="AA29" s="41">
        <v>1398.384</v>
      </c>
      <c r="AB29" s="41">
        <v>1398.384</v>
      </c>
      <c r="AI29" s="41">
        <v>1404</v>
      </c>
      <c r="AJ29" s="41">
        <v>1418.04</v>
      </c>
      <c r="AK29" s="41">
        <v>1418.04</v>
      </c>
      <c r="AL29" s="41">
        <v>1404</v>
      </c>
      <c r="AM29" s="41">
        <v>1404</v>
      </c>
      <c r="AN29" s="41">
        <v>1404</v>
      </c>
      <c r="AO29" s="41">
        <v>1404</v>
      </c>
      <c r="AP29" s="41">
        <v>1404</v>
      </c>
      <c r="AQ29" s="41">
        <v>1404</v>
      </c>
      <c r="AS29" s="41">
        <v>1392.768</v>
      </c>
      <c r="AT29" s="41">
        <v>1389.96</v>
      </c>
      <c r="AU29" s="41">
        <v>1389.96</v>
      </c>
      <c r="AV29" s="41">
        <v>1375.92</v>
      </c>
      <c r="AW29" s="41">
        <v>1404</v>
      </c>
      <c r="AX29" s="41">
        <v>1404</v>
      </c>
      <c r="AY29" s="41">
        <v>1404</v>
      </c>
      <c r="AZ29" s="41">
        <v>1404</v>
      </c>
      <c r="BA29" s="41">
        <v>1404</v>
      </c>
      <c r="BB29" s="41">
        <v>1404</v>
      </c>
      <c r="BC29" s="41">
        <v>1240.5119999999999</v>
      </c>
      <c r="BD29" s="41">
        <v>1233.0239999999999</v>
      </c>
      <c r="BE29" s="41">
        <v>1252.992</v>
      </c>
      <c r="BF29" s="41">
        <v>1248</v>
      </c>
      <c r="BG29" s="41">
        <v>1248</v>
      </c>
      <c r="BH29" s="41">
        <v>1248</v>
      </c>
      <c r="BI29" s="41">
        <v>1248</v>
      </c>
      <c r="BJ29" s="41">
        <v>1244.2560000000001</v>
      </c>
      <c r="BK29" s="41">
        <v>1240.523232</v>
      </c>
      <c r="BL29" s="41">
        <v>1235.52</v>
      </c>
      <c r="BM29" s="41">
        <v>1241.76</v>
      </c>
      <c r="BN29" s="41">
        <v>1241.76</v>
      </c>
      <c r="BO29" s="41">
        <v>1241.76</v>
      </c>
      <c r="BP29" s="41">
        <v>1241.76</v>
      </c>
      <c r="BQ29" s="41">
        <v>1241.76</v>
      </c>
      <c r="BR29" s="41">
        <v>1303.9371906660008</v>
      </c>
      <c r="BS29" s="41">
        <v>1303.9371906660008</v>
      </c>
      <c r="BT29" s="41">
        <v>1303.9371906660008</v>
      </c>
      <c r="BU29" s="41">
        <v>1266.3454769420266</v>
      </c>
      <c r="BX29" s="41">
        <v>1257.5251601872067</v>
      </c>
      <c r="BY29" s="41">
        <v>1260.0452506885838</v>
      </c>
      <c r="BZ29" s="41">
        <v>1253.745024435141</v>
      </c>
      <c r="CA29" s="41">
        <v>1253.745024435141</v>
      </c>
      <c r="CB29" s="41">
        <v>1263.8253864406495</v>
      </c>
      <c r="CC29" s="41">
        <v>1249.9648886830751</v>
      </c>
      <c r="CD29" s="41">
        <v>1261.3052959392721</v>
      </c>
      <c r="CE29" s="41">
        <v>1260.0452506885838</v>
      </c>
      <c r="CF29" s="41">
        <v>1234.8443456748121</v>
      </c>
      <c r="CG29" s="41">
        <v>1430</v>
      </c>
      <c r="CH29" s="41">
        <v>1430</v>
      </c>
      <c r="CI29" s="41">
        <v>1430</v>
      </c>
      <c r="CJ29" s="41">
        <v>1488.5695903535884</v>
      </c>
      <c r="CK29" s="41">
        <v>1503.4552862571243</v>
      </c>
      <c r="CL29" s="41">
        <v>1503.4552862571243</v>
      </c>
      <c r="CM29" s="41">
        <v>1488.5695903535914</v>
      </c>
      <c r="CR29" s="41">
        <v>1488.5695903535914</v>
      </c>
      <c r="CS29" s="41">
        <v>1488.5695903535914</v>
      </c>
      <c r="CT29" s="41">
        <v>1488.5695903535914</v>
      </c>
      <c r="CU29" s="41">
        <v>1488.5695903535914</v>
      </c>
      <c r="CV29" s="41">
        <v>1488.5695903535914</v>
      </c>
      <c r="CW29" s="41">
        <v>1473.6838944500555</v>
      </c>
      <c r="CX29" s="41">
        <v>1458.7981985465194</v>
      </c>
      <c r="CY29" s="41">
        <v>1488.5695903535914</v>
      </c>
      <c r="CZ29" s="41">
        <v>1443.9125026429836</v>
      </c>
      <c r="DA29" s="41">
        <v>1521.3295165686136</v>
      </c>
      <c r="DB29" s="41">
        <v>1521.3295165686136</v>
      </c>
      <c r="DC29" s="41">
        <v>1521.3295165686136</v>
      </c>
      <c r="DD29" s="41">
        <v>1521.3295165686136</v>
      </c>
      <c r="DE29" s="41">
        <v>1521.3295165686177</v>
      </c>
      <c r="DF29" s="41">
        <v>1506.1162214029316</v>
      </c>
      <c r="DG29" s="41">
        <v>1521.3295165686177</v>
      </c>
      <c r="DH29" s="41">
        <v>1498.5095738200885</v>
      </c>
      <c r="DI29" s="41">
        <v>1498.5095738200885</v>
      </c>
      <c r="DJ29" s="42">
        <v>1475.6896310715592</v>
      </c>
    </row>
    <row r="30" spans="1:114">
      <c r="A30" s="2">
        <v>35</v>
      </c>
      <c r="B30" s="2">
        <v>35</v>
      </c>
      <c r="C30" s="2"/>
      <c r="D30" s="2">
        <v>3</v>
      </c>
      <c r="F30" t="s">
        <v>5</v>
      </c>
      <c r="G30" t="s">
        <v>17</v>
      </c>
      <c r="H30" t="s">
        <v>15</v>
      </c>
      <c r="I30" t="s">
        <v>15</v>
      </c>
      <c r="J30" t="s">
        <v>16</v>
      </c>
      <c r="N30" s="61">
        <v>6</v>
      </c>
      <c r="O30" s="63">
        <v>10500</v>
      </c>
      <c r="Y30" s="46">
        <v>1450.1759999999999</v>
      </c>
      <c r="Z30" s="41">
        <v>1450.1759999999999</v>
      </c>
      <c r="AA30" s="41">
        <v>1450.1759999999999</v>
      </c>
      <c r="AB30" s="41">
        <v>1450.1759999999999</v>
      </c>
      <c r="AI30" s="41">
        <v>1456</v>
      </c>
      <c r="AJ30" s="41">
        <v>1470.56</v>
      </c>
      <c r="AK30" s="41">
        <v>1470.56</v>
      </c>
      <c r="AL30" s="41">
        <v>1456</v>
      </c>
      <c r="AM30" s="41">
        <v>1456</v>
      </c>
      <c r="AN30" s="41">
        <v>1456</v>
      </c>
      <c r="AO30" s="41">
        <v>1456</v>
      </c>
      <c r="AP30" s="41">
        <v>1456</v>
      </c>
      <c r="AQ30" s="41">
        <v>1456</v>
      </c>
      <c r="AS30" s="41">
        <v>1444.3520000000001</v>
      </c>
      <c r="AT30" s="41">
        <v>1441.44</v>
      </c>
      <c r="AU30" s="41">
        <v>1441.44</v>
      </c>
      <c r="AV30" s="41">
        <v>1426.8799999999999</v>
      </c>
      <c r="AW30" s="41">
        <v>1456</v>
      </c>
      <c r="AX30" s="41">
        <v>1456</v>
      </c>
      <c r="AY30" s="41">
        <v>1456</v>
      </c>
      <c r="AZ30" s="41">
        <v>1456</v>
      </c>
      <c r="BA30" s="41">
        <v>1456</v>
      </c>
      <c r="BB30" s="41">
        <v>1456</v>
      </c>
      <c r="BC30" s="41">
        <v>1292.2</v>
      </c>
      <c r="BD30" s="41">
        <v>1284.4000000000001</v>
      </c>
      <c r="BE30" s="41">
        <v>1305.2</v>
      </c>
      <c r="BF30" s="41">
        <v>1300</v>
      </c>
      <c r="BG30" s="41">
        <v>1300</v>
      </c>
      <c r="BH30" s="41">
        <v>1300</v>
      </c>
      <c r="BI30" s="41">
        <v>1300</v>
      </c>
      <c r="BJ30" s="41">
        <v>1296.0999999999999</v>
      </c>
      <c r="BK30" s="41">
        <v>1292.2116999999998</v>
      </c>
      <c r="BL30" s="41">
        <v>1287</v>
      </c>
      <c r="BM30" s="41">
        <v>1293.5</v>
      </c>
      <c r="BN30" s="41">
        <v>1293.5</v>
      </c>
      <c r="BO30" s="41">
        <v>1293.5</v>
      </c>
      <c r="BP30" s="41">
        <v>1293.5</v>
      </c>
      <c r="BQ30" s="41">
        <v>1293.5</v>
      </c>
      <c r="BR30" s="41">
        <v>1341.1127744170935</v>
      </c>
      <c r="BS30" s="41">
        <v>1341.1127744170935</v>
      </c>
      <c r="BT30" s="41">
        <v>1341.1127744170935</v>
      </c>
      <c r="BU30" s="41">
        <v>1303.8667625237492</v>
      </c>
      <c r="BX30" s="41">
        <v>1294.7851034812952</v>
      </c>
      <c r="BY30" s="41">
        <v>1297.3798632077107</v>
      </c>
      <c r="BZ30" s="41">
        <v>1290.8929638916723</v>
      </c>
      <c r="CA30" s="41">
        <v>1290.8929638916723</v>
      </c>
      <c r="CB30" s="41">
        <v>1301.2720027973337</v>
      </c>
      <c r="CC30" s="41">
        <v>1287.0008243020491</v>
      </c>
      <c r="CD30" s="41">
        <v>1298.6772430709184</v>
      </c>
      <c r="CE30" s="41">
        <v>1297.3798632077107</v>
      </c>
      <c r="CF30" s="41">
        <v>1271.4322659435566</v>
      </c>
      <c r="CG30" s="41">
        <v>1476.8</v>
      </c>
      <c r="CH30" s="41">
        <v>1476.8</v>
      </c>
      <c r="CI30" s="41">
        <v>1476.8</v>
      </c>
      <c r="CJ30" s="41">
        <v>1541.8070796761258</v>
      </c>
      <c r="CK30" s="41">
        <v>1557.225150472887</v>
      </c>
      <c r="CL30" s="41">
        <v>1557.225150472887</v>
      </c>
      <c r="CM30" s="41">
        <v>1541.8070796761256</v>
      </c>
      <c r="CR30" s="41">
        <v>1541.8070796761256</v>
      </c>
      <c r="CS30" s="41">
        <v>1541.8070796761256</v>
      </c>
      <c r="CT30" s="41">
        <v>1541.8070796761256</v>
      </c>
      <c r="CU30" s="41">
        <v>1541.8070796761256</v>
      </c>
      <c r="CV30" s="41">
        <v>1541.8070796761256</v>
      </c>
      <c r="CW30" s="41">
        <v>1526.3890088793644</v>
      </c>
      <c r="CX30" s="41">
        <v>1510.970938082603</v>
      </c>
      <c r="CY30" s="41">
        <v>1541.8070796761256</v>
      </c>
      <c r="CZ30" s="41">
        <v>1495.5528672858418</v>
      </c>
      <c r="DA30" s="41">
        <v>1574.5670058911512</v>
      </c>
      <c r="DB30" s="41">
        <v>1574.5670058911512</v>
      </c>
      <c r="DC30" s="41">
        <v>1574.5670058911512</v>
      </c>
      <c r="DD30" s="41">
        <v>1574.5670058911512</v>
      </c>
      <c r="DE30" s="41">
        <v>1574.5670058911519</v>
      </c>
      <c r="DF30" s="41">
        <v>1558.8213358322403</v>
      </c>
      <c r="DG30" s="41">
        <v>1574.5670058911519</v>
      </c>
      <c r="DH30" s="41">
        <v>1550.9485008027846</v>
      </c>
      <c r="DI30" s="41">
        <v>1550.9485008027846</v>
      </c>
      <c r="DJ30" s="42">
        <v>1527.3299957144172</v>
      </c>
    </row>
    <row r="31" spans="1:114">
      <c r="A31" s="2">
        <v>36</v>
      </c>
      <c r="B31" s="2">
        <v>36</v>
      </c>
      <c r="C31" s="2"/>
      <c r="D31" s="2">
        <v>3</v>
      </c>
      <c r="F31" t="s">
        <v>5</v>
      </c>
      <c r="G31" t="s">
        <v>17</v>
      </c>
      <c r="H31" t="s">
        <v>15</v>
      </c>
      <c r="I31" t="s">
        <v>15</v>
      </c>
      <c r="J31" t="s">
        <v>16</v>
      </c>
      <c r="N31" s="61">
        <v>6.4</v>
      </c>
      <c r="O31" s="63">
        <v>11200</v>
      </c>
      <c r="Y31" s="46">
        <v>1501.9680000000001</v>
      </c>
      <c r="Z31" s="41">
        <v>1501.9680000000001</v>
      </c>
      <c r="AA31" s="41">
        <v>1501.9680000000001</v>
      </c>
      <c r="AB31" s="41">
        <v>1501.9680000000001</v>
      </c>
      <c r="AI31" s="41">
        <v>1508</v>
      </c>
      <c r="AJ31" s="41">
        <v>1523.08</v>
      </c>
      <c r="AK31" s="41">
        <v>1523.08</v>
      </c>
      <c r="AL31" s="41">
        <v>1508</v>
      </c>
      <c r="AM31" s="41">
        <v>1508</v>
      </c>
      <c r="AN31" s="41">
        <v>1508</v>
      </c>
      <c r="AO31" s="41">
        <v>1508</v>
      </c>
      <c r="AP31" s="41">
        <v>1508</v>
      </c>
      <c r="AQ31" s="41">
        <v>1508</v>
      </c>
      <c r="AS31" s="41">
        <v>1495.9359999999999</v>
      </c>
      <c r="AT31" s="41">
        <v>1492.92</v>
      </c>
      <c r="AU31" s="41">
        <v>1492.92</v>
      </c>
      <c r="AV31" s="41">
        <v>1477.84</v>
      </c>
      <c r="AW31" s="41">
        <v>1508</v>
      </c>
      <c r="AX31" s="41">
        <v>1508</v>
      </c>
      <c r="AY31" s="41">
        <v>1508</v>
      </c>
      <c r="AZ31" s="41">
        <v>1508</v>
      </c>
      <c r="BA31" s="41">
        <v>1508</v>
      </c>
      <c r="BB31" s="41">
        <v>1508</v>
      </c>
      <c r="BC31" s="41">
        <v>1343.8879999999999</v>
      </c>
      <c r="BD31" s="41">
        <v>1335.7760000000001</v>
      </c>
      <c r="BE31" s="41">
        <v>1357.4079999999999</v>
      </c>
      <c r="BF31" s="41">
        <v>1352</v>
      </c>
      <c r="BG31" s="41">
        <v>1352</v>
      </c>
      <c r="BH31" s="41">
        <v>1352</v>
      </c>
      <c r="BI31" s="41">
        <v>1352</v>
      </c>
      <c r="BJ31" s="41">
        <v>1347.944</v>
      </c>
      <c r="BK31" s="41">
        <v>1343.9001679999999</v>
      </c>
      <c r="BL31" s="41">
        <v>1338.48</v>
      </c>
      <c r="BM31" s="41">
        <v>1345.24</v>
      </c>
      <c r="BN31" s="41">
        <v>1345.24</v>
      </c>
      <c r="BO31" s="41">
        <v>1345.24</v>
      </c>
      <c r="BP31" s="41">
        <v>1345.24</v>
      </c>
      <c r="BQ31" s="41">
        <v>1345.24</v>
      </c>
      <c r="BR31" s="41">
        <v>1376.2395581681862</v>
      </c>
      <c r="BS31" s="41">
        <v>1376.2395581681862</v>
      </c>
      <c r="BT31" s="41">
        <v>1376.2395581681862</v>
      </c>
      <c r="BU31" s="41">
        <v>1339.3290041054727</v>
      </c>
      <c r="BX31" s="41">
        <v>1330.0003443753849</v>
      </c>
      <c r="BY31" s="41">
        <v>1332.6656757268386</v>
      </c>
      <c r="BZ31" s="41">
        <v>1326.0023473482045</v>
      </c>
      <c r="CA31" s="41">
        <v>1326.0023473482045</v>
      </c>
      <c r="CB31" s="41">
        <v>1336.663672754019</v>
      </c>
      <c r="CC31" s="41">
        <v>1322.0043503210238</v>
      </c>
      <c r="CD31" s="41">
        <v>1333.9983414025653</v>
      </c>
      <c r="CE31" s="41">
        <v>1332.6656757268386</v>
      </c>
      <c r="CF31" s="41">
        <v>1306.0123622123017</v>
      </c>
      <c r="CG31" s="41">
        <v>1534</v>
      </c>
      <c r="CH31" s="41">
        <v>1534</v>
      </c>
      <c r="CI31" s="41">
        <v>1534</v>
      </c>
      <c r="CJ31" s="41">
        <v>1592.9957689986629</v>
      </c>
      <c r="CK31" s="41">
        <v>1608.9257266886495</v>
      </c>
      <c r="CL31" s="41">
        <v>1608.9257266886495</v>
      </c>
      <c r="CM31" s="41">
        <v>1592.99576899866</v>
      </c>
      <c r="CR31" s="41">
        <v>1592.99576899866</v>
      </c>
      <c r="CS31" s="41">
        <v>1592.99576899866</v>
      </c>
      <c r="CT31" s="41">
        <v>1592.99576899866</v>
      </c>
      <c r="CU31" s="41">
        <v>1592.99576899866</v>
      </c>
      <c r="CV31" s="41">
        <v>1592.99576899866</v>
      </c>
      <c r="CW31" s="41">
        <v>1577.0658113086733</v>
      </c>
      <c r="CX31" s="41">
        <v>1561.1358536186867</v>
      </c>
      <c r="CY31" s="41">
        <v>1592.99576899866</v>
      </c>
      <c r="CZ31" s="41">
        <v>1545.2058959287001</v>
      </c>
      <c r="DA31" s="41">
        <v>1625.7556952136888</v>
      </c>
      <c r="DB31" s="41">
        <v>1625.7556952136888</v>
      </c>
      <c r="DC31" s="41">
        <v>1625.7556952136888</v>
      </c>
      <c r="DD31" s="41">
        <v>1625.7556952136888</v>
      </c>
      <c r="DE31" s="41">
        <v>1625.7556952136865</v>
      </c>
      <c r="DF31" s="41">
        <v>1609.4981382615497</v>
      </c>
      <c r="DG31" s="41">
        <v>1625.7556952136865</v>
      </c>
      <c r="DH31" s="41">
        <v>1601.3693597854813</v>
      </c>
      <c r="DI31" s="41">
        <v>1601.3693597854813</v>
      </c>
      <c r="DJ31" s="42">
        <v>1576.9830243572758</v>
      </c>
    </row>
    <row r="32" spans="1:114">
      <c r="A32" s="2">
        <v>37</v>
      </c>
      <c r="B32" s="2">
        <v>37</v>
      </c>
      <c r="C32" s="2"/>
      <c r="D32" s="2">
        <v>3</v>
      </c>
      <c r="F32" t="s">
        <v>5</v>
      </c>
      <c r="G32" t="s">
        <v>17</v>
      </c>
      <c r="H32" t="s">
        <v>15</v>
      </c>
      <c r="I32" t="s">
        <v>15</v>
      </c>
      <c r="J32" t="s">
        <v>16</v>
      </c>
      <c r="N32" s="61">
        <v>6.5</v>
      </c>
      <c r="O32" s="63">
        <v>11375</v>
      </c>
      <c r="Y32" s="46">
        <v>1543.4016000000001</v>
      </c>
      <c r="Z32" s="41">
        <v>1543.4016000000001</v>
      </c>
      <c r="AA32" s="41">
        <v>1543.4016000000001</v>
      </c>
      <c r="AB32" s="41">
        <v>1543.4016000000001</v>
      </c>
      <c r="AI32" s="41">
        <v>1549.6000000000001</v>
      </c>
      <c r="AJ32" s="41">
        <v>1565.0960000000002</v>
      </c>
      <c r="AK32" s="41">
        <v>1565.0960000000002</v>
      </c>
      <c r="AL32" s="41">
        <v>1549.6000000000001</v>
      </c>
      <c r="AM32" s="41">
        <v>1549.6000000000001</v>
      </c>
      <c r="AN32" s="41">
        <v>1549.6000000000001</v>
      </c>
      <c r="AO32" s="41">
        <v>1549.6000000000001</v>
      </c>
      <c r="AP32" s="41">
        <v>1549.6000000000001</v>
      </c>
      <c r="AQ32" s="41">
        <v>1549.6000000000001</v>
      </c>
      <c r="AS32" s="41">
        <v>1537.2032000000002</v>
      </c>
      <c r="AT32" s="41">
        <v>1534.104</v>
      </c>
      <c r="AU32" s="41">
        <v>1534.104</v>
      </c>
      <c r="AV32" s="41">
        <v>1518.6080000000002</v>
      </c>
      <c r="AW32" s="41">
        <v>1549.6000000000001</v>
      </c>
      <c r="AX32" s="41">
        <v>1549.6000000000001</v>
      </c>
      <c r="AY32" s="41">
        <v>1549.6000000000001</v>
      </c>
      <c r="AZ32" s="41">
        <v>1549.6000000000001</v>
      </c>
      <c r="BA32" s="41">
        <v>1549.6000000000001</v>
      </c>
      <c r="BB32" s="41">
        <v>1549.6000000000001</v>
      </c>
      <c r="BC32" s="41">
        <v>1369.732</v>
      </c>
      <c r="BD32" s="41">
        <v>1361.4639999999999</v>
      </c>
      <c r="BE32" s="41">
        <v>1383.5119999999999</v>
      </c>
      <c r="BF32" s="41">
        <v>1378</v>
      </c>
      <c r="BG32" s="41">
        <v>1378</v>
      </c>
      <c r="BH32" s="41">
        <v>1378</v>
      </c>
      <c r="BI32" s="41">
        <v>1378</v>
      </c>
      <c r="BJ32" s="41">
        <v>1373.866</v>
      </c>
      <c r="BK32" s="41">
        <v>1369.744402</v>
      </c>
      <c r="BL32" s="41">
        <v>1364.22</v>
      </c>
      <c r="BM32" s="41">
        <v>1371.11</v>
      </c>
      <c r="BN32" s="41">
        <v>1371.11</v>
      </c>
      <c r="BO32" s="41">
        <v>1371.11</v>
      </c>
      <c r="BP32" s="41">
        <v>1371.11</v>
      </c>
      <c r="BQ32" s="41">
        <v>1371.11</v>
      </c>
      <c r="BR32" s="41">
        <v>1413.4151419192792</v>
      </c>
      <c r="BS32" s="41">
        <v>1413.4151419192792</v>
      </c>
      <c r="BT32" s="41">
        <v>1413.4151419192792</v>
      </c>
      <c r="BU32" s="41">
        <v>1376.8502896871955</v>
      </c>
      <c r="BX32" s="41">
        <v>1367.2602876694739</v>
      </c>
      <c r="BY32" s="41">
        <v>1370.0002882459657</v>
      </c>
      <c r="BZ32" s="41">
        <v>1363.150286804736</v>
      </c>
      <c r="CA32" s="41">
        <v>1363.150286804736</v>
      </c>
      <c r="CB32" s="41">
        <v>1374.1102891107034</v>
      </c>
      <c r="CC32" s="41">
        <v>1359.0402859399981</v>
      </c>
      <c r="CD32" s="41">
        <v>1371.3702885342116</v>
      </c>
      <c r="CE32" s="41">
        <v>1370.0002882459657</v>
      </c>
      <c r="CF32" s="41">
        <v>1342.6002824810464</v>
      </c>
      <c r="CG32" s="41">
        <v>1570.4</v>
      </c>
      <c r="CH32" s="41">
        <v>1570.4</v>
      </c>
      <c r="CI32" s="41">
        <v>1570.4</v>
      </c>
      <c r="CJ32" s="41">
        <v>1646.2332583212012</v>
      </c>
      <c r="CK32" s="41">
        <v>1662.6955909044132</v>
      </c>
      <c r="CL32" s="41">
        <v>1662.6955909044132</v>
      </c>
      <c r="CM32" s="41">
        <v>1646.2332583212049</v>
      </c>
      <c r="CR32" s="41">
        <v>1646.2332583212049</v>
      </c>
      <c r="CS32" s="41">
        <v>1646.2332583212049</v>
      </c>
      <c r="CT32" s="41">
        <v>1646.2332583212049</v>
      </c>
      <c r="CU32" s="41">
        <v>1646.2332583212049</v>
      </c>
      <c r="CV32" s="41">
        <v>1646.2332583212049</v>
      </c>
      <c r="CW32" s="41">
        <v>1629.7709257379927</v>
      </c>
      <c r="CX32" s="41">
        <v>1613.3085931547807</v>
      </c>
      <c r="CY32" s="41">
        <v>1646.2332583212049</v>
      </c>
      <c r="CZ32" s="41">
        <v>1596.8462605715686</v>
      </c>
      <c r="DA32" s="41">
        <v>1678.993184536226</v>
      </c>
      <c r="DB32" s="41">
        <v>1678.993184536226</v>
      </c>
      <c r="DC32" s="41">
        <v>1678.993184536226</v>
      </c>
      <c r="DD32" s="41">
        <v>1678.993184536226</v>
      </c>
      <c r="DE32" s="41">
        <v>1678.9931845362207</v>
      </c>
      <c r="DF32" s="41">
        <v>1662.2032526908586</v>
      </c>
      <c r="DG32" s="41">
        <v>1678.9931845362207</v>
      </c>
      <c r="DH32" s="41">
        <v>1653.8082867681774</v>
      </c>
      <c r="DI32" s="41">
        <v>1653.8082867681774</v>
      </c>
      <c r="DJ32" s="42">
        <v>1628.623389000134</v>
      </c>
    </row>
    <row r="33" spans="1:114">
      <c r="A33" s="2">
        <v>38</v>
      </c>
      <c r="B33" s="2">
        <v>38</v>
      </c>
      <c r="C33" s="2"/>
      <c r="D33" s="2">
        <v>3</v>
      </c>
      <c r="F33" t="s">
        <v>5</v>
      </c>
      <c r="G33" t="s">
        <v>17</v>
      </c>
      <c r="H33" t="s">
        <v>15</v>
      </c>
      <c r="I33" t="s">
        <v>15</v>
      </c>
      <c r="J33" t="s">
        <v>16</v>
      </c>
      <c r="N33" s="61">
        <v>6.8</v>
      </c>
      <c r="O33" s="63">
        <v>11900</v>
      </c>
      <c r="Y33" s="46">
        <v>1584.8352</v>
      </c>
      <c r="Z33" s="41">
        <v>1584.8352</v>
      </c>
      <c r="AA33" s="41">
        <v>1584.8352</v>
      </c>
      <c r="AB33" s="41">
        <v>1584.8352</v>
      </c>
      <c r="AI33" s="41">
        <v>1591.2</v>
      </c>
      <c r="AJ33" s="41">
        <v>1607.1120000000001</v>
      </c>
      <c r="AK33" s="41">
        <v>1607.1120000000001</v>
      </c>
      <c r="AL33" s="41">
        <v>1591.2</v>
      </c>
      <c r="AM33" s="41">
        <v>1591.2</v>
      </c>
      <c r="AN33" s="41">
        <v>1591.2</v>
      </c>
      <c r="AO33" s="41">
        <v>1591.2</v>
      </c>
      <c r="AP33" s="41">
        <v>1591.2</v>
      </c>
      <c r="AQ33" s="41">
        <v>1591.2</v>
      </c>
      <c r="AS33" s="41">
        <v>1578.4703999999999</v>
      </c>
      <c r="AT33" s="41">
        <v>1575.288</v>
      </c>
      <c r="AU33" s="41">
        <v>1575.288</v>
      </c>
      <c r="AV33" s="41">
        <v>1559.376</v>
      </c>
      <c r="AW33" s="41">
        <v>1591.2</v>
      </c>
      <c r="AX33" s="41">
        <v>1591.2</v>
      </c>
      <c r="AY33" s="41">
        <v>1591.2</v>
      </c>
      <c r="AZ33" s="41">
        <v>1591.2</v>
      </c>
      <c r="BA33" s="41">
        <v>1591.2</v>
      </c>
      <c r="BB33" s="41">
        <v>1591.2</v>
      </c>
      <c r="BC33" s="41">
        <v>1416.2511999999999</v>
      </c>
      <c r="BD33" s="41">
        <v>1407.7023999999999</v>
      </c>
      <c r="BE33" s="41">
        <v>1430.4992</v>
      </c>
      <c r="BF33" s="41">
        <v>1424.8</v>
      </c>
      <c r="BG33" s="41">
        <v>1424.8</v>
      </c>
      <c r="BH33" s="41">
        <v>1424.8</v>
      </c>
      <c r="BI33" s="41">
        <v>1424.8</v>
      </c>
      <c r="BJ33" s="41">
        <v>1420.5255999999999</v>
      </c>
      <c r="BK33" s="41">
        <v>1416.2640231999999</v>
      </c>
      <c r="BL33" s="41">
        <v>1410.5519999999999</v>
      </c>
      <c r="BM33" s="41">
        <v>1417.6759999999999</v>
      </c>
      <c r="BN33" s="41">
        <v>1417.6759999999999</v>
      </c>
      <c r="BO33" s="41">
        <v>1417.6759999999999</v>
      </c>
      <c r="BP33" s="41">
        <v>1417.6759999999999</v>
      </c>
      <c r="BQ33" s="41">
        <v>1417.6759999999999</v>
      </c>
      <c r="BR33" s="41">
        <v>1449.5663256703722</v>
      </c>
      <c r="BS33" s="41">
        <v>1449.5663256703722</v>
      </c>
      <c r="BT33" s="41">
        <v>1449.5663256703722</v>
      </c>
      <c r="BU33" s="41">
        <v>1413.3420532689188</v>
      </c>
      <c r="BX33" s="41">
        <v>1403.4978797635631</v>
      </c>
      <c r="BY33" s="41">
        <v>1406.3105007650934</v>
      </c>
      <c r="BZ33" s="41">
        <v>1399.2789482612679</v>
      </c>
      <c r="CA33" s="41">
        <v>1399.2789482612679</v>
      </c>
      <c r="CB33" s="41">
        <v>1410.5294322673885</v>
      </c>
      <c r="CC33" s="41">
        <v>1395.0600167589726</v>
      </c>
      <c r="CD33" s="41">
        <v>1407.7168112658583</v>
      </c>
      <c r="CE33" s="41">
        <v>1406.3105007650934</v>
      </c>
      <c r="CF33" s="41">
        <v>1378.1842907497914</v>
      </c>
      <c r="CG33" s="41">
        <v>1612</v>
      </c>
      <c r="CH33" s="41">
        <v>1612</v>
      </c>
      <c r="CI33" s="41">
        <v>1612</v>
      </c>
      <c r="CJ33" s="41">
        <v>1698.4463476437386</v>
      </c>
      <c r="CK33" s="41">
        <v>1715.430811120176</v>
      </c>
      <c r="CL33" s="41">
        <v>1715.430811120176</v>
      </c>
      <c r="CM33" s="41">
        <v>1698.4463476437393</v>
      </c>
      <c r="CR33" s="41">
        <v>1698.4463476437393</v>
      </c>
      <c r="CS33" s="41">
        <v>1698.4463476437393</v>
      </c>
      <c r="CT33" s="41">
        <v>1698.4463476437393</v>
      </c>
      <c r="CU33" s="41">
        <v>1698.4463476437393</v>
      </c>
      <c r="CV33" s="41">
        <v>1698.4463476437393</v>
      </c>
      <c r="CW33" s="41">
        <v>1681.4618841673018</v>
      </c>
      <c r="CX33" s="41">
        <v>1664.4774206908644</v>
      </c>
      <c r="CY33" s="41">
        <v>1698.4463476437393</v>
      </c>
      <c r="CZ33" s="41">
        <v>1647.492957214427</v>
      </c>
      <c r="DA33" s="41">
        <v>1731.206273858764</v>
      </c>
      <c r="DB33" s="41">
        <v>1731.206273858764</v>
      </c>
      <c r="DC33" s="41">
        <v>1731.206273858764</v>
      </c>
      <c r="DD33" s="41">
        <v>1731.206273858764</v>
      </c>
      <c r="DE33" s="41">
        <v>1731.2062738587656</v>
      </c>
      <c r="DF33" s="41">
        <v>1713.8942111201779</v>
      </c>
      <c r="DG33" s="41">
        <v>1731.2062738587656</v>
      </c>
      <c r="DH33" s="41">
        <v>1705.238179750884</v>
      </c>
      <c r="DI33" s="41">
        <v>1705.238179750884</v>
      </c>
      <c r="DJ33" s="42">
        <v>1679.2700856430026</v>
      </c>
    </row>
    <row r="34" spans="1:114">
      <c r="A34" s="2">
        <v>39</v>
      </c>
      <c r="B34" s="2">
        <v>39</v>
      </c>
      <c r="C34" s="2"/>
      <c r="D34" s="2">
        <v>3</v>
      </c>
      <c r="F34" t="s">
        <v>5</v>
      </c>
      <c r="G34" t="s">
        <v>17</v>
      </c>
      <c r="H34" t="s">
        <v>15</v>
      </c>
      <c r="I34" t="s">
        <v>15</v>
      </c>
      <c r="J34" t="s">
        <v>16</v>
      </c>
      <c r="N34" s="61">
        <v>7</v>
      </c>
      <c r="O34" s="63">
        <v>12250</v>
      </c>
      <c r="Y34" s="46">
        <v>1657.3440000000001</v>
      </c>
      <c r="Z34" s="41">
        <v>1657.3440000000001</v>
      </c>
      <c r="AA34" s="41">
        <v>1657.3440000000001</v>
      </c>
      <c r="AB34" s="41">
        <v>1657.3440000000001</v>
      </c>
      <c r="AI34" s="41">
        <v>1664</v>
      </c>
      <c r="AJ34" s="41">
        <v>1680.64</v>
      </c>
      <c r="AK34" s="41">
        <v>1680.64</v>
      </c>
      <c r="AL34" s="41">
        <v>1664</v>
      </c>
      <c r="AM34" s="41">
        <v>1664</v>
      </c>
      <c r="AN34" s="41">
        <v>1664</v>
      </c>
      <c r="AO34" s="41">
        <v>1664</v>
      </c>
      <c r="AP34" s="41">
        <v>1664</v>
      </c>
      <c r="AQ34" s="41">
        <v>1664</v>
      </c>
      <c r="AS34" s="41">
        <v>1650.6880000000001</v>
      </c>
      <c r="AT34" s="41">
        <v>1647.36</v>
      </c>
      <c r="AU34" s="41">
        <v>1647.36</v>
      </c>
      <c r="AV34" s="41">
        <v>1630.72</v>
      </c>
      <c r="AW34" s="41">
        <v>1664</v>
      </c>
      <c r="AX34" s="41">
        <v>1664</v>
      </c>
      <c r="AY34" s="41">
        <v>1664</v>
      </c>
      <c r="AZ34" s="41">
        <v>1664</v>
      </c>
      <c r="BA34" s="41">
        <v>1664</v>
      </c>
      <c r="BB34" s="41">
        <v>1664</v>
      </c>
      <c r="BC34" s="41">
        <v>1447.2639999999999</v>
      </c>
      <c r="BD34" s="41">
        <v>1438.528</v>
      </c>
      <c r="BE34" s="41">
        <v>1461.8240000000001</v>
      </c>
      <c r="BF34" s="41">
        <v>1456</v>
      </c>
      <c r="BG34" s="41">
        <v>1456</v>
      </c>
      <c r="BH34" s="41">
        <v>1456</v>
      </c>
      <c r="BI34" s="41">
        <v>1456</v>
      </c>
      <c r="BJ34" s="41">
        <v>1451.6320000000001</v>
      </c>
      <c r="BK34" s="41">
        <v>1447.277104</v>
      </c>
      <c r="BL34" s="41">
        <v>1441.44</v>
      </c>
      <c r="BM34" s="41">
        <v>1448.72</v>
      </c>
      <c r="BN34" s="41">
        <v>1448.72</v>
      </c>
      <c r="BO34" s="41">
        <v>1448.72</v>
      </c>
      <c r="BP34" s="41">
        <v>1448.72</v>
      </c>
      <c r="BQ34" s="41">
        <v>1448.72</v>
      </c>
      <c r="BR34" s="41">
        <v>1484.6931094214649</v>
      </c>
      <c r="BS34" s="41">
        <v>1484.6931094214649</v>
      </c>
      <c r="BT34" s="41">
        <v>1484.6931094214649</v>
      </c>
      <c r="BU34" s="41">
        <v>1448.8042948506413</v>
      </c>
      <c r="BX34" s="41">
        <v>1438.7131206576519</v>
      </c>
      <c r="BY34" s="41">
        <v>1441.5963132842203</v>
      </c>
      <c r="BZ34" s="41">
        <v>1434.3883317177992</v>
      </c>
      <c r="CA34" s="41">
        <v>1434.3883317177992</v>
      </c>
      <c r="CB34" s="41">
        <v>1445.9211022240727</v>
      </c>
      <c r="CC34" s="41">
        <v>1430.0635427779466</v>
      </c>
      <c r="CD34" s="41">
        <v>1443.0379095975043</v>
      </c>
      <c r="CE34" s="41">
        <v>1441.5963132842203</v>
      </c>
      <c r="CF34" s="41">
        <v>1412.7643870185359</v>
      </c>
      <c r="CG34" s="41">
        <v>1690</v>
      </c>
      <c r="CH34" s="41">
        <v>1690</v>
      </c>
      <c r="CI34" s="41">
        <v>1690</v>
      </c>
      <c r="CJ34" s="41">
        <v>1749.6350369662764</v>
      </c>
      <c r="CK34" s="41">
        <v>1767.1313873359393</v>
      </c>
      <c r="CL34" s="41">
        <v>1767.1313873359393</v>
      </c>
      <c r="CM34" s="41">
        <v>1749.6350369662737</v>
      </c>
      <c r="CR34" s="41">
        <v>1749.6350369662737</v>
      </c>
      <c r="CS34" s="41">
        <v>1749.6350369662737</v>
      </c>
      <c r="CT34" s="41">
        <v>1749.6350369662737</v>
      </c>
      <c r="CU34" s="41">
        <v>1749.6350369662737</v>
      </c>
      <c r="CV34" s="41">
        <v>1749.6350369662737</v>
      </c>
      <c r="CW34" s="41">
        <v>1732.138686596611</v>
      </c>
      <c r="CX34" s="41">
        <v>1714.6423362269481</v>
      </c>
      <c r="CY34" s="41">
        <v>1749.6350369662737</v>
      </c>
      <c r="CZ34" s="41">
        <v>1697.1459858572855</v>
      </c>
      <c r="DA34" s="41">
        <v>1782.3949631813011</v>
      </c>
      <c r="DB34" s="41">
        <v>1782.3949631813011</v>
      </c>
      <c r="DC34" s="41">
        <v>1782.3949631813011</v>
      </c>
      <c r="DD34" s="41">
        <v>1782.3949631813011</v>
      </c>
      <c r="DE34" s="41">
        <v>1782.3949631813</v>
      </c>
      <c r="DF34" s="41">
        <v>1764.5710135494869</v>
      </c>
      <c r="DG34" s="41">
        <v>1782.3949631813</v>
      </c>
      <c r="DH34" s="41">
        <v>1755.6590387335805</v>
      </c>
      <c r="DI34" s="41">
        <v>1755.6590387335805</v>
      </c>
      <c r="DJ34" s="42">
        <v>1728.9231142858609</v>
      </c>
    </row>
    <row r="35" spans="1:114">
      <c r="A35" s="2">
        <v>40</v>
      </c>
      <c r="B35" s="2">
        <v>40</v>
      </c>
      <c r="C35" s="2"/>
      <c r="D35" s="2">
        <v>3</v>
      </c>
      <c r="F35" t="s">
        <v>5</v>
      </c>
      <c r="G35" t="s">
        <v>17</v>
      </c>
      <c r="H35" t="s">
        <v>15</v>
      </c>
      <c r="I35" t="s">
        <v>15</v>
      </c>
      <c r="J35" t="s">
        <v>16</v>
      </c>
      <c r="N35" s="61">
        <v>7.2</v>
      </c>
      <c r="O35" s="63">
        <v>12600</v>
      </c>
      <c r="Y35" s="46">
        <v>1720.9881501563445</v>
      </c>
      <c r="Z35" s="41">
        <v>1720.9881501563445</v>
      </c>
      <c r="AA35" s="41">
        <v>1720.9881501563445</v>
      </c>
      <c r="AB35" s="41">
        <v>1720.9881501563445</v>
      </c>
      <c r="AI35" s="41">
        <v>1727.8997491529565</v>
      </c>
      <c r="AJ35" s="41">
        <v>1745.178746644486</v>
      </c>
      <c r="AK35" s="41">
        <v>1745.178746644486</v>
      </c>
      <c r="AL35" s="41">
        <v>1727.8997491529565</v>
      </c>
      <c r="AM35" s="41">
        <v>1727.8997491529565</v>
      </c>
      <c r="AN35" s="41">
        <v>1727.8997491529565</v>
      </c>
      <c r="AO35" s="41">
        <v>1727.8997491529592</v>
      </c>
      <c r="AP35" s="41">
        <v>1727.8997491529592</v>
      </c>
      <c r="AQ35" s="41">
        <v>1727.8997491529592</v>
      </c>
      <c r="AS35" s="41">
        <v>1714.0765511597356</v>
      </c>
      <c r="AT35" s="41">
        <v>1710.6207516614295</v>
      </c>
      <c r="AU35" s="41">
        <v>1710.6207516614295</v>
      </c>
      <c r="AV35" s="41">
        <v>1693.3417541699</v>
      </c>
      <c r="AW35" s="41">
        <v>1727.8997491529592</v>
      </c>
      <c r="AX35" s="41">
        <v>1727.8997491529592</v>
      </c>
      <c r="AY35" s="41">
        <v>1727.8997491529592</v>
      </c>
      <c r="AZ35" s="41">
        <v>1727.8997491529592</v>
      </c>
      <c r="BA35" s="41">
        <v>1727.8997491529592</v>
      </c>
      <c r="BB35" s="41">
        <v>1727.8997491529592</v>
      </c>
      <c r="BC35" s="41">
        <v>1498.952</v>
      </c>
      <c r="BD35" s="41">
        <v>1489.904</v>
      </c>
      <c r="BE35" s="41">
        <v>1514.0319999999999</v>
      </c>
      <c r="BF35" s="41">
        <v>1508</v>
      </c>
      <c r="BG35" s="41">
        <v>1508</v>
      </c>
      <c r="BH35" s="41">
        <v>1508</v>
      </c>
      <c r="BI35" s="41">
        <v>1508</v>
      </c>
      <c r="BJ35" s="41">
        <v>1503.4759999999999</v>
      </c>
      <c r="BK35" s="41">
        <v>1498.9655719999998</v>
      </c>
      <c r="BL35" s="41">
        <v>1492.92</v>
      </c>
      <c r="BM35" s="41">
        <v>1500.46</v>
      </c>
      <c r="BN35" s="41">
        <v>1500.46</v>
      </c>
      <c r="BO35" s="41">
        <v>1500.46</v>
      </c>
      <c r="BP35" s="41">
        <v>1500.46</v>
      </c>
      <c r="BQ35" s="41">
        <v>1500.46</v>
      </c>
      <c r="BR35" s="41">
        <v>1520.8442931725576</v>
      </c>
      <c r="BS35" s="41">
        <v>1520.8442931725576</v>
      </c>
      <c r="BT35" s="41">
        <v>1520.8442931725576</v>
      </c>
      <c r="BU35" s="41">
        <v>1485.2960584323641</v>
      </c>
      <c r="BX35" s="41">
        <v>1474.9507127517406</v>
      </c>
      <c r="BY35" s="41">
        <v>1477.9065258033474</v>
      </c>
      <c r="BZ35" s="41">
        <v>1470.5169931743308</v>
      </c>
      <c r="CA35" s="41">
        <v>1470.5169931743308</v>
      </c>
      <c r="CB35" s="41">
        <v>1482.3402453807573</v>
      </c>
      <c r="CC35" s="41">
        <v>1466.0832735969207</v>
      </c>
      <c r="CD35" s="41">
        <v>1479.3844323291507</v>
      </c>
      <c r="CE35" s="41">
        <v>1477.9065258033474</v>
      </c>
      <c r="CF35" s="41">
        <v>1448.3483952872805</v>
      </c>
      <c r="CG35" s="41">
        <v>1768</v>
      </c>
      <c r="CH35" s="41">
        <v>1768</v>
      </c>
      <c r="CI35" s="41">
        <v>1768</v>
      </c>
      <c r="CJ35" s="41">
        <v>1801.8481262888135</v>
      </c>
      <c r="CK35" s="41">
        <v>1819.8666075517017</v>
      </c>
      <c r="CL35" s="41">
        <v>1819.8666075517017</v>
      </c>
      <c r="CM35" s="41">
        <v>1801.8481262888185</v>
      </c>
      <c r="CR35" s="41">
        <v>1801.8481262888185</v>
      </c>
      <c r="CS35" s="41">
        <v>1801.8481262888185</v>
      </c>
      <c r="CT35" s="41">
        <v>1801.8481262888185</v>
      </c>
      <c r="CU35" s="41">
        <v>1801.8481262888185</v>
      </c>
      <c r="CV35" s="41">
        <v>1801.8481262888185</v>
      </c>
      <c r="CW35" s="41">
        <v>1783.8296450259304</v>
      </c>
      <c r="CX35" s="41">
        <v>1765.811163763042</v>
      </c>
      <c r="CY35" s="41">
        <v>1801.8481262888185</v>
      </c>
      <c r="CZ35" s="41">
        <v>1747.7926825001539</v>
      </c>
      <c r="DA35" s="41">
        <v>1834.608052503839</v>
      </c>
      <c r="DB35" s="41">
        <v>1834.608052503839</v>
      </c>
      <c r="DC35" s="41">
        <v>1834.608052503839</v>
      </c>
      <c r="DD35" s="41">
        <v>1834.608052503839</v>
      </c>
      <c r="DE35" s="41">
        <v>1834.6080525038344</v>
      </c>
      <c r="DF35" s="41">
        <v>1816.2619719787961</v>
      </c>
      <c r="DG35" s="41">
        <v>1834.6080525038344</v>
      </c>
      <c r="DH35" s="41">
        <v>1807.0889317162769</v>
      </c>
      <c r="DI35" s="41">
        <v>1807.0889317162769</v>
      </c>
      <c r="DJ35" s="42">
        <v>1779.5698109287193</v>
      </c>
    </row>
    <row r="36" spans="1:114">
      <c r="A36" s="2">
        <v>41</v>
      </c>
      <c r="B36" s="2">
        <v>41</v>
      </c>
      <c r="C36" s="2"/>
      <c r="D36" s="2">
        <v>3</v>
      </c>
      <c r="F36" t="s">
        <v>5</v>
      </c>
      <c r="G36" t="s">
        <v>17</v>
      </c>
      <c r="H36" t="s">
        <v>15</v>
      </c>
      <c r="I36" t="s">
        <v>15</v>
      </c>
      <c r="J36" t="s">
        <v>16</v>
      </c>
      <c r="N36" s="61">
        <v>7.5</v>
      </c>
      <c r="O36" s="63">
        <v>13125</v>
      </c>
      <c r="Y36" s="46">
        <v>1765.0331563102527</v>
      </c>
      <c r="Z36" s="41">
        <v>1765.0331563102527</v>
      </c>
      <c r="AA36" s="41">
        <v>1765.0331563102527</v>
      </c>
      <c r="AB36" s="41">
        <v>1765.0331563102527</v>
      </c>
      <c r="AI36" s="41">
        <v>1772.1216428817797</v>
      </c>
      <c r="AJ36" s="41">
        <v>1772.1216428817797</v>
      </c>
      <c r="AK36" s="41">
        <v>1772.1216428817797</v>
      </c>
      <c r="AL36" s="41">
        <v>1772.1216428817797</v>
      </c>
      <c r="AM36" s="41">
        <v>1772.1216428817797</v>
      </c>
      <c r="AN36" s="41">
        <v>1772.1216428817797</v>
      </c>
      <c r="AO36" s="41">
        <v>1772.1216428817825</v>
      </c>
      <c r="AP36" s="41">
        <v>1772.1216428817825</v>
      </c>
      <c r="AQ36" s="41">
        <v>1772.1216428817825</v>
      </c>
      <c r="AS36" s="41">
        <v>1757.9446697387282</v>
      </c>
      <c r="AT36" s="41">
        <v>1754.4004264529647</v>
      </c>
      <c r="AU36" s="41">
        <v>1754.4004264529647</v>
      </c>
      <c r="AV36" s="41">
        <v>1736.6792100241469</v>
      </c>
      <c r="AW36" s="41">
        <v>1772.1216428817825</v>
      </c>
      <c r="AX36" s="41">
        <v>1772.1216428817825</v>
      </c>
      <c r="AY36" s="41">
        <v>1772.1216428817825</v>
      </c>
      <c r="AZ36" s="41">
        <v>1772.1216428817825</v>
      </c>
      <c r="BA36" s="41">
        <v>1772.1216428817825</v>
      </c>
      <c r="BB36" s="41">
        <v>1772.1216428817825</v>
      </c>
      <c r="BC36" s="41">
        <v>1547.6535040621063</v>
      </c>
      <c r="BD36" s="41">
        <v>1538.3115312005646</v>
      </c>
      <c r="BE36" s="41">
        <v>1563.2234588313429</v>
      </c>
      <c r="BF36" s="41">
        <v>1556.9954769236483</v>
      </c>
      <c r="BG36" s="41">
        <v>1556.9954769236483</v>
      </c>
      <c r="BH36" s="41">
        <v>1556.9954769236506</v>
      </c>
      <c r="BI36" s="41">
        <v>1556.9954769236506</v>
      </c>
      <c r="BJ36" s="41">
        <v>1552.3244904928797</v>
      </c>
      <c r="BK36" s="41">
        <v>1547.667517021401</v>
      </c>
      <c r="BL36" s="41">
        <v>1541.425522154414</v>
      </c>
      <c r="BM36" s="41">
        <v>1549.2104995390323</v>
      </c>
      <c r="BN36" s="41">
        <v>1549.2104995390323</v>
      </c>
      <c r="BO36" s="41">
        <v>1549.2104995390323</v>
      </c>
      <c r="BP36" s="41">
        <v>1549.2104995390323</v>
      </c>
      <c r="BQ36" s="41">
        <v>1549.2104995390323</v>
      </c>
      <c r="BR36" s="41">
        <v>1556.9954769236506</v>
      </c>
      <c r="BS36" s="41">
        <v>1556.9954769236506</v>
      </c>
      <c r="BT36" s="41">
        <v>1556.9954769236506</v>
      </c>
      <c r="BU36" s="41">
        <v>1521.7878220140872</v>
      </c>
      <c r="BX36" s="41">
        <v>1511.1883048458301</v>
      </c>
      <c r="BY36" s="41">
        <v>1514.2167383224751</v>
      </c>
      <c r="BZ36" s="41">
        <v>1506.6456546308627</v>
      </c>
      <c r="CA36" s="41">
        <v>1506.6456546308627</v>
      </c>
      <c r="CB36" s="41">
        <v>1518.7593885374424</v>
      </c>
      <c r="CC36" s="41">
        <v>1502.1030044158952</v>
      </c>
      <c r="CD36" s="41">
        <v>1515.7309550607974</v>
      </c>
      <c r="CE36" s="41">
        <v>1514.2167383224751</v>
      </c>
      <c r="CF36" s="41">
        <v>1483.9324035560255</v>
      </c>
      <c r="CG36" s="41">
        <v>1816.9799912991248</v>
      </c>
      <c r="CH36" s="41">
        <v>1816.9799912991248</v>
      </c>
      <c r="CI36" s="41">
        <v>1816.9799912991248</v>
      </c>
      <c r="CJ36" s="41">
        <v>1854.0612156113518</v>
      </c>
      <c r="CK36" s="41">
        <v>1872.6018277674655</v>
      </c>
      <c r="CL36" s="41">
        <v>1872.6018277674655</v>
      </c>
      <c r="CM36" s="41">
        <v>1854.061215611353</v>
      </c>
      <c r="CR36" s="41">
        <v>1854.061215611353</v>
      </c>
      <c r="CS36" s="41">
        <v>1854.061215611353</v>
      </c>
      <c r="CT36" s="41">
        <v>1854.061215611353</v>
      </c>
      <c r="CU36" s="41">
        <v>1854.061215611353</v>
      </c>
      <c r="CV36" s="41">
        <v>1854.061215611353</v>
      </c>
      <c r="CW36" s="41">
        <v>1835.5206034552393</v>
      </c>
      <c r="CX36" s="41">
        <v>1816.9799912991259</v>
      </c>
      <c r="CY36" s="41">
        <v>1854.061215611353</v>
      </c>
      <c r="CZ36" s="41">
        <v>1798.4393791430123</v>
      </c>
      <c r="DA36" s="41">
        <v>1886.8211418263766</v>
      </c>
      <c r="DB36" s="41">
        <v>1886.8211418263766</v>
      </c>
      <c r="DC36" s="41">
        <v>1886.8211418263766</v>
      </c>
      <c r="DD36" s="41">
        <v>1886.8211418263766</v>
      </c>
      <c r="DE36" s="41">
        <v>1886.8211418263793</v>
      </c>
      <c r="DF36" s="41">
        <v>1867.9529304081154</v>
      </c>
      <c r="DG36" s="41">
        <v>1886.8211418263793</v>
      </c>
      <c r="DH36" s="41">
        <v>1858.5188246989835</v>
      </c>
      <c r="DI36" s="41">
        <v>1858.5188246989835</v>
      </c>
      <c r="DJ36" s="42">
        <v>1830.216507571588</v>
      </c>
    </row>
    <row r="37" spans="1:114">
      <c r="A37" s="2">
        <v>42</v>
      </c>
      <c r="B37" s="2">
        <v>42</v>
      </c>
      <c r="C37" s="2"/>
      <c r="D37" s="2">
        <v>3</v>
      </c>
      <c r="F37" t="s">
        <v>5</v>
      </c>
      <c r="G37" t="s">
        <v>17</v>
      </c>
      <c r="H37" t="s">
        <v>15</v>
      </c>
      <c r="I37" t="s">
        <v>15</v>
      </c>
      <c r="J37" t="s">
        <v>16</v>
      </c>
      <c r="N37" s="61">
        <v>7.6</v>
      </c>
      <c r="O37" s="63">
        <v>13300</v>
      </c>
      <c r="Y37" s="46">
        <v>1808.0578600641616</v>
      </c>
      <c r="Z37" s="41">
        <v>1808.0578600641616</v>
      </c>
      <c r="AA37" s="41">
        <v>1808.0578600641616</v>
      </c>
      <c r="AB37" s="41">
        <v>1808.0578600641616</v>
      </c>
      <c r="AI37" s="41">
        <v>1815.3191366106039</v>
      </c>
      <c r="AJ37" s="41">
        <v>1815.3191366106039</v>
      </c>
      <c r="AK37" s="41">
        <v>1815.3191366106039</v>
      </c>
      <c r="AL37" s="41">
        <v>1815.3191366106039</v>
      </c>
      <c r="AM37" s="41">
        <v>1815.3191366106039</v>
      </c>
      <c r="AN37" s="41">
        <v>1815.3191366106039</v>
      </c>
      <c r="AO37" s="41">
        <v>1815.3191366106057</v>
      </c>
      <c r="AP37" s="41">
        <v>1815.3191366106057</v>
      </c>
      <c r="AQ37" s="41">
        <v>1815.3191366106057</v>
      </c>
      <c r="AS37" s="41">
        <v>1800.7965835177208</v>
      </c>
      <c r="AT37" s="41">
        <v>1797.1659452444997</v>
      </c>
      <c r="AU37" s="41">
        <v>1797.1659452444997</v>
      </c>
      <c r="AV37" s="41">
        <v>1779.0127538783936</v>
      </c>
      <c r="AW37" s="41">
        <v>1815.3191366106057</v>
      </c>
      <c r="AX37" s="41">
        <v>1815.3191366106057</v>
      </c>
      <c r="AY37" s="41">
        <v>1815.3191366106057</v>
      </c>
      <c r="AZ37" s="41">
        <v>1815.3191366106057</v>
      </c>
      <c r="BA37" s="41">
        <v>1815.3191366106057</v>
      </c>
      <c r="BB37" s="41">
        <v>1815.3191366106057</v>
      </c>
      <c r="BC37" s="41">
        <v>1582.5695271106933</v>
      </c>
      <c r="BD37" s="41">
        <v>1573.0167935466447</v>
      </c>
      <c r="BE37" s="41">
        <v>1598.4907497174406</v>
      </c>
      <c r="BF37" s="41">
        <v>1592.1222606747417</v>
      </c>
      <c r="BG37" s="41">
        <v>1592.1222606747417</v>
      </c>
      <c r="BH37" s="41">
        <v>1592.1222606747433</v>
      </c>
      <c r="BI37" s="41">
        <v>1592.1222606747433</v>
      </c>
      <c r="BJ37" s="41">
        <v>1587.345893892719</v>
      </c>
      <c r="BK37" s="41">
        <v>1582.5838562110409</v>
      </c>
      <c r="BL37" s="41">
        <v>1576.2010380679958</v>
      </c>
      <c r="BM37" s="41">
        <v>1584.1616493713695</v>
      </c>
      <c r="BN37" s="41">
        <v>1584.1616493713695</v>
      </c>
      <c r="BO37" s="41">
        <v>1584.1616493713695</v>
      </c>
      <c r="BP37" s="41">
        <v>1584.1616493713695</v>
      </c>
      <c r="BQ37" s="41">
        <v>1584.1616493713695</v>
      </c>
      <c r="BR37" s="41">
        <v>1592.1222606747433</v>
      </c>
      <c r="BS37" s="41">
        <v>1592.1222606747433</v>
      </c>
      <c r="BT37" s="41">
        <v>1592.1222606747433</v>
      </c>
      <c r="BU37" s="41">
        <v>1557.2500635958099</v>
      </c>
      <c r="BX37" s="41">
        <v>1546.4035457399189</v>
      </c>
      <c r="BY37" s="41">
        <v>1549.502550841602</v>
      </c>
      <c r="BZ37" s="41">
        <v>1541.755038087394</v>
      </c>
      <c r="CA37" s="41">
        <v>1541.755038087394</v>
      </c>
      <c r="CB37" s="41">
        <v>1554.1510584941266</v>
      </c>
      <c r="CC37" s="41">
        <v>1537.1065304348692</v>
      </c>
      <c r="CD37" s="41">
        <v>1551.0520533924434</v>
      </c>
      <c r="CE37" s="41">
        <v>1549.502550841602</v>
      </c>
      <c r="CF37" s="41">
        <v>1518.51249982477</v>
      </c>
      <c r="CG37" s="41">
        <v>1867.1449068352113</v>
      </c>
      <c r="CH37" s="41">
        <v>1867.1449068352113</v>
      </c>
      <c r="CI37" s="41">
        <v>1867.1449068352113</v>
      </c>
      <c r="CJ37" s="41">
        <v>1905.2499049338892</v>
      </c>
      <c r="CK37" s="41">
        <v>1924.302403983228</v>
      </c>
      <c r="CL37" s="41">
        <v>1924.302403983228</v>
      </c>
      <c r="CM37" s="41">
        <v>1905.2499049338871</v>
      </c>
      <c r="CR37" s="41">
        <v>1905.2499049338871</v>
      </c>
      <c r="CS37" s="41">
        <v>1905.2499049338871</v>
      </c>
      <c r="CT37" s="41">
        <v>1905.2499049338871</v>
      </c>
      <c r="CU37" s="41">
        <v>1905.2499049338871</v>
      </c>
      <c r="CV37" s="41">
        <v>1905.2499049338871</v>
      </c>
      <c r="CW37" s="41">
        <v>1886.1974058845483</v>
      </c>
      <c r="CX37" s="41">
        <v>1867.1449068352094</v>
      </c>
      <c r="CY37" s="41">
        <v>1905.2499049338871</v>
      </c>
      <c r="CZ37" s="41">
        <v>1848.0924077858704</v>
      </c>
      <c r="DA37" s="41">
        <v>1938.0098311489144</v>
      </c>
      <c r="DB37" s="41">
        <v>1938.0098311489144</v>
      </c>
      <c r="DC37" s="41">
        <v>1938.0098311489144</v>
      </c>
      <c r="DD37" s="41">
        <v>1938.0098311489144</v>
      </c>
      <c r="DE37" s="41">
        <v>1938.0098311489135</v>
      </c>
      <c r="DF37" s="41">
        <v>1918.6297328374244</v>
      </c>
      <c r="DG37" s="41">
        <v>1938.0098311489135</v>
      </c>
      <c r="DH37" s="41">
        <v>1908.9396836816798</v>
      </c>
      <c r="DI37" s="41">
        <v>1908.9396836816798</v>
      </c>
      <c r="DJ37" s="42">
        <v>1879.869536214446</v>
      </c>
    </row>
    <row r="38" spans="1:114">
      <c r="A38" s="2">
        <v>43</v>
      </c>
      <c r="B38" s="2">
        <v>43</v>
      </c>
      <c r="C38" s="2"/>
      <c r="D38" s="2">
        <v>3</v>
      </c>
      <c r="F38" t="s">
        <v>5</v>
      </c>
      <c r="G38" t="s">
        <v>17</v>
      </c>
      <c r="H38" t="s">
        <v>15</v>
      </c>
      <c r="I38" t="s">
        <v>15</v>
      </c>
      <c r="J38" t="s">
        <v>16</v>
      </c>
      <c r="N38" s="61">
        <v>8</v>
      </c>
      <c r="O38" s="63">
        <v>14000</v>
      </c>
      <c r="Y38" s="46">
        <v>1852.1028662180697</v>
      </c>
      <c r="Z38" s="41">
        <v>1852.1028662180697</v>
      </c>
      <c r="AA38" s="41">
        <v>1852.1028662180697</v>
      </c>
      <c r="AB38" s="41">
        <v>1852.1028662180697</v>
      </c>
      <c r="AI38" s="41">
        <v>1859.5410303394274</v>
      </c>
      <c r="AJ38" s="41">
        <v>1859.5410303394274</v>
      </c>
      <c r="AK38" s="41">
        <v>1859.5410303394274</v>
      </c>
      <c r="AL38" s="41">
        <v>1859.5410303394274</v>
      </c>
      <c r="AM38" s="41">
        <v>1859.5410303394274</v>
      </c>
      <c r="AN38" s="41">
        <v>1859.5410303394274</v>
      </c>
      <c r="AO38" s="41">
        <v>1859.541030339429</v>
      </c>
      <c r="AP38" s="41">
        <v>1859.541030339429</v>
      </c>
      <c r="AQ38" s="41">
        <v>1859.541030339429</v>
      </c>
      <c r="AS38" s="41">
        <v>1844.6647020967134</v>
      </c>
      <c r="AT38" s="41">
        <v>1840.9456200360346</v>
      </c>
      <c r="AU38" s="41">
        <v>1840.9456200360346</v>
      </c>
      <c r="AV38" s="41">
        <v>1822.3502097326405</v>
      </c>
      <c r="AW38" s="41">
        <v>1859.541030339429</v>
      </c>
      <c r="AX38" s="41">
        <v>1859.541030339429</v>
      </c>
      <c r="AY38" s="41">
        <v>1859.541030339429</v>
      </c>
      <c r="AZ38" s="41">
        <v>1859.541030339429</v>
      </c>
      <c r="BA38" s="41">
        <v>1859.541030339429</v>
      </c>
      <c r="BB38" s="41">
        <v>1859.541030339429</v>
      </c>
      <c r="BC38" s="41">
        <v>1618.5038037592801</v>
      </c>
      <c r="BD38" s="41">
        <v>1608.7341630927251</v>
      </c>
      <c r="BE38" s="41">
        <v>1634.7865382035384</v>
      </c>
      <c r="BF38" s="41">
        <v>1628.2734444258351</v>
      </c>
      <c r="BG38" s="41">
        <v>1628.2734444258351</v>
      </c>
      <c r="BH38" s="41">
        <v>1628.273444425836</v>
      </c>
      <c r="BI38" s="41">
        <v>1628.273444425836</v>
      </c>
      <c r="BJ38" s="41">
        <v>1623.3886240925585</v>
      </c>
      <c r="BK38" s="41">
        <v>1618.5184582202808</v>
      </c>
      <c r="BL38" s="41">
        <v>1611.9907099815778</v>
      </c>
      <c r="BM38" s="41">
        <v>1620.1320772037068</v>
      </c>
      <c r="BN38" s="41">
        <v>1620.1320772037068</v>
      </c>
      <c r="BO38" s="41">
        <v>1620.1320772037068</v>
      </c>
      <c r="BP38" s="41">
        <v>1620.1320772037068</v>
      </c>
      <c r="BQ38" s="41">
        <v>1620.1320772037068</v>
      </c>
      <c r="BR38" s="41">
        <v>1628.273444425836</v>
      </c>
      <c r="BS38" s="41">
        <v>1628.273444425836</v>
      </c>
      <c r="BT38" s="41">
        <v>1628.273444425836</v>
      </c>
      <c r="BU38" s="41">
        <v>1593.7418271775332</v>
      </c>
      <c r="BX38" s="41">
        <v>1582.6411378340081</v>
      </c>
      <c r="BY38" s="41">
        <v>1585.8127633607296</v>
      </c>
      <c r="BZ38" s="41">
        <v>1577.883699543926</v>
      </c>
      <c r="CA38" s="41">
        <v>1577.883699543926</v>
      </c>
      <c r="CB38" s="41">
        <v>1590.5702016508117</v>
      </c>
      <c r="CC38" s="41">
        <v>1573.1262612538437</v>
      </c>
      <c r="CD38" s="41">
        <v>1587.3985761240901</v>
      </c>
      <c r="CE38" s="41">
        <v>1585.8127633607296</v>
      </c>
      <c r="CF38" s="41">
        <v>1554.096508093515</v>
      </c>
      <c r="CG38" s="41">
        <v>1918.3137343712979</v>
      </c>
      <c r="CH38" s="41">
        <v>1918.3137343712979</v>
      </c>
      <c r="CI38" s="41">
        <v>1918.3137343712979</v>
      </c>
      <c r="CJ38" s="41">
        <v>1957.4629942564263</v>
      </c>
      <c r="CK38" s="41">
        <v>1977.0376241989907</v>
      </c>
      <c r="CL38" s="41">
        <v>1977.0376241989907</v>
      </c>
      <c r="CM38" s="41">
        <v>1957.4629942564218</v>
      </c>
      <c r="CR38" s="41">
        <v>1957.4629942564218</v>
      </c>
      <c r="CS38" s="41">
        <v>1957.4629942564218</v>
      </c>
      <c r="CT38" s="41">
        <v>1957.4629942564218</v>
      </c>
      <c r="CU38" s="41">
        <v>1957.4629942564218</v>
      </c>
      <c r="CV38" s="41">
        <v>1957.4629942564218</v>
      </c>
      <c r="CW38" s="41">
        <v>1937.8883643138574</v>
      </c>
      <c r="CX38" s="41">
        <v>1918.3137343712933</v>
      </c>
      <c r="CY38" s="41">
        <v>1957.4629942564218</v>
      </c>
      <c r="CZ38" s="41">
        <v>1898.739104428729</v>
      </c>
      <c r="DA38" s="41">
        <v>1990.2229204714515</v>
      </c>
      <c r="DB38" s="41">
        <v>1990.2229204714515</v>
      </c>
      <c r="DC38" s="41">
        <v>1990.2229204714515</v>
      </c>
      <c r="DD38" s="41">
        <v>1990.2229204714515</v>
      </c>
      <c r="DE38" s="41">
        <v>1990.2229204714479</v>
      </c>
      <c r="DF38" s="41">
        <v>1970.3206912667333</v>
      </c>
      <c r="DG38" s="41">
        <v>1990.2229204714479</v>
      </c>
      <c r="DH38" s="41">
        <v>1960.3695766643762</v>
      </c>
      <c r="DI38" s="41">
        <v>1960.3695766643762</v>
      </c>
      <c r="DJ38" s="42">
        <v>1930.5162328573044</v>
      </c>
    </row>
    <row r="39" spans="1:114">
      <c r="A39" s="2">
        <v>44</v>
      </c>
      <c r="B39" s="2">
        <v>44</v>
      </c>
      <c r="C39" s="2"/>
      <c r="D39" s="2">
        <v>3</v>
      </c>
      <c r="F39" t="s">
        <v>5</v>
      </c>
      <c r="G39" t="s">
        <v>17</v>
      </c>
      <c r="H39" t="s">
        <v>15</v>
      </c>
      <c r="I39" t="s">
        <v>15</v>
      </c>
      <c r="J39" t="s">
        <v>16</v>
      </c>
      <c r="N39" s="61">
        <v>8.4</v>
      </c>
      <c r="O39" s="63">
        <v>14700</v>
      </c>
      <c r="Y39" s="46">
        <v>1895.127569971979</v>
      </c>
      <c r="Z39" s="41">
        <v>1895.127569971979</v>
      </c>
      <c r="AA39" s="41">
        <v>1895.127569971979</v>
      </c>
      <c r="AB39" s="41">
        <v>1895.127569971979</v>
      </c>
      <c r="AI39" s="41">
        <v>1902.738524068252</v>
      </c>
      <c r="AJ39" s="41">
        <v>1902.738524068252</v>
      </c>
      <c r="AK39" s="41">
        <v>1902.738524068252</v>
      </c>
      <c r="AL39" s="41">
        <v>1902.738524068252</v>
      </c>
      <c r="AM39" s="41">
        <v>1902.738524068252</v>
      </c>
      <c r="AN39" s="41">
        <v>1902.738524068252</v>
      </c>
      <c r="AO39" s="41">
        <v>1902.738524068252</v>
      </c>
      <c r="AP39" s="41">
        <v>1902.738524068252</v>
      </c>
      <c r="AQ39" s="41">
        <v>1902.738524068252</v>
      </c>
      <c r="AS39" s="41">
        <v>1887.5166158757061</v>
      </c>
      <c r="AT39" s="41">
        <v>1883.7111388275694</v>
      </c>
      <c r="AU39" s="41">
        <v>1883.7111388275694</v>
      </c>
      <c r="AV39" s="41">
        <v>1864.683753586887</v>
      </c>
      <c r="AW39" s="41">
        <v>1902.738524068252</v>
      </c>
      <c r="AX39" s="41">
        <v>1902.738524068252</v>
      </c>
      <c r="AY39" s="41">
        <v>1902.738524068252</v>
      </c>
      <c r="AZ39" s="41">
        <v>1902.738524068252</v>
      </c>
      <c r="BA39" s="41">
        <v>1902.738524068252</v>
      </c>
      <c r="BB39" s="41">
        <v>1902.738524068252</v>
      </c>
      <c r="BC39" s="41">
        <v>1653.4198268078665</v>
      </c>
      <c r="BD39" s="41">
        <v>1643.4394254388048</v>
      </c>
      <c r="BE39" s="41">
        <v>1670.0538290896359</v>
      </c>
      <c r="BF39" s="41">
        <v>1663.4002281769281</v>
      </c>
      <c r="BG39" s="41">
        <v>1663.4002281769281</v>
      </c>
      <c r="BH39" s="41">
        <v>1663.4002281769287</v>
      </c>
      <c r="BI39" s="41">
        <v>1663.4002281769287</v>
      </c>
      <c r="BJ39" s="41">
        <v>1658.4100274923981</v>
      </c>
      <c r="BK39" s="41">
        <v>1653.4347974099207</v>
      </c>
      <c r="BL39" s="41">
        <v>1646.7662258951596</v>
      </c>
      <c r="BM39" s="41">
        <v>1655.083227036044</v>
      </c>
      <c r="BN39" s="41">
        <v>1655.083227036044</v>
      </c>
      <c r="BO39" s="41">
        <v>1655.083227036044</v>
      </c>
      <c r="BP39" s="41">
        <v>1655.083227036044</v>
      </c>
      <c r="BQ39" s="41">
        <v>1655.083227036044</v>
      </c>
      <c r="BR39" s="41">
        <v>1663.4002281769287</v>
      </c>
      <c r="BS39" s="41">
        <v>1663.4002281769287</v>
      </c>
      <c r="BT39" s="41">
        <v>1663.4002281769287</v>
      </c>
      <c r="BU39" s="41">
        <v>1629.2040687592562</v>
      </c>
      <c r="BX39" s="41">
        <v>1617.8563787280973</v>
      </c>
      <c r="BY39" s="41">
        <v>1621.098575879857</v>
      </c>
      <c r="BZ39" s="41">
        <v>1612.9930830004578</v>
      </c>
      <c r="CA39" s="41">
        <v>1612.9930830004578</v>
      </c>
      <c r="CB39" s="41">
        <v>1625.9618716074963</v>
      </c>
      <c r="CC39" s="41">
        <v>1608.129787272818</v>
      </c>
      <c r="CD39" s="41">
        <v>1622.7196744557366</v>
      </c>
      <c r="CE39" s="41">
        <v>1621.098575879857</v>
      </c>
      <c r="CF39" s="41">
        <v>1588.6766043622599</v>
      </c>
      <c r="CG39" s="41">
        <v>1968.4786499073853</v>
      </c>
      <c r="CH39" s="41">
        <v>1968.4786499073853</v>
      </c>
      <c r="CI39" s="41">
        <v>1968.4786499073853</v>
      </c>
      <c r="CJ39" s="41">
        <v>2008.6516835789646</v>
      </c>
      <c r="CK39" s="41">
        <v>2028.7382004147541</v>
      </c>
      <c r="CL39" s="41">
        <v>2028.7382004147541</v>
      </c>
      <c r="CM39" s="41">
        <v>2008.6516835789664</v>
      </c>
      <c r="CR39" s="41">
        <v>2008.6516835789664</v>
      </c>
      <c r="CS39" s="41">
        <v>2008.6516835789664</v>
      </c>
      <c r="CT39" s="41">
        <v>2008.6516835789664</v>
      </c>
      <c r="CU39" s="41">
        <v>2008.6516835789664</v>
      </c>
      <c r="CV39" s="41">
        <v>2008.6516835789664</v>
      </c>
      <c r="CW39" s="41">
        <v>1988.5651667431766</v>
      </c>
      <c r="CX39" s="41">
        <v>1968.4786499073871</v>
      </c>
      <c r="CY39" s="41">
        <v>2008.6516835789664</v>
      </c>
      <c r="CZ39" s="41">
        <v>1948.3921330715973</v>
      </c>
      <c r="DA39" s="41">
        <v>2041.4116097939889</v>
      </c>
      <c r="DB39" s="41">
        <v>2041.4116097939889</v>
      </c>
      <c r="DC39" s="41">
        <v>2041.4116097939889</v>
      </c>
      <c r="DD39" s="41">
        <v>2041.4116097939889</v>
      </c>
      <c r="DE39" s="41">
        <v>2041.411609793993</v>
      </c>
      <c r="DF39" s="41">
        <v>2020.997493696053</v>
      </c>
      <c r="DG39" s="41">
        <v>2041.411609793993</v>
      </c>
      <c r="DH39" s="41">
        <v>2010.7904356470831</v>
      </c>
      <c r="DI39" s="41">
        <v>2010.7904356470831</v>
      </c>
      <c r="DJ39" s="42">
        <v>1980.1692615001732</v>
      </c>
    </row>
    <row r="40" spans="1:114">
      <c r="A40" s="2">
        <v>45</v>
      </c>
      <c r="B40" s="2">
        <v>45</v>
      </c>
      <c r="C40" s="2"/>
      <c r="D40" s="2">
        <v>3</v>
      </c>
      <c r="F40" t="s">
        <v>5</v>
      </c>
      <c r="G40" t="s">
        <v>17</v>
      </c>
      <c r="H40" t="s">
        <v>15</v>
      </c>
      <c r="I40" t="s">
        <v>15</v>
      </c>
      <c r="J40" t="s">
        <v>16</v>
      </c>
      <c r="N40" s="61">
        <v>8.5</v>
      </c>
      <c r="O40" s="63">
        <v>14875</v>
      </c>
      <c r="Y40" s="46">
        <v>1940.1928785258874</v>
      </c>
      <c r="Z40" s="41">
        <v>1940.1928785258874</v>
      </c>
      <c r="AA40" s="41">
        <v>1940.1928785258874</v>
      </c>
      <c r="AB40" s="41">
        <v>1940.1928785258874</v>
      </c>
      <c r="AI40" s="41">
        <v>1947.9848177970757</v>
      </c>
      <c r="AJ40" s="41">
        <v>1947.9848177970757</v>
      </c>
      <c r="AK40" s="41">
        <v>1947.9848177970757</v>
      </c>
      <c r="AL40" s="41">
        <v>1947.9848177970757</v>
      </c>
      <c r="AM40" s="41">
        <v>1947.9848177970757</v>
      </c>
      <c r="AN40" s="41">
        <v>1947.9848177970757</v>
      </c>
      <c r="AO40" s="41">
        <v>1947.9848177970753</v>
      </c>
      <c r="AP40" s="41">
        <v>1947.9848177970753</v>
      </c>
      <c r="AQ40" s="41">
        <v>1947.9848177970753</v>
      </c>
      <c r="AS40" s="41">
        <v>1932.4009392546986</v>
      </c>
      <c r="AT40" s="41">
        <v>1928.5049696191045</v>
      </c>
      <c r="AU40" s="41">
        <v>1928.5049696191045</v>
      </c>
      <c r="AV40" s="41">
        <v>1909.0251214411337</v>
      </c>
      <c r="AW40" s="41">
        <v>1947.9848177970753</v>
      </c>
      <c r="AX40" s="41">
        <v>1947.9848177970753</v>
      </c>
      <c r="AY40" s="41">
        <v>1947.9848177970753</v>
      </c>
      <c r="AZ40" s="41">
        <v>1947.9848177970753</v>
      </c>
      <c r="BA40" s="41">
        <v>1947.9848177970753</v>
      </c>
      <c r="BB40" s="41">
        <v>1947.9848177970753</v>
      </c>
      <c r="BC40" s="41">
        <v>1690.3723570564532</v>
      </c>
      <c r="BD40" s="41">
        <v>1680.1689021848849</v>
      </c>
      <c r="BE40" s="41">
        <v>1707.3781151757335</v>
      </c>
      <c r="BF40" s="41">
        <v>1700.5758119280213</v>
      </c>
      <c r="BG40" s="41">
        <v>1700.5758119280213</v>
      </c>
      <c r="BH40" s="41">
        <v>1700.5758119280215</v>
      </c>
      <c r="BI40" s="41">
        <v>1700.5758119280215</v>
      </c>
      <c r="BJ40" s="41">
        <v>1695.4740844922374</v>
      </c>
      <c r="BK40" s="41">
        <v>1690.3876622387606</v>
      </c>
      <c r="BL40" s="41">
        <v>1683.5700538087412</v>
      </c>
      <c r="BM40" s="41">
        <v>1692.0729328683815</v>
      </c>
      <c r="BN40" s="41">
        <v>1692.0729328683815</v>
      </c>
      <c r="BO40" s="41">
        <v>1692.0729328683815</v>
      </c>
      <c r="BP40" s="41">
        <v>1692.0729328683815</v>
      </c>
      <c r="BQ40" s="41">
        <v>1692.0729328683815</v>
      </c>
      <c r="BR40" s="41">
        <v>1700.5758119280215</v>
      </c>
      <c r="BS40" s="41">
        <v>1700.5758119280215</v>
      </c>
      <c r="BT40" s="41">
        <v>1700.5758119280215</v>
      </c>
      <c r="BU40" s="41">
        <v>1666.7253543409788</v>
      </c>
      <c r="BX40" s="41">
        <v>1655.1163220221863</v>
      </c>
      <c r="BY40" s="41">
        <v>1658.4331883989842</v>
      </c>
      <c r="BZ40" s="41">
        <v>1650.1410224569893</v>
      </c>
      <c r="CA40" s="41">
        <v>1650.1410224569893</v>
      </c>
      <c r="CB40" s="41">
        <v>1663.4084879641809</v>
      </c>
      <c r="CC40" s="41">
        <v>1645.1657228917923</v>
      </c>
      <c r="CD40" s="41">
        <v>1660.0916215873829</v>
      </c>
      <c r="CE40" s="41">
        <v>1658.4331883989842</v>
      </c>
      <c r="CF40" s="41">
        <v>1625.2645246310044</v>
      </c>
      <c r="CG40" s="41">
        <v>2020.6513894434718</v>
      </c>
      <c r="CH40" s="41">
        <v>2020.6513894434718</v>
      </c>
      <c r="CI40" s="41">
        <v>2020.6513894434718</v>
      </c>
      <c r="CJ40" s="41">
        <v>2061.8891729015018</v>
      </c>
      <c r="CK40" s="41">
        <v>2082.5080646305169</v>
      </c>
      <c r="CL40" s="41">
        <v>2082.5080646305169</v>
      </c>
      <c r="CM40" s="41">
        <v>2061.8891729015008</v>
      </c>
      <c r="CR40" s="41">
        <v>2061.8891729015008</v>
      </c>
      <c r="CS40" s="41">
        <v>2061.8891729015008</v>
      </c>
      <c r="CT40" s="41">
        <v>2061.8891729015008</v>
      </c>
      <c r="CU40" s="41">
        <v>2061.8891729015008</v>
      </c>
      <c r="CV40" s="41">
        <v>2061.8891729015008</v>
      </c>
      <c r="CW40" s="41">
        <v>2041.2702811724857</v>
      </c>
      <c r="CX40" s="41">
        <v>2020.6513894434709</v>
      </c>
      <c r="CY40" s="41">
        <v>2061.8891729015008</v>
      </c>
      <c r="CZ40" s="41">
        <v>2000.0324977144558</v>
      </c>
      <c r="DA40" s="41">
        <v>2094.6490991165269</v>
      </c>
      <c r="DB40" s="41">
        <v>2094.6490991165269</v>
      </c>
      <c r="DC40" s="41">
        <v>2094.6490991165269</v>
      </c>
      <c r="DD40" s="41">
        <v>2094.6490991165269</v>
      </c>
      <c r="DE40" s="41">
        <v>2094.6490991165274</v>
      </c>
      <c r="DF40" s="41">
        <v>2073.7026081253621</v>
      </c>
      <c r="DG40" s="41">
        <v>2094.6490991165274</v>
      </c>
      <c r="DH40" s="41">
        <v>2063.2293626297796</v>
      </c>
      <c r="DI40" s="41">
        <v>2063.2293626297796</v>
      </c>
      <c r="DJ40" s="42">
        <v>2031.8096261430314</v>
      </c>
    </row>
    <row r="41" spans="1:114">
      <c r="A41" s="2">
        <v>46</v>
      </c>
      <c r="B41" s="2">
        <v>46</v>
      </c>
      <c r="C41" s="2"/>
      <c r="D41" s="2">
        <v>3</v>
      </c>
      <c r="F41" t="s">
        <v>5</v>
      </c>
      <c r="G41" t="s">
        <v>17</v>
      </c>
      <c r="H41" t="s">
        <v>15</v>
      </c>
      <c r="I41" t="s">
        <v>15</v>
      </c>
      <c r="J41" t="s">
        <v>16</v>
      </c>
      <c r="N41" s="61">
        <v>8.8000000000000007</v>
      </c>
      <c r="O41" s="63">
        <v>15400</v>
      </c>
      <c r="Y41" s="46">
        <v>1983.2175822797958</v>
      </c>
      <c r="Z41" s="41">
        <v>1983.2175822797958</v>
      </c>
      <c r="AA41" s="41">
        <v>1983.2175822797958</v>
      </c>
      <c r="AB41" s="41">
        <v>1983.2175822797958</v>
      </c>
      <c r="AI41" s="41">
        <v>1991.1823115258994</v>
      </c>
      <c r="AJ41" s="41">
        <v>1991.1823115258994</v>
      </c>
      <c r="AK41" s="41">
        <v>1991.1823115258994</v>
      </c>
      <c r="AL41" s="41">
        <v>1991.1823115258994</v>
      </c>
      <c r="AM41" s="41">
        <v>1991.1823115258994</v>
      </c>
      <c r="AN41" s="41">
        <v>1991.1823115258994</v>
      </c>
      <c r="AO41" s="41">
        <v>1991.1823115258985</v>
      </c>
      <c r="AP41" s="41">
        <v>1991.1823115258985</v>
      </c>
      <c r="AQ41" s="41">
        <v>1991.1823115258985</v>
      </c>
      <c r="AS41" s="41">
        <v>1975.2528530336913</v>
      </c>
      <c r="AT41" s="41">
        <v>1971.2704884106395</v>
      </c>
      <c r="AU41" s="41">
        <v>1971.2704884106395</v>
      </c>
      <c r="AV41" s="41">
        <v>1951.3586652953804</v>
      </c>
      <c r="AW41" s="41">
        <v>1991.1823115258985</v>
      </c>
      <c r="AX41" s="41">
        <v>1991.1823115258985</v>
      </c>
      <c r="AY41" s="41">
        <v>1991.1823115258985</v>
      </c>
      <c r="AZ41" s="41">
        <v>1991.1823115258985</v>
      </c>
      <c r="BA41" s="41">
        <v>1991.1823115258985</v>
      </c>
      <c r="BB41" s="41">
        <v>1991.1823115258985</v>
      </c>
      <c r="BC41" s="41">
        <v>1725.2883801050402</v>
      </c>
      <c r="BD41" s="41">
        <v>1714.8741645309656</v>
      </c>
      <c r="BE41" s="41">
        <v>1742.6454060618314</v>
      </c>
      <c r="BF41" s="41">
        <v>1735.7025956791149</v>
      </c>
      <c r="BG41" s="41">
        <v>1735.7025956791149</v>
      </c>
      <c r="BH41" s="41">
        <v>1735.7025956791144</v>
      </c>
      <c r="BI41" s="41">
        <v>1735.7025956791144</v>
      </c>
      <c r="BJ41" s="41">
        <v>1730.4954878920771</v>
      </c>
      <c r="BK41" s="41">
        <v>1725.3040014284009</v>
      </c>
      <c r="BL41" s="41">
        <v>1718.3455697223233</v>
      </c>
      <c r="BM41" s="41">
        <v>1727.024082700719</v>
      </c>
      <c r="BN41" s="41">
        <v>1727.024082700719</v>
      </c>
      <c r="BO41" s="41">
        <v>1727.024082700719</v>
      </c>
      <c r="BP41" s="41">
        <v>1727.024082700719</v>
      </c>
      <c r="BQ41" s="41">
        <v>1727.024082700719</v>
      </c>
      <c r="BR41" s="41">
        <v>1735.7025956791144</v>
      </c>
      <c r="BS41" s="41">
        <v>1735.7025956791144</v>
      </c>
      <c r="BT41" s="41">
        <v>1735.7025956791144</v>
      </c>
      <c r="BU41" s="41">
        <v>1702.187595922702</v>
      </c>
      <c r="BX41" s="41">
        <v>1690.3315629162755</v>
      </c>
      <c r="BY41" s="41">
        <v>1693.7190009181118</v>
      </c>
      <c r="BZ41" s="41">
        <v>1685.2504059135213</v>
      </c>
      <c r="CA41" s="41">
        <v>1685.2504059135213</v>
      </c>
      <c r="CB41" s="41">
        <v>1698.800157920866</v>
      </c>
      <c r="CC41" s="41">
        <v>1680.1692489107668</v>
      </c>
      <c r="CD41" s="41">
        <v>1695.4127199190298</v>
      </c>
      <c r="CE41" s="41">
        <v>1693.7190009181118</v>
      </c>
      <c r="CF41" s="41">
        <v>1659.8446208997495</v>
      </c>
      <c r="CG41" s="41">
        <v>2054.7639411341966</v>
      </c>
      <c r="CH41" s="41">
        <v>2054.7639411341966</v>
      </c>
      <c r="CI41" s="41">
        <v>2054.7639411341966</v>
      </c>
      <c r="CJ41" s="41">
        <v>2096.697899116527</v>
      </c>
      <c r="CK41" s="41">
        <v>2117.6648781076924</v>
      </c>
      <c r="CL41" s="41">
        <v>2117.6648781076924</v>
      </c>
      <c r="CM41" s="41">
        <v>2096.6978991165274</v>
      </c>
      <c r="CR41" s="41">
        <v>2096.6978991165274</v>
      </c>
      <c r="CS41" s="41">
        <v>2096.6978991165274</v>
      </c>
      <c r="CT41" s="41">
        <v>2096.6978991165274</v>
      </c>
      <c r="CU41" s="41">
        <v>2096.6978991165274</v>
      </c>
      <c r="CV41" s="41">
        <v>2096.6978991165274</v>
      </c>
      <c r="CW41" s="41">
        <v>2075.730920125362</v>
      </c>
      <c r="CX41" s="41">
        <v>2054.763941134197</v>
      </c>
      <c r="CY41" s="41">
        <v>2096.6978991165274</v>
      </c>
      <c r="CZ41" s="41">
        <v>2033.7969621430316</v>
      </c>
      <c r="DA41" s="41">
        <v>2145.8377884390643</v>
      </c>
      <c r="DB41" s="41">
        <v>2145.8377884390643</v>
      </c>
      <c r="DC41" s="41">
        <v>2145.8377884390643</v>
      </c>
      <c r="DD41" s="41">
        <v>2145.8377884390643</v>
      </c>
      <c r="DE41" s="41">
        <v>2145.837788439062</v>
      </c>
      <c r="DF41" s="41">
        <v>2124.3794105546713</v>
      </c>
      <c r="DG41" s="41">
        <v>2145.837788439062</v>
      </c>
      <c r="DH41" s="41">
        <v>2113.6502216124759</v>
      </c>
      <c r="DI41" s="41">
        <v>2113.6502216124759</v>
      </c>
      <c r="DJ41" s="42">
        <v>2081.4626547858902</v>
      </c>
    </row>
    <row r="42" spans="1:114">
      <c r="A42" s="2">
        <v>47</v>
      </c>
      <c r="B42" s="2">
        <v>47</v>
      </c>
      <c r="C42" s="2"/>
      <c r="D42" s="2">
        <v>3</v>
      </c>
      <c r="F42" t="s">
        <v>5</v>
      </c>
      <c r="G42" t="s">
        <v>17</v>
      </c>
      <c r="H42" t="s">
        <v>15</v>
      </c>
      <c r="I42" t="s">
        <v>15</v>
      </c>
      <c r="J42" t="s">
        <v>16</v>
      </c>
      <c r="N42" s="61">
        <v>9</v>
      </c>
      <c r="O42" s="63">
        <v>15750</v>
      </c>
      <c r="Y42" s="46">
        <v>2027.2625884337047</v>
      </c>
      <c r="Z42" s="41">
        <v>2027.2625884337047</v>
      </c>
      <c r="AA42" s="41">
        <v>2027.2625884337047</v>
      </c>
      <c r="AB42" s="41">
        <v>2027.2625884337047</v>
      </c>
      <c r="AI42" s="41">
        <v>2035.4042052547236</v>
      </c>
      <c r="AJ42" s="41">
        <v>2035.4042052547236</v>
      </c>
      <c r="AK42" s="41">
        <v>2035.4042052547236</v>
      </c>
      <c r="AL42" s="41">
        <v>2035.4042052547236</v>
      </c>
      <c r="AM42" s="41">
        <v>2035.4042052547236</v>
      </c>
      <c r="AN42" s="41">
        <v>2035.4042052547236</v>
      </c>
      <c r="AO42" s="41">
        <v>2035.4042052547215</v>
      </c>
      <c r="AP42" s="41">
        <v>2035.4042052547215</v>
      </c>
      <c r="AQ42" s="41">
        <v>2035.4042052547215</v>
      </c>
      <c r="AS42" s="41">
        <v>2019.1209716126837</v>
      </c>
      <c r="AT42" s="41">
        <v>2015.0501632021744</v>
      </c>
      <c r="AU42" s="41">
        <v>2015.0501632021744</v>
      </c>
      <c r="AV42" s="41">
        <v>1994.6961211496271</v>
      </c>
      <c r="AW42" s="41">
        <v>2035.4042052547215</v>
      </c>
      <c r="AX42" s="41">
        <v>2035.4042052547215</v>
      </c>
      <c r="AY42" s="41">
        <v>2035.4042052547215</v>
      </c>
      <c r="AZ42" s="41">
        <v>2035.4042052547215</v>
      </c>
      <c r="BA42" s="41">
        <v>2035.4042052547215</v>
      </c>
      <c r="BB42" s="41">
        <v>2035.4042052547215</v>
      </c>
      <c r="BC42" s="41">
        <v>1761.222656753627</v>
      </c>
      <c r="BD42" s="41">
        <v>1750.5915340770457</v>
      </c>
      <c r="BE42" s="41">
        <v>1778.9411945479292</v>
      </c>
      <c r="BF42" s="41">
        <v>1771.8537794302083</v>
      </c>
      <c r="BG42" s="41">
        <v>1771.8537794302083</v>
      </c>
      <c r="BH42" s="41">
        <v>1771.8537794302074</v>
      </c>
      <c r="BI42" s="41">
        <v>1771.8537794302074</v>
      </c>
      <c r="BJ42" s="41">
        <v>1766.5382180919169</v>
      </c>
      <c r="BK42" s="41">
        <v>1761.2386034376411</v>
      </c>
      <c r="BL42" s="41">
        <v>1754.1352416359052</v>
      </c>
      <c r="BM42" s="41">
        <v>1762.9945105330564</v>
      </c>
      <c r="BN42" s="41">
        <v>1762.9945105330564</v>
      </c>
      <c r="BO42" s="41">
        <v>1762.9945105330564</v>
      </c>
      <c r="BP42" s="41">
        <v>1762.9945105330564</v>
      </c>
      <c r="BQ42" s="41">
        <v>1762.9945105330564</v>
      </c>
      <c r="BR42" s="41">
        <v>1771.8537794302074</v>
      </c>
      <c r="BS42" s="41">
        <v>1771.8537794302074</v>
      </c>
      <c r="BT42" s="41">
        <v>1771.8537794302074</v>
      </c>
      <c r="BU42" s="41">
        <v>1738.6793595044248</v>
      </c>
      <c r="BX42" s="41">
        <v>1726.5691550103645</v>
      </c>
      <c r="BY42" s="41">
        <v>1730.0292134372389</v>
      </c>
      <c r="BZ42" s="41">
        <v>1721.3790673700528</v>
      </c>
      <c r="CA42" s="41">
        <v>1721.3790673700528</v>
      </c>
      <c r="CB42" s="41">
        <v>1735.2193010775504</v>
      </c>
      <c r="CC42" s="41">
        <v>1716.188979729741</v>
      </c>
      <c r="CD42" s="41">
        <v>1731.759242650676</v>
      </c>
      <c r="CE42" s="41">
        <v>1730.0292134372389</v>
      </c>
      <c r="CF42" s="41">
        <v>1695.4286291684941</v>
      </c>
      <c r="CG42" s="41">
        <v>2089.8804048249199</v>
      </c>
      <c r="CH42" s="41">
        <v>2089.8804048249199</v>
      </c>
      <c r="CI42" s="41">
        <v>2089.8804048249199</v>
      </c>
      <c r="CJ42" s="41">
        <v>2132.5310253315511</v>
      </c>
      <c r="CK42" s="41">
        <v>2153.8563355848664</v>
      </c>
      <c r="CL42" s="41">
        <v>2153.8563355848664</v>
      </c>
      <c r="CM42" s="41">
        <v>2132.5310253315533</v>
      </c>
      <c r="CR42" s="41">
        <v>2132.5310253315533</v>
      </c>
      <c r="CS42" s="41">
        <v>2132.5310253315533</v>
      </c>
      <c r="CT42" s="41">
        <v>2132.5310253315533</v>
      </c>
      <c r="CU42" s="41">
        <v>2132.5310253315533</v>
      </c>
      <c r="CV42" s="41">
        <v>2132.5310253315533</v>
      </c>
      <c r="CW42" s="41">
        <v>2111.205715078238</v>
      </c>
      <c r="CX42" s="41">
        <v>2089.8804048249222</v>
      </c>
      <c r="CY42" s="41">
        <v>2132.5310253315533</v>
      </c>
      <c r="CZ42" s="41">
        <v>2068.5550945716068</v>
      </c>
      <c r="DA42" s="41">
        <v>2189.8608962078451</v>
      </c>
      <c r="DB42" s="41">
        <v>2189.8608962078451</v>
      </c>
      <c r="DC42" s="41">
        <v>2189.8608962078451</v>
      </c>
      <c r="DD42" s="41">
        <v>2189.8608962078451</v>
      </c>
      <c r="DE42" s="41">
        <v>2189.860896207847</v>
      </c>
      <c r="DF42" s="41">
        <v>2167.9622872457685</v>
      </c>
      <c r="DG42" s="41">
        <v>2189.860896207847</v>
      </c>
      <c r="DH42" s="41">
        <v>2157.0129827647293</v>
      </c>
      <c r="DI42" s="41">
        <v>2157.0129827647293</v>
      </c>
      <c r="DJ42" s="42">
        <v>2124.1650693216116</v>
      </c>
    </row>
    <row r="43" spans="1:114">
      <c r="A43" s="2">
        <v>48</v>
      </c>
      <c r="B43" s="2">
        <v>48</v>
      </c>
      <c r="C43" s="2"/>
      <c r="D43" s="2">
        <v>3</v>
      </c>
      <c r="F43" t="s">
        <v>5</v>
      </c>
      <c r="G43" t="s">
        <v>17</v>
      </c>
      <c r="H43" t="s">
        <v>15</v>
      </c>
      <c r="I43" t="s">
        <v>15</v>
      </c>
      <c r="J43" t="s">
        <v>16</v>
      </c>
      <c r="N43" s="61">
        <v>9.1999999999999993</v>
      </c>
      <c r="O43" s="63">
        <v>16100</v>
      </c>
      <c r="Y43" s="46">
        <v>2070.2872921876133</v>
      </c>
      <c r="Z43" s="41">
        <v>2070.2872921876133</v>
      </c>
      <c r="AA43" s="41">
        <v>2070.2872921876133</v>
      </c>
      <c r="AB43" s="41">
        <v>2070.2872921876133</v>
      </c>
      <c r="AI43" s="41">
        <v>2078.6016989835475</v>
      </c>
      <c r="AJ43" s="41">
        <v>2078.6016989835475</v>
      </c>
      <c r="AK43" s="41">
        <v>2078.6016989835475</v>
      </c>
      <c r="AL43" s="41">
        <v>2078.6016989835475</v>
      </c>
      <c r="AM43" s="41">
        <v>2078.6016989835475</v>
      </c>
      <c r="AN43" s="41">
        <v>2078.6016989835475</v>
      </c>
      <c r="AO43" s="41">
        <v>2078.6016989835448</v>
      </c>
      <c r="AP43" s="41">
        <v>2078.6016989835448</v>
      </c>
      <c r="AQ43" s="41">
        <v>2078.6016989835448</v>
      </c>
      <c r="AS43" s="41">
        <v>2061.9728853916763</v>
      </c>
      <c r="AT43" s="41">
        <v>2057.8156819937094</v>
      </c>
      <c r="AU43" s="41">
        <v>2057.8156819937094</v>
      </c>
      <c r="AV43" s="41">
        <v>2037.0296650038738</v>
      </c>
      <c r="AW43" s="41">
        <v>2078.6016989835448</v>
      </c>
      <c r="AX43" s="41">
        <v>2078.6016989835448</v>
      </c>
      <c r="AY43" s="41">
        <v>2078.6016989835448</v>
      </c>
      <c r="AZ43" s="41">
        <v>2078.6016989835448</v>
      </c>
      <c r="BA43" s="41">
        <v>2078.6016989835448</v>
      </c>
      <c r="BB43" s="41">
        <v>2078.6016989835448</v>
      </c>
      <c r="BC43" s="41">
        <v>1796.1386798022131</v>
      </c>
      <c r="BD43" s="41">
        <v>1785.2967964231254</v>
      </c>
      <c r="BE43" s="41">
        <v>1814.2084854340262</v>
      </c>
      <c r="BF43" s="41">
        <v>1806.980563181301</v>
      </c>
      <c r="BG43" s="41">
        <v>1806.980563181301</v>
      </c>
      <c r="BH43" s="41">
        <v>1806.9805631813001</v>
      </c>
      <c r="BI43" s="41">
        <v>1806.9805631813001</v>
      </c>
      <c r="BJ43" s="41">
        <v>1801.5596214917562</v>
      </c>
      <c r="BK43" s="41">
        <v>1796.1549426272809</v>
      </c>
      <c r="BL43" s="41">
        <v>1788.910757549487</v>
      </c>
      <c r="BM43" s="41">
        <v>1797.9456603653937</v>
      </c>
      <c r="BN43" s="41">
        <v>1797.9456603653937</v>
      </c>
      <c r="BO43" s="41">
        <v>1797.9456603653937</v>
      </c>
      <c r="BP43" s="41">
        <v>1797.9456603653937</v>
      </c>
      <c r="BQ43" s="41">
        <v>1797.9456603653937</v>
      </c>
      <c r="BR43" s="41">
        <v>1806.9805631813001</v>
      </c>
      <c r="BS43" s="41">
        <v>1806.9805631813001</v>
      </c>
      <c r="BT43" s="41">
        <v>1806.9805631813001</v>
      </c>
      <c r="BU43" s="41">
        <v>1774.1416010861485</v>
      </c>
      <c r="BX43" s="41">
        <v>1761.784395904454</v>
      </c>
      <c r="BY43" s="41">
        <v>1765.3150259563668</v>
      </c>
      <c r="BZ43" s="41">
        <v>1756.488450826585</v>
      </c>
      <c r="CA43" s="41">
        <v>1756.488450826585</v>
      </c>
      <c r="CB43" s="41">
        <v>1770.6109710342357</v>
      </c>
      <c r="CC43" s="41">
        <v>1751.1925057487158</v>
      </c>
      <c r="CD43" s="41">
        <v>1767.0803409823229</v>
      </c>
      <c r="CE43" s="41">
        <v>1765.3150259563668</v>
      </c>
      <c r="CF43" s="41">
        <v>1730.0087254372395</v>
      </c>
      <c r="CG43" s="41">
        <v>2123.9929565156453</v>
      </c>
      <c r="CH43" s="41">
        <v>2123.9929565156453</v>
      </c>
      <c r="CI43" s="41">
        <v>2123.9929565156453</v>
      </c>
      <c r="CJ43" s="41">
        <v>2167.3397515465767</v>
      </c>
      <c r="CK43" s="41">
        <v>2189.0131490620424</v>
      </c>
      <c r="CL43" s="41">
        <v>2189.0131490620424</v>
      </c>
      <c r="CM43" s="41">
        <v>2167.3397515465799</v>
      </c>
      <c r="CR43" s="41">
        <v>2167.3397515465799</v>
      </c>
      <c r="CS43" s="41">
        <v>2167.3397515465799</v>
      </c>
      <c r="CT43" s="41">
        <v>2167.3397515465799</v>
      </c>
      <c r="CU43" s="41">
        <v>2167.3397515465799</v>
      </c>
      <c r="CV43" s="41">
        <v>2167.3397515465799</v>
      </c>
      <c r="CW43" s="41">
        <v>2145.6663540311142</v>
      </c>
      <c r="CX43" s="41">
        <v>2123.9929565156481</v>
      </c>
      <c r="CY43" s="41">
        <v>2167.3397515465799</v>
      </c>
      <c r="CZ43" s="41">
        <v>2102.3195590001824</v>
      </c>
      <c r="DA43" s="41">
        <v>2232.8596039766267</v>
      </c>
      <c r="DB43" s="41">
        <v>2232.8596039766267</v>
      </c>
      <c r="DC43" s="41">
        <v>2232.8596039766267</v>
      </c>
      <c r="DD43" s="41">
        <v>2232.8596039766267</v>
      </c>
      <c r="DE43" s="41">
        <v>2232.8596039766226</v>
      </c>
      <c r="DF43" s="41">
        <v>2210.5310079368564</v>
      </c>
      <c r="DG43" s="41">
        <v>2232.8596039766226</v>
      </c>
      <c r="DH43" s="41">
        <v>2199.3667099169734</v>
      </c>
      <c r="DI43" s="41">
        <v>2199.3667099169734</v>
      </c>
      <c r="DJ43" s="42">
        <v>2165.8738158573237</v>
      </c>
    </row>
    <row r="44" spans="1:114">
      <c r="A44" s="2">
        <v>49</v>
      </c>
      <c r="B44" s="2">
        <v>49</v>
      </c>
      <c r="C44" s="2"/>
      <c r="D44" s="2">
        <v>3</v>
      </c>
      <c r="F44" t="s">
        <v>5</v>
      </c>
      <c r="G44" t="s">
        <v>17</v>
      </c>
      <c r="H44" t="s">
        <v>15</v>
      </c>
      <c r="I44" t="s">
        <v>15</v>
      </c>
      <c r="J44" t="s">
        <v>16</v>
      </c>
      <c r="N44" s="61">
        <v>9.5</v>
      </c>
      <c r="O44" s="63">
        <v>16625</v>
      </c>
      <c r="Y44" s="46">
        <v>2115.3526007415221</v>
      </c>
      <c r="Z44" s="41">
        <v>2115.3526007415221</v>
      </c>
      <c r="AA44" s="41">
        <v>2115.3526007415221</v>
      </c>
      <c r="AB44" s="41">
        <v>2115.3526007415221</v>
      </c>
      <c r="AI44" s="41">
        <v>2123.8479927123717</v>
      </c>
      <c r="AJ44" s="41">
        <v>2123.8479927123717</v>
      </c>
      <c r="AK44" s="41">
        <v>2123.8479927123717</v>
      </c>
      <c r="AL44" s="41">
        <v>2123.8479927123717</v>
      </c>
      <c r="AM44" s="41">
        <v>2123.8479927123717</v>
      </c>
      <c r="AN44" s="41">
        <v>2123.8479927123717</v>
      </c>
      <c r="AO44" s="41">
        <v>2123.8479927123681</v>
      </c>
      <c r="AP44" s="41">
        <v>2123.8479927123681</v>
      </c>
      <c r="AQ44" s="41">
        <v>2123.8479927123681</v>
      </c>
      <c r="AS44" s="41">
        <v>2106.8572087706693</v>
      </c>
      <c r="AT44" s="41">
        <v>2102.6095127852445</v>
      </c>
      <c r="AU44" s="41">
        <v>2102.6095127852445</v>
      </c>
      <c r="AV44" s="41">
        <v>2081.3710328581205</v>
      </c>
      <c r="AW44" s="41">
        <v>2123.8479927123681</v>
      </c>
      <c r="AX44" s="41">
        <v>2123.8479927123681</v>
      </c>
      <c r="AY44" s="41">
        <v>2123.8479927123681</v>
      </c>
      <c r="AZ44" s="41">
        <v>2123.8479927123681</v>
      </c>
      <c r="BA44" s="41">
        <v>2123.8479927123681</v>
      </c>
      <c r="BB44" s="41">
        <v>2123.8479927123681</v>
      </c>
      <c r="BC44" s="41">
        <v>1833.0912100507996</v>
      </c>
      <c r="BD44" s="41">
        <v>1822.0262731692053</v>
      </c>
      <c r="BE44" s="41">
        <v>1851.5327715201236</v>
      </c>
      <c r="BF44" s="41">
        <v>1844.156146932394</v>
      </c>
      <c r="BG44" s="41">
        <v>1844.156146932394</v>
      </c>
      <c r="BH44" s="41">
        <v>1844.1561469323929</v>
      </c>
      <c r="BI44" s="41">
        <v>1844.1561469323929</v>
      </c>
      <c r="BJ44" s="41">
        <v>1838.6236784915957</v>
      </c>
      <c r="BK44" s="41">
        <v>1833.1078074561208</v>
      </c>
      <c r="BL44" s="41">
        <v>1825.7145854630689</v>
      </c>
      <c r="BM44" s="41">
        <v>1834.9353661977309</v>
      </c>
      <c r="BN44" s="41">
        <v>1834.9353661977309</v>
      </c>
      <c r="BO44" s="41">
        <v>1834.9353661977309</v>
      </c>
      <c r="BP44" s="41">
        <v>1834.9353661977309</v>
      </c>
      <c r="BQ44" s="41">
        <v>1834.9353661977309</v>
      </c>
      <c r="BR44" s="41">
        <v>1844.1561469323929</v>
      </c>
      <c r="BS44" s="41">
        <v>1844.1561469323929</v>
      </c>
      <c r="BT44" s="41">
        <v>1844.1561469323929</v>
      </c>
      <c r="BU44" s="41">
        <v>1811.6628866678709</v>
      </c>
      <c r="BX44" s="41">
        <v>1799.0443391985427</v>
      </c>
      <c r="BY44" s="41">
        <v>1802.6496384754937</v>
      </c>
      <c r="BZ44" s="41">
        <v>1793.6363902831163</v>
      </c>
      <c r="CA44" s="41">
        <v>1793.6363902831163</v>
      </c>
      <c r="CB44" s="41">
        <v>1808.0575873909199</v>
      </c>
      <c r="CC44" s="41">
        <v>1788.2284413676898</v>
      </c>
      <c r="CD44" s="41">
        <v>1804.452288113969</v>
      </c>
      <c r="CE44" s="41">
        <v>1802.6496384754937</v>
      </c>
      <c r="CF44" s="41">
        <v>1766.5966457059837</v>
      </c>
      <c r="CG44" s="41">
        <v>2160.1133322063697</v>
      </c>
      <c r="CH44" s="41">
        <v>2160.1133322063697</v>
      </c>
      <c r="CI44" s="41">
        <v>2160.1133322063697</v>
      </c>
      <c r="CJ44" s="41">
        <v>2204.197277761602</v>
      </c>
      <c r="CK44" s="41">
        <v>2226.2392505392181</v>
      </c>
      <c r="CL44" s="41">
        <v>2226.2392505392181</v>
      </c>
      <c r="CM44" s="41">
        <v>2204.1972777616065</v>
      </c>
      <c r="CR44" s="41">
        <v>2204.1972777616065</v>
      </c>
      <c r="CS44" s="41">
        <v>2204.1972777616065</v>
      </c>
      <c r="CT44" s="41">
        <v>2204.1972777616065</v>
      </c>
      <c r="CU44" s="41">
        <v>2204.1972777616065</v>
      </c>
      <c r="CV44" s="41">
        <v>2204.1972777616065</v>
      </c>
      <c r="CW44" s="41">
        <v>2182.1553049839904</v>
      </c>
      <c r="CX44" s="41">
        <v>2160.1133322063743</v>
      </c>
      <c r="CY44" s="41">
        <v>2204.1972777616065</v>
      </c>
      <c r="CZ44" s="41">
        <v>2138.0713594287581</v>
      </c>
      <c r="DA44" s="41">
        <v>2277.9071117454082</v>
      </c>
      <c r="DB44" s="41">
        <v>2277.9071117454082</v>
      </c>
      <c r="DC44" s="41">
        <v>2277.9071117454082</v>
      </c>
      <c r="DD44" s="41">
        <v>2277.9071117454082</v>
      </c>
      <c r="DE44" s="41">
        <v>2277.9071117454082</v>
      </c>
      <c r="DF44" s="41">
        <v>2255.1280406279543</v>
      </c>
      <c r="DG44" s="41">
        <v>2277.9071117454082</v>
      </c>
      <c r="DH44" s="41">
        <v>2243.7385050692269</v>
      </c>
      <c r="DI44" s="41">
        <v>2243.7385050692269</v>
      </c>
      <c r="DJ44" s="42">
        <v>2209.5698983930461</v>
      </c>
    </row>
    <row r="45" spans="1:114">
      <c r="A45" s="2">
        <v>50</v>
      </c>
      <c r="B45" s="2">
        <v>50</v>
      </c>
      <c r="C45" s="2"/>
      <c r="D45" s="2">
        <v>3</v>
      </c>
      <c r="F45" t="s">
        <v>5</v>
      </c>
      <c r="G45" t="s">
        <v>17</v>
      </c>
      <c r="H45" t="s">
        <v>15</v>
      </c>
      <c r="I45" t="s">
        <v>15</v>
      </c>
      <c r="J45" t="s">
        <v>16</v>
      </c>
      <c r="N45" s="61">
        <v>9.6</v>
      </c>
      <c r="O45" s="63">
        <v>16800</v>
      </c>
      <c r="Y45" s="46">
        <v>2158.3773044954305</v>
      </c>
      <c r="Z45" s="41">
        <v>2158.3773044954305</v>
      </c>
      <c r="AA45" s="41">
        <v>2158.3773044954305</v>
      </c>
      <c r="AB45" s="41">
        <v>2158.3773044954305</v>
      </c>
      <c r="AI45" s="41">
        <v>2167.0454864411954</v>
      </c>
      <c r="AJ45" s="41">
        <v>2167.0454864411954</v>
      </c>
      <c r="AK45" s="41">
        <v>2167.0454864411954</v>
      </c>
      <c r="AL45" s="41">
        <v>2167.0454864411954</v>
      </c>
      <c r="AM45" s="41">
        <v>2167.0454864411954</v>
      </c>
      <c r="AN45" s="41">
        <v>2167.0454864411954</v>
      </c>
      <c r="AO45" s="41">
        <v>2167.0454864411913</v>
      </c>
      <c r="AP45" s="41">
        <v>2167.0454864411913</v>
      </c>
      <c r="AQ45" s="41">
        <v>2167.0454864411913</v>
      </c>
      <c r="AS45" s="41">
        <v>2149.709122549662</v>
      </c>
      <c r="AT45" s="41">
        <v>2145.3750315767793</v>
      </c>
      <c r="AU45" s="41">
        <v>2145.3750315767793</v>
      </c>
      <c r="AV45" s="41">
        <v>2123.7045767123673</v>
      </c>
      <c r="AW45" s="41">
        <v>2167.0454864411913</v>
      </c>
      <c r="AX45" s="41">
        <v>2167.0454864411913</v>
      </c>
      <c r="AY45" s="41">
        <v>2167.0454864411913</v>
      </c>
      <c r="AZ45" s="41">
        <v>2167.0454864411913</v>
      </c>
      <c r="BA45" s="41">
        <v>2167.0454864411913</v>
      </c>
      <c r="BB45" s="41">
        <v>2167.0454864411913</v>
      </c>
      <c r="BC45" s="41">
        <v>1868.0072330993867</v>
      </c>
      <c r="BD45" s="41">
        <v>1856.7315355152857</v>
      </c>
      <c r="BE45" s="41">
        <v>1886.8000624062215</v>
      </c>
      <c r="BF45" s="41">
        <v>1879.2829306834876</v>
      </c>
      <c r="BG45" s="41">
        <v>1879.2829306834876</v>
      </c>
      <c r="BH45" s="41">
        <v>1879.2829306834858</v>
      </c>
      <c r="BI45" s="41">
        <v>1879.2829306834858</v>
      </c>
      <c r="BJ45" s="41">
        <v>1873.6450818914354</v>
      </c>
      <c r="BK45" s="41">
        <v>1868.0241466457612</v>
      </c>
      <c r="BL45" s="41">
        <v>1860.490101376651</v>
      </c>
      <c r="BM45" s="41">
        <v>1869.8865160300684</v>
      </c>
      <c r="BN45" s="41">
        <v>1869.8865160300684</v>
      </c>
      <c r="BO45" s="41">
        <v>1869.8865160300684</v>
      </c>
      <c r="BP45" s="41">
        <v>1869.8865160300684</v>
      </c>
      <c r="BQ45" s="41">
        <v>1869.8865160300684</v>
      </c>
      <c r="BR45" s="41">
        <v>1879.2829306834858</v>
      </c>
      <c r="BS45" s="41">
        <v>1879.2829306834858</v>
      </c>
      <c r="BT45" s="41">
        <v>1879.2829306834858</v>
      </c>
      <c r="BU45" s="41">
        <v>1847.1251282495939</v>
      </c>
      <c r="BX45" s="41">
        <v>1834.2595800926317</v>
      </c>
      <c r="BY45" s="41">
        <v>1837.9354509946211</v>
      </c>
      <c r="BZ45" s="41">
        <v>1828.745773739648</v>
      </c>
      <c r="CA45" s="41">
        <v>1828.745773739648</v>
      </c>
      <c r="CB45" s="41">
        <v>1843.4492573476048</v>
      </c>
      <c r="CC45" s="41">
        <v>1823.2319673866641</v>
      </c>
      <c r="CD45" s="41">
        <v>1839.7733864456154</v>
      </c>
      <c r="CE45" s="41">
        <v>1837.9354509946211</v>
      </c>
      <c r="CF45" s="41">
        <v>1801.1767419747287</v>
      </c>
      <c r="CG45" s="41">
        <v>2194.2258838970938</v>
      </c>
      <c r="CH45" s="41">
        <v>2194.2258838970938</v>
      </c>
      <c r="CI45" s="41">
        <v>2194.2258838970938</v>
      </c>
      <c r="CJ45" s="41">
        <v>2239.0060039766263</v>
      </c>
      <c r="CK45" s="41">
        <v>2261.3960640163928</v>
      </c>
      <c r="CL45" s="41">
        <v>2261.3960640163928</v>
      </c>
      <c r="CM45" s="41">
        <v>2239.0060039766227</v>
      </c>
      <c r="CR45" s="41">
        <v>2239.0060039766227</v>
      </c>
      <c r="CS45" s="41">
        <v>2239.0060039766227</v>
      </c>
      <c r="CT45" s="41">
        <v>2239.0060039766227</v>
      </c>
      <c r="CU45" s="41">
        <v>2239.0060039766227</v>
      </c>
      <c r="CV45" s="41">
        <v>2239.0060039766227</v>
      </c>
      <c r="CW45" s="41">
        <v>2216.6159439368562</v>
      </c>
      <c r="CX45" s="41">
        <v>2194.2258838970902</v>
      </c>
      <c r="CY45" s="41">
        <v>2239.0060039766227</v>
      </c>
      <c r="CZ45" s="41">
        <v>2171.8358238573237</v>
      </c>
      <c r="DA45" s="41">
        <v>2320.9058195141893</v>
      </c>
      <c r="DB45" s="41">
        <v>2320.9058195141893</v>
      </c>
      <c r="DC45" s="41">
        <v>2320.9058195141893</v>
      </c>
      <c r="DD45" s="41">
        <v>2320.9058195141893</v>
      </c>
      <c r="DE45" s="41">
        <v>2320.9058195141938</v>
      </c>
      <c r="DF45" s="41">
        <v>2297.6967613190518</v>
      </c>
      <c r="DG45" s="41">
        <v>2320.9058195141938</v>
      </c>
      <c r="DH45" s="41">
        <v>2286.092232221481</v>
      </c>
      <c r="DI45" s="41">
        <v>2286.092232221481</v>
      </c>
      <c r="DJ45" s="42">
        <v>2251.2786449287678</v>
      </c>
    </row>
    <row r="46" spans="1:114">
      <c r="A46" s="2">
        <v>51</v>
      </c>
      <c r="B46" s="2">
        <v>51</v>
      </c>
      <c r="C46" s="2"/>
      <c r="D46" s="2">
        <v>3</v>
      </c>
      <c r="F46" t="s">
        <v>5</v>
      </c>
      <c r="G46" t="s">
        <v>17</v>
      </c>
      <c r="H46" t="s">
        <v>15</v>
      </c>
      <c r="I46" t="s">
        <v>15</v>
      </c>
      <c r="J46" t="s">
        <v>16</v>
      </c>
      <c r="N46" s="61">
        <v>10</v>
      </c>
      <c r="O46" s="63">
        <v>17500</v>
      </c>
      <c r="Y46" s="46">
        <v>2194.2254908585574</v>
      </c>
      <c r="Z46" s="41">
        <v>2194.2254908585574</v>
      </c>
      <c r="AA46" s="41">
        <v>2194.2254908585574</v>
      </c>
      <c r="AB46" s="41">
        <v>2194.2254908585574</v>
      </c>
      <c r="AI46" s="41">
        <v>2203.0376414242542</v>
      </c>
      <c r="AJ46" s="41">
        <v>2203.0376414242542</v>
      </c>
      <c r="AK46" s="41">
        <v>2203.0376414242542</v>
      </c>
      <c r="AL46" s="41">
        <v>2203.0376414242542</v>
      </c>
      <c r="AM46" s="41">
        <v>2203.0376414242542</v>
      </c>
      <c r="AN46" s="41">
        <v>2203.0376414242542</v>
      </c>
      <c r="AO46" s="41">
        <v>2203.0376414242564</v>
      </c>
      <c r="AP46" s="41">
        <v>2203.0376414242564</v>
      </c>
      <c r="AQ46" s="41">
        <v>2203.0376414242564</v>
      </c>
      <c r="AS46" s="41">
        <v>2185.4133402928624</v>
      </c>
      <c r="AT46" s="41">
        <v>2181.0072650100137</v>
      </c>
      <c r="AU46" s="41">
        <v>2181.0072650100137</v>
      </c>
      <c r="AV46" s="41">
        <v>2158.9768885957715</v>
      </c>
      <c r="AW46" s="41">
        <v>2203.0376414242564</v>
      </c>
      <c r="AX46" s="41">
        <v>2203.0376414242564</v>
      </c>
      <c r="AY46" s="41">
        <v>2203.0376414242564</v>
      </c>
      <c r="AZ46" s="41">
        <v>2203.0376414242564</v>
      </c>
      <c r="BA46" s="41">
        <v>2203.0376414242564</v>
      </c>
      <c r="BB46" s="41">
        <v>2203.0376414242564</v>
      </c>
      <c r="BC46" s="41">
        <v>1903.9415097479737</v>
      </c>
      <c r="BD46" s="41">
        <v>1892.4489050613663</v>
      </c>
      <c r="BE46" s="41">
        <v>1923.0958508923195</v>
      </c>
      <c r="BF46" s="41">
        <v>1915.4341144345813</v>
      </c>
      <c r="BG46" s="41">
        <v>1915.4341144345813</v>
      </c>
      <c r="BH46" s="41">
        <v>1915.4341144345783</v>
      </c>
      <c r="BI46" s="41">
        <v>1915.4341144345783</v>
      </c>
      <c r="BJ46" s="41">
        <v>1909.6878120912745</v>
      </c>
      <c r="BK46" s="41">
        <v>1903.9587486550006</v>
      </c>
      <c r="BL46" s="41">
        <v>1896.2797732902325</v>
      </c>
      <c r="BM46" s="41">
        <v>1905.8569438624054</v>
      </c>
      <c r="BN46" s="41">
        <v>1905.8569438624054</v>
      </c>
      <c r="BO46" s="41">
        <v>1905.8569438624054</v>
      </c>
      <c r="BP46" s="41">
        <v>1905.8569438624054</v>
      </c>
      <c r="BQ46" s="41">
        <v>1905.8569438624054</v>
      </c>
      <c r="BR46" s="41">
        <v>1915.4341144345783</v>
      </c>
      <c r="BS46" s="41">
        <v>1915.4341144345783</v>
      </c>
      <c r="BT46" s="41">
        <v>1915.4341144345783</v>
      </c>
      <c r="BU46" s="41">
        <v>1883.6168918313169</v>
      </c>
      <c r="BX46" s="41">
        <v>1870.4971721867209</v>
      </c>
      <c r="BY46" s="41">
        <v>1874.2456635137485</v>
      </c>
      <c r="BZ46" s="41">
        <v>1864.8744351961798</v>
      </c>
      <c r="CA46" s="41">
        <v>1864.8744351961798</v>
      </c>
      <c r="CB46" s="41">
        <v>1879.8684005042894</v>
      </c>
      <c r="CC46" s="41">
        <v>1859.2516982056384</v>
      </c>
      <c r="CD46" s="41">
        <v>1876.1199091772621</v>
      </c>
      <c r="CE46" s="41">
        <v>1874.2456635137485</v>
      </c>
      <c r="CF46" s="41">
        <v>1836.7607502434735</v>
      </c>
      <c r="CG46" s="41">
        <v>2229.3423475878185</v>
      </c>
      <c r="CH46" s="41">
        <v>2229.3423475878185</v>
      </c>
      <c r="CI46" s="41">
        <v>2229.3423475878185</v>
      </c>
      <c r="CJ46" s="41">
        <v>2274.8391301916517</v>
      </c>
      <c r="CK46" s="41">
        <v>2297.5875214935681</v>
      </c>
      <c r="CL46" s="41">
        <v>2297.5875214935681</v>
      </c>
      <c r="CM46" s="41">
        <v>2274.839130191649</v>
      </c>
      <c r="CR46" s="41">
        <v>2274.839130191649</v>
      </c>
      <c r="CS46" s="41">
        <v>2274.839130191649</v>
      </c>
      <c r="CT46" s="41">
        <v>2274.839130191649</v>
      </c>
      <c r="CU46" s="41">
        <v>2274.839130191649</v>
      </c>
      <c r="CV46" s="41">
        <v>2274.839130191649</v>
      </c>
      <c r="CW46" s="41">
        <v>2252.0907388897326</v>
      </c>
      <c r="CX46" s="41">
        <v>2229.3423475878162</v>
      </c>
      <c r="CY46" s="41">
        <v>2274.839130191649</v>
      </c>
      <c r="CZ46" s="41">
        <v>2206.5939562858994</v>
      </c>
      <c r="DA46" s="41">
        <v>2364.9289272829706</v>
      </c>
      <c r="DB46" s="41">
        <v>2364.9289272829706</v>
      </c>
      <c r="DC46" s="41">
        <v>2364.9289272829706</v>
      </c>
      <c r="DD46" s="41">
        <v>2364.9289272829706</v>
      </c>
      <c r="DE46" s="41">
        <v>2364.9289272829687</v>
      </c>
      <c r="DF46" s="41">
        <v>2341.279638010139</v>
      </c>
      <c r="DG46" s="41">
        <v>2364.9289272829687</v>
      </c>
      <c r="DH46" s="41">
        <v>2329.4549933737244</v>
      </c>
      <c r="DI46" s="41">
        <v>2329.4549933737244</v>
      </c>
      <c r="DJ46" s="42">
        <v>2293.9810594644796</v>
      </c>
    </row>
    <row r="47" spans="1:114">
      <c r="A47" s="2">
        <v>52</v>
      </c>
      <c r="B47" s="2">
        <v>52</v>
      </c>
      <c r="C47" s="2"/>
      <c r="D47" s="2">
        <v>3</v>
      </c>
      <c r="F47" t="s">
        <v>5</v>
      </c>
      <c r="G47" t="s">
        <v>17</v>
      </c>
      <c r="H47" t="s">
        <v>15</v>
      </c>
      <c r="I47" t="s">
        <v>15</v>
      </c>
      <c r="J47" t="s">
        <v>16</v>
      </c>
      <c r="N47" s="61">
        <v>10.4</v>
      </c>
      <c r="O47" s="63">
        <v>18200</v>
      </c>
      <c r="Y47" s="46">
        <v>2230.0736772216837</v>
      </c>
      <c r="Z47" s="41">
        <v>2230.0736772216837</v>
      </c>
      <c r="AA47" s="41">
        <v>2230.0736772216837</v>
      </c>
      <c r="AB47" s="41">
        <v>2230.0736772216837</v>
      </c>
      <c r="AI47" s="41">
        <v>2239.0297964073129</v>
      </c>
      <c r="AJ47" s="41">
        <v>2239.0297964073129</v>
      </c>
      <c r="AK47" s="41">
        <v>2239.0297964073129</v>
      </c>
      <c r="AL47" s="41">
        <v>2239.0297964073129</v>
      </c>
      <c r="AM47" s="41">
        <v>2239.0297964073129</v>
      </c>
      <c r="AN47" s="41">
        <v>2239.0297964073129</v>
      </c>
      <c r="AO47" s="41">
        <v>2239.0297964073102</v>
      </c>
      <c r="AP47" s="41">
        <v>2239.0297964073102</v>
      </c>
      <c r="AQ47" s="41">
        <v>2239.0297964073102</v>
      </c>
      <c r="AS47" s="41">
        <v>2221.1175580360518</v>
      </c>
      <c r="AT47" s="41">
        <v>2216.6394984432372</v>
      </c>
      <c r="AU47" s="41">
        <v>2216.6394984432372</v>
      </c>
      <c r="AV47" s="41">
        <v>2194.2492004791638</v>
      </c>
      <c r="AW47" s="41">
        <v>2239.0297964073102</v>
      </c>
      <c r="AX47" s="41">
        <v>2239.0297964073102</v>
      </c>
      <c r="AY47" s="41">
        <v>2239.0297964073102</v>
      </c>
      <c r="AZ47" s="41">
        <v>2239.0297964073102</v>
      </c>
      <c r="BA47" s="41">
        <v>2239.0297964073102</v>
      </c>
      <c r="BB47" s="41">
        <v>2239.0297964073102</v>
      </c>
      <c r="BC47" s="41">
        <v>1939.8757863965604</v>
      </c>
      <c r="BD47" s="41">
        <v>1928.1662746074464</v>
      </c>
      <c r="BE47" s="41">
        <v>1959.391639378417</v>
      </c>
      <c r="BF47" s="41">
        <v>1951.5852981856744</v>
      </c>
      <c r="BG47" s="41">
        <v>1951.5852981856744</v>
      </c>
      <c r="BH47" s="41">
        <v>1951.5852981856713</v>
      </c>
      <c r="BI47" s="41">
        <v>1951.5852981856713</v>
      </c>
      <c r="BJ47" s="41">
        <v>1945.7305422911143</v>
      </c>
      <c r="BK47" s="41">
        <v>1939.8933506642409</v>
      </c>
      <c r="BL47" s="41">
        <v>1932.0694452038144</v>
      </c>
      <c r="BM47" s="41">
        <v>1941.8273716947429</v>
      </c>
      <c r="BN47" s="41">
        <v>1941.8273716947429</v>
      </c>
      <c r="BO47" s="41">
        <v>1941.8273716947429</v>
      </c>
      <c r="BP47" s="41">
        <v>1941.8273716947429</v>
      </c>
      <c r="BQ47" s="41">
        <v>1941.8273716947429</v>
      </c>
      <c r="BR47" s="41">
        <v>1951.5852981856713</v>
      </c>
      <c r="BS47" s="41">
        <v>1951.5852981856713</v>
      </c>
      <c r="BT47" s="41">
        <v>1951.5852981856713</v>
      </c>
      <c r="BU47" s="41">
        <v>1920.10865541304</v>
      </c>
      <c r="BX47" s="41">
        <v>1906.7347642808102</v>
      </c>
      <c r="BY47" s="41">
        <v>1910.5558760328759</v>
      </c>
      <c r="BZ47" s="41">
        <v>1901.0030966527115</v>
      </c>
      <c r="CA47" s="41">
        <v>1901.0030966527115</v>
      </c>
      <c r="CB47" s="41">
        <v>1916.2875436609743</v>
      </c>
      <c r="CC47" s="41">
        <v>1895.2714290246129</v>
      </c>
      <c r="CD47" s="41">
        <v>1912.4664319089086</v>
      </c>
      <c r="CE47" s="41">
        <v>1910.5558760328759</v>
      </c>
      <c r="CF47" s="41">
        <v>1872.3447585122183</v>
      </c>
      <c r="CG47" s="41">
        <v>2264.4588112785432</v>
      </c>
      <c r="CH47" s="41">
        <v>2264.4588112785432</v>
      </c>
      <c r="CI47" s="41">
        <v>2264.4588112785432</v>
      </c>
      <c r="CJ47" s="41">
        <v>2310.6722564066768</v>
      </c>
      <c r="CK47" s="41">
        <v>2333.7789789707435</v>
      </c>
      <c r="CL47" s="41">
        <v>2333.7789789707435</v>
      </c>
      <c r="CM47" s="41">
        <v>2310.6722564066749</v>
      </c>
      <c r="CR47" s="41">
        <v>2310.6722564066749</v>
      </c>
      <c r="CS47" s="41">
        <v>2310.6722564066749</v>
      </c>
      <c r="CT47" s="41">
        <v>2310.6722564066749</v>
      </c>
      <c r="CU47" s="41">
        <v>2310.6722564066749</v>
      </c>
      <c r="CV47" s="41">
        <v>2310.6722564066749</v>
      </c>
      <c r="CW47" s="41">
        <v>2287.5655338426081</v>
      </c>
      <c r="CX47" s="41">
        <v>2264.4588112785414</v>
      </c>
      <c r="CY47" s="41">
        <v>2310.6722564066749</v>
      </c>
      <c r="CZ47" s="41">
        <v>2241.3520887144746</v>
      </c>
      <c r="DA47" s="41">
        <v>2408.9520350517514</v>
      </c>
      <c r="DB47" s="41">
        <v>2408.9520350517514</v>
      </c>
      <c r="DC47" s="41">
        <v>2408.9520350517514</v>
      </c>
      <c r="DD47" s="41">
        <v>2408.9520350517514</v>
      </c>
      <c r="DE47" s="41">
        <v>2408.9520350517546</v>
      </c>
      <c r="DF47" s="41">
        <v>2384.8625147012372</v>
      </c>
      <c r="DG47" s="41">
        <v>2408.9520350517546</v>
      </c>
      <c r="DH47" s="41">
        <v>2372.8177545259782</v>
      </c>
      <c r="DI47" s="41">
        <v>2372.8177545259782</v>
      </c>
      <c r="DJ47" s="42">
        <v>2336.6834740002018</v>
      </c>
    </row>
    <row r="48" spans="1:114">
      <c r="A48" s="2">
        <v>53</v>
      </c>
      <c r="B48" s="2">
        <v>53</v>
      </c>
      <c r="C48" s="2"/>
      <c r="D48" s="2">
        <v>3</v>
      </c>
      <c r="F48" t="s">
        <v>5</v>
      </c>
      <c r="G48" t="s">
        <v>17</v>
      </c>
      <c r="H48" t="s">
        <v>15</v>
      </c>
      <c r="I48" t="s">
        <v>15</v>
      </c>
      <c r="J48" t="s">
        <v>16</v>
      </c>
      <c r="N48" s="61">
        <v>10.5</v>
      </c>
      <c r="O48" s="63">
        <v>18375</v>
      </c>
      <c r="Y48" s="46">
        <v>2265.9218635848106</v>
      </c>
      <c r="Z48" s="41">
        <v>2265.9218635848106</v>
      </c>
      <c r="AA48" s="41">
        <v>2265.9218635848106</v>
      </c>
      <c r="AB48" s="41">
        <v>2265.9218635848106</v>
      </c>
      <c r="AI48" s="41">
        <v>2275.0219513903721</v>
      </c>
      <c r="AJ48" s="41">
        <v>2275.0219513903721</v>
      </c>
      <c r="AK48" s="41">
        <v>2275.0219513903721</v>
      </c>
      <c r="AL48" s="41">
        <v>2275.0219513903721</v>
      </c>
      <c r="AM48" s="41">
        <v>2275.0219513903721</v>
      </c>
      <c r="AN48" s="41">
        <v>2275.0219513903721</v>
      </c>
      <c r="AO48" s="41">
        <v>2275.0219513903753</v>
      </c>
      <c r="AP48" s="41">
        <v>2275.0219513903753</v>
      </c>
      <c r="AQ48" s="41">
        <v>2275.0219513903753</v>
      </c>
      <c r="AS48" s="41">
        <v>2256.8217757792522</v>
      </c>
      <c r="AT48" s="41">
        <v>2252.2717318764717</v>
      </c>
      <c r="AU48" s="41">
        <v>2252.2717318764717</v>
      </c>
      <c r="AV48" s="41">
        <v>2229.5215123625676</v>
      </c>
      <c r="AW48" s="41">
        <v>2275.0219513903753</v>
      </c>
      <c r="AX48" s="41">
        <v>2275.0219513903753</v>
      </c>
      <c r="AY48" s="41">
        <v>2275.0219513903753</v>
      </c>
      <c r="AZ48" s="41">
        <v>2275.0219513903753</v>
      </c>
      <c r="BA48" s="41">
        <v>2275.0219513903753</v>
      </c>
      <c r="BB48" s="41">
        <v>2275.0219513903753</v>
      </c>
      <c r="BC48" s="41">
        <v>1975.8100630451459</v>
      </c>
      <c r="BD48" s="41">
        <v>1963.8836441535252</v>
      </c>
      <c r="BE48" s="41">
        <v>1995.6874278645137</v>
      </c>
      <c r="BF48" s="41">
        <v>1987.7364819367665</v>
      </c>
      <c r="BG48" s="41">
        <v>1987.7364819367665</v>
      </c>
      <c r="BH48" s="41">
        <v>1987.736481936764</v>
      </c>
      <c r="BI48" s="41">
        <v>1987.736481936764</v>
      </c>
      <c r="BJ48" s="41">
        <v>1981.7732724909538</v>
      </c>
      <c r="BK48" s="41">
        <v>1975.8279526734809</v>
      </c>
      <c r="BL48" s="41">
        <v>1967.8591171173964</v>
      </c>
      <c r="BM48" s="41">
        <v>1977.7977995270801</v>
      </c>
      <c r="BN48" s="41">
        <v>1977.7977995270801</v>
      </c>
      <c r="BO48" s="41">
        <v>1977.7977995270801</v>
      </c>
      <c r="BP48" s="41">
        <v>1977.7977995270801</v>
      </c>
      <c r="BQ48" s="41">
        <v>1977.7977995270801</v>
      </c>
      <c r="BR48" s="41">
        <v>1987.736481936764</v>
      </c>
      <c r="BS48" s="41">
        <v>1987.736481936764</v>
      </c>
      <c r="BT48" s="41">
        <v>1987.736481936764</v>
      </c>
      <c r="BU48" s="41">
        <v>1956.6004189947637</v>
      </c>
      <c r="BX48" s="41">
        <v>1942.9723563748998</v>
      </c>
      <c r="BY48" s="41">
        <v>1946.8660885520039</v>
      </c>
      <c r="BZ48" s="41">
        <v>1937.1317581092439</v>
      </c>
      <c r="CA48" s="41">
        <v>1937.1317581092439</v>
      </c>
      <c r="CB48" s="41">
        <v>1952.7066868176598</v>
      </c>
      <c r="CC48" s="41">
        <v>1931.2911598435878</v>
      </c>
      <c r="CD48" s="41">
        <v>1948.8129546405557</v>
      </c>
      <c r="CE48" s="41">
        <v>1946.8660885520039</v>
      </c>
      <c r="CF48" s="41">
        <v>1907.9287667809638</v>
      </c>
      <c r="CG48" s="41">
        <v>2299.5752749692679</v>
      </c>
      <c r="CH48" s="41">
        <v>2299.5752749692679</v>
      </c>
      <c r="CI48" s="41">
        <v>2299.5752749692679</v>
      </c>
      <c r="CJ48" s="41">
        <v>2346.5053826217018</v>
      </c>
      <c r="CK48" s="41">
        <v>2369.9704364479189</v>
      </c>
      <c r="CL48" s="41">
        <v>2369.9704364479189</v>
      </c>
      <c r="CM48" s="41">
        <v>2346.5053826217018</v>
      </c>
      <c r="CR48" s="41">
        <v>2346.5053826217018</v>
      </c>
      <c r="CS48" s="41">
        <v>2346.5053826217018</v>
      </c>
      <c r="CT48" s="41">
        <v>2346.5053826217018</v>
      </c>
      <c r="CU48" s="41">
        <v>2346.5053826217018</v>
      </c>
      <c r="CV48" s="41">
        <v>2346.5053826217018</v>
      </c>
      <c r="CW48" s="41">
        <v>2323.0403287954846</v>
      </c>
      <c r="CX48" s="41">
        <v>2299.5752749692679</v>
      </c>
      <c r="CY48" s="41">
        <v>2346.5053826217018</v>
      </c>
      <c r="CZ48" s="41">
        <v>2276.1102211430507</v>
      </c>
      <c r="DA48" s="41">
        <v>2452.9751428205327</v>
      </c>
      <c r="DB48" s="41">
        <v>2452.9751428205327</v>
      </c>
      <c r="DC48" s="41">
        <v>2452.9751428205327</v>
      </c>
      <c r="DD48" s="41">
        <v>2452.9751428205327</v>
      </c>
      <c r="DE48" s="41">
        <v>2452.9751428205295</v>
      </c>
      <c r="DF48" s="41">
        <v>2428.4453913923244</v>
      </c>
      <c r="DG48" s="41">
        <v>2452.9751428205295</v>
      </c>
      <c r="DH48" s="41">
        <v>2416.1805156782216</v>
      </c>
      <c r="DI48" s="41">
        <v>2416.1805156782216</v>
      </c>
      <c r="DJ48" s="42">
        <v>2379.3858885359136</v>
      </c>
    </row>
    <row r="49" spans="1:114">
      <c r="A49" s="2">
        <v>54</v>
      </c>
      <c r="B49" s="2">
        <v>54</v>
      </c>
      <c r="C49" s="2"/>
      <c r="D49" s="2">
        <v>3</v>
      </c>
      <c r="F49" t="s">
        <v>5</v>
      </c>
      <c r="G49" t="s">
        <v>17</v>
      </c>
      <c r="H49" t="s">
        <v>15</v>
      </c>
      <c r="I49" t="s">
        <v>15</v>
      </c>
      <c r="J49" t="s">
        <v>16</v>
      </c>
      <c r="N49" s="61">
        <v>10.8</v>
      </c>
      <c r="O49" s="63">
        <v>18900</v>
      </c>
      <c r="Y49" s="46">
        <v>2303.810654747937</v>
      </c>
      <c r="Z49" s="41">
        <v>2303.810654747937</v>
      </c>
      <c r="AA49" s="41">
        <v>2303.810654747937</v>
      </c>
      <c r="AB49" s="41">
        <v>2303.810654747937</v>
      </c>
      <c r="AI49" s="41">
        <v>2313.0629063734309</v>
      </c>
      <c r="AJ49" s="41">
        <v>2313.0629063734309</v>
      </c>
      <c r="AK49" s="41">
        <v>2313.0629063734309</v>
      </c>
      <c r="AL49" s="41">
        <v>2313.0629063734309</v>
      </c>
      <c r="AM49" s="41">
        <v>2313.0629063734309</v>
      </c>
      <c r="AN49" s="41">
        <v>2313.0629063734309</v>
      </c>
      <c r="AO49" s="41">
        <v>2313.06290637343</v>
      </c>
      <c r="AP49" s="41">
        <v>2313.06290637343</v>
      </c>
      <c r="AQ49" s="41">
        <v>2313.06290637343</v>
      </c>
      <c r="AS49" s="41">
        <v>2294.5584031224425</v>
      </c>
      <c r="AT49" s="41">
        <v>2289.9322773096956</v>
      </c>
      <c r="AU49" s="41">
        <v>2289.9322773096956</v>
      </c>
      <c r="AV49" s="41">
        <v>2266.8016482459611</v>
      </c>
      <c r="AW49" s="41">
        <v>2313.06290637343</v>
      </c>
      <c r="AX49" s="41">
        <v>2313.06290637343</v>
      </c>
      <c r="AY49" s="41">
        <v>2313.06290637343</v>
      </c>
      <c r="AZ49" s="41">
        <v>2313.06290637343</v>
      </c>
      <c r="BA49" s="41">
        <v>2313.06290637343</v>
      </c>
      <c r="BB49" s="41">
        <v>2313.06290637343</v>
      </c>
      <c r="BC49" s="41">
        <v>2013.7808468937342</v>
      </c>
      <c r="BD49" s="41">
        <v>2001.6252280996071</v>
      </c>
      <c r="BE49" s="41">
        <v>2034.0402115506126</v>
      </c>
      <c r="BF49" s="41">
        <v>2025.9364656878613</v>
      </c>
      <c r="BG49" s="41">
        <v>2025.9364656878613</v>
      </c>
      <c r="BH49" s="41">
        <v>2025.936465687857</v>
      </c>
      <c r="BI49" s="41">
        <v>2025.936465687857</v>
      </c>
      <c r="BJ49" s="41">
        <v>2019.8586562907933</v>
      </c>
      <c r="BK49" s="41">
        <v>2013.7990803219209</v>
      </c>
      <c r="BL49" s="41">
        <v>2005.6771010309783</v>
      </c>
      <c r="BM49" s="41">
        <v>2015.8067833594178</v>
      </c>
      <c r="BN49" s="41">
        <v>2015.8067833594178</v>
      </c>
      <c r="BO49" s="41">
        <v>2015.8067833594178</v>
      </c>
      <c r="BP49" s="41">
        <v>2015.8067833594178</v>
      </c>
      <c r="BQ49" s="41">
        <v>2015.8067833594178</v>
      </c>
      <c r="BR49" s="41">
        <v>2025.936465687857</v>
      </c>
      <c r="BS49" s="41">
        <v>2025.936465687857</v>
      </c>
      <c r="BT49" s="41">
        <v>2025.936465687857</v>
      </c>
      <c r="BU49" s="41">
        <v>1995.1512265764857</v>
      </c>
      <c r="BX49" s="41">
        <v>1981.2546508689879</v>
      </c>
      <c r="BY49" s="41">
        <v>1985.2251010711302</v>
      </c>
      <c r="BZ49" s="41">
        <v>1975.2989755657745</v>
      </c>
      <c r="CA49" s="41">
        <v>1975.2989755657745</v>
      </c>
      <c r="CB49" s="41">
        <v>1991.1807763743434</v>
      </c>
      <c r="CC49" s="41">
        <v>1969.3433002625611</v>
      </c>
      <c r="CD49" s="41">
        <v>1987.2103261722011</v>
      </c>
      <c r="CE49" s="41">
        <v>1985.2251010711302</v>
      </c>
      <c r="CF49" s="41">
        <v>1945.5205990497075</v>
      </c>
      <c r="CG49" s="41">
        <v>2336.6995626599919</v>
      </c>
      <c r="CH49" s="41">
        <v>2336.6995626599919</v>
      </c>
      <c r="CI49" s="41">
        <v>2336.6995626599919</v>
      </c>
      <c r="CJ49" s="41">
        <v>2384.3873088367263</v>
      </c>
      <c r="CK49" s="41">
        <v>2408.2311819250936</v>
      </c>
      <c r="CL49" s="41">
        <v>2408.2311819250936</v>
      </c>
      <c r="CM49" s="41">
        <v>2384.3873088367277</v>
      </c>
      <c r="CR49" s="41">
        <v>2384.3873088367277</v>
      </c>
      <c r="CS49" s="41">
        <v>2384.3873088367277</v>
      </c>
      <c r="CT49" s="41">
        <v>2384.3873088367277</v>
      </c>
      <c r="CU49" s="41">
        <v>2384.3873088367277</v>
      </c>
      <c r="CV49" s="41">
        <v>2384.3873088367277</v>
      </c>
      <c r="CW49" s="41">
        <v>2360.5434357483605</v>
      </c>
      <c r="CX49" s="41">
        <v>2336.6995626599933</v>
      </c>
      <c r="CY49" s="41">
        <v>2384.3873088367277</v>
      </c>
      <c r="CZ49" s="41">
        <v>2312.8556895716256</v>
      </c>
      <c r="DA49" s="41">
        <v>2499.047050589314</v>
      </c>
      <c r="DB49" s="41">
        <v>2499.047050589314</v>
      </c>
      <c r="DC49" s="41">
        <v>2499.047050589314</v>
      </c>
      <c r="DD49" s="41">
        <v>2499.047050589314</v>
      </c>
      <c r="DE49" s="41">
        <v>2499.0470505893149</v>
      </c>
      <c r="DF49" s="41">
        <v>2474.056580083422</v>
      </c>
      <c r="DG49" s="41">
        <v>2499.0470505893149</v>
      </c>
      <c r="DH49" s="41">
        <v>2461.5613448304753</v>
      </c>
      <c r="DI49" s="41">
        <v>2461.5613448304753</v>
      </c>
      <c r="DJ49" s="42">
        <v>2424.0756390716356</v>
      </c>
    </row>
    <row r="50" spans="1:114">
      <c r="A50" s="2">
        <v>55</v>
      </c>
      <c r="B50" s="2">
        <v>55</v>
      </c>
      <c r="C50" s="2"/>
      <c r="D50" s="2">
        <v>3</v>
      </c>
      <c r="F50" t="s">
        <v>5</v>
      </c>
      <c r="G50" t="s">
        <v>17</v>
      </c>
      <c r="H50" t="s">
        <v>15</v>
      </c>
      <c r="I50" t="s">
        <v>15</v>
      </c>
      <c r="J50" t="s">
        <v>16</v>
      </c>
      <c r="N50" s="61">
        <v>11</v>
      </c>
      <c r="O50" s="63">
        <v>19250</v>
      </c>
      <c r="Y50" s="46">
        <v>2340.6791435110645</v>
      </c>
      <c r="Z50" s="41">
        <v>2340.6791435110645</v>
      </c>
      <c r="AA50" s="41">
        <v>2340.6791435110645</v>
      </c>
      <c r="AB50" s="41">
        <v>2340.6791435110645</v>
      </c>
      <c r="AI50" s="41">
        <v>2350.0794613564904</v>
      </c>
      <c r="AJ50" s="41">
        <v>2350.0794613564904</v>
      </c>
      <c r="AK50" s="41">
        <v>2350.0794613564904</v>
      </c>
      <c r="AL50" s="41">
        <v>2350.0794613564904</v>
      </c>
      <c r="AM50" s="41">
        <v>2350.0794613564904</v>
      </c>
      <c r="AN50" s="41">
        <v>2350.0794613564904</v>
      </c>
      <c r="AO50" s="41">
        <v>2350.0794613564944</v>
      </c>
      <c r="AP50" s="41">
        <v>2350.0794613564944</v>
      </c>
      <c r="AQ50" s="41">
        <v>2350.0794613564944</v>
      </c>
      <c r="AS50" s="41">
        <v>2331.2788256656427</v>
      </c>
      <c r="AT50" s="41">
        <v>2326.5786667429293</v>
      </c>
      <c r="AU50" s="41">
        <v>2326.5786667429293</v>
      </c>
      <c r="AV50" s="41">
        <v>2303.0778721293646</v>
      </c>
      <c r="AW50" s="41">
        <v>2350.0794613564944</v>
      </c>
      <c r="AX50" s="41">
        <v>2350.0794613564944</v>
      </c>
      <c r="AY50" s="41">
        <v>2350.0794613564944</v>
      </c>
      <c r="AZ50" s="41">
        <v>2350.0794613564944</v>
      </c>
      <c r="BA50" s="41">
        <v>2350.0794613564944</v>
      </c>
      <c r="BB50" s="41">
        <v>2350.0794613564944</v>
      </c>
      <c r="BC50" s="41">
        <v>2050.7333771423209</v>
      </c>
      <c r="BD50" s="41">
        <v>2038.3547048456871</v>
      </c>
      <c r="BE50" s="41">
        <v>2071.3644976367104</v>
      </c>
      <c r="BF50" s="41">
        <v>2063.1120494389547</v>
      </c>
      <c r="BG50" s="41">
        <v>2063.1120494389547</v>
      </c>
      <c r="BH50" s="41">
        <v>2063.1120494389497</v>
      </c>
      <c r="BI50" s="41">
        <v>2063.1120494389497</v>
      </c>
      <c r="BJ50" s="41">
        <v>2056.9227132906331</v>
      </c>
      <c r="BK50" s="41">
        <v>2050.751945150761</v>
      </c>
      <c r="BL50" s="41">
        <v>2042.4809289445602</v>
      </c>
      <c r="BM50" s="41">
        <v>2052.796489191755</v>
      </c>
      <c r="BN50" s="41">
        <v>2052.796489191755</v>
      </c>
      <c r="BO50" s="41">
        <v>2052.796489191755</v>
      </c>
      <c r="BP50" s="41">
        <v>2052.796489191755</v>
      </c>
      <c r="BQ50" s="41">
        <v>2052.796489191755</v>
      </c>
      <c r="BR50" s="41">
        <v>2063.1120494389497</v>
      </c>
      <c r="BS50" s="41">
        <v>2063.1120494389497</v>
      </c>
      <c r="BT50" s="41">
        <v>2063.1120494389497</v>
      </c>
      <c r="BU50" s="41">
        <v>2032.6725121582094</v>
      </c>
      <c r="BX50" s="41">
        <v>2018.5145941630778</v>
      </c>
      <c r="BY50" s="41">
        <v>2022.5597135902583</v>
      </c>
      <c r="BZ50" s="41">
        <v>2012.4469150223069</v>
      </c>
      <c r="CA50" s="41">
        <v>2012.4469150223069</v>
      </c>
      <c r="CB50" s="41">
        <v>2028.6273927310287</v>
      </c>
      <c r="CC50" s="41">
        <v>2006.3792358815363</v>
      </c>
      <c r="CD50" s="41">
        <v>2024.5822733038483</v>
      </c>
      <c r="CE50" s="41">
        <v>2022.5597135902583</v>
      </c>
      <c r="CF50" s="41">
        <v>1982.1085193184531</v>
      </c>
      <c r="CG50" s="41">
        <v>2372.8199383507167</v>
      </c>
      <c r="CH50" s="41">
        <v>2372.8199383507167</v>
      </c>
      <c r="CI50" s="41">
        <v>2372.8199383507167</v>
      </c>
      <c r="CJ50" s="41">
        <v>2421.2448350517516</v>
      </c>
      <c r="CK50" s="41">
        <v>2445.4572834022692</v>
      </c>
      <c r="CL50" s="41">
        <v>2445.4572834022692</v>
      </c>
      <c r="CM50" s="41">
        <v>2421.2448350517543</v>
      </c>
      <c r="CR50" s="41">
        <v>2421.2448350517543</v>
      </c>
      <c r="CS50" s="41">
        <v>2421.2448350517543</v>
      </c>
      <c r="CT50" s="41">
        <v>2421.2448350517543</v>
      </c>
      <c r="CU50" s="41">
        <v>2421.2448350517543</v>
      </c>
      <c r="CV50" s="41">
        <v>2421.2448350517543</v>
      </c>
      <c r="CW50" s="41">
        <v>2397.0323867012366</v>
      </c>
      <c r="CX50" s="41">
        <v>2372.819938350719</v>
      </c>
      <c r="CY50" s="41">
        <v>2421.2448350517543</v>
      </c>
      <c r="CZ50" s="41">
        <v>2348.6074900002018</v>
      </c>
      <c r="DA50" s="41">
        <v>2544.0945583580951</v>
      </c>
      <c r="DB50" s="41">
        <v>2544.0945583580951</v>
      </c>
      <c r="DC50" s="41">
        <v>2544.0945583580951</v>
      </c>
      <c r="DD50" s="41">
        <v>2544.0945583580951</v>
      </c>
      <c r="DE50" s="41">
        <v>2544.0945583580906</v>
      </c>
      <c r="DF50" s="41">
        <v>2518.6536127745098</v>
      </c>
      <c r="DG50" s="41">
        <v>2544.0945583580906</v>
      </c>
      <c r="DH50" s="41">
        <v>2505.9331399827192</v>
      </c>
      <c r="DI50" s="41">
        <v>2505.9331399827192</v>
      </c>
      <c r="DJ50" s="42">
        <v>2467.7717216073479</v>
      </c>
    </row>
    <row r="51" spans="1:114">
      <c r="A51" s="2">
        <v>56</v>
      </c>
      <c r="B51" s="2">
        <v>56</v>
      </c>
      <c r="C51" s="2"/>
      <c r="D51" s="2">
        <v>3</v>
      </c>
      <c r="F51" t="s">
        <v>5</v>
      </c>
      <c r="G51" t="s">
        <v>17</v>
      </c>
      <c r="H51" t="s">
        <v>15</v>
      </c>
      <c r="I51" t="s">
        <v>15</v>
      </c>
      <c r="J51" t="s">
        <v>16</v>
      </c>
      <c r="N51" s="61">
        <v>11.2</v>
      </c>
      <c r="O51" s="63">
        <v>19600</v>
      </c>
      <c r="Y51" s="46">
        <v>2374.4867250741918</v>
      </c>
      <c r="Z51" s="41">
        <v>2374.4867250741918</v>
      </c>
      <c r="AA51" s="41">
        <v>2374.4867250741918</v>
      </c>
      <c r="AB51" s="41">
        <v>2374.4867250741918</v>
      </c>
      <c r="AI51" s="41">
        <v>2384.02281633955</v>
      </c>
      <c r="AJ51" s="41">
        <v>2384.02281633955</v>
      </c>
      <c r="AK51" s="41">
        <v>2384.02281633955</v>
      </c>
      <c r="AL51" s="41">
        <v>2384.02281633955</v>
      </c>
      <c r="AM51" s="41">
        <v>2384.02281633955</v>
      </c>
      <c r="AN51" s="41">
        <v>2384.02281633955</v>
      </c>
      <c r="AO51" s="41">
        <v>2384.0228163395486</v>
      </c>
      <c r="AP51" s="41">
        <v>2384.0228163395486</v>
      </c>
      <c r="AQ51" s="41">
        <v>2384.0228163395486</v>
      </c>
      <c r="AS51" s="41">
        <v>2364.9506338088322</v>
      </c>
      <c r="AT51" s="41">
        <v>2360.1825881761533</v>
      </c>
      <c r="AU51" s="41">
        <v>2360.1825881761533</v>
      </c>
      <c r="AV51" s="41">
        <v>2336.3423600127576</v>
      </c>
      <c r="AW51" s="41">
        <v>2384.0228163395486</v>
      </c>
      <c r="AX51" s="41">
        <v>2384.0228163395486</v>
      </c>
      <c r="AY51" s="41">
        <v>2384.0228163395486</v>
      </c>
      <c r="AZ51" s="41">
        <v>2384.0228163395486</v>
      </c>
      <c r="BA51" s="41">
        <v>2384.0228163395486</v>
      </c>
      <c r="BB51" s="41">
        <v>2384.0228163395486</v>
      </c>
      <c r="BC51" s="41">
        <v>2084.6311465909075</v>
      </c>
      <c r="BD51" s="41">
        <v>2072.0478599917669</v>
      </c>
      <c r="BE51" s="41">
        <v>2105.6032909228079</v>
      </c>
      <c r="BF51" s="41">
        <v>2097.2144331900477</v>
      </c>
      <c r="BG51" s="41">
        <v>2097.2144331900477</v>
      </c>
      <c r="BH51" s="41">
        <v>2097.2144331900422</v>
      </c>
      <c r="BI51" s="41">
        <v>2097.2144331900422</v>
      </c>
      <c r="BJ51" s="41">
        <v>2090.9227898904719</v>
      </c>
      <c r="BK51" s="41">
        <v>2084.6500215208007</v>
      </c>
      <c r="BL51" s="41">
        <v>2076.2422888581418</v>
      </c>
      <c r="BM51" s="41">
        <v>2086.728361024092</v>
      </c>
      <c r="BN51" s="41">
        <v>2086.728361024092</v>
      </c>
      <c r="BO51" s="41">
        <v>2086.728361024092</v>
      </c>
      <c r="BP51" s="41">
        <v>2086.728361024092</v>
      </c>
      <c r="BQ51" s="41">
        <v>2086.728361024092</v>
      </c>
      <c r="BR51" s="41">
        <v>2097.2144331900422</v>
      </c>
      <c r="BS51" s="41">
        <v>2097.2144331900422</v>
      </c>
      <c r="BT51" s="41">
        <v>2097.2144331900422</v>
      </c>
      <c r="BU51" s="41">
        <v>2067.1052317399322</v>
      </c>
      <c r="BX51" s="41">
        <v>2052.7074838571671</v>
      </c>
      <c r="BY51" s="41">
        <v>2056.8211261093857</v>
      </c>
      <c r="BZ51" s="41">
        <v>2046.5370204788387</v>
      </c>
      <c r="CA51" s="41">
        <v>2046.5370204788387</v>
      </c>
      <c r="CB51" s="41">
        <v>2062.9915894877136</v>
      </c>
      <c r="CC51" s="41">
        <v>2040.3665571005106</v>
      </c>
      <c r="CD51" s="41">
        <v>2058.877947235495</v>
      </c>
      <c r="CE51" s="41">
        <v>2056.8211261093857</v>
      </c>
      <c r="CF51" s="41">
        <v>2015.6847035871979</v>
      </c>
      <c r="CG51" s="41">
        <v>2405.9285780414416</v>
      </c>
      <c r="CH51" s="41">
        <v>2405.9285780414416</v>
      </c>
      <c r="CI51" s="41">
        <v>2405.9285780414416</v>
      </c>
      <c r="CJ51" s="41">
        <v>2455.029161266777</v>
      </c>
      <c r="CK51" s="41">
        <v>2479.5794528794449</v>
      </c>
      <c r="CL51" s="41">
        <v>2479.5794528794449</v>
      </c>
      <c r="CM51" s="41">
        <v>2455.0291612667806</v>
      </c>
      <c r="CR51" s="41">
        <v>2455.0291612667806</v>
      </c>
      <c r="CS51" s="41">
        <v>2455.0291612667806</v>
      </c>
      <c r="CT51" s="41">
        <v>2455.0291612667806</v>
      </c>
      <c r="CU51" s="41">
        <v>2455.0291612667806</v>
      </c>
      <c r="CV51" s="41">
        <v>2455.0291612667806</v>
      </c>
      <c r="CW51" s="41">
        <v>2430.4788696541127</v>
      </c>
      <c r="CX51" s="41">
        <v>2405.9285780414448</v>
      </c>
      <c r="CY51" s="41">
        <v>2455.0291612667806</v>
      </c>
      <c r="CZ51" s="41">
        <v>2381.3782864287773</v>
      </c>
      <c r="DA51" s="41">
        <v>2586.0688661268759</v>
      </c>
      <c r="DB51" s="41">
        <v>2586.0688661268759</v>
      </c>
      <c r="DC51" s="41">
        <v>2586.0688661268759</v>
      </c>
      <c r="DD51" s="41">
        <v>2586.0688661268759</v>
      </c>
      <c r="DE51" s="41">
        <v>2586.0688661268759</v>
      </c>
      <c r="DF51" s="41">
        <v>2560.2081774656072</v>
      </c>
      <c r="DG51" s="41">
        <v>2586.0688661268759</v>
      </c>
      <c r="DH51" s="41">
        <v>2547.2778331349728</v>
      </c>
      <c r="DI51" s="41">
        <v>2547.2778331349728</v>
      </c>
      <c r="DJ51" s="42">
        <v>2508.4868001430696</v>
      </c>
    </row>
    <row r="52" spans="1:114">
      <c r="A52" s="2">
        <v>57</v>
      </c>
      <c r="B52" s="2">
        <v>57</v>
      </c>
      <c r="C52" s="2"/>
      <c r="D52" s="2">
        <v>3</v>
      </c>
      <c r="F52" t="s">
        <v>5</v>
      </c>
      <c r="G52" t="s">
        <v>17</v>
      </c>
      <c r="H52" t="s">
        <v>15</v>
      </c>
      <c r="I52" t="s">
        <v>15</v>
      </c>
      <c r="J52" t="s">
        <v>16</v>
      </c>
      <c r="N52" s="61">
        <v>11.5</v>
      </c>
      <c r="O52" s="63">
        <v>20125</v>
      </c>
      <c r="Y52" s="46">
        <v>2409.3146090373189</v>
      </c>
      <c r="Z52" s="41">
        <v>2409.3146090373189</v>
      </c>
      <c r="AA52" s="41">
        <v>2409.3146090373189</v>
      </c>
      <c r="AB52" s="41">
        <v>2409.3146090373189</v>
      </c>
      <c r="AI52" s="41">
        <v>2418.9905713226094</v>
      </c>
      <c r="AJ52" s="41">
        <v>2418.9905713226094</v>
      </c>
      <c r="AK52" s="41">
        <v>2418.9905713226094</v>
      </c>
      <c r="AL52" s="41">
        <v>2418.9905713226094</v>
      </c>
      <c r="AM52" s="41">
        <v>2418.9905713226094</v>
      </c>
      <c r="AN52" s="41">
        <v>2418.9905713226094</v>
      </c>
      <c r="AO52" s="41">
        <v>2418.9905713226135</v>
      </c>
      <c r="AP52" s="41">
        <v>2418.9905713226135</v>
      </c>
      <c r="AQ52" s="41">
        <v>2418.9905713226135</v>
      </c>
      <c r="AS52" s="41">
        <v>2399.6386467520324</v>
      </c>
      <c r="AT52" s="41">
        <v>2394.8006656093871</v>
      </c>
      <c r="AU52" s="41">
        <v>2394.8006656093871</v>
      </c>
      <c r="AV52" s="41">
        <v>2370.6107598961612</v>
      </c>
      <c r="AW52" s="41">
        <v>2418.9905713226135</v>
      </c>
      <c r="AX52" s="41">
        <v>2418.9905713226135</v>
      </c>
      <c r="AY52" s="41">
        <v>2418.9905713226135</v>
      </c>
      <c r="AZ52" s="41">
        <v>2418.9905713226135</v>
      </c>
      <c r="BA52" s="41">
        <v>2418.9905713226135</v>
      </c>
      <c r="BB52" s="41">
        <v>2418.9905713226135</v>
      </c>
      <c r="BC52" s="41">
        <v>2119.5471696394934</v>
      </c>
      <c r="BD52" s="41">
        <v>2106.7531223378469</v>
      </c>
      <c r="BE52" s="41">
        <v>2140.8705818089047</v>
      </c>
      <c r="BF52" s="41">
        <v>2132.3412169411404</v>
      </c>
      <c r="BG52" s="41">
        <v>2132.3412169411404</v>
      </c>
      <c r="BH52" s="41">
        <v>2132.3412169411354</v>
      </c>
      <c r="BI52" s="41">
        <v>2132.3412169411354</v>
      </c>
      <c r="BJ52" s="41">
        <v>2125.9441932903119</v>
      </c>
      <c r="BK52" s="41">
        <v>2119.5663607104411</v>
      </c>
      <c r="BL52" s="41">
        <v>2111.0178047717241</v>
      </c>
      <c r="BM52" s="41">
        <v>2121.6795108564297</v>
      </c>
      <c r="BN52" s="41">
        <v>2121.6795108564297</v>
      </c>
      <c r="BO52" s="41">
        <v>2121.6795108564297</v>
      </c>
      <c r="BP52" s="41">
        <v>2121.6795108564297</v>
      </c>
      <c r="BQ52" s="41">
        <v>2121.6795108564297</v>
      </c>
      <c r="BR52" s="41">
        <v>2132.3412169411354</v>
      </c>
      <c r="BS52" s="41">
        <v>2132.3412169411354</v>
      </c>
      <c r="BT52" s="41">
        <v>2132.3412169411354</v>
      </c>
      <c r="BU52" s="41">
        <v>2102.5674733216551</v>
      </c>
      <c r="BX52" s="41">
        <v>2087.9227247512554</v>
      </c>
      <c r="BY52" s="41">
        <v>2092.1069386285126</v>
      </c>
      <c r="BZ52" s="41">
        <v>2081.64640393537</v>
      </c>
      <c r="CA52" s="41">
        <v>2081.64640393537</v>
      </c>
      <c r="CB52" s="41">
        <v>2098.3832594443979</v>
      </c>
      <c r="CC52" s="41">
        <v>2075.3700831194847</v>
      </c>
      <c r="CD52" s="41">
        <v>2094.1990455671407</v>
      </c>
      <c r="CE52" s="41">
        <v>2092.1069386285126</v>
      </c>
      <c r="CF52" s="41">
        <v>2050.2647998559423</v>
      </c>
      <c r="CG52" s="41">
        <v>2440.0411297321657</v>
      </c>
      <c r="CH52" s="41">
        <v>2440.0411297321657</v>
      </c>
      <c r="CI52" s="41">
        <v>2440.0411297321657</v>
      </c>
      <c r="CJ52" s="41">
        <v>2489.8378874818018</v>
      </c>
      <c r="CK52" s="41">
        <v>2489.8378874818018</v>
      </c>
      <c r="CL52" s="41">
        <v>2489.8378874818018</v>
      </c>
      <c r="CM52" s="41">
        <v>2489.8378874817968</v>
      </c>
      <c r="CR52" s="41">
        <v>2489.8378874817968</v>
      </c>
      <c r="CS52" s="41">
        <v>2489.8378874817968</v>
      </c>
      <c r="CT52" s="41">
        <v>2489.8378874817968</v>
      </c>
      <c r="CU52" s="41">
        <v>2489.8378874817968</v>
      </c>
      <c r="CV52" s="41">
        <v>2489.8378874817968</v>
      </c>
      <c r="CW52" s="41">
        <v>2464.939508606979</v>
      </c>
      <c r="CX52" s="41">
        <v>2440.0411297321607</v>
      </c>
      <c r="CY52" s="41">
        <v>2489.8378874817968</v>
      </c>
      <c r="CZ52" s="41">
        <v>2415.1427508573429</v>
      </c>
      <c r="DA52" s="41">
        <v>2629.0675738956584</v>
      </c>
      <c r="DB52" s="41">
        <v>2629.0675738956584</v>
      </c>
      <c r="DC52" s="41">
        <v>2629.0675738956584</v>
      </c>
      <c r="DD52" s="41">
        <v>2629.0675738956584</v>
      </c>
      <c r="DE52" s="41">
        <v>2629.0675738956616</v>
      </c>
      <c r="DF52" s="41">
        <v>2602.7768981567051</v>
      </c>
      <c r="DG52" s="41">
        <v>2629.0675738956616</v>
      </c>
      <c r="DH52" s="41">
        <v>2589.6315602872264</v>
      </c>
      <c r="DI52" s="41">
        <v>2589.6315602872264</v>
      </c>
      <c r="DJ52" s="42">
        <v>2550.1955466787917</v>
      </c>
    </row>
    <row r="53" spans="1:114">
      <c r="A53" s="2">
        <v>60</v>
      </c>
      <c r="B53" s="2">
        <v>60</v>
      </c>
      <c r="C53" s="2"/>
      <c r="D53" s="2">
        <v>3</v>
      </c>
      <c r="F53" t="s">
        <v>5</v>
      </c>
      <c r="G53" t="s">
        <v>17</v>
      </c>
      <c r="H53" t="s">
        <v>15</v>
      </c>
      <c r="I53" t="s">
        <v>15</v>
      </c>
      <c r="J53" t="s">
        <v>16</v>
      </c>
      <c r="N53" s="61">
        <v>11.6</v>
      </c>
      <c r="O53" s="63">
        <v>20300</v>
      </c>
      <c r="Y53" s="46">
        <v>2443.1221906004453</v>
      </c>
      <c r="Z53" s="41">
        <v>2443.1221906004453</v>
      </c>
      <c r="AA53" s="41">
        <v>2443.1221906004453</v>
      </c>
      <c r="AB53" s="41">
        <v>2443.1221906004453</v>
      </c>
      <c r="AI53" s="41">
        <v>2452.9339263056681</v>
      </c>
      <c r="AJ53" s="41">
        <v>2452.9339263056681</v>
      </c>
      <c r="AK53" s="41">
        <v>2452.9339263056681</v>
      </c>
      <c r="AL53" s="41">
        <v>2452.9339263056681</v>
      </c>
      <c r="AM53" s="41">
        <v>2452.9339263056681</v>
      </c>
      <c r="AN53" s="41">
        <v>2452.9339263056681</v>
      </c>
      <c r="AO53" s="41">
        <v>2452.9339263056681</v>
      </c>
      <c r="AP53" s="41">
        <v>2452.9339263056681</v>
      </c>
      <c r="AQ53" s="41">
        <v>2452.9339263056681</v>
      </c>
      <c r="AS53" s="41">
        <v>2433.3104548952228</v>
      </c>
      <c r="AT53" s="41">
        <v>2428.4045870426116</v>
      </c>
      <c r="AU53" s="41">
        <v>2428.4045870426116</v>
      </c>
      <c r="AV53" s="41">
        <v>2403.8752477795547</v>
      </c>
      <c r="AW53" s="41">
        <v>2452.9339263056681</v>
      </c>
      <c r="AX53" s="41">
        <v>2452.9339263056681</v>
      </c>
      <c r="AY53" s="41">
        <v>2452.9339263056681</v>
      </c>
      <c r="AZ53" s="41">
        <v>2452.9339263056681</v>
      </c>
      <c r="BA53" s="41">
        <v>2452.9339263056681</v>
      </c>
      <c r="BB53" s="41">
        <v>2452.9339263056681</v>
      </c>
      <c r="BC53" s="41">
        <v>2153.44493908808</v>
      </c>
      <c r="BD53" s="41">
        <v>2140.4462774839267</v>
      </c>
      <c r="BE53" s="41">
        <v>2175.1093750950022</v>
      </c>
      <c r="BF53" s="41">
        <v>2166.4436006922333</v>
      </c>
      <c r="BG53" s="41">
        <v>2166.4436006922333</v>
      </c>
      <c r="BH53" s="41">
        <v>2166.4436006922383</v>
      </c>
      <c r="BI53" s="41">
        <v>2166.4436006922383</v>
      </c>
      <c r="BJ53" s="41">
        <v>2159.9442698901616</v>
      </c>
      <c r="BK53" s="41">
        <v>2153.4644370804913</v>
      </c>
      <c r="BL53" s="41">
        <v>2144.7791646853161</v>
      </c>
      <c r="BM53" s="41">
        <v>2155.6113826887772</v>
      </c>
      <c r="BN53" s="41">
        <v>2155.6113826887772</v>
      </c>
      <c r="BO53" s="41">
        <v>2155.6113826887772</v>
      </c>
      <c r="BP53" s="41">
        <v>2155.6113826887772</v>
      </c>
      <c r="BQ53" s="41">
        <v>2155.6113826887772</v>
      </c>
      <c r="BR53" s="41">
        <v>2166.4436006922383</v>
      </c>
      <c r="BS53" s="41">
        <v>2166.4436006922383</v>
      </c>
      <c r="BT53" s="41">
        <v>2166.4436006922383</v>
      </c>
      <c r="BU53" s="41">
        <v>2137.0001929033779</v>
      </c>
      <c r="BX53" s="41">
        <v>2122.1156144453444</v>
      </c>
      <c r="BY53" s="41">
        <v>2126.3683511476397</v>
      </c>
      <c r="BZ53" s="41">
        <v>2115.7365093919016</v>
      </c>
      <c r="CA53" s="41">
        <v>2115.7365093919016</v>
      </c>
      <c r="CB53" s="41">
        <v>2132.7474562010825</v>
      </c>
      <c r="CC53" s="41">
        <v>2109.3574043384588</v>
      </c>
      <c r="CD53" s="41">
        <v>2128.4947194987872</v>
      </c>
      <c r="CE53" s="41">
        <v>2126.3683511476397</v>
      </c>
      <c r="CF53" s="41">
        <v>2083.8409841246867</v>
      </c>
      <c r="CG53" s="41">
        <v>2473.1497694228906</v>
      </c>
      <c r="CH53" s="41">
        <v>2473.1497694228906</v>
      </c>
      <c r="CI53" s="41">
        <v>2473.1497694228906</v>
      </c>
      <c r="CJ53" s="41">
        <v>2523.6222136968272</v>
      </c>
      <c r="CK53" s="41">
        <v>2523.6222136968272</v>
      </c>
      <c r="CL53" s="41">
        <v>2523.6222136968272</v>
      </c>
      <c r="CM53" s="41">
        <v>2523.6222136968236</v>
      </c>
      <c r="CR53" s="41">
        <v>2523.6222136968236</v>
      </c>
      <c r="CS53" s="41">
        <v>2523.6222136968236</v>
      </c>
      <c r="CT53" s="41">
        <v>2523.6222136968236</v>
      </c>
      <c r="CU53" s="41">
        <v>2523.6222136968236</v>
      </c>
      <c r="CV53" s="41">
        <v>2523.6222136968236</v>
      </c>
      <c r="CW53" s="41">
        <v>2498.3859915598555</v>
      </c>
      <c r="CX53" s="41">
        <v>2473.1497694228869</v>
      </c>
      <c r="CY53" s="41">
        <v>2523.6222136968236</v>
      </c>
      <c r="CZ53" s="41">
        <v>2447.9135472859189</v>
      </c>
      <c r="DA53" s="41">
        <v>2671.0418816644396</v>
      </c>
      <c r="DB53" s="41">
        <v>2671.0418816644396</v>
      </c>
      <c r="DC53" s="41">
        <v>2671.0418816644396</v>
      </c>
      <c r="DD53" s="41">
        <v>2671.0418816644396</v>
      </c>
      <c r="DE53" s="41">
        <v>2671.0418816644369</v>
      </c>
      <c r="DF53" s="41">
        <v>2644.3314628477924</v>
      </c>
      <c r="DG53" s="41">
        <v>2671.0418816644369</v>
      </c>
      <c r="DH53" s="41">
        <v>2630.9762534394704</v>
      </c>
      <c r="DI53" s="41">
        <v>2630.9762534394704</v>
      </c>
      <c r="DJ53" s="42">
        <v>2590.9106252145039</v>
      </c>
    </row>
    <row r="54" spans="1:114">
      <c r="A54" s="2">
        <v>61</v>
      </c>
      <c r="B54" s="2">
        <v>61</v>
      </c>
      <c r="C54" s="2"/>
      <c r="D54" s="2">
        <v>3</v>
      </c>
      <c r="F54" t="s">
        <v>5</v>
      </c>
      <c r="G54" t="s">
        <v>17</v>
      </c>
      <c r="H54" t="s">
        <v>15</v>
      </c>
      <c r="I54" t="s">
        <v>15</v>
      </c>
      <c r="J54" t="s">
        <v>16</v>
      </c>
      <c r="N54" s="61">
        <v>12</v>
      </c>
      <c r="O54" s="63">
        <v>21000</v>
      </c>
      <c r="Y54" s="46">
        <v>2473.834464372791</v>
      </c>
      <c r="Z54" s="41">
        <v>2473.834464372791</v>
      </c>
      <c r="AA54" s="41">
        <v>2473.834464372791</v>
      </c>
      <c r="AB54" s="41">
        <v>2473.834464372791</v>
      </c>
      <c r="AI54" s="41">
        <v>2483.7695425429629</v>
      </c>
      <c r="AJ54" s="41">
        <v>2483.7695425429629</v>
      </c>
      <c r="AK54" s="41">
        <v>2483.7695425429629</v>
      </c>
      <c r="AL54" s="41">
        <v>2483.7695425429629</v>
      </c>
      <c r="AM54" s="41">
        <v>2483.7695425429629</v>
      </c>
      <c r="AN54" s="41">
        <v>2483.7695425429629</v>
      </c>
      <c r="AO54" s="41">
        <v>2483.7695425429642</v>
      </c>
      <c r="AP54" s="41">
        <v>2483.7695425429642</v>
      </c>
      <c r="AQ54" s="41">
        <v>2483.7695425429642</v>
      </c>
      <c r="AS54" s="41">
        <v>2463.8993862026205</v>
      </c>
      <c r="AT54" s="41">
        <v>2458.9318471175347</v>
      </c>
      <c r="AU54" s="41">
        <v>2458.9318471175347</v>
      </c>
      <c r="AV54" s="41">
        <v>2434.0941516921048</v>
      </c>
      <c r="AW54" s="41">
        <v>2483.7695425429642</v>
      </c>
      <c r="AX54" s="41">
        <v>2483.7695425429642</v>
      </c>
      <c r="AY54" s="41">
        <v>2483.7695425429642</v>
      </c>
      <c r="AZ54" s="41">
        <v>2483.7695425429642</v>
      </c>
      <c r="BA54" s="41">
        <v>2483.7695425429642</v>
      </c>
      <c r="BB54" s="41">
        <v>2483.7695425429642</v>
      </c>
      <c r="BC54" s="41">
        <v>2192.4339765366672</v>
      </c>
      <c r="BD54" s="41">
        <v>2179.1999686300069</v>
      </c>
      <c r="BE54" s="41">
        <v>2214.4906563811005</v>
      </c>
      <c r="BF54" s="41">
        <v>2205.667984443327</v>
      </c>
      <c r="BG54" s="41">
        <v>2205.667984443327</v>
      </c>
      <c r="BH54" s="41">
        <v>2205.6679844433311</v>
      </c>
      <c r="BI54" s="41">
        <v>2205.6679844433311</v>
      </c>
      <c r="BJ54" s="41">
        <v>2199.0509804900012</v>
      </c>
      <c r="BK54" s="41">
        <v>2192.4538275485311</v>
      </c>
      <c r="BL54" s="41">
        <v>2183.6113045988977</v>
      </c>
      <c r="BM54" s="41">
        <v>2194.6396445211144</v>
      </c>
      <c r="BN54" s="41">
        <v>2194.6396445211144</v>
      </c>
      <c r="BO54" s="41">
        <v>2194.6396445211144</v>
      </c>
      <c r="BP54" s="41">
        <v>2194.6396445211144</v>
      </c>
      <c r="BQ54" s="41">
        <v>2194.6396445211144</v>
      </c>
      <c r="BR54" s="41">
        <v>2205.6679844433311</v>
      </c>
      <c r="BS54" s="41">
        <v>2205.6679844433311</v>
      </c>
      <c r="BT54" s="41">
        <v>2205.6679844433311</v>
      </c>
      <c r="BU54" s="41">
        <v>2168.2297230896693</v>
      </c>
      <c r="BX54" s="41">
        <v>2153.1276255159105</v>
      </c>
      <c r="BY54" s="41">
        <v>2157.4425105369846</v>
      </c>
      <c r="BZ54" s="41">
        <v>2146.6552979842995</v>
      </c>
      <c r="CA54" s="41">
        <v>2146.6552979842995</v>
      </c>
      <c r="CB54" s="41">
        <v>2163.9148380685951</v>
      </c>
      <c r="CC54" s="41">
        <v>2140.1829704526886</v>
      </c>
      <c r="CD54" s="41">
        <v>2159.5999530475215</v>
      </c>
      <c r="CE54" s="41">
        <v>2157.4425105369846</v>
      </c>
      <c r="CF54" s="41">
        <v>2114.2936603262451</v>
      </c>
      <c r="CG54" s="41">
        <v>2511.2779691136152</v>
      </c>
      <c r="CH54" s="41">
        <v>2511.2779691136152</v>
      </c>
      <c r="CI54" s="41">
        <v>2511.2779691136152</v>
      </c>
      <c r="CJ54" s="41">
        <v>2562.5285399118525</v>
      </c>
      <c r="CK54" s="41">
        <v>2562.5285399118525</v>
      </c>
      <c r="CL54" s="41">
        <v>2562.5285399118525</v>
      </c>
      <c r="CM54" s="41">
        <v>2562.5285399118497</v>
      </c>
      <c r="CR54" s="41">
        <v>2562.5285399118497</v>
      </c>
      <c r="CS54" s="41">
        <v>2562.5285399118497</v>
      </c>
      <c r="CT54" s="41">
        <v>2562.5285399118497</v>
      </c>
      <c r="CU54" s="41">
        <v>2562.5285399118497</v>
      </c>
      <c r="CV54" s="41">
        <v>2562.5285399118497</v>
      </c>
      <c r="CW54" s="41">
        <v>2536.9032545127311</v>
      </c>
      <c r="CX54" s="41">
        <v>2511.2779691136129</v>
      </c>
      <c r="CY54" s="41">
        <v>2562.5285399118497</v>
      </c>
      <c r="CZ54" s="41">
        <v>2485.6526837144943</v>
      </c>
      <c r="DA54" s="41">
        <v>2709.9482078794649</v>
      </c>
      <c r="DB54" s="41">
        <v>2709.9482078794649</v>
      </c>
      <c r="DC54" s="41">
        <v>2709.9482078794649</v>
      </c>
      <c r="DD54" s="41">
        <v>2709.9482078794649</v>
      </c>
      <c r="DE54" s="41">
        <v>2709.9482078794636</v>
      </c>
      <c r="DF54" s="41">
        <v>2682.8487258006689</v>
      </c>
      <c r="DG54" s="41">
        <v>2709.9482078794636</v>
      </c>
      <c r="DH54" s="41">
        <v>2669.2989847612716</v>
      </c>
      <c r="DI54" s="41">
        <v>2669.2989847612716</v>
      </c>
      <c r="DJ54" s="42">
        <v>2628.6497616430797</v>
      </c>
    </row>
    <row r="55" spans="1:114">
      <c r="A55" s="2">
        <v>62</v>
      </c>
      <c r="B55" s="2">
        <v>62</v>
      </c>
      <c r="C55" s="2"/>
      <c r="D55" s="2">
        <v>3</v>
      </c>
      <c r="F55" t="s">
        <v>5</v>
      </c>
      <c r="G55" t="s">
        <v>17</v>
      </c>
      <c r="H55" t="s">
        <v>15</v>
      </c>
      <c r="I55" t="s">
        <v>15</v>
      </c>
      <c r="J55" t="s">
        <v>16</v>
      </c>
      <c r="N55" s="61">
        <v>12.4</v>
      </c>
      <c r="O55" s="63">
        <v>21700</v>
      </c>
      <c r="Y55" s="46">
        <v>2503.526435745136</v>
      </c>
      <c r="Z55" s="41">
        <v>2503.526435745136</v>
      </c>
      <c r="AA55" s="41">
        <v>2503.526435745136</v>
      </c>
      <c r="AB55" s="41">
        <v>2503.526435745136</v>
      </c>
      <c r="AI55" s="41">
        <v>2513.5807587802569</v>
      </c>
      <c r="AJ55" s="41">
        <v>2513.5807587802569</v>
      </c>
      <c r="AK55" s="41">
        <v>2513.5807587802569</v>
      </c>
      <c r="AL55" s="41">
        <v>2513.5807587802569</v>
      </c>
      <c r="AM55" s="41">
        <v>2513.5807587802569</v>
      </c>
      <c r="AN55" s="41">
        <v>2513.5807587802569</v>
      </c>
      <c r="AO55" s="41">
        <v>2513.5807587802601</v>
      </c>
      <c r="AP55" s="41">
        <v>2513.5807587802601</v>
      </c>
      <c r="AQ55" s="41">
        <v>2513.5807587802601</v>
      </c>
      <c r="AS55" s="41">
        <v>2493.4721127100179</v>
      </c>
      <c r="AT55" s="41">
        <v>2488.4449511924577</v>
      </c>
      <c r="AU55" s="41">
        <v>2488.4449511924577</v>
      </c>
      <c r="AV55" s="41">
        <v>2463.3091436046548</v>
      </c>
      <c r="AW55" s="41">
        <v>2513.5807587802601</v>
      </c>
      <c r="AX55" s="41">
        <v>2513.5807587802601</v>
      </c>
      <c r="AY55" s="41">
        <v>2513.5807587802601</v>
      </c>
      <c r="AZ55" s="41">
        <v>2513.5807587802601</v>
      </c>
      <c r="BA55" s="41">
        <v>2513.5807587802601</v>
      </c>
      <c r="BB55" s="41">
        <v>2513.5807587802601</v>
      </c>
      <c r="BC55" s="41">
        <v>2230.4047603852537</v>
      </c>
      <c r="BD55" s="41">
        <v>2216.9415525760874</v>
      </c>
      <c r="BE55" s="41">
        <v>2252.8434400671981</v>
      </c>
      <c r="BF55" s="41">
        <v>2243.8679681944204</v>
      </c>
      <c r="BG55" s="41">
        <v>2243.8679681944204</v>
      </c>
      <c r="BH55" s="41">
        <v>2243.8679681944241</v>
      </c>
      <c r="BI55" s="41">
        <v>2243.8679681944241</v>
      </c>
      <c r="BJ55" s="41">
        <v>2237.1363642898409</v>
      </c>
      <c r="BK55" s="41">
        <v>2230.4249551969715</v>
      </c>
      <c r="BL55" s="41">
        <v>2221.4292885124796</v>
      </c>
      <c r="BM55" s="41">
        <v>2232.6486283534518</v>
      </c>
      <c r="BN55" s="41">
        <v>2232.6486283534518</v>
      </c>
      <c r="BO55" s="41">
        <v>2232.6486283534518</v>
      </c>
      <c r="BP55" s="41">
        <v>2232.6486283534518</v>
      </c>
      <c r="BQ55" s="41">
        <v>2232.6486283534518</v>
      </c>
      <c r="BR55" s="41">
        <v>2243.8679681944241</v>
      </c>
      <c r="BS55" s="41">
        <v>2243.8679681944241</v>
      </c>
      <c r="BT55" s="41">
        <v>2243.8679681944241</v>
      </c>
      <c r="BU55" s="41">
        <v>2198.4297312759618</v>
      </c>
      <c r="BX55" s="41">
        <v>2183.1172853864778</v>
      </c>
      <c r="BY55" s="41">
        <v>2187.4922699263302</v>
      </c>
      <c r="BZ55" s="41">
        <v>2176.5548085766986</v>
      </c>
      <c r="CA55" s="41">
        <v>2176.5548085766986</v>
      </c>
      <c r="CB55" s="41">
        <v>2194.0547467361089</v>
      </c>
      <c r="CC55" s="41">
        <v>2169.9923317669195</v>
      </c>
      <c r="CD55" s="41">
        <v>2189.6797621962564</v>
      </c>
      <c r="CE55" s="41">
        <v>2187.4922699263302</v>
      </c>
      <c r="CF55" s="41">
        <v>2143.7424245278035</v>
      </c>
      <c r="CG55" s="41">
        <v>2548.4022568043392</v>
      </c>
      <c r="CH55" s="41">
        <v>2548.4022568043392</v>
      </c>
      <c r="CI55" s="41">
        <v>2548.4022568043392</v>
      </c>
      <c r="CJ55" s="41">
        <v>2600.4104661268766</v>
      </c>
      <c r="CK55" s="41">
        <v>2600.4104661268766</v>
      </c>
      <c r="CL55" s="41">
        <v>2600.4104661268766</v>
      </c>
      <c r="CM55" s="41">
        <v>2600.4104661268761</v>
      </c>
      <c r="CR55" s="41">
        <v>2600.4104661268761</v>
      </c>
      <c r="CS55" s="41">
        <v>2600.4104661268761</v>
      </c>
      <c r="CT55" s="41">
        <v>2600.4104661268761</v>
      </c>
      <c r="CU55" s="41">
        <v>2600.4104661268761</v>
      </c>
      <c r="CV55" s="41">
        <v>2600.4104661268761</v>
      </c>
      <c r="CW55" s="41">
        <v>2574.4063614656075</v>
      </c>
      <c r="CX55" s="41">
        <v>2548.4022568043388</v>
      </c>
      <c r="CY55" s="41">
        <v>2600.4104661268761</v>
      </c>
      <c r="CZ55" s="41">
        <v>2522.3981521430696</v>
      </c>
      <c r="DA55" s="41">
        <v>2747.8301340944899</v>
      </c>
      <c r="DB55" s="41">
        <v>2747.8301340944899</v>
      </c>
      <c r="DC55" s="41">
        <v>2747.8301340944899</v>
      </c>
      <c r="DD55" s="41">
        <v>2747.8301340944899</v>
      </c>
      <c r="DE55" s="41">
        <v>2747.8301340944895</v>
      </c>
      <c r="DF55" s="41">
        <v>2720.3518327535444</v>
      </c>
      <c r="DG55" s="41">
        <v>2747.8301340944895</v>
      </c>
      <c r="DH55" s="41">
        <v>2706.6126820830723</v>
      </c>
      <c r="DI55" s="41">
        <v>2706.6126820830723</v>
      </c>
      <c r="DJ55" s="42">
        <v>2665.3952300716546</v>
      </c>
    </row>
    <row r="56" spans="1:114">
      <c r="A56" s="2">
        <v>63</v>
      </c>
      <c r="B56" s="2">
        <v>63</v>
      </c>
      <c r="C56" s="2"/>
      <c r="D56" s="2">
        <v>3</v>
      </c>
      <c r="F56" t="s">
        <v>5</v>
      </c>
      <c r="G56" t="s">
        <v>17</v>
      </c>
      <c r="H56" t="s">
        <v>15</v>
      </c>
      <c r="I56" t="s">
        <v>15</v>
      </c>
      <c r="J56" t="s">
        <v>16</v>
      </c>
      <c r="N56" s="61">
        <v>12.5</v>
      </c>
      <c r="O56" s="63">
        <v>21875</v>
      </c>
      <c r="Y56" s="46">
        <v>2531.1778023174811</v>
      </c>
      <c r="Z56" s="41">
        <v>2531.1778023174811</v>
      </c>
      <c r="AA56" s="41">
        <v>2531.1778023174811</v>
      </c>
      <c r="AB56" s="41">
        <v>2531.1778023174811</v>
      </c>
      <c r="AI56" s="41">
        <v>2541.3431750175514</v>
      </c>
      <c r="AJ56" s="41">
        <v>2541.3431750175514</v>
      </c>
      <c r="AK56" s="41">
        <v>2541.3431750175514</v>
      </c>
      <c r="AL56" s="41">
        <v>2541.3431750175514</v>
      </c>
      <c r="AM56" s="41">
        <v>2541.3431750175514</v>
      </c>
      <c r="AN56" s="41">
        <v>2541.3431750175514</v>
      </c>
      <c r="AO56" s="41">
        <v>2541.343175017556</v>
      </c>
      <c r="AP56" s="41">
        <v>2541.343175017556</v>
      </c>
      <c r="AQ56" s="41">
        <v>2541.343175017556</v>
      </c>
      <c r="AS56" s="41">
        <v>2521.0124296174154</v>
      </c>
      <c r="AT56" s="41">
        <v>2515.9297432673802</v>
      </c>
      <c r="AU56" s="41">
        <v>2515.9297432673802</v>
      </c>
      <c r="AV56" s="41">
        <v>2490.5163115172049</v>
      </c>
      <c r="AW56" s="41">
        <v>2541.343175017556</v>
      </c>
      <c r="AX56" s="41">
        <v>2541.343175017556</v>
      </c>
      <c r="AY56" s="41">
        <v>2541.343175017556</v>
      </c>
      <c r="AZ56" s="41">
        <v>2541.343175017556</v>
      </c>
      <c r="BA56" s="41">
        <v>2541.343175017556</v>
      </c>
      <c r="BB56" s="41">
        <v>2541.343175017556</v>
      </c>
      <c r="BC56" s="41">
        <v>2266.3390370338402</v>
      </c>
      <c r="BD56" s="41">
        <v>2252.658922122167</v>
      </c>
      <c r="BE56" s="41">
        <v>2289.1392285532957</v>
      </c>
      <c r="BF56" s="41">
        <v>2280.0191519455134</v>
      </c>
      <c r="BG56" s="41">
        <v>2280.0191519455134</v>
      </c>
      <c r="BH56" s="41">
        <v>2280.0191519455166</v>
      </c>
      <c r="BI56" s="41">
        <v>2280.0191519455166</v>
      </c>
      <c r="BJ56" s="41">
        <v>2273.1790944896802</v>
      </c>
      <c r="BK56" s="41">
        <v>2266.3595572062113</v>
      </c>
      <c r="BL56" s="41">
        <v>2257.2189604260616</v>
      </c>
      <c r="BM56" s="41">
        <v>2268.6190561857888</v>
      </c>
      <c r="BN56" s="41">
        <v>2268.6190561857888</v>
      </c>
      <c r="BO56" s="41">
        <v>2268.6190561857888</v>
      </c>
      <c r="BP56" s="41">
        <v>2268.6190561857888</v>
      </c>
      <c r="BQ56" s="41">
        <v>2268.6190561857888</v>
      </c>
      <c r="BR56" s="41">
        <v>2280.0191519455166</v>
      </c>
      <c r="BS56" s="41">
        <v>2280.0191519455166</v>
      </c>
      <c r="BT56" s="41">
        <v>2280.0191519455166</v>
      </c>
      <c r="BU56" s="41">
        <v>2226.5706954622542</v>
      </c>
      <c r="BX56" s="41">
        <v>2211.062242857045</v>
      </c>
      <c r="BY56" s="41">
        <v>2215.4932293156762</v>
      </c>
      <c r="BZ56" s="41">
        <v>2204.4157631690978</v>
      </c>
      <c r="CA56" s="41">
        <v>2204.4157631690978</v>
      </c>
      <c r="CB56" s="41">
        <v>2222.139709003623</v>
      </c>
      <c r="CC56" s="41">
        <v>2197.769283481151</v>
      </c>
      <c r="CD56" s="41">
        <v>2217.7087225449918</v>
      </c>
      <c r="CE56" s="41">
        <v>2215.4932293156762</v>
      </c>
      <c r="CF56" s="41">
        <v>2171.1833647293624</v>
      </c>
      <c r="CG56" s="41">
        <v>2583.5187204950635</v>
      </c>
      <c r="CH56" s="41">
        <v>2583.5187204950635</v>
      </c>
      <c r="CI56" s="41">
        <v>2583.5187204950635</v>
      </c>
      <c r="CJ56" s="41">
        <v>2636.2435923419016</v>
      </c>
      <c r="CK56" s="41">
        <v>2636.2435923419016</v>
      </c>
      <c r="CL56" s="41">
        <v>2636.2435923419016</v>
      </c>
      <c r="CM56" s="41">
        <v>2636.2435923419021</v>
      </c>
      <c r="CR56" s="41">
        <v>2636.2435923419021</v>
      </c>
      <c r="CS56" s="41">
        <v>2636.2435923419021</v>
      </c>
      <c r="CT56" s="41">
        <v>2636.2435923419021</v>
      </c>
      <c r="CU56" s="41">
        <v>2636.2435923419021</v>
      </c>
      <c r="CV56" s="41">
        <v>2636.2435923419021</v>
      </c>
      <c r="CW56" s="41">
        <v>2609.881156418483</v>
      </c>
      <c r="CX56" s="41">
        <v>2583.5187204950639</v>
      </c>
      <c r="CY56" s="41">
        <v>2636.2435923419021</v>
      </c>
      <c r="CZ56" s="41">
        <v>2557.1562845716448</v>
      </c>
      <c r="DA56" s="41">
        <v>2783.663260309515</v>
      </c>
      <c r="DB56" s="41">
        <v>2783.663260309515</v>
      </c>
      <c r="DC56" s="41">
        <v>2783.663260309515</v>
      </c>
      <c r="DD56" s="41">
        <v>2783.663260309515</v>
      </c>
      <c r="DE56" s="41">
        <v>2783.6632603095163</v>
      </c>
      <c r="DF56" s="41">
        <v>2755.8266277064213</v>
      </c>
      <c r="DG56" s="41">
        <v>2783.6632603095163</v>
      </c>
      <c r="DH56" s="41">
        <v>2741.9083114048735</v>
      </c>
      <c r="DI56" s="41">
        <v>2741.9083114048735</v>
      </c>
      <c r="DJ56" s="42">
        <v>2700.1533625002307</v>
      </c>
    </row>
    <row r="57" spans="1:114">
      <c r="A57" s="2">
        <v>64</v>
      </c>
      <c r="B57" s="2">
        <v>64</v>
      </c>
      <c r="C57" s="2"/>
      <c r="D57" s="2">
        <v>3</v>
      </c>
      <c r="F57" t="s">
        <v>5</v>
      </c>
      <c r="G57" t="s">
        <v>17</v>
      </c>
      <c r="H57" t="s">
        <v>15</v>
      </c>
      <c r="I57" t="s">
        <v>15</v>
      </c>
      <c r="J57" t="s">
        <v>16</v>
      </c>
      <c r="N57" s="61">
        <v>12.8</v>
      </c>
      <c r="O57" s="63">
        <v>22400</v>
      </c>
      <c r="Y57" s="46">
        <v>2555.7682616898264</v>
      </c>
      <c r="Z57" s="41">
        <v>2555.7682616898264</v>
      </c>
      <c r="AA57" s="41">
        <v>2555.7682616898264</v>
      </c>
      <c r="AB57" s="41">
        <v>2555.7682616898264</v>
      </c>
      <c r="AI57" s="41">
        <v>2566.0323912548456</v>
      </c>
      <c r="AJ57" s="41">
        <v>2566.0323912548456</v>
      </c>
      <c r="AK57" s="41">
        <v>2566.0323912548456</v>
      </c>
      <c r="AL57" s="41">
        <v>2566.0323912548456</v>
      </c>
      <c r="AM57" s="41">
        <v>2566.0323912548456</v>
      </c>
      <c r="AN57" s="41">
        <v>2566.0323912548456</v>
      </c>
      <c r="AO57" s="41">
        <v>2566.032391254842</v>
      </c>
      <c r="AP57" s="41">
        <v>2566.032391254842</v>
      </c>
      <c r="AQ57" s="41">
        <v>2566.032391254842</v>
      </c>
      <c r="AS57" s="41">
        <v>2545.5041321248032</v>
      </c>
      <c r="AT57" s="41">
        <v>2540.3720673422936</v>
      </c>
      <c r="AU57" s="41">
        <v>2540.3720673422936</v>
      </c>
      <c r="AV57" s="41">
        <v>2514.7117434297452</v>
      </c>
      <c r="AW57" s="41">
        <v>2566.032391254842</v>
      </c>
      <c r="AX57" s="41">
        <v>2566.032391254842</v>
      </c>
      <c r="AY57" s="41">
        <v>2566.032391254842</v>
      </c>
      <c r="AZ57" s="41">
        <v>2566.032391254842</v>
      </c>
      <c r="BA57" s="41">
        <v>2566.032391254842</v>
      </c>
      <c r="BB57" s="41">
        <v>2566.032391254842</v>
      </c>
      <c r="BC57" s="41">
        <v>2299.218552882427</v>
      </c>
      <c r="BD57" s="41">
        <v>2285.3399700682471</v>
      </c>
      <c r="BE57" s="41">
        <v>2322.3495242393928</v>
      </c>
      <c r="BF57" s="41">
        <v>2313.0971356966065</v>
      </c>
      <c r="BG57" s="41">
        <v>2313.0971356966065</v>
      </c>
      <c r="BH57" s="41">
        <v>2313.0971356966097</v>
      </c>
      <c r="BI57" s="41">
        <v>2313.0971356966097</v>
      </c>
      <c r="BJ57" s="41">
        <v>2306.1578442895197</v>
      </c>
      <c r="BK57" s="41">
        <v>2299.2393707566512</v>
      </c>
      <c r="BL57" s="41">
        <v>2289.9661643396435</v>
      </c>
      <c r="BM57" s="41">
        <v>2301.5316500181266</v>
      </c>
      <c r="BN57" s="41">
        <v>2301.5316500181266</v>
      </c>
      <c r="BO57" s="41">
        <v>2301.5316500181266</v>
      </c>
      <c r="BP57" s="41">
        <v>2301.5316500181266</v>
      </c>
      <c r="BQ57" s="41">
        <v>2301.5316500181266</v>
      </c>
      <c r="BR57" s="41">
        <v>2313.0971356966097</v>
      </c>
      <c r="BS57" s="41">
        <v>2313.0971356966097</v>
      </c>
      <c r="BT57" s="41">
        <v>2313.0971356966097</v>
      </c>
      <c r="BU57" s="41">
        <v>2251.6230936485467</v>
      </c>
      <c r="BX57" s="41">
        <v>2235.940146727612</v>
      </c>
      <c r="BY57" s="41">
        <v>2240.420988705022</v>
      </c>
      <c r="BZ57" s="41">
        <v>2229.2188837614967</v>
      </c>
      <c r="CA57" s="41">
        <v>2229.2188837614967</v>
      </c>
      <c r="CB57" s="41">
        <v>2247.1422516711368</v>
      </c>
      <c r="CC57" s="41">
        <v>2222.4976207953819</v>
      </c>
      <c r="CD57" s="41">
        <v>2242.6614096937269</v>
      </c>
      <c r="CE57" s="41">
        <v>2240.420988705022</v>
      </c>
      <c r="CF57" s="41">
        <v>2195.6125689309215</v>
      </c>
      <c r="CG57" s="41">
        <v>2615.6234481857882</v>
      </c>
      <c r="CH57" s="41">
        <v>2615.6234481857882</v>
      </c>
      <c r="CI57" s="41">
        <v>2615.6234481857882</v>
      </c>
      <c r="CJ57" s="41">
        <v>2669.0035185569268</v>
      </c>
      <c r="CK57" s="41">
        <v>2669.0035185569268</v>
      </c>
      <c r="CL57" s="41">
        <v>2669.0035185569268</v>
      </c>
      <c r="CM57" s="41">
        <v>2669.0035185569291</v>
      </c>
      <c r="CR57" s="41">
        <v>2669.0035185569291</v>
      </c>
      <c r="CS57" s="41">
        <v>2669.0035185569291</v>
      </c>
      <c r="CT57" s="41">
        <v>2669.0035185569291</v>
      </c>
      <c r="CU57" s="41">
        <v>2669.0035185569291</v>
      </c>
      <c r="CV57" s="41">
        <v>2669.0035185569291</v>
      </c>
      <c r="CW57" s="41">
        <v>2642.3134833713598</v>
      </c>
      <c r="CX57" s="41">
        <v>2615.6234481857905</v>
      </c>
      <c r="CY57" s="41">
        <v>2669.0035185569291</v>
      </c>
      <c r="CZ57" s="41">
        <v>2588.9334130002212</v>
      </c>
      <c r="DA57" s="41">
        <v>2808.2332049707829</v>
      </c>
      <c r="DB57" s="41">
        <v>2808.2332049707829</v>
      </c>
      <c r="DC57" s="41">
        <v>2808.2332049707829</v>
      </c>
      <c r="DD57" s="41">
        <v>2808.2332049707829</v>
      </c>
      <c r="DE57" s="41">
        <v>2808.2332049707834</v>
      </c>
      <c r="DF57" s="41">
        <v>2780.1508729210755</v>
      </c>
      <c r="DG57" s="41">
        <v>2808.2332049707834</v>
      </c>
      <c r="DH57" s="41">
        <v>2766.1097068962217</v>
      </c>
      <c r="DI57" s="41">
        <v>2766.1097068962217</v>
      </c>
      <c r="DJ57" s="42">
        <v>2723.9862088216596</v>
      </c>
    </row>
    <row r="58" spans="1:114" ht="15.75" thickBot="1">
      <c r="A58" s="2">
        <v>65</v>
      </c>
      <c r="B58" s="2">
        <v>65</v>
      </c>
      <c r="C58" s="2"/>
      <c r="D58" s="2">
        <v>3</v>
      </c>
      <c r="F58" t="s">
        <v>5</v>
      </c>
      <c r="G58" t="s">
        <v>17</v>
      </c>
      <c r="H58" t="s">
        <v>15</v>
      </c>
      <c r="I58" t="s">
        <v>15</v>
      </c>
      <c r="J58" t="s">
        <v>16</v>
      </c>
      <c r="N58" s="62">
        <v>13.6</v>
      </c>
      <c r="O58" s="63">
        <v>25000</v>
      </c>
      <c r="Y58" s="47">
        <v>2580.3587210621713</v>
      </c>
      <c r="Z58" s="43">
        <v>2580.3587210621713</v>
      </c>
      <c r="AA58" s="43">
        <v>2580.3587210621713</v>
      </c>
      <c r="AB58" s="43">
        <v>2580.3587210621713</v>
      </c>
      <c r="AI58" s="43">
        <v>2590.7216074921398</v>
      </c>
      <c r="AJ58" s="43">
        <v>2590.7216074921398</v>
      </c>
      <c r="AK58" s="43">
        <v>2590.7216074921398</v>
      </c>
      <c r="AL58" s="43">
        <v>2590.7216074921398</v>
      </c>
      <c r="AM58" s="43">
        <v>2590.7216074921398</v>
      </c>
      <c r="AN58" s="43">
        <v>2590.7216074921398</v>
      </c>
      <c r="AO58" s="43">
        <v>2590.7216074921375</v>
      </c>
      <c r="AP58" s="43">
        <v>2590.7216074921375</v>
      </c>
      <c r="AQ58" s="43">
        <v>2590.7216074921375</v>
      </c>
      <c r="AS58" s="43">
        <v>2569.9958346322005</v>
      </c>
      <c r="AT58" s="43">
        <v>2564.814391417216</v>
      </c>
      <c r="AU58" s="43">
        <v>2564.814391417216</v>
      </c>
      <c r="AV58" s="43">
        <v>2538.9071753422945</v>
      </c>
      <c r="AW58" s="43">
        <v>2590.7216074921375</v>
      </c>
      <c r="AX58" s="43">
        <v>2590.7216074921375</v>
      </c>
      <c r="AY58" s="43">
        <v>2590.7216074921375</v>
      </c>
      <c r="AZ58" s="43">
        <v>2590.7216074921375</v>
      </c>
      <c r="BA58" s="43">
        <v>2590.7216074921375</v>
      </c>
      <c r="BB58" s="43">
        <v>2590.7216074921375</v>
      </c>
      <c r="BC58" s="43">
        <v>2332.0980687310139</v>
      </c>
      <c r="BD58" s="43">
        <v>2318.0210180143276</v>
      </c>
      <c r="BE58" s="43">
        <v>2355.559819925491</v>
      </c>
      <c r="BF58" s="43">
        <v>2346.1751194477001</v>
      </c>
      <c r="BG58" s="43">
        <v>2346.1751194477001</v>
      </c>
      <c r="BH58" s="43">
        <v>2346.1751194477024</v>
      </c>
      <c r="BI58" s="43">
        <v>2346.1751194477024</v>
      </c>
      <c r="BJ58" s="43">
        <v>2339</v>
      </c>
      <c r="BK58" s="43">
        <v>2339</v>
      </c>
      <c r="BL58" s="43">
        <v>2322.7133682532253</v>
      </c>
      <c r="BM58" s="43">
        <v>2334.4442438504639</v>
      </c>
      <c r="BN58" s="43">
        <v>2334.4442438504639</v>
      </c>
      <c r="BO58" s="43">
        <v>2334.4442438504639</v>
      </c>
      <c r="BP58" s="43">
        <v>2334.4442438504639</v>
      </c>
      <c r="BQ58" s="43">
        <v>2334.4442438504639</v>
      </c>
      <c r="BR58" s="43">
        <v>2346.1751194477024</v>
      </c>
      <c r="BS58" s="43">
        <v>2346.1751194477024</v>
      </c>
      <c r="BT58" s="43">
        <v>2346.1751194477024</v>
      </c>
      <c r="BU58" s="43">
        <v>2276.6754918348383</v>
      </c>
      <c r="BX58" s="43">
        <v>2260.8180505981782</v>
      </c>
      <c r="BY58" s="43">
        <v>2265.3487480943668</v>
      </c>
      <c r="BZ58" s="43">
        <v>2254.0220043538948</v>
      </c>
      <c r="CA58" s="43">
        <v>2254.0220043538948</v>
      </c>
      <c r="CB58" s="43">
        <v>2272.1447943386497</v>
      </c>
      <c r="CC58" s="43">
        <v>2247.2259581096118</v>
      </c>
      <c r="CD58" s="43">
        <v>2267.6140968424611</v>
      </c>
      <c r="CE58" s="43">
        <v>2265.3487480943668</v>
      </c>
      <c r="CF58" s="43">
        <v>2220.0417731324792</v>
      </c>
      <c r="CG58" s="43">
        <v>2647.728175876513</v>
      </c>
      <c r="CH58" s="43">
        <v>2647.728175876513</v>
      </c>
      <c r="CI58" s="43">
        <v>2647.728175876513</v>
      </c>
      <c r="CJ58" s="43">
        <v>2701.763444771952</v>
      </c>
      <c r="CK58" s="43">
        <v>2701.763444771952</v>
      </c>
      <c r="CL58" s="43">
        <v>2701.763444771952</v>
      </c>
      <c r="CM58" s="43">
        <v>2701.7634447719552</v>
      </c>
      <c r="CR58" s="43">
        <v>2701.7634447719552</v>
      </c>
      <c r="CS58" s="43">
        <v>2701.7634447719552</v>
      </c>
      <c r="CT58" s="43">
        <v>2701.7634447719552</v>
      </c>
      <c r="CU58" s="43">
        <v>2701.7634447719552</v>
      </c>
      <c r="CV58" s="43">
        <v>2701.7634447719552</v>
      </c>
      <c r="CW58" s="43">
        <v>2674.7458103242357</v>
      </c>
      <c r="CX58" s="43">
        <v>2647.7281758765162</v>
      </c>
      <c r="CY58" s="43">
        <v>2701.7634447719552</v>
      </c>
      <c r="CZ58" s="43">
        <v>2620.7105414287967</v>
      </c>
      <c r="DA58" s="43">
        <v>2832.8031496320518</v>
      </c>
      <c r="DB58" s="43">
        <v>2832.8031496320518</v>
      </c>
      <c r="DC58" s="43">
        <v>2832.8031496320518</v>
      </c>
      <c r="DD58" s="43">
        <v>2832.8031496320518</v>
      </c>
      <c r="DE58" s="43">
        <v>2832.8031496320509</v>
      </c>
      <c r="DF58" s="43">
        <v>2804.4751181357306</v>
      </c>
      <c r="DG58" s="43">
        <v>2832.8031496320509</v>
      </c>
      <c r="DH58" s="43">
        <v>2790.3111023875699</v>
      </c>
      <c r="DI58" s="43">
        <v>2790.3111023875699</v>
      </c>
      <c r="DJ58" s="44">
        <v>2747.8190551430894</v>
      </c>
    </row>
    <row r="59" spans="1:114">
      <c r="A59" s="2">
        <v>66</v>
      </c>
      <c r="B59" s="2">
        <v>66</v>
      </c>
      <c r="C59" s="2"/>
      <c r="D59" s="2">
        <v>3</v>
      </c>
      <c r="F59" t="s">
        <v>5</v>
      </c>
      <c r="G59" t="s">
        <v>17</v>
      </c>
      <c r="H59" t="s">
        <v>15</v>
      </c>
      <c r="I59" t="s">
        <v>15</v>
      </c>
      <c r="J59" t="s">
        <v>16</v>
      </c>
    </row>
    <row r="60" spans="1:114">
      <c r="A60" s="2">
        <v>67</v>
      </c>
      <c r="B60" s="2">
        <v>67</v>
      </c>
      <c r="C60" s="2"/>
      <c r="D60" s="2">
        <v>3</v>
      </c>
      <c r="F60" t="s">
        <v>5</v>
      </c>
      <c r="G60" t="s">
        <v>17</v>
      </c>
      <c r="H60" t="s">
        <v>15</v>
      </c>
      <c r="I60" t="s">
        <v>15</v>
      </c>
      <c r="J60" t="s">
        <v>16</v>
      </c>
    </row>
    <row r="61" spans="1:114">
      <c r="A61" s="2">
        <v>68</v>
      </c>
      <c r="B61" s="2">
        <v>68</v>
      </c>
      <c r="C61" s="2"/>
      <c r="D61" s="2">
        <v>3</v>
      </c>
      <c r="F61" t="s">
        <v>5</v>
      </c>
      <c r="G61" t="s">
        <v>17</v>
      </c>
      <c r="H61" t="s">
        <v>15</v>
      </c>
      <c r="I61" t="s">
        <v>15</v>
      </c>
      <c r="J61" t="s">
        <v>16</v>
      </c>
    </row>
    <row r="62" spans="1:114">
      <c r="A62" s="2">
        <v>69</v>
      </c>
      <c r="B62" s="2">
        <v>69</v>
      </c>
      <c r="C62" s="2"/>
      <c r="D62" s="2">
        <v>3</v>
      </c>
      <c r="F62" t="s">
        <v>5</v>
      </c>
      <c r="G62" t="s">
        <v>17</v>
      </c>
      <c r="H62" t="s">
        <v>15</v>
      </c>
      <c r="I62" t="s">
        <v>15</v>
      </c>
      <c r="J62" t="s">
        <v>16</v>
      </c>
    </row>
    <row r="63" spans="1:114">
      <c r="A63" s="2">
        <v>70</v>
      </c>
      <c r="B63" s="2">
        <v>70</v>
      </c>
      <c r="C63" s="2"/>
      <c r="D63" s="2">
        <v>4</v>
      </c>
      <c r="F63" t="s">
        <v>17</v>
      </c>
      <c r="G63" t="s">
        <v>15</v>
      </c>
      <c r="H63" t="s">
        <v>15</v>
      </c>
      <c r="I63" t="s">
        <v>16</v>
      </c>
      <c r="J63" t="s">
        <v>16</v>
      </c>
    </row>
    <row r="64" spans="1:114">
      <c r="A64" s="2">
        <v>71</v>
      </c>
      <c r="B64" s="2">
        <v>71</v>
      </c>
      <c r="C64" s="2"/>
      <c r="D64" s="2">
        <v>4</v>
      </c>
      <c r="F64" t="s">
        <v>17</v>
      </c>
      <c r="G64" t="s">
        <v>15</v>
      </c>
      <c r="H64" t="s">
        <v>15</v>
      </c>
      <c r="I64" t="s">
        <v>16</v>
      </c>
      <c r="J64" t="s">
        <v>16</v>
      </c>
    </row>
    <row r="65" spans="1:10">
      <c r="A65" s="2">
        <v>72</v>
      </c>
      <c r="B65" s="2">
        <v>72</v>
      </c>
      <c r="C65" s="2"/>
      <c r="D65" s="2">
        <v>4</v>
      </c>
      <c r="F65" t="s">
        <v>17</v>
      </c>
      <c r="G65" t="s">
        <v>15</v>
      </c>
      <c r="H65" t="s">
        <v>15</v>
      </c>
      <c r="I65" t="s">
        <v>16</v>
      </c>
      <c r="J65" t="s">
        <v>16</v>
      </c>
    </row>
    <row r="66" spans="1:10">
      <c r="A66" s="2">
        <v>73</v>
      </c>
      <c r="B66" s="2">
        <v>73</v>
      </c>
      <c r="C66" s="2"/>
      <c r="D66" s="2">
        <v>4</v>
      </c>
      <c r="F66" t="s">
        <v>17</v>
      </c>
      <c r="G66" t="s">
        <v>15</v>
      </c>
      <c r="H66" t="s">
        <v>15</v>
      </c>
      <c r="I66" t="s">
        <v>16</v>
      </c>
      <c r="J66" t="s">
        <v>16</v>
      </c>
    </row>
    <row r="67" spans="1:10">
      <c r="A67" s="2">
        <v>74</v>
      </c>
      <c r="B67" s="2">
        <v>74</v>
      </c>
      <c r="C67" s="2"/>
      <c r="D67" s="2">
        <v>4</v>
      </c>
      <c r="F67" t="s">
        <v>17</v>
      </c>
      <c r="G67" t="s">
        <v>15</v>
      </c>
      <c r="H67" t="s">
        <v>15</v>
      </c>
      <c r="I67" t="s">
        <v>16</v>
      </c>
      <c r="J67" t="s">
        <v>16</v>
      </c>
    </row>
    <row r="68" spans="1:10">
      <c r="A68" s="2">
        <v>75</v>
      </c>
      <c r="B68" s="2">
        <v>75</v>
      </c>
      <c r="C68" s="2"/>
      <c r="D68" s="2">
        <v>4</v>
      </c>
      <c r="F68" t="s">
        <v>17</v>
      </c>
      <c r="G68" t="s">
        <v>15</v>
      </c>
      <c r="H68" t="s">
        <v>15</v>
      </c>
      <c r="I68" t="s">
        <v>16</v>
      </c>
      <c r="J68" t="s">
        <v>16</v>
      </c>
    </row>
    <row r="69" spans="1:10">
      <c r="A69" s="2">
        <v>80</v>
      </c>
      <c r="B69" s="2">
        <v>80</v>
      </c>
      <c r="C69" s="2"/>
      <c r="D69" s="2">
        <v>4</v>
      </c>
      <c r="F69" t="s">
        <v>17</v>
      </c>
      <c r="G69" t="s">
        <v>15</v>
      </c>
      <c r="H69" t="s">
        <v>15</v>
      </c>
      <c r="I69" t="s">
        <v>16</v>
      </c>
      <c r="J69" t="s">
        <v>16</v>
      </c>
    </row>
    <row r="70" spans="1:10">
      <c r="A70" s="2">
        <v>81</v>
      </c>
      <c r="B70" s="2">
        <v>81</v>
      </c>
      <c r="C70" s="2"/>
      <c r="D70" s="2">
        <v>4</v>
      </c>
      <c r="F70" t="s">
        <v>17</v>
      </c>
      <c r="G70" t="s">
        <v>15</v>
      </c>
      <c r="H70" t="s">
        <v>15</v>
      </c>
      <c r="I70" t="s">
        <v>16</v>
      </c>
      <c r="J70" t="s">
        <v>16</v>
      </c>
    </row>
    <row r="71" spans="1:10">
      <c r="A71" s="2">
        <v>82</v>
      </c>
      <c r="B71" s="2">
        <v>82</v>
      </c>
      <c r="C71" s="2"/>
      <c r="D71" s="2">
        <v>4</v>
      </c>
      <c r="F71" t="s">
        <v>17</v>
      </c>
      <c r="G71" t="s">
        <v>15</v>
      </c>
      <c r="H71" t="s">
        <v>15</v>
      </c>
      <c r="I71" t="s">
        <v>16</v>
      </c>
      <c r="J71" t="s">
        <v>16</v>
      </c>
    </row>
    <row r="72" spans="1:10">
      <c r="A72" s="2">
        <v>83</v>
      </c>
      <c r="B72" s="2">
        <v>83</v>
      </c>
      <c r="C72" s="2"/>
      <c r="D72" s="2">
        <v>4</v>
      </c>
      <c r="F72" t="s">
        <v>17</v>
      </c>
      <c r="G72" t="s">
        <v>15</v>
      </c>
      <c r="H72" t="s">
        <v>15</v>
      </c>
      <c r="I72" t="s">
        <v>16</v>
      </c>
      <c r="J72" t="s">
        <v>16</v>
      </c>
    </row>
    <row r="73" spans="1:10">
      <c r="A73" s="2">
        <v>84</v>
      </c>
      <c r="B73" s="2">
        <v>84</v>
      </c>
      <c r="C73" s="2"/>
      <c r="D73" s="2">
        <v>4</v>
      </c>
      <c r="F73" t="s">
        <v>17</v>
      </c>
      <c r="G73" t="s">
        <v>15</v>
      </c>
      <c r="H73" t="s">
        <v>15</v>
      </c>
      <c r="I73" t="s">
        <v>16</v>
      </c>
      <c r="J73" t="s">
        <v>16</v>
      </c>
    </row>
    <row r="74" spans="1:10">
      <c r="A74" s="2">
        <v>85</v>
      </c>
      <c r="B74" s="2">
        <v>85</v>
      </c>
      <c r="C74" s="2"/>
      <c r="D74" s="2">
        <v>4</v>
      </c>
      <c r="F74" t="s">
        <v>17</v>
      </c>
      <c r="G74" t="s">
        <v>15</v>
      </c>
      <c r="H74" t="s">
        <v>15</v>
      </c>
      <c r="I74" t="s">
        <v>16</v>
      </c>
      <c r="J74" t="s">
        <v>16</v>
      </c>
    </row>
    <row r="75" spans="1:10">
      <c r="A75" s="2">
        <v>86</v>
      </c>
      <c r="B75" s="2">
        <v>86</v>
      </c>
      <c r="C75" s="2"/>
      <c r="D75" s="2">
        <v>4</v>
      </c>
      <c r="F75" t="s">
        <v>17</v>
      </c>
      <c r="G75" t="s">
        <v>15</v>
      </c>
      <c r="H75" t="s">
        <v>15</v>
      </c>
      <c r="I75" t="s">
        <v>16</v>
      </c>
      <c r="J75" t="s">
        <v>16</v>
      </c>
    </row>
    <row r="76" spans="1:10">
      <c r="A76" s="2">
        <v>87</v>
      </c>
      <c r="B76" s="2">
        <v>87</v>
      </c>
      <c r="C76" s="2"/>
      <c r="D76" s="2">
        <v>4</v>
      </c>
      <c r="F76" t="s">
        <v>17</v>
      </c>
      <c r="G76" t="s">
        <v>15</v>
      </c>
      <c r="H76" t="s">
        <v>15</v>
      </c>
      <c r="I76" t="s">
        <v>16</v>
      </c>
      <c r="J76" t="s">
        <v>16</v>
      </c>
    </row>
    <row r="77" spans="1:10">
      <c r="A77" s="2">
        <v>88</v>
      </c>
      <c r="B77" s="2">
        <v>88</v>
      </c>
      <c r="C77" s="2"/>
      <c r="D77" s="2">
        <v>4</v>
      </c>
      <c r="F77" t="s">
        <v>17</v>
      </c>
      <c r="G77" t="s">
        <v>15</v>
      </c>
      <c r="H77" t="s">
        <v>15</v>
      </c>
      <c r="I77" t="s">
        <v>16</v>
      </c>
      <c r="J77" t="s">
        <v>16</v>
      </c>
    </row>
    <row r="78" spans="1:10">
      <c r="A78" s="2">
        <v>89</v>
      </c>
      <c r="B78" s="2">
        <v>89</v>
      </c>
      <c r="C78" s="2"/>
      <c r="D78" s="2">
        <v>4</v>
      </c>
      <c r="F78" t="s">
        <v>17</v>
      </c>
      <c r="G78" t="s">
        <v>15</v>
      </c>
      <c r="H78" t="s">
        <v>15</v>
      </c>
      <c r="I78" t="s">
        <v>16</v>
      </c>
      <c r="J78" t="s">
        <v>16</v>
      </c>
    </row>
    <row r="79" spans="1:10">
      <c r="A79" s="2">
        <v>90</v>
      </c>
      <c r="B79" s="2">
        <v>90</v>
      </c>
      <c r="C79" s="2"/>
      <c r="D79" s="2">
        <v>4</v>
      </c>
      <c r="F79" t="s">
        <v>17</v>
      </c>
      <c r="G79" t="s">
        <v>15</v>
      </c>
      <c r="H79" t="s">
        <v>15</v>
      </c>
      <c r="I79" t="s">
        <v>16</v>
      </c>
      <c r="J79" t="s">
        <v>16</v>
      </c>
    </row>
    <row r="80" spans="1:10">
      <c r="A80" s="2">
        <v>91</v>
      </c>
      <c r="B80" s="2">
        <v>91</v>
      </c>
      <c r="C80" s="2"/>
      <c r="D80" s="2">
        <v>4</v>
      </c>
      <c r="F80" t="s">
        <v>17</v>
      </c>
      <c r="G80" t="s">
        <v>15</v>
      </c>
      <c r="H80" t="s">
        <v>15</v>
      </c>
      <c r="I80" t="s">
        <v>16</v>
      </c>
      <c r="J80" t="s">
        <v>16</v>
      </c>
    </row>
    <row r="81" spans="1:10">
      <c r="A81" s="2">
        <v>92</v>
      </c>
      <c r="B81" s="2">
        <v>92</v>
      </c>
      <c r="C81" s="2"/>
      <c r="D81" s="2">
        <v>4</v>
      </c>
      <c r="F81" t="s">
        <v>17</v>
      </c>
      <c r="G81" t="s">
        <v>15</v>
      </c>
      <c r="H81" t="s">
        <v>15</v>
      </c>
      <c r="I81" t="s">
        <v>16</v>
      </c>
      <c r="J81" t="s">
        <v>16</v>
      </c>
    </row>
    <row r="82" spans="1:10">
      <c r="A82" s="2">
        <v>93</v>
      </c>
      <c r="B82" s="2">
        <v>93</v>
      </c>
      <c r="C82" s="2"/>
      <c r="D82" s="2">
        <v>4</v>
      </c>
      <c r="F82" t="s">
        <v>17</v>
      </c>
      <c r="G82" t="s">
        <v>15</v>
      </c>
      <c r="H82" t="s">
        <v>15</v>
      </c>
      <c r="I82" t="s">
        <v>16</v>
      </c>
      <c r="J82" t="s">
        <v>16</v>
      </c>
    </row>
    <row r="83" spans="1:10">
      <c r="A83" s="2">
        <v>94</v>
      </c>
      <c r="B83" s="2">
        <v>94</v>
      </c>
      <c r="C83" s="2"/>
      <c r="D83" s="2">
        <v>4</v>
      </c>
      <c r="F83" t="s">
        <v>17</v>
      </c>
      <c r="G83" t="s">
        <v>15</v>
      </c>
      <c r="H83" t="s">
        <v>15</v>
      </c>
      <c r="I83" t="s">
        <v>16</v>
      </c>
      <c r="J83" t="s">
        <v>16</v>
      </c>
    </row>
    <row r="84" spans="1:10">
      <c r="A84" s="2">
        <v>95</v>
      </c>
      <c r="B84" s="2">
        <v>95</v>
      </c>
      <c r="C84" s="2"/>
      <c r="D84" s="2">
        <v>4</v>
      </c>
      <c r="F84" t="s">
        <v>17</v>
      </c>
      <c r="G84" t="s">
        <v>15</v>
      </c>
      <c r="H84" t="s">
        <v>15</v>
      </c>
      <c r="I84" t="s">
        <v>16</v>
      </c>
      <c r="J84" t="s">
        <v>16</v>
      </c>
    </row>
    <row r="85" spans="1:10">
      <c r="A85" s="2">
        <v>96</v>
      </c>
      <c r="B85" s="2">
        <v>96</v>
      </c>
      <c r="C85" s="2"/>
      <c r="D85" s="2">
        <v>4</v>
      </c>
      <c r="F85" t="s">
        <v>17</v>
      </c>
      <c r="G85" t="s">
        <v>15</v>
      </c>
      <c r="H85" t="s">
        <v>15</v>
      </c>
      <c r="I85" t="s">
        <v>16</v>
      </c>
      <c r="J85" t="s">
        <v>16</v>
      </c>
    </row>
    <row r="86" spans="1:10">
      <c r="A86" s="2">
        <v>97</v>
      </c>
      <c r="B86" s="2">
        <v>97</v>
      </c>
      <c r="C86" s="2"/>
      <c r="D86" s="2">
        <v>4</v>
      </c>
      <c r="F86" t="s">
        <v>17</v>
      </c>
      <c r="G86" t="s">
        <v>15</v>
      </c>
      <c r="H86" t="s">
        <v>15</v>
      </c>
      <c r="I86" t="s">
        <v>16</v>
      </c>
      <c r="J86" t="s">
        <v>16</v>
      </c>
    </row>
    <row r="87" spans="1:10">
      <c r="A87" s="2">
        <v>98</v>
      </c>
      <c r="B87" s="2">
        <v>98</v>
      </c>
      <c r="C87" s="2"/>
      <c r="D87" s="2">
        <v>4</v>
      </c>
      <c r="F87" t="s">
        <v>17</v>
      </c>
      <c r="G87" t="s">
        <v>15</v>
      </c>
      <c r="H87" t="s">
        <v>15</v>
      </c>
      <c r="I87" t="s">
        <v>16</v>
      </c>
      <c r="J87" t="s">
        <v>16</v>
      </c>
    </row>
    <row r="88" spans="1:10">
      <c r="A88" s="2">
        <v>99</v>
      </c>
      <c r="B88" s="2">
        <v>99</v>
      </c>
      <c r="C88" s="2"/>
      <c r="D88" s="2">
        <v>4</v>
      </c>
      <c r="F88" t="s">
        <v>17</v>
      </c>
      <c r="G88" t="s">
        <v>15</v>
      </c>
      <c r="H88" t="s">
        <v>15</v>
      </c>
      <c r="I88" t="s">
        <v>16</v>
      </c>
      <c r="J88" t="s">
        <v>16</v>
      </c>
    </row>
    <row r="89" spans="1:10">
      <c r="A89" s="2"/>
      <c r="B89" s="2"/>
      <c r="C89" s="2"/>
      <c r="D89" s="2"/>
    </row>
    <row r="90" spans="1:10">
      <c r="A90" s="2"/>
      <c r="B90" s="2"/>
      <c r="C90" s="2"/>
      <c r="D90" s="2"/>
    </row>
    <row r="91" spans="1:10">
      <c r="A91" s="2"/>
      <c r="B91" s="2"/>
      <c r="C91" s="2"/>
      <c r="D91" s="2"/>
    </row>
    <row r="92" spans="1:10">
      <c r="A92" s="2"/>
      <c r="B92" s="2"/>
      <c r="C92" s="2"/>
      <c r="D92" s="2"/>
    </row>
    <row r="93" spans="1:10">
      <c r="A93" s="2"/>
      <c r="B93" s="2"/>
      <c r="C93" s="2"/>
      <c r="D93" s="2"/>
    </row>
    <row r="94" spans="1:10">
      <c r="A94" s="2"/>
      <c r="B94" s="2"/>
      <c r="C94" s="2"/>
      <c r="D94" s="2"/>
    </row>
    <row r="95" spans="1:10">
      <c r="A95" s="2"/>
      <c r="B95" s="2"/>
      <c r="C95" s="2"/>
      <c r="D95" s="2"/>
    </row>
    <row r="96" spans="1:10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</sheetData>
  <sheetProtection algorithmName="SHA-512" hashValue="+msvkSn9LegLnQKynXJ2uoGZn44/zozi262qTCIp3BfsPpQbbzPzg75j5PdzG2uFcV0TToc2ab3dyp3Yw9zvTQ==" saltValue="h9CLU6Yl2KBED2eb/6UlJw==" spinCount="100000" sheet="1" objects="1" scenarios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F01F-3325-4BF8-BED3-BFA45F0BC32A}">
  <dimension ref="A5:DJ104"/>
  <sheetViews>
    <sheetView topLeftCell="N1" workbookViewId="0">
      <pane xSplit="11" ySplit="6" topLeftCell="CL19" activePane="bottomRight" state="frozen"/>
      <selection activeCell="N1" sqref="N1"/>
      <selection pane="topRight" activeCell="Y1" sqref="Y1"/>
      <selection pane="bottomLeft" activeCell="N7" sqref="N7"/>
      <selection pane="bottomRight" activeCell="O3" sqref="O3"/>
    </sheetView>
  </sheetViews>
  <sheetFormatPr defaultRowHeight="15"/>
  <cols>
    <col min="1" max="1" width="0" hidden="1" customWidth="1"/>
    <col min="2" max="2" width="5" hidden="1" customWidth="1"/>
    <col min="3" max="3" width="5.42578125" hidden="1" customWidth="1"/>
    <col min="4" max="4" width="12.42578125" hidden="1" customWidth="1"/>
    <col min="5" max="5" width="7.42578125" hidden="1" customWidth="1"/>
    <col min="6" max="6" width="23.140625" hidden="1" customWidth="1"/>
    <col min="7" max="7" width="22" hidden="1" customWidth="1"/>
    <col min="8" max="8" width="24.42578125" hidden="1" customWidth="1"/>
    <col min="9" max="9" width="24.7109375" hidden="1" customWidth="1"/>
    <col min="10" max="10" width="21.140625" hidden="1" customWidth="1"/>
    <col min="11" max="13" width="0" hidden="1" customWidth="1"/>
    <col min="14" max="14" width="11.7109375" customWidth="1"/>
    <col min="15" max="15" width="11.5703125" customWidth="1"/>
    <col min="16" max="24" width="0" hidden="1" customWidth="1"/>
    <col min="52" max="54" width="0" hidden="1" customWidth="1"/>
    <col min="66" max="66" width="0" hidden="1" customWidth="1"/>
    <col min="96" max="96" width="0" hidden="1" customWidth="1"/>
    <col min="106" max="106" width="0" hidden="1" customWidth="1"/>
  </cols>
  <sheetData>
    <row r="5" spans="1:114">
      <c r="A5" s="14" t="s">
        <v>6</v>
      </c>
      <c r="B5" s="14" t="s">
        <v>4</v>
      </c>
      <c r="C5" s="14" t="s">
        <v>7</v>
      </c>
      <c r="D5" s="14" t="s">
        <v>8</v>
      </c>
      <c r="E5" s="14" t="s">
        <v>9</v>
      </c>
      <c r="F5" s="14" t="s">
        <v>10</v>
      </c>
      <c r="G5" s="14" t="s">
        <v>11</v>
      </c>
      <c r="H5" s="14" t="s">
        <v>12</v>
      </c>
      <c r="I5" s="14" t="s">
        <v>13</v>
      </c>
      <c r="J5" s="14" t="s">
        <v>14</v>
      </c>
      <c r="N5" s="6" t="s">
        <v>0</v>
      </c>
      <c r="O5" s="1" t="s">
        <v>1</v>
      </c>
      <c r="P5" s="1"/>
      <c r="Q5" s="1"/>
      <c r="R5" s="1"/>
      <c r="S5" s="1"/>
      <c r="T5" s="1"/>
      <c r="U5" s="1"/>
      <c r="V5" s="1"/>
      <c r="W5" s="1"/>
      <c r="X5" s="1"/>
      <c r="Y5" s="1">
        <v>10</v>
      </c>
      <c r="Z5" s="1">
        <v>11</v>
      </c>
      <c r="AA5" s="1">
        <v>12</v>
      </c>
      <c r="AB5" s="1">
        <v>13</v>
      </c>
      <c r="AC5" s="1">
        <v>14</v>
      </c>
      <c r="AD5" s="1">
        <v>15</v>
      </c>
      <c r="AE5" s="1">
        <v>16</v>
      </c>
      <c r="AF5" s="1">
        <v>17</v>
      </c>
      <c r="AG5" s="1">
        <v>18</v>
      </c>
      <c r="AH5" s="1">
        <v>19</v>
      </c>
      <c r="AI5" s="1">
        <v>20</v>
      </c>
      <c r="AJ5" s="1">
        <v>21</v>
      </c>
      <c r="AK5" s="1">
        <v>22</v>
      </c>
      <c r="AL5" s="1">
        <v>23</v>
      </c>
      <c r="AM5" s="1">
        <v>24</v>
      </c>
      <c r="AN5" s="1">
        <v>25</v>
      </c>
      <c r="AO5" s="1">
        <v>26</v>
      </c>
      <c r="AP5" s="1">
        <v>27</v>
      </c>
      <c r="AQ5" s="1">
        <v>28</v>
      </c>
      <c r="AR5" s="1">
        <v>29</v>
      </c>
      <c r="AS5" s="1">
        <v>30</v>
      </c>
      <c r="AT5" s="1">
        <v>31</v>
      </c>
      <c r="AU5" s="1">
        <v>32</v>
      </c>
      <c r="AV5" s="1">
        <v>33</v>
      </c>
      <c r="AW5" s="1">
        <v>34</v>
      </c>
      <c r="AX5" s="1">
        <v>35</v>
      </c>
      <c r="AY5" s="1">
        <v>36</v>
      </c>
      <c r="AZ5" s="1"/>
      <c r="BA5" s="1"/>
      <c r="BB5" s="1"/>
      <c r="BC5" s="1">
        <v>40</v>
      </c>
      <c r="BD5" s="1">
        <v>41</v>
      </c>
      <c r="BE5" s="1">
        <v>42</v>
      </c>
      <c r="BF5" s="1">
        <v>43</v>
      </c>
      <c r="BG5" s="1">
        <v>44</v>
      </c>
      <c r="BH5" s="1">
        <v>45</v>
      </c>
      <c r="BI5" s="1">
        <v>46</v>
      </c>
      <c r="BJ5" s="1">
        <v>47</v>
      </c>
      <c r="BK5" s="1">
        <v>48</v>
      </c>
      <c r="BL5" s="1">
        <v>49</v>
      </c>
      <c r="BM5" s="1">
        <v>50</v>
      </c>
      <c r="BN5" s="1"/>
      <c r="BO5" s="1">
        <v>52</v>
      </c>
      <c r="BP5" s="1">
        <v>53</v>
      </c>
      <c r="BQ5" s="1">
        <v>54</v>
      </c>
      <c r="BR5" s="1">
        <v>55</v>
      </c>
      <c r="BS5" s="1">
        <v>56</v>
      </c>
      <c r="BT5" s="1">
        <v>57</v>
      </c>
      <c r="BU5" s="1">
        <v>58</v>
      </c>
      <c r="BV5" s="1">
        <v>59</v>
      </c>
      <c r="BW5" s="1">
        <v>60</v>
      </c>
      <c r="BX5" s="1">
        <v>61</v>
      </c>
      <c r="BY5" s="1">
        <v>62</v>
      </c>
      <c r="BZ5" s="1">
        <v>63</v>
      </c>
      <c r="CA5" s="1">
        <v>64</v>
      </c>
      <c r="CB5" s="1">
        <v>65</v>
      </c>
      <c r="CC5" s="1">
        <v>66</v>
      </c>
      <c r="CD5" s="1">
        <v>67</v>
      </c>
      <c r="CE5" s="1">
        <v>68</v>
      </c>
      <c r="CF5" s="1">
        <v>69</v>
      </c>
      <c r="CG5" s="1">
        <v>70</v>
      </c>
      <c r="CH5" s="1">
        <v>71</v>
      </c>
      <c r="CI5" s="1">
        <v>72</v>
      </c>
      <c r="CJ5" s="1">
        <v>73</v>
      </c>
      <c r="CK5" s="1">
        <v>74</v>
      </c>
      <c r="CL5" s="1">
        <v>75</v>
      </c>
      <c r="CM5" s="1">
        <v>76</v>
      </c>
      <c r="CN5" s="1">
        <v>77</v>
      </c>
      <c r="CO5" s="1">
        <v>78</v>
      </c>
      <c r="CP5" s="1">
        <v>79</v>
      </c>
      <c r="CQ5" s="1">
        <v>80</v>
      </c>
      <c r="CR5" s="1"/>
      <c r="CS5" s="1">
        <v>82</v>
      </c>
      <c r="CT5" s="1">
        <v>83</v>
      </c>
      <c r="CU5" s="1">
        <v>84</v>
      </c>
      <c r="CV5" s="1">
        <v>85</v>
      </c>
      <c r="CW5" s="1">
        <v>86</v>
      </c>
      <c r="CX5" s="1">
        <v>87</v>
      </c>
      <c r="CY5" s="1">
        <v>88</v>
      </c>
      <c r="CZ5" s="1">
        <v>89</v>
      </c>
      <c r="DA5" s="1">
        <v>90</v>
      </c>
      <c r="DB5" s="1"/>
      <c r="DC5" s="1">
        <v>92</v>
      </c>
      <c r="DD5" s="1">
        <v>93</v>
      </c>
      <c r="DE5" s="1">
        <v>94</v>
      </c>
      <c r="DF5" s="1">
        <v>95</v>
      </c>
      <c r="DG5" s="1">
        <v>96</v>
      </c>
      <c r="DH5" s="1">
        <v>97</v>
      </c>
      <c r="DI5" s="1">
        <v>98</v>
      </c>
      <c r="DJ5" s="1">
        <v>99</v>
      </c>
    </row>
    <row r="6" spans="1:114" ht="15.75" thickBot="1">
      <c r="A6" s="2">
        <v>1</v>
      </c>
      <c r="B6" s="2">
        <v>1</v>
      </c>
      <c r="C6" s="2"/>
      <c r="D6" s="2">
        <v>3</v>
      </c>
      <c r="F6" t="s">
        <v>5</v>
      </c>
      <c r="G6" t="s">
        <v>15</v>
      </c>
      <c r="H6" t="s">
        <v>15</v>
      </c>
      <c r="I6" t="s">
        <v>16</v>
      </c>
      <c r="J6" t="s">
        <v>16</v>
      </c>
      <c r="N6" s="24">
        <v>0</v>
      </c>
      <c r="O6" s="17">
        <v>0</v>
      </c>
      <c r="Y6" s="75" t="s">
        <v>612</v>
      </c>
      <c r="Z6" s="67" t="s">
        <v>612</v>
      </c>
      <c r="AA6" s="67" t="s">
        <v>612</v>
      </c>
      <c r="AB6" s="67" t="s">
        <v>612</v>
      </c>
      <c r="AC6" s="67" t="s">
        <v>612</v>
      </c>
      <c r="AD6" s="67" t="s">
        <v>612</v>
      </c>
      <c r="AE6" s="67" t="s">
        <v>612</v>
      </c>
      <c r="AF6" s="67" t="s">
        <v>612</v>
      </c>
      <c r="AG6" s="67" t="s">
        <v>612</v>
      </c>
      <c r="AH6" s="67" t="s">
        <v>612</v>
      </c>
      <c r="AI6" s="67" t="s">
        <v>612</v>
      </c>
      <c r="AJ6" s="67" t="s">
        <v>612</v>
      </c>
      <c r="AK6" s="67" t="s">
        <v>612</v>
      </c>
      <c r="AL6" s="67" t="s">
        <v>612</v>
      </c>
      <c r="AM6" s="67" t="s">
        <v>612</v>
      </c>
      <c r="AN6" s="67" t="s">
        <v>612</v>
      </c>
      <c r="AO6" s="67" t="s">
        <v>612</v>
      </c>
      <c r="AP6" s="67" t="s">
        <v>612</v>
      </c>
      <c r="AQ6" s="67" t="s">
        <v>612</v>
      </c>
      <c r="AR6" s="67" t="s">
        <v>612</v>
      </c>
      <c r="AS6" s="67" t="s">
        <v>613</v>
      </c>
      <c r="AT6" s="67" t="s">
        <v>614</v>
      </c>
      <c r="AU6" s="67" t="s">
        <v>615</v>
      </c>
      <c r="AV6" s="67" t="s">
        <v>616</v>
      </c>
      <c r="AW6" s="67" t="s">
        <v>617</v>
      </c>
      <c r="AX6" s="67" t="s">
        <v>618</v>
      </c>
      <c r="AY6" s="67" t="s">
        <v>619</v>
      </c>
      <c r="AZ6" s="76" t="s">
        <v>620</v>
      </c>
      <c r="BA6" s="60"/>
      <c r="BB6" s="60"/>
      <c r="BC6" s="67" t="s">
        <v>621</v>
      </c>
      <c r="BD6" s="67" t="s">
        <v>622</v>
      </c>
      <c r="BE6" s="67" t="s">
        <v>623</v>
      </c>
      <c r="BF6" s="67" t="s">
        <v>624</v>
      </c>
      <c r="BG6" s="67" t="s">
        <v>625</v>
      </c>
      <c r="BH6" s="67" t="s">
        <v>626</v>
      </c>
      <c r="BI6" s="67" t="s">
        <v>627</v>
      </c>
      <c r="BJ6" s="67" t="s">
        <v>628</v>
      </c>
      <c r="BK6" s="67" t="s">
        <v>629</v>
      </c>
      <c r="BL6" s="67" t="s">
        <v>630</v>
      </c>
      <c r="BM6" s="67" t="s">
        <v>631</v>
      </c>
      <c r="BN6" s="60"/>
      <c r="BO6" s="67" t="s">
        <v>631</v>
      </c>
      <c r="BP6" s="67" t="s">
        <v>632</v>
      </c>
      <c r="BQ6" s="67" t="s">
        <v>633</v>
      </c>
      <c r="BR6" s="67" t="s">
        <v>634</v>
      </c>
      <c r="BS6" s="67" t="s">
        <v>635</v>
      </c>
      <c r="BT6" s="67" t="s">
        <v>636</v>
      </c>
      <c r="BU6" s="67" t="s">
        <v>637</v>
      </c>
      <c r="BV6" s="67" t="s">
        <v>638</v>
      </c>
      <c r="BW6" s="67" t="s">
        <v>639</v>
      </c>
      <c r="BX6" s="67" t="s">
        <v>640</v>
      </c>
      <c r="BY6" s="67" t="s">
        <v>641</v>
      </c>
      <c r="BZ6" s="67" t="s">
        <v>642</v>
      </c>
      <c r="CA6" s="67" t="s">
        <v>643</v>
      </c>
      <c r="CB6" s="67" t="s">
        <v>644</v>
      </c>
      <c r="CC6" s="67" t="s">
        <v>645</v>
      </c>
      <c r="CD6" s="67" t="s">
        <v>646</v>
      </c>
      <c r="CE6" s="67" t="s">
        <v>647</v>
      </c>
      <c r="CF6" s="67" t="s">
        <v>648</v>
      </c>
      <c r="CG6" s="67" t="s">
        <v>649</v>
      </c>
      <c r="CH6" s="67" t="s">
        <v>650</v>
      </c>
      <c r="CI6" s="67" t="s">
        <v>651</v>
      </c>
      <c r="CJ6" s="67" t="s">
        <v>652</v>
      </c>
      <c r="CK6" s="67" t="s">
        <v>653</v>
      </c>
      <c r="CL6" s="67" t="s">
        <v>654</v>
      </c>
      <c r="CM6" s="67" t="s">
        <v>655</v>
      </c>
      <c r="CN6" s="67" t="s">
        <v>656</v>
      </c>
      <c r="CO6" s="67" t="s">
        <v>657</v>
      </c>
      <c r="CP6" s="67" t="s">
        <v>626</v>
      </c>
      <c r="CQ6" s="67" t="s">
        <v>658</v>
      </c>
      <c r="CR6" s="60"/>
      <c r="CS6" s="67" t="s">
        <v>658</v>
      </c>
      <c r="CT6" s="67" t="s">
        <v>659</v>
      </c>
      <c r="CU6" s="67" t="s">
        <v>660</v>
      </c>
      <c r="CV6" s="67" t="s">
        <v>661</v>
      </c>
      <c r="CW6" s="67" t="s">
        <v>662</v>
      </c>
      <c r="CX6" s="67" t="s">
        <v>663</v>
      </c>
      <c r="CY6" s="67" t="s">
        <v>664</v>
      </c>
      <c r="CZ6" s="67" t="s">
        <v>665</v>
      </c>
      <c r="DA6" s="67" t="s">
        <v>666</v>
      </c>
      <c r="DB6" s="60"/>
      <c r="DC6" s="67" t="s">
        <v>666</v>
      </c>
      <c r="DD6" s="67" t="s">
        <v>667</v>
      </c>
      <c r="DE6" s="67" t="s">
        <v>668</v>
      </c>
      <c r="DF6" s="67" t="s">
        <v>669</v>
      </c>
      <c r="DG6" s="67" t="s">
        <v>670</v>
      </c>
      <c r="DH6" s="67" t="s">
        <v>671</v>
      </c>
      <c r="DI6" s="67" t="s">
        <v>672</v>
      </c>
      <c r="DJ6" s="68" t="s">
        <v>667</v>
      </c>
    </row>
    <row r="7" spans="1:114">
      <c r="A7" s="2">
        <v>2</v>
      </c>
      <c r="B7" s="2">
        <v>2</v>
      </c>
      <c r="C7" s="2"/>
      <c r="D7" s="2">
        <v>3</v>
      </c>
      <c r="F7" t="s">
        <v>5</v>
      </c>
      <c r="G7" t="s">
        <v>15</v>
      </c>
      <c r="H7" t="s">
        <v>15</v>
      </c>
      <c r="I7" t="s">
        <v>16</v>
      </c>
      <c r="J7" t="s">
        <v>16</v>
      </c>
      <c r="N7" s="7">
        <v>0.4</v>
      </c>
      <c r="O7" s="8">
        <v>700</v>
      </c>
      <c r="Y7" s="82">
        <v>287.05233317647065</v>
      </c>
      <c r="Z7" s="83">
        <v>287.05233317647065</v>
      </c>
      <c r="AA7" s="83">
        <v>287.05233317647065</v>
      </c>
      <c r="AB7" s="83">
        <v>287.05233317647065</v>
      </c>
      <c r="AC7" s="83">
        <v>287.05233317647065</v>
      </c>
      <c r="AD7" s="83">
        <v>287.05233317647065</v>
      </c>
      <c r="AE7" s="83">
        <v>287.05233317647065</v>
      </c>
      <c r="AF7" s="83">
        <v>287.05233317647065</v>
      </c>
      <c r="AG7" s="83">
        <v>287.05233317647065</v>
      </c>
      <c r="AH7" s="83">
        <v>287.05233317647065</v>
      </c>
      <c r="AI7" s="83">
        <v>287.0798625882353</v>
      </c>
      <c r="AJ7" s="83">
        <v>287.0798625882353</v>
      </c>
      <c r="AK7" s="83">
        <v>287.0798625882353</v>
      </c>
      <c r="AL7" s="83">
        <v>287.0798625882353</v>
      </c>
      <c r="AM7" s="83">
        <v>287.0798625882353</v>
      </c>
      <c r="AN7" s="83">
        <v>287.0798625882353</v>
      </c>
      <c r="AO7" s="83">
        <v>286.99727435294119</v>
      </c>
      <c r="AP7" s="83">
        <v>287.05233317647065</v>
      </c>
      <c r="AQ7" s="83">
        <v>287.0798625882353</v>
      </c>
      <c r="AR7" s="83">
        <v>287.0798625882353</v>
      </c>
      <c r="AS7" s="83">
        <v>287.27256847058828</v>
      </c>
      <c r="AT7" s="83">
        <v>287.27256847058828</v>
      </c>
      <c r="AU7" s="83">
        <v>287.27256847058828</v>
      </c>
      <c r="AV7" s="83">
        <v>287.32762729411769</v>
      </c>
      <c r="AW7" s="83">
        <v>287.21750964705882</v>
      </c>
      <c r="AX7" s="83">
        <v>287.05233317647065</v>
      </c>
      <c r="AY7" s="83">
        <v>287.13492141176476</v>
      </c>
      <c r="AZ7" s="39"/>
      <c r="BC7" s="83">
        <v>286.96974494117649</v>
      </c>
      <c r="BD7" s="83">
        <v>286.96974494117649</v>
      </c>
      <c r="BE7" s="83">
        <v>286.91468611764708</v>
      </c>
      <c r="BF7" s="83">
        <v>287.13492141176476</v>
      </c>
      <c r="BG7" s="83">
        <v>287.13492141176476</v>
      </c>
      <c r="BH7" s="83">
        <v>287.27256847058828</v>
      </c>
      <c r="BI7" s="83">
        <v>286.85962729411767</v>
      </c>
      <c r="BJ7" s="83">
        <v>286.7219802352941</v>
      </c>
      <c r="BK7" s="83">
        <v>286.44668611764706</v>
      </c>
      <c r="BL7" s="85">
        <v>286.44668611764706</v>
      </c>
      <c r="BM7" s="83">
        <v>233.87261003294117</v>
      </c>
      <c r="BO7" s="83">
        <v>233.87261003294117</v>
      </c>
      <c r="BP7" s="83">
        <v>234.06531591529412</v>
      </c>
      <c r="BQ7" s="83">
        <v>233.84508062117649</v>
      </c>
      <c r="BR7" s="83">
        <v>233.67990415058824</v>
      </c>
      <c r="BS7" s="83">
        <v>234.09284532705882</v>
      </c>
      <c r="BT7" s="83">
        <v>234.14790415058826</v>
      </c>
      <c r="BU7" s="83">
        <v>234.06531591529412</v>
      </c>
      <c r="BV7" s="83">
        <v>234.25802179764707</v>
      </c>
      <c r="BW7" s="83">
        <v>201.70869888000001</v>
      </c>
      <c r="BX7" s="83">
        <v>201.57105182117647</v>
      </c>
      <c r="BY7" s="83">
        <v>201.43340476235295</v>
      </c>
      <c r="BZ7" s="83">
        <v>201.43340476235295</v>
      </c>
      <c r="CA7" s="83">
        <v>201.51599299764706</v>
      </c>
      <c r="CB7" s="83">
        <v>201.51599299764706</v>
      </c>
      <c r="CC7" s="83">
        <v>201.84634593882356</v>
      </c>
      <c r="CD7" s="85">
        <v>202.1216400564706</v>
      </c>
      <c r="CE7" s="83">
        <v>239.65623552000005</v>
      </c>
      <c r="CF7" s="85">
        <v>239.82141199058827</v>
      </c>
      <c r="CG7" s="83">
        <v>239.35341199058826</v>
      </c>
      <c r="CH7" s="83">
        <v>239.35341199058826</v>
      </c>
      <c r="CI7" s="83">
        <v>239.62870610823535</v>
      </c>
      <c r="CJ7" s="83">
        <v>239.40847081411769</v>
      </c>
      <c r="CK7" s="83">
        <v>239.76635316705887</v>
      </c>
      <c r="CL7" s="85">
        <v>240.01411787294123</v>
      </c>
      <c r="CM7" s="83">
        <v>272.90675237647065</v>
      </c>
      <c r="CN7" s="83">
        <v>273.2646347294118</v>
      </c>
      <c r="CO7" s="83">
        <v>272.87922296470589</v>
      </c>
      <c r="CP7" s="83">
        <v>273.09945825882357</v>
      </c>
      <c r="CQ7" s="83">
        <v>239.73882375529416</v>
      </c>
      <c r="CS7" s="83">
        <v>239.76635316705887</v>
      </c>
      <c r="CT7" s="83">
        <v>239.65623552000005</v>
      </c>
      <c r="CU7" s="88">
        <v>240.04164728470593</v>
      </c>
      <c r="CV7" s="85">
        <v>240.09670610823534</v>
      </c>
      <c r="CW7" s="83">
        <v>239.73882375529416</v>
      </c>
      <c r="CX7" s="83">
        <v>239.49105904941183</v>
      </c>
      <c r="CY7" s="88">
        <v>239.82141199058827</v>
      </c>
      <c r="CZ7" s="85">
        <v>239.93152963764709</v>
      </c>
      <c r="DA7" s="83">
        <v>273.18204649411769</v>
      </c>
      <c r="DC7" s="83">
        <v>273.20957590588239</v>
      </c>
      <c r="DD7" s="83">
        <v>273.48487002352948</v>
      </c>
      <c r="DE7" s="83">
        <v>273.29216414117656</v>
      </c>
      <c r="DF7" s="83">
        <v>272.98934061176476</v>
      </c>
      <c r="DG7" s="83">
        <v>273.09945825882357</v>
      </c>
      <c r="DH7" s="88">
        <v>273.34722296470596</v>
      </c>
      <c r="DI7" s="83">
        <v>273.48487002352948</v>
      </c>
      <c r="DJ7" s="84">
        <v>273.59498767058824</v>
      </c>
    </row>
    <row r="8" spans="1:114">
      <c r="A8" s="2">
        <v>3</v>
      </c>
      <c r="B8" s="2">
        <v>3</v>
      </c>
      <c r="C8" s="2"/>
      <c r="D8" s="2">
        <v>4</v>
      </c>
      <c r="F8" t="s">
        <v>17</v>
      </c>
      <c r="G8" t="s">
        <v>15</v>
      </c>
      <c r="H8" t="s">
        <v>15</v>
      </c>
      <c r="I8" t="s">
        <v>16</v>
      </c>
      <c r="J8" t="s">
        <v>16</v>
      </c>
      <c r="N8" s="7">
        <v>0.5</v>
      </c>
      <c r="O8" s="8">
        <v>875</v>
      </c>
      <c r="Y8" s="77">
        <v>308.6533044705883</v>
      </c>
      <c r="Z8" s="78">
        <v>308.6533044705883</v>
      </c>
      <c r="AA8" s="78">
        <v>308.6533044705883</v>
      </c>
      <c r="AB8" s="78">
        <v>308.6533044705883</v>
      </c>
      <c r="AC8" s="78">
        <v>308.6533044705883</v>
      </c>
      <c r="AD8" s="78">
        <v>308.6533044705883</v>
      </c>
      <c r="AE8" s="78">
        <v>308.6533044705883</v>
      </c>
      <c r="AF8" s="78">
        <v>308.6533044705883</v>
      </c>
      <c r="AG8" s="78">
        <v>308.6533044705883</v>
      </c>
      <c r="AH8" s="78">
        <v>308.6533044705883</v>
      </c>
      <c r="AI8" s="78">
        <v>308.68771623529415</v>
      </c>
      <c r="AJ8" s="78">
        <v>308.68771623529415</v>
      </c>
      <c r="AK8" s="78">
        <v>308.68771623529415</v>
      </c>
      <c r="AL8" s="78">
        <v>308.68771623529415</v>
      </c>
      <c r="AM8" s="78">
        <v>308.68771623529415</v>
      </c>
      <c r="AN8" s="78">
        <v>308.68771623529415</v>
      </c>
      <c r="AO8" s="78">
        <v>308.58448094117654</v>
      </c>
      <c r="AP8" s="78">
        <v>308.6533044705883</v>
      </c>
      <c r="AQ8" s="78">
        <v>308.68771623529415</v>
      </c>
      <c r="AR8" s="78">
        <v>308.68771623529415</v>
      </c>
      <c r="AS8" s="78">
        <v>308.92859858823533</v>
      </c>
      <c r="AT8" s="78">
        <v>308.92859858823533</v>
      </c>
      <c r="AU8" s="78">
        <v>308.92859858823533</v>
      </c>
      <c r="AV8" s="78">
        <v>308.99742211764709</v>
      </c>
      <c r="AW8" s="78">
        <v>308.85977505882357</v>
      </c>
      <c r="AX8" s="78">
        <v>308.6533044705883</v>
      </c>
      <c r="AY8" s="78">
        <v>308.75653976470596</v>
      </c>
      <c r="AZ8" s="41"/>
      <c r="BC8" s="78">
        <v>308.55006917647057</v>
      </c>
      <c r="BD8" s="78">
        <v>308.55006917647057</v>
      </c>
      <c r="BE8" s="78">
        <v>308.48124564705881</v>
      </c>
      <c r="BF8" s="78">
        <v>308.75653976470596</v>
      </c>
      <c r="BG8" s="78">
        <v>308.75653976470596</v>
      </c>
      <c r="BH8" s="78">
        <v>308.92859858823533</v>
      </c>
      <c r="BI8" s="78">
        <v>308.41242211764705</v>
      </c>
      <c r="BJ8" s="78">
        <v>308.24036329411769</v>
      </c>
      <c r="BK8" s="78">
        <v>307.89624564705883</v>
      </c>
      <c r="BL8" s="86">
        <v>307.89624564705883</v>
      </c>
      <c r="BM8" s="78">
        <v>251.5726460611765</v>
      </c>
      <c r="BO8" s="78">
        <v>251.5726460611765</v>
      </c>
      <c r="BP8" s="78">
        <v>251.81352841411766</v>
      </c>
      <c r="BQ8" s="78">
        <v>251.53823429647062</v>
      </c>
      <c r="BR8" s="78">
        <v>251.33176370823531</v>
      </c>
      <c r="BS8" s="78">
        <v>251.84794017882354</v>
      </c>
      <c r="BT8" s="78">
        <v>251.91676370823529</v>
      </c>
      <c r="BU8" s="78">
        <v>251.81352841411766</v>
      </c>
      <c r="BV8" s="78">
        <v>252.05441076705887</v>
      </c>
      <c r="BW8" s="78">
        <v>216.99199392000006</v>
      </c>
      <c r="BX8" s="78">
        <v>216.81993509647066</v>
      </c>
      <c r="BY8" s="78">
        <v>216.6478762729412</v>
      </c>
      <c r="BZ8" s="78">
        <v>216.6478762729412</v>
      </c>
      <c r="CA8" s="78">
        <v>216.75111156705887</v>
      </c>
      <c r="CB8" s="78">
        <v>216.75111156705887</v>
      </c>
      <c r="CC8" s="78">
        <v>217.16405274352945</v>
      </c>
      <c r="CD8" s="86">
        <v>217.50817039058828</v>
      </c>
      <c r="CE8" s="78">
        <v>257.79893568000006</v>
      </c>
      <c r="CF8" s="86">
        <v>258.00540626823533</v>
      </c>
      <c r="CG8" s="78">
        <v>257.4204062682353</v>
      </c>
      <c r="CH8" s="78">
        <v>257.4204062682353</v>
      </c>
      <c r="CI8" s="78">
        <v>257.76452391529415</v>
      </c>
      <c r="CJ8" s="78">
        <v>257.48922979764706</v>
      </c>
      <c r="CK8" s="78">
        <v>257.93658273882357</v>
      </c>
      <c r="CL8" s="86">
        <v>258.24628862117652</v>
      </c>
      <c r="CM8" s="78">
        <v>293.5554372705883</v>
      </c>
      <c r="CN8" s="78">
        <v>294.00279021176476</v>
      </c>
      <c r="CO8" s="78">
        <v>293.52102550588233</v>
      </c>
      <c r="CP8" s="78">
        <v>293.79631962352948</v>
      </c>
      <c r="CQ8" s="78">
        <v>257.90217097411767</v>
      </c>
      <c r="CS8" s="78">
        <v>257.93658273882357</v>
      </c>
      <c r="CT8" s="78">
        <v>257.79893568000006</v>
      </c>
      <c r="CU8" s="89">
        <v>258.28070038588237</v>
      </c>
      <c r="CV8" s="86">
        <v>258.34952391529413</v>
      </c>
      <c r="CW8" s="78">
        <v>257.90217097411767</v>
      </c>
      <c r="CX8" s="78">
        <v>257.59246509176472</v>
      </c>
      <c r="CY8" s="89">
        <v>258.00540626823533</v>
      </c>
      <c r="CZ8" s="86">
        <v>258.14305332705885</v>
      </c>
      <c r="DA8" s="78">
        <v>293.89955491764709</v>
      </c>
      <c r="DC8" s="78">
        <v>293.933966682353</v>
      </c>
      <c r="DD8" s="78">
        <v>294.2780843294118</v>
      </c>
      <c r="DE8" s="78">
        <v>294.03720197647061</v>
      </c>
      <c r="DF8" s="78">
        <v>293.65867256470597</v>
      </c>
      <c r="DG8" s="78">
        <v>293.79631962352948</v>
      </c>
      <c r="DH8" s="89">
        <v>294.10602550588237</v>
      </c>
      <c r="DI8" s="78">
        <v>294.2780843294118</v>
      </c>
      <c r="DJ8" s="79">
        <v>294.41573138823532</v>
      </c>
    </row>
    <row r="9" spans="1:114">
      <c r="A9" s="2">
        <v>4</v>
      </c>
      <c r="B9" s="2">
        <v>4</v>
      </c>
      <c r="C9" s="2"/>
      <c r="D9" s="2">
        <v>4</v>
      </c>
      <c r="F9" t="s">
        <v>17</v>
      </c>
      <c r="G9" t="s">
        <v>15</v>
      </c>
      <c r="H9" t="s">
        <v>15</v>
      </c>
      <c r="I9" t="s">
        <v>16</v>
      </c>
      <c r="J9" t="s">
        <v>16</v>
      </c>
      <c r="N9" s="7">
        <v>0.8</v>
      </c>
      <c r="O9" s="8">
        <v>1400</v>
      </c>
      <c r="Y9" s="77">
        <v>393.50332235294115</v>
      </c>
      <c r="Z9" s="78">
        <v>393.50332235294115</v>
      </c>
      <c r="AA9" s="78">
        <v>393.50332235294115</v>
      </c>
      <c r="AB9" s="78">
        <v>393.50332235294115</v>
      </c>
      <c r="AC9" s="78">
        <v>393.50332235294115</v>
      </c>
      <c r="AD9" s="78">
        <v>393.50332235294115</v>
      </c>
      <c r="AE9" s="78">
        <v>393.50332235294115</v>
      </c>
      <c r="AF9" s="78">
        <v>393.50332235294115</v>
      </c>
      <c r="AG9" s="78">
        <v>393.50332235294115</v>
      </c>
      <c r="AH9" s="78">
        <v>393.50332235294115</v>
      </c>
      <c r="AI9" s="78">
        <v>393.55838117647056</v>
      </c>
      <c r="AJ9" s="78">
        <v>393.55838117647056</v>
      </c>
      <c r="AK9" s="78">
        <v>393.55838117647056</v>
      </c>
      <c r="AL9" s="78">
        <v>393.55838117647056</v>
      </c>
      <c r="AM9" s="78">
        <v>393.55838117647056</v>
      </c>
      <c r="AN9" s="78">
        <v>393.55838117647056</v>
      </c>
      <c r="AO9" s="78">
        <v>393.39320470588234</v>
      </c>
      <c r="AP9" s="78">
        <v>393.50332235294115</v>
      </c>
      <c r="AQ9" s="78">
        <v>393.55838117647056</v>
      </c>
      <c r="AR9" s="78">
        <v>393.55838117647056</v>
      </c>
      <c r="AS9" s="78">
        <v>393.94379294117647</v>
      </c>
      <c r="AT9" s="78">
        <v>393.94379294117647</v>
      </c>
      <c r="AU9" s="78">
        <v>393.94379294117647</v>
      </c>
      <c r="AV9" s="78">
        <v>394.05391058823528</v>
      </c>
      <c r="AW9" s="78">
        <v>393.8336752941176</v>
      </c>
      <c r="AX9" s="78">
        <v>393.50332235294115</v>
      </c>
      <c r="AY9" s="78">
        <v>393.66849882352943</v>
      </c>
      <c r="AZ9" s="41"/>
      <c r="BC9" s="78">
        <v>393.33814588235293</v>
      </c>
      <c r="BD9" s="78">
        <v>393.33814588235293</v>
      </c>
      <c r="BE9" s="78">
        <v>393.22802823529412</v>
      </c>
      <c r="BF9" s="78">
        <v>393.66849882352943</v>
      </c>
      <c r="BG9" s="78">
        <v>393.66849882352943</v>
      </c>
      <c r="BH9" s="78">
        <v>393.94379294117647</v>
      </c>
      <c r="BI9" s="78">
        <v>393.11791058823525</v>
      </c>
      <c r="BJ9" s="78">
        <v>392.84261647058821</v>
      </c>
      <c r="BK9" s="78">
        <v>392.29202823529408</v>
      </c>
      <c r="BL9" s="86">
        <v>392.29202823529408</v>
      </c>
      <c r="BM9" s="78">
        <v>320.96558230588238</v>
      </c>
      <c r="BO9" s="78">
        <v>320.96558230588238</v>
      </c>
      <c r="BP9" s="78">
        <v>321.35099407058829</v>
      </c>
      <c r="BQ9" s="78">
        <v>320.91052348235303</v>
      </c>
      <c r="BR9" s="78">
        <v>320.58017054117653</v>
      </c>
      <c r="BS9" s="78">
        <v>321.40605289411769</v>
      </c>
      <c r="BT9" s="78">
        <v>321.51617054117656</v>
      </c>
      <c r="BU9" s="78">
        <v>321.35099407058829</v>
      </c>
      <c r="BV9" s="78">
        <v>321.73640583529414</v>
      </c>
      <c r="BW9" s="78">
        <v>276.88700159999996</v>
      </c>
      <c r="BX9" s="78">
        <v>276.61170748235293</v>
      </c>
      <c r="BY9" s="78">
        <v>276.33641336470589</v>
      </c>
      <c r="BZ9" s="78">
        <v>276.33641336470589</v>
      </c>
      <c r="CA9" s="78">
        <v>276.50158983529411</v>
      </c>
      <c r="CB9" s="78">
        <v>276.50158983529411</v>
      </c>
      <c r="CC9" s="78">
        <v>277.16229571764711</v>
      </c>
      <c r="CD9" s="86">
        <v>277.71288395294118</v>
      </c>
      <c r="CE9" s="78">
        <v>328.9208064</v>
      </c>
      <c r="CF9" s="86">
        <v>329.2511593411765</v>
      </c>
      <c r="CG9" s="78">
        <v>328.31515934117647</v>
      </c>
      <c r="CH9" s="78">
        <v>328.31515934117647</v>
      </c>
      <c r="CI9" s="78">
        <v>328.8657475764706</v>
      </c>
      <c r="CJ9" s="78">
        <v>328.42527698823528</v>
      </c>
      <c r="CK9" s="78">
        <v>329.14104169411763</v>
      </c>
      <c r="CL9" s="86">
        <v>329.63657110588235</v>
      </c>
      <c r="CM9" s="78">
        <v>374.51586635294126</v>
      </c>
      <c r="CN9" s="78">
        <v>375.23163105882361</v>
      </c>
      <c r="CO9" s="78">
        <v>374.46080752941185</v>
      </c>
      <c r="CP9" s="78">
        <v>374.90127811764711</v>
      </c>
      <c r="CQ9" s="78">
        <v>329.08598287058823</v>
      </c>
      <c r="CS9" s="78">
        <v>329.14104169411763</v>
      </c>
      <c r="CT9" s="78">
        <v>328.9208064</v>
      </c>
      <c r="CU9" s="89">
        <v>329.69162992941182</v>
      </c>
      <c r="CV9" s="86">
        <v>329.80174757647058</v>
      </c>
      <c r="CW9" s="78">
        <v>329.08598287058823</v>
      </c>
      <c r="CX9" s="78">
        <v>328.59045345882356</v>
      </c>
      <c r="CY9" s="89">
        <v>329.2511593411765</v>
      </c>
      <c r="CZ9" s="86">
        <v>329.47139463529413</v>
      </c>
      <c r="DA9" s="78">
        <v>375.06645458823533</v>
      </c>
      <c r="DC9" s="78">
        <v>375.12151341176479</v>
      </c>
      <c r="DD9" s="78">
        <v>375.67210164705887</v>
      </c>
      <c r="DE9" s="78">
        <v>375.28668988235296</v>
      </c>
      <c r="DF9" s="78">
        <v>374.68104282352948</v>
      </c>
      <c r="DG9" s="78">
        <v>374.90127811764711</v>
      </c>
      <c r="DH9" s="89">
        <v>375.39680752941183</v>
      </c>
      <c r="DI9" s="78">
        <v>375.67210164705887</v>
      </c>
      <c r="DJ9" s="79">
        <v>375.89233694117655</v>
      </c>
    </row>
    <row r="10" spans="1:114">
      <c r="A10" s="2">
        <v>5</v>
      </c>
      <c r="B10" s="2">
        <v>5</v>
      </c>
      <c r="C10" s="2"/>
      <c r="D10" s="2">
        <v>4</v>
      </c>
      <c r="F10" t="s">
        <v>17</v>
      </c>
      <c r="G10" t="s">
        <v>15</v>
      </c>
      <c r="H10" t="s">
        <v>15</v>
      </c>
      <c r="I10" t="s">
        <v>16</v>
      </c>
      <c r="J10" t="s">
        <v>16</v>
      </c>
      <c r="N10" s="7">
        <v>1</v>
      </c>
      <c r="O10" s="8">
        <v>1750</v>
      </c>
      <c r="Y10" s="77">
        <v>425.35115294117662</v>
      </c>
      <c r="Z10" s="78">
        <v>425.35115294117662</v>
      </c>
      <c r="AA10" s="78">
        <v>425.35115294117662</v>
      </c>
      <c r="AB10" s="78">
        <v>425.35115294117662</v>
      </c>
      <c r="AC10" s="78">
        <v>425.35115294117662</v>
      </c>
      <c r="AD10" s="78">
        <v>425.35115294117662</v>
      </c>
      <c r="AE10" s="78">
        <v>425.35115294117662</v>
      </c>
      <c r="AF10" s="78">
        <v>425.35115294117662</v>
      </c>
      <c r="AG10" s="78">
        <v>425.35115294117662</v>
      </c>
      <c r="AH10" s="78">
        <v>425.35115294117662</v>
      </c>
      <c r="AI10" s="78">
        <v>425.41997647058838</v>
      </c>
      <c r="AJ10" s="78">
        <v>425.41997647058838</v>
      </c>
      <c r="AK10" s="78">
        <v>425.41997647058838</v>
      </c>
      <c r="AL10" s="78">
        <v>425.41997647058838</v>
      </c>
      <c r="AM10" s="78">
        <v>425.41997647058838</v>
      </c>
      <c r="AN10" s="78">
        <v>425.41997647058838</v>
      </c>
      <c r="AO10" s="78">
        <v>425.2135058823531</v>
      </c>
      <c r="AP10" s="78">
        <v>425.35115294117662</v>
      </c>
      <c r="AQ10" s="78">
        <v>425.41997647058838</v>
      </c>
      <c r="AR10" s="78">
        <v>425.41997647058838</v>
      </c>
      <c r="AS10" s="78">
        <v>425.90174117647069</v>
      </c>
      <c r="AT10" s="78">
        <v>425.90174117647069</v>
      </c>
      <c r="AU10" s="78">
        <v>425.90174117647069</v>
      </c>
      <c r="AV10" s="78">
        <v>426.03938823529421</v>
      </c>
      <c r="AW10" s="78">
        <v>425.76409411764718</v>
      </c>
      <c r="AX10" s="78">
        <v>425.35115294117662</v>
      </c>
      <c r="AY10" s="78">
        <v>425.5576235294119</v>
      </c>
      <c r="AZ10" s="41"/>
      <c r="BC10" s="78">
        <v>425.14468235294135</v>
      </c>
      <c r="BD10" s="78">
        <v>425.14468235294135</v>
      </c>
      <c r="BE10" s="78">
        <v>425.00703529411783</v>
      </c>
      <c r="BF10" s="78">
        <v>425.5576235294119</v>
      </c>
      <c r="BG10" s="78">
        <v>425.5576235294119</v>
      </c>
      <c r="BH10" s="78">
        <v>425.90174117647069</v>
      </c>
      <c r="BI10" s="78">
        <v>424.86938823529425</v>
      </c>
      <c r="BJ10" s="78">
        <v>424.5252705882354</v>
      </c>
      <c r="BK10" s="78">
        <v>423.83703529411781</v>
      </c>
      <c r="BL10" s="86">
        <v>423.83703529411781</v>
      </c>
      <c r="BM10" s="78">
        <v>347.13785788235305</v>
      </c>
      <c r="BO10" s="78">
        <v>347.13785788235305</v>
      </c>
      <c r="BP10" s="78">
        <v>347.61962258823536</v>
      </c>
      <c r="BQ10" s="78">
        <v>347.06903435294129</v>
      </c>
      <c r="BR10" s="78">
        <v>346.65609317647068</v>
      </c>
      <c r="BS10" s="78">
        <v>347.68844611764712</v>
      </c>
      <c r="BT10" s="78">
        <v>347.82609317647064</v>
      </c>
      <c r="BU10" s="78">
        <v>347.61962258823536</v>
      </c>
      <c r="BV10" s="78">
        <v>348.10138729411779</v>
      </c>
      <c r="BW10" s="78">
        <v>299.49883200000005</v>
      </c>
      <c r="BX10" s="78">
        <v>299.15471435294126</v>
      </c>
      <c r="BY10" s="78">
        <v>298.8105967058824</v>
      </c>
      <c r="BZ10" s="78">
        <v>298.8105967058824</v>
      </c>
      <c r="CA10" s="78">
        <v>299.01706729411774</v>
      </c>
      <c r="CB10" s="78">
        <v>299.01706729411774</v>
      </c>
      <c r="CC10" s="78">
        <v>299.84294964705884</v>
      </c>
      <c r="CD10" s="86">
        <v>300.53118494117655</v>
      </c>
      <c r="CE10" s="78">
        <v>355.751328</v>
      </c>
      <c r="CF10" s="86">
        <v>356.16426917647061</v>
      </c>
      <c r="CG10" s="78">
        <v>354.9942691764706</v>
      </c>
      <c r="CH10" s="78">
        <v>354.9942691764706</v>
      </c>
      <c r="CI10" s="78">
        <v>355.68250447058824</v>
      </c>
      <c r="CJ10" s="78">
        <v>355.13191623529411</v>
      </c>
      <c r="CK10" s="78">
        <v>356.02662211764704</v>
      </c>
      <c r="CL10" s="86">
        <v>356.64603388235298</v>
      </c>
      <c r="CM10" s="78">
        <v>405.04403294117657</v>
      </c>
      <c r="CN10" s="78">
        <v>405.93873882352955</v>
      </c>
      <c r="CO10" s="78">
        <v>404.97520941176481</v>
      </c>
      <c r="CP10" s="78">
        <v>405.52579764705888</v>
      </c>
      <c r="CQ10" s="78">
        <v>355.95779858823528</v>
      </c>
      <c r="CS10" s="78">
        <v>356.02662211764704</v>
      </c>
      <c r="CT10" s="78">
        <v>355.751328</v>
      </c>
      <c r="CU10" s="89">
        <v>356.71485741176474</v>
      </c>
      <c r="CV10" s="86">
        <v>356.85250447058826</v>
      </c>
      <c r="CW10" s="78">
        <v>355.95779858823528</v>
      </c>
      <c r="CX10" s="78">
        <v>355.33838682352945</v>
      </c>
      <c r="CY10" s="89">
        <v>356.16426917647061</v>
      </c>
      <c r="CZ10" s="86">
        <v>356.4395632941177</v>
      </c>
      <c r="DA10" s="78">
        <v>405.73226823529416</v>
      </c>
      <c r="DC10" s="78">
        <v>405.80109176470597</v>
      </c>
      <c r="DD10" s="78">
        <v>406.48932705882362</v>
      </c>
      <c r="DE10" s="78">
        <v>406.00756235294131</v>
      </c>
      <c r="DF10" s="78">
        <v>405.25050352941184</v>
      </c>
      <c r="DG10" s="78">
        <v>405.52579764705888</v>
      </c>
      <c r="DH10" s="89">
        <v>406.14520941176482</v>
      </c>
      <c r="DI10" s="78">
        <v>406.48932705882362</v>
      </c>
      <c r="DJ10" s="79">
        <v>406.76462117647065</v>
      </c>
    </row>
    <row r="11" spans="1:114">
      <c r="A11" s="2">
        <v>6</v>
      </c>
      <c r="B11" s="2">
        <v>6</v>
      </c>
      <c r="C11" s="2"/>
      <c r="D11" s="2">
        <v>4</v>
      </c>
      <c r="F11" t="s">
        <v>17</v>
      </c>
      <c r="G11" t="s">
        <v>15</v>
      </c>
      <c r="H11" t="s">
        <v>15</v>
      </c>
      <c r="I11" t="s">
        <v>16</v>
      </c>
      <c r="J11" t="s">
        <v>16</v>
      </c>
      <c r="N11" s="7">
        <v>1.2</v>
      </c>
      <c r="O11" s="8">
        <v>2100</v>
      </c>
      <c r="Y11" s="77">
        <v>457.19898352941198</v>
      </c>
      <c r="Z11" s="78">
        <v>457.19898352941198</v>
      </c>
      <c r="AA11" s="78">
        <v>457.19898352941198</v>
      </c>
      <c r="AB11" s="78">
        <v>457.19898352941198</v>
      </c>
      <c r="AC11" s="78">
        <v>457.19898352941198</v>
      </c>
      <c r="AD11" s="78">
        <v>457.19898352941198</v>
      </c>
      <c r="AE11" s="78">
        <v>457.19898352941198</v>
      </c>
      <c r="AF11" s="78">
        <v>457.19898352941198</v>
      </c>
      <c r="AG11" s="78">
        <v>457.19898352941198</v>
      </c>
      <c r="AH11" s="78">
        <v>457.19898352941198</v>
      </c>
      <c r="AI11" s="78">
        <v>457.28157176470603</v>
      </c>
      <c r="AJ11" s="78">
        <v>457.28157176470603</v>
      </c>
      <c r="AK11" s="78">
        <v>457.28157176470603</v>
      </c>
      <c r="AL11" s="78">
        <v>457.28157176470603</v>
      </c>
      <c r="AM11" s="78">
        <v>457.28157176470603</v>
      </c>
      <c r="AN11" s="78">
        <v>457.28157176470603</v>
      </c>
      <c r="AO11" s="78">
        <v>457.0338070588237</v>
      </c>
      <c r="AP11" s="78">
        <v>457.19898352941198</v>
      </c>
      <c r="AQ11" s="78">
        <v>457.28157176470603</v>
      </c>
      <c r="AR11" s="78">
        <v>457.28157176470603</v>
      </c>
      <c r="AS11" s="78">
        <v>457.85968941176486</v>
      </c>
      <c r="AT11" s="78">
        <v>457.85968941176486</v>
      </c>
      <c r="AU11" s="78">
        <v>457.85968941176486</v>
      </c>
      <c r="AV11" s="78">
        <v>458.02486588235308</v>
      </c>
      <c r="AW11" s="78">
        <v>457.69451294117664</v>
      </c>
      <c r="AX11" s="78">
        <v>457.19898352941198</v>
      </c>
      <c r="AY11" s="78">
        <v>457.44674823529425</v>
      </c>
      <c r="AZ11" s="41"/>
      <c r="BC11" s="78">
        <v>456.95121882352959</v>
      </c>
      <c r="BD11" s="78">
        <v>456.95121882352959</v>
      </c>
      <c r="BE11" s="78">
        <v>456.78604235294131</v>
      </c>
      <c r="BF11" s="78">
        <v>457.44674823529425</v>
      </c>
      <c r="BG11" s="78">
        <v>457.44674823529425</v>
      </c>
      <c r="BH11" s="78">
        <v>457.85968941176486</v>
      </c>
      <c r="BI11" s="78">
        <v>456.62086588235314</v>
      </c>
      <c r="BJ11" s="78">
        <v>456.20792470588248</v>
      </c>
      <c r="BK11" s="78">
        <v>455.38204235294137</v>
      </c>
      <c r="BL11" s="86">
        <v>455.38204235294137</v>
      </c>
      <c r="BM11" s="78">
        <v>373.31013345882366</v>
      </c>
      <c r="BO11" s="78">
        <v>373.31013345882366</v>
      </c>
      <c r="BP11" s="78">
        <v>373.88825110588249</v>
      </c>
      <c r="BQ11" s="78">
        <v>373.22754522352955</v>
      </c>
      <c r="BR11" s="78">
        <v>372.73201581176482</v>
      </c>
      <c r="BS11" s="78">
        <v>373.9708393411766</v>
      </c>
      <c r="BT11" s="78">
        <v>374.13601581176482</v>
      </c>
      <c r="BU11" s="78">
        <v>373.88825110588249</v>
      </c>
      <c r="BV11" s="78">
        <v>374.46636875294132</v>
      </c>
      <c r="BW11" s="78">
        <v>322.11066240000014</v>
      </c>
      <c r="BX11" s="78">
        <v>321.69772122352953</v>
      </c>
      <c r="BY11" s="78">
        <v>321.28478004705897</v>
      </c>
      <c r="BZ11" s="78">
        <v>321.28478004705897</v>
      </c>
      <c r="CA11" s="78">
        <v>321.53254475294131</v>
      </c>
      <c r="CB11" s="78">
        <v>321.53254475294131</v>
      </c>
      <c r="CC11" s="78">
        <v>322.52360357647069</v>
      </c>
      <c r="CD11" s="86">
        <v>323.34948592941191</v>
      </c>
      <c r="CE11" s="78">
        <v>382.58184960000011</v>
      </c>
      <c r="CF11" s="86">
        <v>383.07737901176483</v>
      </c>
      <c r="CG11" s="78">
        <v>381.67337901176484</v>
      </c>
      <c r="CH11" s="78">
        <v>381.67337901176484</v>
      </c>
      <c r="CI11" s="78">
        <v>382.49926136470606</v>
      </c>
      <c r="CJ11" s="78">
        <v>381.83855548235312</v>
      </c>
      <c r="CK11" s="78">
        <v>382.91220254117661</v>
      </c>
      <c r="CL11" s="86">
        <v>383.65549665882367</v>
      </c>
      <c r="CM11" s="78">
        <v>435.57219952941188</v>
      </c>
      <c r="CN11" s="78">
        <v>436.64584658823543</v>
      </c>
      <c r="CO11" s="78">
        <v>435.48961129411776</v>
      </c>
      <c r="CP11" s="78">
        <v>436.15031717647071</v>
      </c>
      <c r="CQ11" s="78">
        <v>382.8296143058825</v>
      </c>
      <c r="CS11" s="78">
        <v>382.91220254117661</v>
      </c>
      <c r="CT11" s="78">
        <v>382.58184960000011</v>
      </c>
      <c r="CU11" s="89">
        <v>383.73808489411778</v>
      </c>
      <c r="CV11" s="86">
        <v>383.90326136470605</v>
      </c>
      <c r="CW11" s="78">
        <v>382.8296143058825</v>
      </c>
      <c r="CX11" s="78">
        <v>382.08632018823545</v>
      </c>
      <c r="CY11" s="89">
        <v>383.07737901176483</v>
      </c>
      <c r="CZ11" s="86">
        <v>383.40773195294133</v>
      </c>
      <c r="DA11" s="78">
        <v>436.3980818823531</v>
      </c>
      <c r="DC11" s="78">
        <v>436.48067011764715</v>
      </c>
      <c r="DD11" s="78">
        <v>437.30655247058837</v>
      </c>
      <c r="DE11" s="78">
        <v>436.72843482352954</v>
      </c>
      <c r="DF11" s="78">
        <v>435.81996423529426</v>
      </c>
      <c r="DG11" s="78">
        <v>436.15031717647071</v>
      </c>
      <c r="DH11" s="89">
        <v>436.89361129411782</v>
      </c>
      <c r="DI11" s="78">
        <v>437.30655247058837</v>
      </c>
      <c r="DJ11" s="79">
        <v>437.63690541176481</v>
      </c>
    </row>
    <row r="12" spans="1:114">
      <c r="A12" s="2">
        <v>7</v>
      </c>
      <c r="B12" s="2">
        <v>7</v>
      </c>
      <c r="C12" s="2"/>
      <c r="D12" s="2">
        <v>4</v>
      </c>
      <c r="F12" t="s">
        <v>17</v>
      </c>
      <c r="G12" t="s">
        <v>15</v>
      </c>
      <c r="H12" t="s">
        <v>15</v>
      </c>
      <c r="I12" t="s">
        <v>16</v>
      </c>
      <c r="J12" t="s">
        <v>16</v>
      </c>
      <c r="N12" s="7">
        <v>1.5</v>
      </c>
      <c r="O12" s="8">
        <v>2625</v>
      </c>
      <c r="Y12" s="77">
        <v>518.27632941176489</v>
      </c>
      <c r="Z12" s="78">
        <v>518.27632941176489</v>
      </c>
      <c r="AA12" s="78">
        <v>518.27632941176489</v>
      </c>
      <c r="AB12" s="78">
        <v>518.27632941176489</v>
      </c>
      <c r="AC12" s="78">
        <v>518.27632941176489</v>
      </c>
      <c r="AD12" s="78">
        <v>518.27632941176489</v>
      </c>
      <c r="AE12" s="78">
        <v>518.27632941176489</v>
      </c>
      <c r="AF12" s="78">
        <v>518.27632941176489</v>
      </c>
      <c r="AG12" s="78">
        <v>518.27632941176489</v>
      </c>
      <c r="AH12" s="78">
        <v>518.27632941176489</v>
      </c>
      <c r="AI12" s="78">
        <v>518.37956470588244</v>
      </c>
      <c r="AJ12" s="78">
        <v>518.37956470588244</v>
      </c>
      <c r="AK12" s="78">
        <v>518.37956470588244</v>
      </c>
      <c r="AL12" s="78">
        <v>518.37956470588244</v>
      </c>
      <c r="AM12" s="78">
        <v>518.37956470588244</v>
      </c>
      <c r="AN12" s="78">
        <v>518.37956470588244</v>
      </c>
      <c r="AO12" s="78">
        <v>518.06985882352956</v>
      </c>
      <c r="AP12" s="78">
        <v>518.27632941176489</v>
      </c>
      <c r="AQ12" s="78">
        <v>518.37956470588244</v>
      </c>
      <c r="AR12" s="78">
        <v>518.37956470588244</v>
      </c>
      <c r="AS12" s="78">
        <v>519.10221176470611</v>
      </c>
      <c r="AT12" s="78">
        <v>519.10221176470611</v>
      </c>
      <c r="AU12" s="78">
        <v>519.10221176470611</v>
      </c>
      <c r="AV12" s="78">
        <v>519.30868235294133</v>
      </c>
      <c r="AW12" s="78">
        <v>518.89574117647066</v>
      </c>
      <c r="AX12" s="78">
        <v>518.27632941176489</v>
      </c>
      <c r="AY12" s="78">
        <v>518.58603529411778</v>
      </c>
      <c r="AZ12" s="41"/>
      <c r="BC12" s="78">
        <v>517.96662352941189</v>
      </c>
      <c r="BD12" s="78">
        <v>517.96662352941189</v>
      </c>
      <c r="BE12" s="78">
        <v>517.76015294117667</v>
      </c>
      <c r="BF12" s="78">
        <v>518.58603529411778</v>
      </c>
      <c r="BG12" s="78">
        <v>518.58603529411778</v>
      </c>
      <c r="BH12" s="78">
        <v>519.10221176470611</v>
      </c>
      <c r="BI12" s="78">
        <v>517.55368235294134</v>
      </c>
      <c r="BJ12" s="78">
        <v>517.03750588235312</v>
      </c>
      <c r="BK12" s="78">
        <v>516.00515294117668</v>
      </c>
      <c r="BL12" s="86">
        <v>516.00515294117668</v>
      </c>
      <c r="BM12" s="78">
        <v>423.38237082352958</v>
      </c>
      <c r="BO12" s="78">
        <v>423.38237082352958</v>
      </c>
      <c r="BP12" s="78">
        <v>424.10501788235308</v>
      </c>
      <c r="BQ12" s="78">
        <v>423.27913552941186</v>
      </c>
      <c r="BR12" s="78">
        <v>422.65972376470603</v>
      </c>
      <c r="BS12" s="78">
        <v>424.20825317647069</v>
      </c>
      <c r="BT12" s="78">
        <v>424.41472376470603</v>
      </c>
      <c r="BU12" s="78">
        <v>424.10501788235308</v>
      </c>
      <c r="BV12" s="78">
        <v>424.82766494117658</v>
      </c>
      <c r="BW12" s="78">
        <v>365.35039200000011</v>
      </c>
      <c r="BX12" s="78">
        <v>364.83421552941189</v>
      </c>
      <c r="BY12" s="78">
        <v>364.31803905882367</v>
      </c>
      <c r="BZ12" s="78">
        <v>364.31803905882367</v>
      </c>
      <c r="CA12" s="78">
        <v>364.62774494117662</v>
      </c>
      <c r="CB12" s="78">
        <v>364.62774494117662</v>
      </c>
      <c r="CC12" s="78">
        <v>365.86656847058839</v>
      </c>
      <c r="CD12" s="86">
        <v>366.89892141176483</v>
      </c>
      <c r="CE12" s="78">
        <v>433.90756800000014</v>
      </c>
      <c r="CF12" s="86">
        <v>434.52697976470603</v>
      </c>
      <c r="CG12" s="78">
        <v>432.77197976470603</v>
      </c>
      <c r="CH12" s="78">
        <v>432.77197976470603</v>
      </c>
      <c r="CI12" s="78">
        <v>433.80433270588247</v>
      </c>
      <c r="CJ12" s="78">
        <v>432.97845035294131</v>
      </c>
      <c r="CK12" s="78">
        <v>434.32050917647069</v>
      </c>
      <c r="CL12" s="86">
        <v>435.24962682352952</v>
      </c>
      <c r="CM12" s="78">
        <v>493.98460941176484</v>
      </c>
      <c r="CN12" s="78">
        <v>495.32666823529422</v>
      </c>
      <c r="CO12" s="78">
        <v>493.88137411764717</v>
      </c>
      <c r="CP12" s="78">
        <v>494.70725647058833</v>
      </c>
      <c r="CQ12" s="78">
        <v>434.21727388235308</v>
      </c>
      <c r="CS12" s="78">
        <v>434.32050917647069</v>
      </c>
      <c r="CT12" s="78">
        <v>433.90756800000014</v>
      </c>
      <c r="CU12" s="89">
        <v>435.35286211764713</v>
      </c>
      <c r="CV12" s="86">
        <v>435.55933270588247</v>
      </c>
      <c r="CW12" s="78">
        <v>434.21727388235308</v>
      </c>
      <c r="CX12" s="78">
        <v>433.2881562352942</v>
      </c>
      <c r="CY12" s="89">
        <v>434.52697976470603</v>
      </c>
      <c r="CZ12" s="86">
        <v>434.93992094117658</v>
      </c>
      <c r="DA12" s="78">
        <v>495.01696235294133</v>
      </c>
      <c r="DC12" s="78">
        <v>495.12019764705894</v>
      </c>
      <c r="DD12" s="78">
        <v>496.15255058823539</v>
      </c>
      <c r="DE12" s="78">
        <v>495.42990352941189</v>
      </c>
      <c r="DF12" s="78">
        <v>494.29431529411778</v>
      </c>
      <c r="DG12" s="78">
        <v>494.70725647058833</v>
      </c>
      <c r="DH12" s="89">
        <v>495.63637411764716</v>
      </c>
      <c r="DI12" s="78">
        <v>496.15255058823539</v>
      </c>
      <c r="DJ12" s="79">
        <v>496.565491764706</v>
      </c>
    </row>
    <row r="13" spans="1:114">
      <c r="A13" s="2">
        <v>8</v>
      </c>
      <c r="B13" s="2">
        <v>8</v>
      </c>
      <c r="C13" s="2"/>
      <c r="D13" s="2">
        <v>4</v>
      </c>
      <c r="F13" t="s">
        <v>17</v>
      </c>
      <c r="G13" t="s">
        <v>15</v>
      </c>
      <c r="H13" t="s">
        <v>15</v>
      </c>
      <c r="I13" t="s">
        <v>16</v>
      </c>
      <c r="J13" t="s">
        <v>16</v>
      </c>
      <c r="N13" s="7">
        <v>1.6</v>
      </c>
      <c r="O13" s="8">
        <v>2800</v>
      </c>
      <c r="Y13" s="77">
        <v>538.63544470588249</v>
      </c>
      <c r="Z13" s="78">
        <v>538.63544470588249</v>
      </c>
      <c r="AA13" s="78">
        <v>538.63544470588249</v>
      </c>
      <c r="AB13" s="78">
        <v>538.63544470588249</v>
      </c>
      <c r="AC13" s="78">
        <v>538.63544470588249</v>
      </c>
      <c r="AD13" s="78">
        <v>538.63544470588249</v>
      </c>
      <c r="AE13" s="78">
        <v>538.63544470588249</v>
      </c>
      <c r="AF13" s="78">
        <v>538.63544470588249</v>
      </c>
      <c r="AG13" s="78">
        <v>538.63544470588249</v>
      </c>
      <c r="AH13" s="78">
        <v>538.63544470588249</v>
      </c>
      <c r="AI13" s="78">
        <v>538.74556235294131</v>
      </c>
      <c r="AJ13" s="78">
        <v>538.74556235294131</v>
      </c>
      <c r="AK13" s="78">
        <v>538.74556235294131</v>
      </c>
      <c r="AL13" s="78">
        <v>538.74556235294131</v>
      </c>
      <c r="AM13" s="78">
        <v>538.74556235294131</v>
      </c>
      <c r="AN13" s="78">
        <v>538.74556235294131</v>
      </c>
      <c r="AO13" s="78">
        <v>538.41520941176475</v>
      </c>
      <c r="AP13" s="78">
        <v>538.63544470588249</v>
      </c>
      <c r="AQ13" s="78">
        <v>538.74556235294131</v>
      </c>
      <c r="AR13" s="78">
        <v>538.74556235294131</v>
      </c>
      <c r="AS13" s="78">
        <v>539.51638588235301</v>
      </c>
      <c r="AT13" s="78">
        <v>539.51638588235301</v>
      </c>
      <c r="AU13" s="78">
        <v>539.51638588235301</v>
      </c>
      <c r="AV13" s="78">
        <v>539.73662117647075</v>
      </c>
      <c r="AW13" s="78">
        <v>539.29615058823538</v>
      </c>
      <c r="AX13" s="78">
        <v>538.63544470588249</v>
      </c>
      <c r="AY13" s="78">
        <v>538.96579764705893</v>
      </c>
      <c r="AZ13" s="41"/>
      <c r="BC13" s="78">
        <v>538.30509176470605</v>
      </c>
      <c r="BD13" s="78">
        <v>538.30509176470605</v>
      </c>
      <c r="BE13" s="78">
        <v>538.08485647058831</v>
      </c>
      <c r="BF13" s="78">
        <v>538.96579764705893</v>
      </c>
      <c r="BG13" s="78">
        <v>538.96579764705893</v>
      </c>
      <c r="BH13" s="78">
        <v>539.51638588235301</v>
      </c>
      <c r="BI13" s="78">
        <v>537.86462117647068</v>
      </c>
      <c r="BJ13" s="78">
        <v>537.31403294117661</v>
      </c>
      <c r="BK13" s="78">
        <v>536.21285647058824</v>
      </c>
      <c r="BL13" s="86">
        <v>536.21285647058824</v>
      </c>
      <c r="BM13" s="78">
        <v>440.07311661176487</v>
      </c>
      <c r="BO13" s="78">
        <v>440.07311661176487</v>
      </c>
      <c r="BP13" s="78">
        <v>440.84394014117663</v>
      </c>
      <c r="BQ13" s="78">
        <v>439.962998964706</v>
      </c>
      <c r="BR13" s="78">
        <v>439.30229308235306</v>
      </c>
      <c r="BS13" s="78">
        <v>440.95405778823539</v>
      </c>
      <c r="BT13" s="78">
        <v>441.17429308235307</v>
      </c>
      <c r="BU13" s="78">
        <v>440.84394014117663</v>
      </c>
      <c r="BV13" s="78">
        <v>441.61476367058839</v>
      </c>
      <c r="BW13" s="78">
        <v>379.76363520000007</v>
      </c>
      <c r="BX13" s="78">
        <v>379.21304696470594</v>
      </c>
      <c r="BY13" s="78">
        <v>378.66245872941181</v>
      </c>
      <c r="BZ13" s="78">
        <v>378.66245872941181</v>
      </c>
      <c r="CA13" s="78">
        <v>378.99281167058831</v>
      </c>
      <c r="CB13" s="78">
        <v>378.99281167058831</v>
      </c>
      <c r="CC13" s="78">
        <v>380.31422343529414</v>
      </c>
      <c r="CD13" s="86">
        <v>381.4153999058824</v>
      </c>
      <c r="CE13" s="78">
        <v>451.01614080000013</v>
      </c>
      <c r="CF13" s="86">
        <v>451.67684668235307</v>
      </c>
      <c r="CG13" s="78">
        <v>449.80484668235306</v>
      </c>
      <c r="CH13" s="78">
        <v>449.80484668235306</v>
      </c>
      <c r="CI13" s="78">
        <v>450.90602315294132</v>
      </c>
      <c r="CJ13" s="78">
        <v>450.02508197647069</v>
      </c>
      <c r="CK13" s="78">
        <v>451.45661138823539</v>
      </c>
      <c r="CL13" s="86">
        <v>452.44767021176483</v>
      </c>
      <c r="CM13" s="78">
        <v>513.45541270588251</v>
      </c>
      <c r="CN13" s="78">
        <v>514.88694211764721</v>
      </c>
      <c r="CO13" s="78">
        <v>513.34529505882358</v>
      </c>
      <c r="CP13" s="78">
        <v>514.22623623529421</v>
      </c>
      <c r="CQ13" s="78">
        <v>451.34649374117663</v>
      </c>
      <c r="CS13" s="78">
        <v>451.45661138823539</v>
      </c>
      <c r="CT13" s="78">
        <v>451.01614080000013</v>
      </c>
      <c r="CU13" s="89">
        <v>452.55778785882364</v>
      </c>
      <c r="CV13" s="86">
        <v>452.77802315294133</v>
      </c>
      <c r="CW13" s="78">
        <v>451.34649374117663</v>
      </c>
      <c r="CX13" s="78">
        <v>450.35543491764719</v>
      </c>
      <c r="CY13" s="89">
        <v>451.67684668235307</v>
      </c>
      <c r="CZ13" s="86">
        <v>452.11731727058839</v>
      </c>
      <c r="DA13" s="78">
        <v>514.55658917647065</v>
      </c>
      <c r="DC13" s="78">
        <v>514.66670682352958</v>
      </c>
      <c r="DD13" s="78">
        <v>515.76788329411784</v>
      </c>
      <c r="DE13" s="78">
        <v>514.99705976470602</v>
      </c>
      <c r="DF13" s="78">
        <v>513.78576564705895</v>
      </c>
      <c r="DG13" s="78">
        <v>514.22623623529421</v>
      </c>
      <c r="DH13" s="89">
        <v>515.21729505882365</v>
      </c>
      <c r="DI13" s="78">
        <v>515.76788329411784</v>
      </c>
      <c r="DJ13" s="79">
        <v>516.20835388235298</v>
      </c>
    </row>
    <row r="14" spans="1:114">
      <c r="A14" s="2">
        <v>9</v>
      </c>
      <c r="B14" s="2">
        <v>9</v>
      </c>
      <c r="C14" s="2"/>
      <c r="D14" s="2">
        <v>4</v>
      </c>
      <c r="F14" t="s">
        <v>17</v>
      </c>
      <c r="G14" t="s">
        <v>15</v>
      </c>
      <c r="H14" t="s">
        <v>15</v>
      </c>
      <c r="I14" t="s">
        <v>16</v>
      </c>
      <c r="J14" t="s">
        <v>16</v>
      </c>
      <c r="N14" s="7">
        <v>2</v>
      </c>
      <c r="O14" s="8">
        <v>3500</v>
      </c>
      <c r="Y14" s="77">
        <v>584.59030588235305</v>
      </c>
      <c r="Z14" s="78">
        <v>584.59030588235305</v>
      </c>
      <c r="AA14" s="78">
        <v>584.59030588235305</v>
      </c>
      <c r="AB14" s="78">
        <v>584.59030588235305</v>
      </c>
      <c r="AC14" s="78">
        <v>584.59030588235305</v>
      </c>
      <c r="AD14" s="78">
        <v>584.59030588235305</v>
      </c>
      <c r="AE14" s="78">
        <v>584.59030588235305</v>
      </c>
      <c r="AF14" s="78">
        <v>584.59030588235305</v>
      </c>
      <c r="AG14" s="78">
        <v>584.59030588235305</v>
      </c>
      <c r="AH14" s="78">
        <v>584.59030588235305</v>
      </c>
      <c r="AI14" s="78">
        <v>584.72795294117657</v>
      </c>
      <c r="AJ14" s="78">
        <v>584.72795294117657</v>
      </c>
      <c r="AK14" s="78">
        <v>584.72795294117657</v>
      </c>
      <c r="AL14" s="78">
        <v>584.72795294117657</v>
      </c>
      <c r="AM14" s="78">
        <v>584.72795294117657</v>
      </c>
      <c r="AN14" s="78">
        <v>584.72795294117657</v>
      </c>
      <c r="AO14" s="78">
        <v>584.31501176470601</v>
      </c>
      <c r="AP14" s="78">
        <v>584.59030588235305</v>
      </c>
      <c r="AQ14" s="78">
        <v>584.72795294117657</v>
      </c>
      <c r="AR14" s="78">
        <v>584.72795294117657</v>
      </c>
      <c r="AS14" s="78">
        <v>585.69148235294119</v>
      </c>
      <c r="AT14" s="78">
        <v>585.69148235294119</v>
      </c>
      <c r="AU14" s="78">
        <v>585.69148235294119</v>
      </c>
      <c r="AV14" s="78">
        <v>585.96677647058823</v>
      </c>
      <c r="AW14" s="78">
        <v>585.41618823529416</v>
      </c>
      <c r="AX14" s="78">
        <v>584.59030588235305</v>
      </c>
      <c r="AY14" s="78">
        <v>585.0032470588236</v>
      </c>
      <c r="AZ14" s="41"/>
      <c r="BC14" s="78">
        <v>584.1773647058825</v>
      </c>
      <c r="BD14" s="78">
        <v>584.1773647058825</v>
      </c>
      <c r="BE14" s="78">
        <v>583.90207058823535</v>
      </c>
      <c r="BF14" s="78">
        <v>585.0032470588236</v>
      </c>
      <c r="BG14" s="78">
        <v>585.0032470588236</v>
      </c>
      <c r="BH14" s="78">
        <v>585.69148235294119</v>
      </c>
      <c r="BI14" s="78">
        <v>583.6267764705882</v>
      </c>
      <c r="BJ14" s="78">
        <v>582.93854117647061</v>
      </c>
      <c r="BK14" s="78">
        <v>581.56207058823543</v>
      </c>
      <c r="BL14" s="86">
        <v>581.56207058823543</v>
      </c>
      <c r="BM14" s="78">
        <v>477.99923576470599</v>
      </c>
      <c r="BO14" s="78">
        <v>477.99923576470599</v>
      </c>
      <c r="BP14" s="78">
        <v>478.96276517647061</v>
      </c>
      <c r="BQ14" s="78">
        <v>477.86158870588241</v>
      </c>
      <c r="BR14" s="78">
        <v>477.03570635294125</v>
      </c>
      <c r="BS14" s="78">
        <v>479.10041223529413</v>
      </c>
      <c r="BT14" s="78">
        <v>479.37570635294128</v>
      </c>
      <c r="BU14" s="78">
        <v>478.96276517647061</v>
      </c>
      <c r="BV14" s="78">
        <v>479.92629458823535</v>
      </c>
      <c r="BW14" s="78">
        <v>412.55798400000003</v>
      </c>
      <c r="BX14" s="78">
        <v>411.86974870588239</v>
      </c>
      <c r="BY14" s="78">
        <v>411.18151341176474</v>
      </c>
      <c r="BZ14" s="78">
        <v>411.18151341176474</v>
      </c>
      <c r="CA14" s="78">
        <v>411.59445458823529</v>
      </c>
      <c r="CB14" s="78">
        <v>411.59445458823529</v>
      </c>
      <c r="CC14" s="78">
        <v>413.24621929411768</v>
      </c>
      <c r="CD14" s="86">
        <v>414.62268988235297</v>
      </c>
      <c r="CE14" s="78">
        <v>489.90393600000004</v>
      </c>
      <c r="CF14" s="86">
        <v>490.72981835294127</v>
      </c>
      <c r="CG14" s="78">
        <v>488.38981835294123</v>
      </c>
      <c r="CH14" s="78">
        <v>488.38981835294123</v>
      </c>
      <c r="CI14" s="78">
        <v>489.76628894117653</v>
      </c>
      <c r="CJ14" s="78">
        <v>488.66511247058827</v>
      </c>
      <c r="CK14" s="78">
        <v>490.45452423529412</v>
      </c>
      <c r="CL14" s="86">
        <v>491.69334776470595</v>
      </c>
      <c r="CM14" s="78">
        <v>557.68486588235294</v>
      </c>
      <c r="CN14" s="78">
        <v>559.4742776470589</v>
      </c>
      <c r="CO14" s="78">
        <v>557.54721882352942</v>
      </c>
      <c r="CP14" s="78">
        <v>558.64839529411756</v>
      </c>
      <c r="CQ14" s="78">
        <v>490.3168771764706</v>
      </c>
      <c r="CS14" s="78">
        <v>490.45452423529412</v>
      </c>
      <c r="CT14" s="78">
        <v>489.90393600000004</v>
      </c>
      <c r="CU14" s="89">
        <v>491.83099482352947</v>
      </c>
      <c r="CV14" s="86">
        <v>492.1062889411765</v>
      </c>
      <c r="CW14" s="78">
        <v>490.3168771764706</v>
      </c>
      <c r="CX14" s="78">
        <v>489.07805364705888</v>
      </c>
      <c r="CY14" s="89">
        <v>490.72981835294127</v>
      </c>
      <c r="CZ14" s="86">
        <v>491.28040658823534</v>
      </c>
      <c r="DA14" s="78">
        <v>559.06133647058812</v>
      </c>
      <c r="DC14" s="78">
        <v>559.19898352941175</v>
      </c>
      <c r="DD14" s="78">
        <v>560.57545411764704</v>
      </c>
      <c r="DE14" s="78">
        <v>559.61192470588242</v>
      </c>
      <c r="DF14" s="78">
        <v>558.09780705882349</v>
      </c>
      <c r="DG14" s="78">
        <v>558.64839529411756</v>
      </c>
      <c r="DH14" s="89">
        <v>559.88721882352945</v>
      </c>
      <c r="DI14" s="78">
        <v>560.57545411764704</v>
      </c>
      <c r="DJ14" s="79">
        <v>561.12604235294111</v>
      </c>
    </row>
    <row r="15" spans="1:114">
      <c r="A15" s="2">
        <v>10</v>
      </c>
      <c r="B15" s="2">
        <v>10</v>
      </c>
      <c r="C15" s="2"/>
      <c r="D15" s="2">
        <v>4</v>
      </c>
      <c r="F15" t="s">
        <v>17</v>
      </c>
      <c r="G15" t="s">
        <v>15</v>
      </c>
      <c r="H15" t="s">
        <v>15</v>
      </c>
      <c r="I15" t="s">
        <v>16</v>
      </c>
      <c r="J15" t="s">
        <v>16</v>
      </c>
      <c r="N15" s="7">
        <v>2.4</v>
      </c>
      <c r="O15" s="8">
        <v>4200</v>
      </c>
      <c r="Y15" s="77">
        <v>682.34830305882372</v>
      </c>
      <c r="Z15" s="78">
        <v>682.34830305882372</v>
      </c>
      <c r="AA15" s="78">
        <v>682.34830305882372</v>
      </c>
      <c r="AB15" s="78">
        <v>682.34830305882372</v>
      </c>
      <c r="AC15" s="78">
        <v>682.34830305882372</v>
      </c>
      <c r="AD15" s="78">
        <v>682.34830305882372</v>
      </c>
      <c r="AE15" s="78">
        <v>682.34830305882372</v>
      </c>
      <c r="AF15" s="78">
        <v>682.34830305882372</v>
      </c>
      <c r="AG15" s="78">
        <v>682.34830305882372</v>
      </c>
      <c r="AH15" s="78">
        <v>682.34830305882372</v>
      </c>
      <c r="AI15" s="78">
        <v>682.51347952941194</v>
      </c>
      <c r="AJ15" s="78">
        <v>682.51347952941194</v>
      </c>
      <c r="AK15" s="78">
        <v>682.51347952941194</v>
      </c>
      <c r="AL15" s="78">
        <v>682.51347952941194</v>
      </c>
      <c r="AM15" s="78">
        <v>682.51347952941194</v>
      </c>
      <c r="AN15" s="78">
        <v>682.51347952941194</v>
      </c>
      <c r="AO15" s="78">
        <v>682.01795011764716</v>
      </c>
      <c r="AP15" s="78">
        <v>682.34830305882372</v>
      </c>
      <c r="AQ15" s="78">
        <v>682.51347952941194</v>
      </c>
      <c r="AR15" s="78">
        <v>682.51347952941194</v>
      </c>
      <c r="AS15" s="78">
        <v>683.6697148235296</v>
      </c>
      <c r="AT15" s="78">
        <v>683.6697148235296</v>
      </c>
      <c r="AU15" s="78">
        <v>683.6697148235296</v>
      </c>
      <c r="AV15" s="78">
        <v>684.00006776470593</v>
      </c>
      <c r="AW15" s="78">
        <v>683.33936188235305</v>
      </c>
      <c r="AX15" s="78">
        <v>682.34830305882372</v>
      </c>
      <c r="AY15" s="78">
        <v>682.84383247058827</v>
      </c>
      <c r="AZ15" s="41"/>
      <c r="BC15" s="78">
        <v>681.85277364705894</v>
      </c>
      <c r="BD15" s="78">
        <v>681.85277364705894</v>
      </c>
      <c r="BE15" s="78">
        <v>681.5224207058825</v>
      </c>
      <c r="BF15" s="78">
        <v>682.84383247058827</v>
      </c>
      <c r="BG15" s="78">
        <v>682.84383247058827</v>
      </c>
      <c r="BH15" s="78">
        <v>683.6697148235296</v>
      </c>
      <c r="BI15" s="78">
        <v>681.19206776470605</v>
      </c>
      <c r="BJ15" s="78">
        <v>680.36618541176483</v>
      </c>
      <c r="BK15" s="78">
        <v>678.7144207058825</v>
      </c>
      <c r="BL15" s="86">
        <v>678.7144207058825</v>
      </c>
      <c r="BM15" s="78">
        <v>558.02717635764714</v>
      </c>
      <c r="BO15" s="78">
        <v>558.02717635764714</v>
      </c>
      <c r="BP15" s="78">
        <v>559.1834116517648</v>
      </c>
      <c r="BQ15" s="78">
        <v>557.86199988705891</v>
      </c>
      <c r="BR15" s="78">
        <v>556.87094106352947</v>
      </c>
      <c r="BS15" s="78">
        <v>559.34858812235302</v>
      </c>
      <c r="BT15" s="78">
        <v>559.67894106352958</v>
      </c>
      <c r="BU15" s="78">
        <v>559.1834116517648</v>
      </c>
      <c r="BV15" s="78">
        <v>560.33964694588246</v>
      </c>
      <c r="BW15" s="78">
        <v>481.64592384000014</v>
      </c>
      <c r="BX15" s="78">
        <v>480.82004148705897</v>
      </c>
      <c r="BY15" s="78">
        <v>479.99415913411781</v>
      </c>
      <c r="BZ15" s="78">
        <v>479.99415913411781</v>
      </c>
      <c r="CA15" s="78">
        <v>480.48968854588253</v>
      </c>
      <c r="CB15" s="78">
        <v>480.48968854588253</v>
      </c>
      <c r="CC15" s="78">
        <v>482.47180619294136</v>
      </c>
      <c r="CD15" s="86">
        <v>484.12357089882369</v>
      </c>
      <c r="CE15" s="78">
        <v>571.92961536000007</v>
      </c>
      <c r="CF15" s="86">
        <v>572.92067418352951</v>
      </c>
      <c r="CG15" s="78">
        <v>570.11267418352952</v>
      </c>
      <c r="CH15" s="78">
        <v>570.11267418352952</v>
      </c>
      <c r="CI15" s="78">
        <v>571.76443888941185</v>
      </c>
      <c r="CJ15" s="78">
        <v>570.44302712470608</v>
      </c>
      <c r="CK15" s="78">
        <v>572.59032124235307</v>
      </c>
      <c r="CL15" s="86">
        <v>574.07690947764718</v>
      </c>
      <c r="CM15" s="78">
        <v>651.04880865882365</v>
      </c>
      <c r="CN15" s="78">
        <v>653.19610277647075</v>
      </c>
      <c r="CO15" s="78">
        <v>650.88363218823542</v>
      </c>
      <c r="CP15" s="78">
        <v>652.20504395294131</v>
      </c>
      <c r="CQ15" s="78">
        <v>572.42514477176485</v>
      </c>
      <c r="CS15" s="78">
        <v>572.59032124235307</v>
      </c>
      <c r="CT15" s="78">
        <v>571.92961536000007</v>
      </c>
      <c r="CU15" s="89">
        <v>574.2420859482354</v>
      </c>
      <c r="CV15" s="86">
        <v>574.57243888941196</v>
      </c>
      <c r="CW15" s="78">
        <v>572.42514477176485</v>
      </c>
      <c r="CX15" s="78">
        <v>570.93855653647074</v>
      </c>
      <c r="CY15" s="89">
        <v>572.92067418352951</v>
      </c>
      <c r="CZ15" s="86">
        <v>573.58138006588251</v>
      </c>
      <c r="DA15" s="78">
        <v>652.70057336470597</v>
      </c>
      <c r="DC15" s="78">
        <v>652.8657498352942</v>
      </c>
      <c r="DD15" s="78">
        <v>654.51751454117664</v>
      </c>
      <c r="DE15" s="78">
        <v>653.36127924705897</v>
      </c>
      <c r="DF15" s="78">
        <v>651.54433807058831</v>
      </c>
      <c r="DG15" s="78">
        <v>652.20504395294131</v>
      </c>
      <c r="DH15" s="89">
        <v>653.69163218823553</v>
      </c>
      <c r="DI15" s="78">
        <v>654.51751454117664</v>
      </c>
      <c r="DJ15" s="79">
        <v>655.17822042352952</v>
      </c>
    </row>
    <row r="16" spans="1:114">
      <c r="A16" s="2">
        <v>11</v>
      </c>
      <c r="B16" s="2">
        <v>11</v>
      </c>
      <c r="C16" s="2"/>
      <c r="D16" s="2">
        <v>4</v>
      </c>
      <c r="F16" t="s">
        <v>17</v>
      </c>
      <c r="G16" t="s">
        <v>15</v>
      </c>
      <c r="H16" t="s">
        <v>15</v>
      </c>
      <c r="I16" t="s">
        <v>16</v>
      </c>
      <c r="J16" t="s">
        <v>16</v>
      </c>
      <c r="N16" s="7">
        <v>2.5</v>
      </c>
      <c r="O16" s="8">
        <v>4375</v>
      </c>
      <c r="Y16" s="77">
        <v>704.57020235294124</v>
      </c>
      <c r="Z16" s="78">
        <v>704.57020235294124</v>
      </c>
      <c r="AA16" s="78">
        <v>704.57020235294124</v>
      </c>
      <c r="AB16" s="78">
        <v>704.57020235294124</v>
      </c>
      <c r="AC16" s="78">
        <v>704.57020235294124</v>
      </c>
      <c r="AD16" s="78">
        <v>704.57020235294124</v>
      </c>
      <c r="AE16" s="78">
        <v>704.57020235294124</v>
      </c>
      <c r="AF16" s="78">
        <v>704.57020235294124</v>
      </c>
      <c r="AG16" s="78">
        <v>704.57020235294124</v>
      </c>
      <c r="AH16" s="78">
        <v>704.57020235294124</v>
      </c>
      <c r="AI16" s="78">
        <v>704.74226117647072</v>
      </c>
      <c r="AJ16" s="78">
        <v>704.74226117647072</v>
      </c>
      <c r="AK16" s="78">
        <v>704.74226117647072</v>
      </c>
      <c r="AL16" s="78">
        <v>704.74226117647072</v>
      </c>
      <c r="AM16" s="78">
        <v>704.74226117647072</v>
      </c>
      <c r="AN16" s="78">
        <v>704.74226117647072</v>
      </c>
      <c r="AO16" s="78">
        <v>704.2260847058825</v>
      </c>
      <c r="AP16" s="78">
        <v>704.57020235294124</v>
      </c>
      <c r="AQ16" s="78">
        <v>704.74226117647072</v>
      </c>
      <c r="AR16" s="78">
        <v>704.74226117647072</v>
      </c>
      <c r="AS16" s="78">
        <v>705.94667294117653</v>
      </c>
      <c r="AT16" s="78">
        <v>705.94667294117653</v>
      </c>
      <c r="AU16" s="78">
        <v>705.94667294117653</v>
      </c>
      <c r="AV16" s="78">
        <v>706.2907905882355</v>
      </c>
      <c r="AW16" s="78">
        <v>705.60255529411768</v>
      </c>
      <c r="AX16" s="78">
        <v>704.57020235294124</v>
      </c>
      <c r="AY16" s="78">
        <v>705.08637882352957</v>
      </c>
      <c r="AZ16" s="41"/>
      <c r="BC16" s="78">
        <v>704.05402588235302</v>
      </c>
      <c r="BD16" s="78">
        <v>704.05402588235302</v>
      </c>
      <c r="BE16" s="78">
        <v>703.70990823529417</v>
      </c>
      <c r="BF16" s="78">
        <v>705.08637882352957</v>
      </c>
      <c r="BG16" s="78">
        <v>705.08637882352957</v>
      </c>
      <c r="BH16" s="78">
        <v>705.94667294117653</v>
      </c>
      <c r="BI16" s="78">
        <v>703.36579058823543</v>
      </c>
      <c r="BJ16" s="78">
        <v>702.50549647058824</v>
      </c>
      <c r="BK16" s="78">
        <v>700.78490823529421</v>
      </c>
      <c r="BL16" s="86">
        <v>700.78490823529421</v>
      </c>
      <c r="BM16" s="78">
        <v>576.23185750588254</v>
      </c>
      <c r="BO16" s="78">
        <v>576.23185750588254</v>
      </c>
      <c r="BP16" s="78">
        <v>577.43626927058835</v>
      </c>
      <c r="BQ16" s="78">
        <v>576.05979868235306</v>
      </c>
      <c r="BR16" s="78">
        <v>575.02744574117662</v>
      </c>
      <c r="BS16" s="78">
        <v>577.60832809411772</v>
      </c>
      <c r="BT16" s="78">
        <v>577.95244574117658</v>
      </c>
      <c r="BU16" s="78">
        <v>577.43626927058835</v>
      </c>
      <c r="BV16" s="78">
        <v>578.64068103529416</v>
      </c>
      <c r="BW16" s="78">
        <v>497.36424480000017</v>
      </c>
      <c r="BX16" s="78">
        <v>496.50395068235309</v>
      </c>
      <c r="BY16" s="78">
        <v>495.64365656470608</v>
      </c>
      <c r="BZ16" s="78">
        <v>495.64365656470608</v>
      </c>
      <c r="CA16" s="78">
        <v>496.15983303529424</v>
      </c>
      <c r="CB16" s="78">
        <v>496.15983303529424</v>
      </c>
      <c r="CC16" s="78">
        <v>498.22453891764718</v>
      </c>
      <c r="CD16" s="86">
        <v>499.94512715294132</v>
      </c>
      <c r="CE16" s="78">
        <v>590.58937920000005</v>
      </c>
      <c r="CF16" s="86">
        <v>591.62173214117661</v>
      </c>
      <c r="CG16" s="78">
        <v>588.69673214117654</v>
      </c>
      <c r="CH16" s="78">
        <v>588.69673214117654</v>
      </c>
      <c r="CI16" s="78">
        <v>590.41732037647068</v>
      </c>
      <c r="CJ16" s="78">
        <v>589.04084978823539</v>
      </c>
      <c r="CK16" s="78">
        <v>591.27761449411776</v>
      </c>
      <c r="CL16" s="86">
        <v>592.82614390588253</v>
      </c>
      <c r="CM16" s="78">
        <v>672.28643435294134</v>
      </c>
      <c r="CN16" s="78">
        <v>674.52319905882371</v>
      </c>
      <c r="CO16" s="78">
        <v>672.11437552941209</v>
      </c>
      <c r="CP16" s="78">
        <v>673.49084611764727</v>
      </c>
      <c r="CQ16" s="78">
        <v>591.10555567058827</v>
      </c>
      <c r="CS16" s="78">
        <v>591.27761449411776</v>
      </c>
      <c r="CT16" s="78">
        <v>590.58937920000005</v>
      </c>
      <c r="CU16" s="89">
        <v>592.9982027294119</v>
      </c>
      <c r="CV16" s="86">
        <v>593.34232037647064</v>
      </c>
      <c r="CW16" s="78">
        <v>591.10555567058827</v>
      </c>
      <c r="CX16" s="78">
        <v>589.55702625882361</v>
      </c>
      <c r="CY16" s="89">
        <v>591.62173214117661</v>
      </c>
      <c r="CZ16" s="86">
        <v>592.3099674352942</v>
      </c>
      <c r="DA16" s="78">
        <v>674.0070225882356</v>
      </c>
      <c r="DC16" s="78">
        <v>674.17908141176486</v>
      </c>
      <c r="DD16" s="78">
        <v>675.89966964705911</v>
      </c>
      <c r="DE16" s="78">
        <v>674.69525788235319</v>
      </c>
      <c r="DF16" s="78">
        <v>672.80261082352968</v>
      </c>
      <c r="DG16" s="78">
        <v>673.49084611764727</v>
      </c>
      <c r="DH16" s="89">
        <v>675.03937552941204</v>
      </c>
      <c r="DI16" s="78">
        <v>675.89966964705911</v>
      </c>
      <c r="DJ16" s="79">
        <v>676.5879049411767</v>
      </c>
    </row>
    <row r="17" spans="1:114">
      <c r="A17" s="2">
        <v>12</v>
      </c>
      <c r="B17" s="2">
        <v>12</v>
      </c>
      <c r="C17" s="2"/>
      <c r="D17" s="2">
        <v>4</v>
      </c>
      <c r="F17" t="s">
        <v>17</v>
      </c>
      <c r="G17" t="s">
        <v>15</v>
      </c>
      <c r="H17" t="s">
        <v>15</v>
      </c>
      <c r="I17" t="s">
        <v>16</v>
      </c>
      <c r="J17" t="s">
        <v>16</v>
      </c>
      <c r="N17" s="7">
        <v>2.8</v>
      </c>
      <c r="O17" s="8">
        <v>4900</v>
      </c>
      <c r="Y17" s="77">
        <v>771.23590023529414</v>
      </c>
      <c r="Z17" s="78">
        <v>771.23590023529414</v>
      </c>
      <c r="AA17" s="78">
        <v>771.23590023529414</v>
      </c>
      <c r="AB17" s="78">
        <v>771.23590023529414</v>
      </c>
      <c r="AC17" s="78">
        <v>771.23590023529414</v>
      </c>
      <c r="AD17" s="78">
        <v>771.23590023529414</v>
      </c>
      <c r="AE17" s="78">
        <v>771.23590023529414</v>
      </c>
      <c r="AF17" s="78">
        <v>771.23590023529414</v>
      </c>
      <c r="AG17" s="78">
        <v>771.23590023529414</v>
      </c>
      <c r="AH17" s="78">
        <v>771.23590023529414</v>
      </c>
      <c r="AI17" s="78">
        <v>771.42860611764706</v>
      </c>
      <c r="AJ17" s="78">
        <v>771.42860611764706</v>
      </c>
      <c r="AK17" s="78">
        <v>771.42860611764706</v>
      </c>
      <c r="AL17" s="78">
        <v>771.42860611764706</v>
      </c>
      <c r="AM17" s="78">
        <v>771.42860611764706</v>
      </c>
      <c r="AN17" s="78">
        <v>771.42860611764706</v>
      </c>
      <c r="AO17" s="78">
        <v>770.85048847058818</v>
      </c>
      <c r="AP17" s="78">
        <v>771.23590023529414</v>
      </c>
      <c r="AQ17" s="78">
        <v>771.42860611764706</v>
      </c>
      <c r="AR17" s="78">
        <v>771.42860611764706</v>
      </c>
      <c r="AS17" s="78">
        <v>772.77754729411765</v>
      </c>
      <c r="AT17" s="78">
        <v>772.77754729411765</v>
      </c>
      <c r="AU17" s="78">
        <v>772.77754729411765</v>
      </c>
      <c r="AV17" s="78">
        <v>773.1629590588235</v>
      </c>
      <c r="AW17" s="78">
        <v>772.3921355294118</v>
      </c>
      <c r="AX17" s="78">
        <v>771.23590023529414</v>
      </c>
      <c r="AY17" s="78">
        <v>771.81401788235303</v>
      </c>
      <c r="AZ17" s="41"/>
      <c r="BC17" s="78">
        <v>770.65778258823536</v>
      </c>
      <c r="BD17" s="78">
        <v>770.65778258823536</v>
      </c>
      <c r="BE17" s="78">
        <v>770.2723708235294</v>
      </c>
      <c r="BF17" s="78">
        <v>771.81401788235303</v>
      </c>
      <c r="BG17" s="78">
        <v>771.81401788235303</v>
      </c>
      <c r="BH17" s="78">
        <v>772.77754729411765</v>
      </c>
      <c r="BI17" s="78">
        <v>769.88695905882355</v>
      </c>
      <c r="BJ17" s="78">
        <v>768.92342964705892</v>
      </c>
      <c r="BK17" s="78">
        <v>766.99637082352945</v>
      </c>
      <c r="BL17" s="86">
        <v>766.99637082352945</v>
      </c>
      <c r="BM17" s="78">
        <v>630.8459009505882</v>
      </c>
      <c r="BO17" s="78">
        <v>630.8459009505882</v>
      </c>
      <c r="BP17" s="78">
        <v>632.19484212705891</v>
      </c>
      <c r="BQ17" s="78">
        <v>630.65319506823539</v>
      </c>
      <c r="BR17" s="78">
        <v>629.49695977411773</v>
      </c>
      <c r="BS17" s="78">
        <v>632.38754800941183</v>
      </c>
      <c r="BT17" s="78">
        <v>632.77295977411768</v>
      </c>
      <c r="BU17" s="78">
        <v>632.19484212705891</v>
      </c>
      <c r="BV17" s="78">
        <v>633.54378330352949</v>
      </c>
      <c r="BW17" s="78">
        <v>544.51920768000002</v>
      </c>
      <c r="BX17" s="78">
        <v>543.5556782682354</v>
      </c>
      <c r="BY17" s="78">
        <v>542.59214885647054</v>
      </c>
      <c r="BZ17" s="78">
        <v>542.59214885647054</v>
      </c>
      <c r="CA17" s="78">
        <v>543.17026650352943</v>
      </c>
      <c r="CB17" s="78">
        <v>543.17026650352943</v>
      </c>
      <c r="CC17" s="78">
        <v>545.48273709176476</v>
      </c>
      <c r="CD17" s="86">
        <v>547.40979591529413</v>
      </c>
      <c r="CE17" s="78">
        <v>646.56867072</v>
      </c>
      <c r="CF17" s="86">
        <v>647.72490601411766</v>
      </c>
      <c r="CG17" s="78">
        <v>644.44890601411771</v>
      </c>
      <c r="CH17" s="78">
        <v>644.44890601411771</v>
      </c>
      <c r="CI17" s="78">
        <v>646.37596483764708</v>
      </c>
      <c r="CJ17" s="78">
        <v>644.83431777882356</v>
      </c>
      <c r="CK17" s="78">
        <v>647.3394942494117</v>
      </c>
      <c r="CL17" s="86">
        <v>649.07384719058825</v>
      </c>
      <c r="CM17" s="78">
        <v>735.99931143529409</v>
      </c>
      <c r="CN17" s="78">
        <v>738.50448790588234</v>
      </c>
      <c r="CO17" s="78">
        <v>735.80660555294116</v>
      </c>
      <c r="CP17" s="78">
        <v>737.34825261176468</v>
      </c>
      <c r="CQ17" s="78">
        <v>647.14678836705889</v>
      </c>
      <c r="CS17" s="78">
        <v>647.3394942494117</v>
      </c>
      <c r="CT17" s="78">
        <v>646.56867072</v>
      </c>
      <c r="CU17" s="89">
        <v>649.26655307294118</v>
      </c>
      <c r="CV17" s="86">
        <v>649.65196483764703</v>
      </c>
      <c r="CW17" s="78">
        <v>647.14678836705889</v>
      </c>
      <c r="CX17" s="78">
        <v>645.41243542588245</v>
      </c>
      <c r="CY17" s="89">
        <v>647.72490601411766</v>
      </c>
      <c r="CZ17" s="86">
        <v>648.49572954352936</v>
      </c>
      <c r="DA17" s="78">
        <v>737.92637025882345</v>
      </c>
      <c r="DC17" s="78">
        <v>738.11907614117649</v>
      </c>
      <c r="DD17" s="78">
        <v>740.04613496470586</v>
      </c>
      <c r="DE17" s="78">
        <v>738.69719378823527</v>
      </c>
      <c r="DF17" s="78">
        <v>736.57742908235286</v>
      </c>
      <c r="DG17" s="78">
        <v>737.34825261176468</v>
      </c>
      <c r="DH17" s="89">
        <v>739.08260555294112</v>
      </c>
      <c r="DI17" s="78">
        <v>740.04613496470586</v>
      </c>
      <c r="DJ17" s="79">
        <v>740.81695849411767</v>
      </c>
    </row>
    <row r="18" spans="1:114">
      <c r="A18" s="2">
        <v>13</v>
      </c>
      <c r="B18" s="2">
        <v>13</v>
      </c>
      <c r="C18" s="2"/>
      <c r="D18" s="2">
        <v>4</v>
      </c>
      <c r="F18" t="s">
        <v>17</v>
      </c>
      <c r="G18" t="s">
        <v>15</v>
      </c>
      <c r="H18" t="s">
        <v>15</v>
      </c>
      <c r="I18" t="s">
        <v>16</v>
      </c>
      <c r="J18" t="s">
        <v>16</v>
      </c>
      <c r="N18" s="7">
        <v>3</v>
      </c>
      <c r="O18" s="8">
        <v>5250</v>
      </c>
      <c r="Y18" s="77">
        <v>813.55080282352958</v>
      </c>
      <c r="Z18" s="78">
        <v>813.55080282352958</v>
      </c>
      <c r="AA18" s="78">
        <v>813.55080282352958</v>
      </c>
      <c r="AB18" s="78">
        <v>813.55080282352958</v>
      </c>
      <c r="AC18" s="78">
        <v>813.55080282352958</v>
      </c>
      <c r="AD18" s="78">
        <v>813.55080282352958</v>
      </c>
      <c r="AE18" s="78">
        <v>813.55080282352958</v>
      </c>
      <c r="AF18" s="78">
        <v>813.55080282352958</v>
      </c>
      <c r="AG18" s="78">
        <v>813.55080282352958</v>
      </c>
      <c r="AH18" s="78">
        <v>813.55080282352958</v>
      </c>
      <c r="AI18" s="78">
        <v>813.7572734117648</v>
      </c>
      <c r="AJ18" s="78">
        <v>813.7572734117648</v>
      </c>
      <c r="AK18" s="78">
        <v>813.7572734117648</v>
      </c>
      <c r="AL18" s="78">
        <v>813.7572734117648</v>
      </c>
      <c r="AM18" s="78">
        <v>813.7572734117648</v>
      </c>
      <c r="AN18" s="78">
        <v>813.7572734117648</v>
      </c>
      <c r="AO18" s="78">
        <v>813.13786164705903</v>
      </c>
      <c r="AP18" s="78">
        <v>813.55080282352958</v>
      </c>
      <c r="AQ18" s="78">
        <v>813.7572734117648</v>
      </c>
      <c r="AR18" s="78">
        <v>813.7572734117648</v>
      </c>
      <c r="AS18" s="78">
        <v>815.20256752941202</v>
      </c>
      <c r="AT18" s="78">
        <v>815.20256752941202</v>
      </c>
      <c r="AU18" s="78">
        <v>815.20256752941202</v>
      </c>
      <c r="AV18" s="78">
        <v>815.61550870588258</v>
      </c>
      <c r="AW18" s="78">
        <v>814.78962635294135</v>
      </c>
      <c r="AX18" s="78">
        <v>813.55080282352958</v>
      </c>
      <c r="AY18" s="78">
        <v>814.17021458823558</v>
      </c>
      <c r="AZ18" s="41"/>
      <c r="BC18" s="78">
        <v>812.93139105882369</v>
      </c>
      <c r="BD18" s="78">
        <v>812.93139105882369</v>
      </c>
      <c r="BE18" s="78">
        <v>812.51844988235314</v>
      </c>
      <c r="BF18" s="78">
        <v>814.17021458823558</v>
      </c>
      <c r="BG18" s="78">
        <v>814.17021458823558</v>
      </c>
      <c r="BH18" s="78">
        <v>815.20256752941202</v>
      </c>
      <c r="BI18" s="78">
        <v>812.10550870588258</v>
      </c>
      <c r="BJ18" s="78">
        <v>811.07315576470614</v>
      </c>
      <c r="BK18" s="78">
        <v>809.00844988235315</v>
      </c>
      <c r="BL18" s="86">
        <v>809.00844988235315</v>
      </c>
      <c r="BM18" s="78">
        <v>665.52505140705887</v>
      </c>
      <c r="BO18" s="78">
        <v>665.52505140705887</v>
      </c>
      <c r="BP18" s="78">
        <v>666.97034552470586</v>
      </c>
      <c r="BQ18" s="78">
        <v>665.31858081882353</v>
      </c>
      <c r="BR18" s="78">
        <v>664.07975728941187</v>
      </c>
      <c r="BS18" s="78">
        <v>667.17681611294108</v>
      </c>
      <c r="BT18" s="78">
        <v>667.58975728941186</v>
      </c>
      <c r="BU18" s="78">
        <v>666.97034552470586</v>
      </c>
      <c r="BV18" s="78">
        <v>668.41563964235297</v>
      </c>
      <c r="BW18" s="78">
        <v>574.46433216000003</v>
      </c>
      <c r="BX18" s="78">
        <v>573.43197921882359</v>
      </c>
      <c r="BY18" s="78">
        <v>572.39962627764703</v>
      </c>
      <c r="BZ18" s="78">
        <v>572.39962627764703</v>
      </c>
      <c r="CA18" s="78">
        <v>573.01903804235292</v>
      </c>
      <c r="CB18" s="78">
        <v>573.01903804235292</v>
      </c>
      <c r="CC18" s="78">
        <v>575.49668510117647</v>
      </c>
      <c r="CD18" s="86">
        <v>577.56139098352946</v>
      </c>
      <c r="CE18" s="78">
        <v>682.11540864000017</v>
      </c>
      <c r="CF18" s="86">
        <v>683.35423216941194</v>
      </c>
      <c r="CG18" s="78">
        <v>679.84423216941195</v>
      </c>
      <c r="CH18" s="78">
        <v>679.84423216941195</v>
      </c>
      <c r="CI18" s="78">
        <v>681.90893805176484</v>
      </c>
      <c r="CJ18" s="78">
        <v>680.25717334588251</v>
      </c>
      <c r="CK18" s="78">
        <v>682.94129099294128</v>
      </c>
      <c r="CL18" s="86">
        <v>684.79952628705905</v>
      </c>
      <c r="CM18" s="78">
        <v>776.45533722352945</v>
      </c>
      <c r="CN18" s="78">
        <v>779.13945487058822</v>
      </c>
      <c r="CO18" s="78">
        <v>776.24886663529412</v>
      </c>
      <c r="CP18" s="78">
        <v>777.90063134117645</v>
      </c>
      <c r="CQ18" s="78">
        <v>682.73482040470606</v>
      </c>
      <c r="CS18" s="78">
        <v>682.94129099294128</v>
      </c>
      <c r="CT18" s="78">
        <v>682.11540864000017</v>
      </c>
      <c r="CU18" s="89">
        <v>685.00599687529427</v>
      </c>
      <c r="CV18" s="86">
        <v>685.41893805176483</v>
      </c>
      <c r="CW18" s="78">
        <v>682.73482040470606</v>
      </c>
      <c r="CX18" s="78">
        <v>680.87658511058839</v>
      </c>
      <c r="CY18" s="89">
        <v>683.35423216941194</v>
      </c>
      <c r="CZ18" s="86">
        <v>684.18011452235316</v>
      </c>
      <c r="DA18" s="78">
        <v>778.52004310588234</v>
      </c>
      <c r="DC18" s="78">
        <v>778.72651369411756</v>
      </c>
      <c r="DD18" s="78">
        <v>780.79121957647055</v>
      </c>
      <c r="DE18" s="78">
        <v>779.34592545882356</v>
      </c>
      <c r="DF18" s="78">
        <v>777.07474898823534</v>
      </c>
      <c r="DG18" s="78">
        <v>777.90063134117645</v>
      </c>
      <c r="DH18" s="89">
        <v>779.75886663529411</v>
      </c>
      <c r="DI18" s="78">
        <v>780.79121957647055</v>
      </c>
      <c r="DJ18" s="79">
        <v>781.61710192941177</v>
      </c>
    </row>
    <row r="19" spans="1:114">
      <c r="A19" s="2">
        <v>14</v>
      </c>
      <c r="B19" s="2">
        <v>14</v>
      </c>
      <c r="C19" s="2"/>
      <c r="D19" s="2">
        <v>4</v>
      </c>
      <c r="F19" t="s">
        <v>17</v>
      </c>
      <c r="G19" t="s">
        <v>15</v>
      </c>
      <c r="H19" t="s">
        <v>15</v>
      </c>
      <c r="I19" t="s">
        <v>16</v>
      </c>
      <c r="J19" t="s">
        <v>16</v>
      </c>
      <c r="N19" s="7">
        <v>3.2</v>
      </c>
      <c r="O19" s="8">
        <v>5600</v>
      </c>
      <c r="Y19" s="77">
        <v>855.86570541176479</v>
      </c>
      <c r="Z19" s="78">
        <v>855.86570541176479</v>
      </c>
      <c r="AA19" s="78">
        <v>855.86570541176479</v>
      </c>
      <c r="AB19" s="78">
        <v>855.86570541176479</v>
      </c>
      <c r="AC19" s="78">
        <v>855.86570541176479</v>
      </c>
      <c r="AD19" s="78">
        <v>855.86570541176479</v>
      </c>
      <c r="AE19" s="78">
        <v>855.86570541176479</v>
      </c>
      <c r="AF19" s="78">
        <v>855.86570541176479</v>
      </c>
      <c r="AG19" s="78">
        <v>855.86570541176479</v>
      </c>
      <c r="AH19" s="78">
        <v>855.86570541176479</v>
      </c>
      <c r="AI19" s="78">
        <v>856.08594070588242</v>
      </c>
      <c r="AJ19" s="78">
        <v>856.08594070588242</v>
      </c>
      <c r="AK19" s="78">
        <v>856.08594070588242</v>
      </c>
      <c r="AL19" s="78">
        <v>856.08594070588242</v>
      </c>
      <c r="AM19" s="78">
        <v>856.08594070588242</v>
      </c>
      <c r="AN19" s="78">
        <v>856.08594070588242</v>
      </c>
      <c r="AO19" s="78">
        <v>855.42523482352954</v>
      </c>
      <c r="AP19" s="78">
        <v>855.86570541176479</v>
      </c>
      <c r="AQ19" s="78">
        <v>856.08594070588242</v>
      </c>
      <c r="AR19" s="78">
        <v>856.08594070588242</v>
      </c>
      <c r="AS19" s="78">
        <v>857.62758776470605</v>
      </c>
      <c r="AT19" s="78">
        <v>857.62758776470605</v>
      </c>
      <c r="AU19" s="78">
        <v>857.62758776470605</v>
      </c>
      <c r="AV19" s="78">
        <v>858.06805835294131</v>
      </c>
      <c r="AW19" s="78">
        <v>857.18711717647068</v>
      </c>
      <c r="AX19" s="78">
        <v>855.86570541176479</v>
      </c>
      <c r="AY19" s="78">
        <v>856.52641129411768</v>
      </c>
      <c r="AZ19" s="41"/>
      <c r="BC19" s="78">
        <v>855.20499952941191</v>
      </c>
      <c r="BD19" s="78">
        <v>855.20499952941191</v>
      </c>
      <c r="BE19" s="78">
        <v>854.76452894117665</v>
      </c>
      <c r="BF19" s="78">
        <v>856.52641129411768</v>
      </c>
      <c r="BG19" s="78">
        <v>856.52641129411768</v>
      </c>
      <c r="BH19" s="78">
        <v>857.62758776470605</v>
      </c>
      <c r="BI19" s="78">
        <v>854.32405835294128</v>
      </c>
      <c r="BJ19" s="78">
        <v>853.22288188235302</v>
      </c>
      <c r="BK19" s="78">
        <v>851.02052894117662</v>
      </c>
      <c r="BL19" s="86">
        <v>851.02052894117662</v>
      </c>
      <c r="BM19" s="78">
        <v>700.20420186352965</v>
      </c>
      <c r="BO19" s="78">
        <v>700.20420186352965</v>
      </c>
      <c r="BP19" s="78">
        <v>701.74584892235316</v>
      </c>
      <c r="BQ19" s="78">
        <v>699.9839665694119</v>
      </c>
      <c r="BR19" s="78">
        <v>698.66255480470602</v>
      </c>
      <c r="BS19" s="78">
        <v>701.96608421647068</v>
      </c>
      <c r="BT19" s="78">
        <v>702.40655480470605</v>
      </c>
      <c r="BU19" s="78">
        <v>701.74584892235316</v>
      </c>
      <c r="BV19" s="78">
        <v>703.28749598117668</v>
      </c>
      <c r="BW19" s="78">
        <v>604.40945664000014</v>
      </c>
      <c r="BX19" s="78">
        <v>603.30828016941189</v>
      </c>
      <c r="BY19" s="78">
        <v>602.20710369882363</v>
      </c>
      <c r="BZ19" s="78">
        <v>602.20710369882363</v>
      </c>
      <c r="CA19" s="78">
        <v>602.86780958117663</v>
      </c>
      <c r="CB19" s="78">
        <v>602.86780958117663</v>
      </c>
      <c r="CC19" s="78">
        <v>605.51063311058829</v>
      </c>
      <c r="CD19" s="86">
        <v>607.7129860517648</v>
      </c>
      <c r="CE19" s="78">
        <v>717.66214656000011</v>
      </c>
      <c r="CF19" s="86">
        <v>718.983558324706</v>
      </c>
      <c r="CG19" s="78">
        <v>715.23955832470597</v>
      </c>
      <c r="CH19" s="78">
        <v>715.23955832470597</v>
      </c>
      <c r="CI19" s="78">
        <v>717.44191126588248</v>
      </c>
      <c r="CJ19" s="78">
        <v>715.68002891294122</v>
      </c>
      <c r="CK19" s="78">
        <v>718.54308773647062</v>
      </c>
      <c r="CL19" s="86">
        <v>720.52520538352951</v>
      </c>
      <c r="CM19" s="78">
        <v>816.91136301176482</v>
      </c>
      <c r="CN19" s="78">
        <v>819.77442183529422</v>
      </c>
      <c r="CO19" s="78">
        <v>816.69112771764719</v>
      </c>
      <c r="CP19" s="78">
        <v>818.45301007058833</v>
      </c>
      <c r="CQ19" s="78">
        <v>718.322852442353</v>
      </c>
      <c r="CS19" s="78">
        <v>718.54308773647062</v>
      </c>
      <c r="CT19" s="78">
        <v>717.66214656000011</v>
      </c>
      <c r="CU19" s="89">
        <v>720.74544067764714</v>
      </c>
      <c r="CV19" s="86">
        <v>721.18591126588251</v>
      </c>
      <c r="CW19" s="78">
        <v>718.322852442353</v>
      </c>
      <c r="CX19" s="78">
        <v>716.34073479529411</v>
      </c>
      <c r="CY19" s="89">
        <v>718.983558324706</v>
      </c>
      <c r="CZ19" s="86">
        <v>719.86449950117662</v>
      </c>
      <c r="DA19" s="78">
        <v>819.11371595294133</v>
      </c>
      <c r="DC19" s="78">
        <v>819.33395124705896</v>
      </c>
      <c r="DD19" s="78">
        <v>821.53630418823548</v>
      </c>
      <c r="DE19" s="78">
        <v>819.99465712941196</v>
      </c>
      <c r="DF19" s="78">
        <v>817.57206889411771</v>
      </c>
      <c r="DG19" s="78">
        <v>818.45301007058833</v>
      </c>
      <c r="DH19" s="89">
        <v>820.43512771764722</v>
      </c>
      <c r="DI19" s="78">
        <v>821.53630418823548</v>
      </c>
      <c r="DJ19" s="79">
        <v>822.41724536470599</v>
      </c>
    </row>
    <row r="20" spans="1:114">
      <c r="A20" s="2">
        <v>15</v>
      </c>
      <c r="B20" s="2">
        <v>15</v>
      </c>
      <c r="C20" s="2"/>
      <c r="D20" s="2">
        <v>4</v>
      </c>
      <c r="F20" t="s">
        <v>17</v>
      </c>
      <c r="G20" t="s">
        <v>15</v>
      </c>
      <c r="H20" t="s">
        <v>15</v>
      </c>
      <c r="I20" t="s">
        <v>16</v>
      </c>
      <c r="J20" t="s">
        <v>16</v>
      </c>
      <c r="N20" s="7">
        <v>3.5</v>
      </c>
      <c r="O20" s="8">
        <v>6125</v>
      </c>
      <c r="Y20" s="77">
        <v>912.15303529411756</v>
      </c>
      <c r="Z20" s="78">
        <v>912.15303529411756</v>
      </c>
      <c r="AA20" s="78">
        <v>912.15303529411756</v>
      </c>
      <c r="AB20" s="78">
        <v>912.15303529411756</v>
      </c>
      <c r="AC20" s="78">
        <v>912.15303529411756</v>
      </c>
      <c r="AD20" s="78">
        <v>912.15303529411756</v>
      </c>
      <c r="AE20" s="78">
        <v>912.15303529411756</v>
      </c>
      <c r="AF20" s="78">
        <v>912.15303529411756</v>
      </c>
      <c r="AG20" s="78">
        <v>912.15303529411756</v>
      </c>
      <c r="AH20" s="78">
        <v>912.15303529411756</v>
      </c>
      <c r="AI20" s="78">
        <v>912.39391764705874</v>
      </c>
      <c r="AJ20" s="78">
        <v>912.39391764705874</v>
      </c>
      <c r="AK20" s="78">
        <v>912.39391764705874</v>
      </c>
      <c r="AL20" s="78">
        <v>912.39391764705874</v>
      </c>
      <c r="AM20" s="78">
        <v>912.39391764705874</v>
      </c>
      <c r="AN20" s="78">
        <v>912.39391764705874</v>
      </c>
      <c r="AO20" s="78">
        <v>911.6712705882353</v>
      </c>
      <c r="AP20" s="78">
        <v>912.15303529411756</v>
      </c>
      <c r="AQ20" s="78">
        <v>912.39391764705874</v>
      </c>
      <c r="AR20" s="78">
        <v>912.39391764705874</v>
      </c>
      <c r="AS20" s="78">
        <v>914.08009411764692</v>
      </c>
      <c r="AT20" s="78">
        <v>914.08009411764692</v>
      </c>
      <c r="AU20" s="78">
        <v>914.08009411764692</v>
      </c>
      <c r="AV20" s="78">
        <v>914.56185882352941</v>
      </c>
      <c r="AW20" s="78">
        <v>913.59832941176455</v>
      </c>
      <c r="AX20" s="78">
        <v>912.15303529411756</v>
      </c>
      <c r="AY20" s="78">
        <v>912.87568235294111</v>
      </c>
      <c r="AZ20" s="41"/>
      <c r="BC20" s="78">
        <v>911.430388235294</v>
      </c>
      <c r="BD20" s="78">
        <v>911.430388235294</v>
      </c>
      <c r="BE20" s="78">
        <v>910.94862352941175</v>
      </c>
      <c r="BF20" s="78">
        <v>912.87568235294111</v>
      </c>
      <c r="BG20" s="78">
        <v>912.87568235294111</v>
      </c>
      <c r="BH20" s="78">
        <v>914.08009411764692</v>
      </c>
      <c r="BI20" s="78">
        <v>910.46685882352938</v>
      </c>
      <c r="BJ20" s="78">
        <v>909.26244705882345</v>
      </c>
      <c r="BK20" s="78">
        <v>906.85362352941172</v>
      </c>
      <c r="BL20" s="86">
        <v>906.85362352941172</v>
      </c>
      <c r="BM20" s="78">
        <v>746.38346258823537</v>
      </c>
      <c r="BO20" s="78">
        <v>746.38346258823537</v>
      </c>
      <c r="BP20" s="78">
        <v>748.06963905882355</v>
      </c>
      <c r="BQ20" s="78">
        <v>746.14258023529408</v>
      </c>
      <c r="BR20" s="78">
        <v>744.69728611764708</v>
      </c>
      <c r="BS20" s="78">
        <v>748.31052141176463</v>
      </c>
      <c r="BT20" s="78">
        <v>748.79228611764711</v>
      </c>
      <c r="BU20" s="78">
        <v>748.06963905882355</v>
      </c>
      <c r="BV20" s="78">
        <v>749.75581552941185</v>
      </c>
      <c r="BW20" s="78">
        <v>644.29327199999989</v>
      </c>
      <c r="BX20" s="78">
        <v>643.08886023529396</v>
      </c>
      <c r="BY20" s="78">
        <v>641.88444847058804</v>
      </c>
      <c r="BZ20" s="78">
        <v>641.88444847058804</v>
      </c>
      <c r="CA20" s="78">
        <v>642.60709552941171</v>
      </c>
      <c r="CB20" s="78">
        <v>642.60709552941171</v>
      </c>
      <c r="CC20" s="78">
        <v>645.49768376470581</v>
      </c>
      <c r="CD20" s="86">
        <v>647.90650729411755</v>
      </c>
      <c r="CE20" s="78">
        <v>764.99908800000014</v>
      </c>
      <c r="CF20" s="86">
        <v>766.44438211764725</v>
      </c>
      <c r="CG20" s="78">
        <v>762.34938211764722</v>
      </c>
      <c r="CH20" s="78">
        <v>762.34938211764722</v>
      </c>
      <c r="CI20" s="78">
        <v>764.75820564705907</v>
      </c>
      <c r="CJ20" s="78">
        <v>762.83114682352959</v>
      </c>
      <c r="CK20" s="78">
        <v>765.96261741176477</v>
      </c>
      <c r="CL20" s="86">
        <v>768.13055858823554</v>
      </c>
      <c r="CM20" s="78">
        <v>870.78051529411778</v>
      </c>
      <c r="CN20" s="78">
        <v>873.91198588235318</v>
      </c>
      <c r="CO20" s="78">
        <v>870.53963294117659</v>
      </c>
      <c r="CP20" s="78">
        <v>872.46669176470607</v>
      </c>
      <c r="CQ20" s="78">
        <v>765.7217350588237</v>
      </c>
      <c r="CS20" s="78">
        <v>765.96261741176477</v>
      </c>
      <c r="CT20" s="78">
        <v>764.99908800000014</v>
      </c>
      <c r="CU20" s="89">
        <v>768.37144094117662</v>
      </c>
      <c r="CV20" s="86">
        <v>768.85320564705899</v>
      </c>
      <c r="CW20" s="78">
        <v>765.7217350588237</v>
      </c>
      <c r="CX20" s="78">
        <v>763.55379388235315</v>
      </c>
      <c r="CY20" s="89">
        <v>766.44438211764725</v>
      </c>
      <c r="CZ20" s="86">
        <v>767.40791152941199</v>
      </c>
      <c r="DA20" s="78">
        <v>873.18933882352962</v>
      </c>
      <c r="DC20" s="78">
        <v>873.4302211764707</v>
      </c>
      <c r="DD20" s="78">
        <v>875.83904470588254</v>
      </c>
      <c r="DE20" s="78">
        <v>874.15286823529425</v>
      </c>
      <c r="DF20" s="78">
        <v>871.50316235294133</v>
      </c>
      <c r="DG20" s="78">
        <v>872.46669176470607</v>
      </c>
      <c r="DH20" s="89">
        <v>874.63463294117662</v>
      </c>
      <c r="DI20" s="78">
        <v>875.83904470588254</v>
      </c>
      <c r="DJ20" s="79">
        <v>876.80257411764717</v>
      </c>
    </row>
    <row r="21" spans="1:114">
      <c r="A21" s="2">
        <v>16</v>
      </c>
      <c r="B21" s="2">
        <v>16</v>
      </c>
      <c r="C21" s="2"/>
      <c r="D21" s="2">
        <v>4</v>
      </c>
      <c r="F21" t="s">
        <v>17</v>
      </c>
      <c r="G21" t="s">
        <v>15</v>
      </c>
      <c r="H21" t="s">
        <v>15</v>
      </c>
      <c r="I21" t="s">
        <v>16</v>
      </c>
      <c r="J21" t="s">
        <v>16</v>
      </c>
      <c r="N21" s="7">
        <v>3.6</v>
      </c>
      <c r="O21" s="8">
        <v>6300</v>
      </c>
      <c r="Y21" s="77">
        <v>930.91547858823526</v>
      </c>
      <c r="Z21" s="78">
        <v>930.91547858823526</v>
      </c>
      <c r="AA21" s="78">
        <v>930.91547858823526</v>
      </c>
      <c r="AB21" s="78">
        <v>930.91547858823526</v>
      </c>
      <c r="AC21" s="78">
        <v>930.91547858823526</v>
      </c>
      <c r="AD21" s="78">
        <v>930.91547858823526</v>
      </c>
      <c r="AE21" s="78">
        <v>930.91547858823526</v>
      </c>
      <c r="AF21" s="78">
        <v>930.91547858823526</v>
      </c>
      <c r="AG21" s="78">
        <v>930.91547858823526</v>
      </c>
      <c r="AH21" s="78">
        <v>930.91547858823526</v>
      </c>
      <c r="AI21" s="78">
        <v>931.16324329411759</v>
      </c>
      <c r="AJ21" s="78">
        <v>931.16324329411759</v>
      </c>
      <c r="AK21" s="78">
        <v>931.16324329411759</v>
      </c>
      <c r="AL21" s="78">
        <v>931.16324329411759</v>
      </c>
      <c r="AM21" s="78">
        <v>931.16324329411759</v>
      </c>
      <c r="AN21" s="78">
        <v>931.16324329411759</v>
      </c>
      <c r="AO21" s="78">
        <v>930.4199491764706</v>
      </c>
      <c r="AP21" s="78">
        <v>930.91547858823526</v>
      </c>
      <c r="AQ21" s="78">
        <v>931.16324329411759</v>
      </c>
      <c r="AR21" s="78">
        <v>931.16324329411759</v>
      </c>
      <c r="AS21" s="78">
        <v>932.89759623529403</v>
      </c>
      <c r="AT21" s="78">
        <v>932.89759623529403</v>
      </c>
      <c r="AU21" s="78">
        <v>932.89759623529403</v>
      </c>
      <c r="AV21" s="78">
        <v>933.39312564705881</v>
      </c>
      <c r="AW21" s="78">
        <v>932.40206682352937</v>
      </c>
      <c r="AX21" s="78">
        <v>930.91547858823526</v>
      </c>
      <c r="AY21" s="78">
        <v>931.65877270588237</v>
      </c>
      <c r="AZ21" s="41"/>
      <c r="BC21" s="78">
        <v>930.17218447058815</v>
      </c>
      <c r="BD21" s="78">
        <v>930.17218447058815</v>
      </c>
      <c r="BE21" s="78">
        <v>929.67665505882348</v>
      </c>
      <c r="BF21" s="78">
        <v>931.65877270588237</v>
      </c>
      <c r="BG21" s="78">
        <v>931.65877270588237</v>
      </c>
      <c r="BH21" s="78">
        <v>932.89759623529403</v>
      </c>
      <c r="BI21" s="78">
        <v>929.18112564705882</v>
      </c>
      <c r="BJ21" s="78">
        <v>927.94230211764705</v>
      </c>
      <c r="BK21" s="78">
        <v>925.4646550588235</v>
      </c>
      <c r="BL21" s="86">
        <v>925.4646550588235</v>
      </c>
      <c r="BM21" s="78">
        <v>761.77654949647058</v>
      </c>
      <c r="BO21" s="78">
        <v>761.77654949647058</v>
      </c>
      <c r="BP21" s="78">
        <v>763.51090243764713</v>
      </c>
      <c r="BQ21" s="78">
        <v>761.52878479058825</v>
      </c>
      <c r="BR21" s="78">
        <v>760.04219655529425</v>
      </c>
      <c r="BS21" s="78">
        <v>763.75866714352946</v>
      </c>
      <c r="BT21" s="78">
        <v>764.25419655529413</v>
      </c>
      <c r="BU21" s="78">
        <v>763.51090243764713</v>
      </c>
      <c r="BV21" s="78">
        <v>765.24525537882357</v>
      </c>
      <c r="BW21" s="78">
        <v>657.58787712000003</v>
      </c>
      <c r="BX21" s="78">
        <v>656.34905359058826</v>
      </c>
      <c r="BY21" s="78">
        <v>655.11023006117648</v>
      </c>
      <c r="BZ21" s="78">
        <v>655.11023006117648</v>
      </c>
      <c r="CA21" s="78">
        <v>655.85352417882359</v>
      </c>
      <c r="CB21" s="78">
        <v>655.85352417882359</v>
      </c>
      <c r="CC21" s="78">
        <v>658.8267006494118</v>
      </c>
      <c r="CD21" s="86">
        <v>661.30434770823535</v>
      </c>
      <c r="CE21" s="78">
        <v>780.77806848</v>
      </c>
      <c r="CF21" s="86">
        <v>782.26465671529411</v>
      </c>
      <c r="CG21" s="78">
        <v>778.05265671529412</v>
      </c>
      <c r="CH21" s="78">
        <v>778.05265671529412</v>
      </c>
      <c r="CI21" s="78">
        <v>780.53030377411767</v>
      </c>
      <c r="CJ21" s="78">
        <v>778.5481861270589</v>
      </c>
      <c r="CK21" s="78">
        <v>781.76912730352933</v>
      </c>
      <c r="CL21" s="86">
        <v>783.99900965647066</v>
      </c>
      <c r="CM21" s="78">
        <v>888.7368993882352</v>
      </c>
      <c r="CN21" s="78">
        <v>891.95784056470575</v>
      </c>
      <c r="CO21" s="78">
        <v>888.48913468235276</v>
      </c>
      <c r="CP21" s="78">
        <v>890.47125232941175</v>
      </c>
      <c r="CQ21" s="78">
        <v>781.52136259764711</v>
      </c>
      <c r="CS21" s="78">
        <v>781.76912730352933</v>
      </c>
      <c r="CT21" s="78">
        <v>780.77806848</v>
      </c>
      <c r="CU21" s="89">
        <v>784.24677436235288</v>
      </c>
      <c r="CV21" s="86">
        <v>784.74230377411754</v>
      </c>
      <c r="CW21" s="78">
        <v>781.52136259764711</v>
      </c>
      <c r="CX21" s="78">
        <v>779.29148024470578</v>
      </c>
      <c r="CY21" s="89">
        <v>782.26465671529411</v>
      </c>
      <c r="CZ21" s="86">
        <v>783.25571553882355</v>
      </c>
      <c r="DA21" s="78">
        <v>891.21454644705864</v>
      </c>
      <c r="DC21" s="78">
        <v>891.46231115294108</v>
      </c>
      <c r="DD21" s="78">
        <v>893.93995821176452</v>
      </c>
      <c r="DE21" s="78">
        <v>892.20560527058808</v>
      </c>
      <c r="DF21" s="78">
        <v>889.4801935058822</v>
      </c>
      <c r="DG21" s="78">
        <v>890.47125232941175</v>
      </c>
      <c r="DH21" s="89">
        <v>892.70113468235286</v>
      </c>
      <c r="DI21" s="78">
        <v>893.93995821176452</v>
      </c>
      <c r="DJ21" s="79">
        <v>894.93101703529408</v>
      </c>
    </row>
    <row r="22" spans="1:114">
      <c r="A22" s="2">
        <v>17</v>
      </c>
      <c r="B22" s="2">
        <v>17</v>
      </c>
      <c r="C22" s="2"/>
      <c r="D22" s="2">
        <v>4</v>
      </c>
      <c r="F22" t="s">
        <v>17</v>
      </c>
      <c r="G22" t="s">
        <v>15</v>
      </c>
      <c r="H22" t="s">
        <v>15</v>
      </c>
      <c r="I22" t="s">
        <v>16</v>
      </c>
      <c r="J22" t="s">
        <v>16</v>
      </c>
      <c r="N22" s="7">
        <v>4</v>
      </c>
      <c r="O22" s="8">
        <v>7000</v>
      </c>
      <c r="Y22" s="77">
        <v>991.77261176470608</v>
      </c>
      <c r="Z22" s="78">
        <v>991.77261176470608</v>
      </c>
      <c r="AA22" s="78">
        <v>991.77261176470608</v>
      </c>
      <c r="AB22" s="78">
        <v>991.77261176470608</v>
      </c>
      <c r="AC22" s="78">
        <v>991.77261176470608</v>
      </c>
      <c r="AD22" s="78">
        <v>991.77261176470608</v>
      </c>
      <c r="AE22" s="78">
        <v>991.77261176470608</v>
      </c>
      <c r="AF22" s="78">
        <v>991.77261176470608</v>
      </c>
      <c r="AG22" s="78">
        <v>991.77261176470608</v>
      </c>
      <c r="AH22" s="78">
        <v>991.77261176470608</v>
      </c>
      <c r="AI22" s="78">
        <v>992.04790588235312</v>
      </c>
      <c r="AJ22" s="78">
        <v>992.04790588235312</v>
      </c>
      <c r="AK22" s="78">
        <v>992.04790588235312</v>
      </c>
      <c r="AL22" s="78">
        <v>992.04790588235312</v>
      </c>
      <c r="AM22" s="78">
        <v>992.04790588235312</v>
      </c>
      <c r="AN22" s="78">
        <v>992.04790588235312</v>
      </c>
      <c r="AO22" s="78">
        <v>991.22202352941201</v>
      </c>
      <c r="AP22" s="78">
        <v>991.77261176470608</v>
      </c>
      <c r="AQ22" s="78">
        <v>992.04790588235312</v>
      </c>
      <c r="AR22" s="78">
        <v>992.04790588235312</v>
      </c>
      <c r="AS22" s="78">
        <v>993.9749647058826</v>
      </c>
      <c r="AT22" s="78">
        <v>993.9749647058826</v>
      </c>
      <c r="AU22" s="78">
        <v>993.9749647058826</v>
      </c>
      <c r="AV22" s="78">
        <v>994.52555294117667</v>
      </c>
      <c r="AW22" s="78">
        <v>993.42437647058841</v>
      </c>
      <c r="AX22" s="78">
        <v>991.77261176470608</v>
      </c>
      <c r="AY22" s="78">
        <v>992.59849411764731</v>
      </c>
      <c r="AZ22" s="41"/>
      <c r="BC22" s="78">
        <v>990.94672941176486</v>
      </c>
      <c r="BD22" s="78">
        <v>990.94672941176486</v>
      </c>
      <c r="BE22" s="78">
        <v>990.39614117647079</v>
      </c>
      <c r="BF22" s="78">
        <v>992.59849411764731</v>
      </c>
      <c r="BG22" s="78">
        <v>992.59849411764731</v>
      </c>
      <c r="BH22" s="78">
        <v>993.9749647058826</v>
      </c>
      <c r="BI22" s="78">
        <v>989.84555294117672</v>
      </c>
      <c r="BJ22" s="78">
        <v>988.46908235294131</v>
      </c>
      <c r="BK22" s="78">
        <v>985.71614117647073</v>
      </c>
      <c r="BL22" s="86">
        <v>985.71614117647073</v>
      </c>
      <c r="BM22" s="78">
        <v>811.8141515294119</v>
      </c>
      <c r="BO22" s="78">
        <v>811.8141515294119</v>
      </c>
      <c r="BP22" s="78">
        <v>813.74121035294115</v>
      </c>
      <c r="BQ22" s="78">
        <v>811.53885741176475</v>
      </c>
      <c r="BR22" s="78">
        <v>809.88709270588242</v>
      </c>
      <c r="BS22" s="78">
        <v>814.01650447058819</v>
      </c>
      <c r="BT22" s="78">
        <v>814.56709270588249</v>
      </c>
      <c r="BU22" s="78">
        <v>813.74121035294115</v>
      </c>
      <c r="BV22" s="78">
        <v>815.66826917647063</v>
      </c>
      <c r="BW22" s="78">
        <v>700.82284800000002</v>
      </c>
      <c r="BX22" s="78">
        <v>699.44637741176473</v>
      </c>
      <c r="BY22" s="78">
        <v>698.06990682352944</v>
      </c>
      <c r="BZ22" s="78">
        <v>698.06990682352944</v>
      </c>
      <c r="CA22" s="78">
        <v>698.89578917647066</v>
      </c>
      <c r="CB22" s="78">
        <v>698.89578917647066</v>
      </c>
      <c r="CC22" s="78">
        <v>702.19931858823543</v>
      </c>
      <c r="CD22" s="86">
        <v>704.9522597647059</v>
      </c>
      <c r="CE22" s="78">
        <v>832.07539200000019</v>
      </c>
      <c r="CF22" s="86">
        <v>833.72715670588252</v>
      </c>
      <c r="CG22" s="78">
        <v>829.04715670588257</v>
      </c>
      <c r="CH22" s="78">
        <v>829.04715670588257</v>
      </c>
      <c r="CI22" s="78">
        <v>831.80009788235304</v>
      </c>
      <c r="CJ22" s="78">
        <v>829.59774494117664</v>
      </c>
      <c r="CK22" s="78">
        <v>833.17656847058834</v>
      </c>
      <c r="CL22" s="86">
        <v>835.654215529412</v>
      </c>
      <c r="CM22" s="78">
        <v>947.10093176470605</v>
      </c>
      <c r="CN22" s="78">
        <v>950.67975529411774</v>
      </c>
      <c r="CO22" s="78">
        <v>946.82563764705901</v>
      </c>
      <c r="CP22" s="78">
        <v>949.02799058823553</v>
      </c>
      <c r="CQ22" s="78">
        <v>832.9012743529413</v>
      </c>
      <c r="CS22" s="78">
        <v>833.17656847058834</v>
      </c>
      <c r="CT22" s="78">
        <v>832.07539200000019</v>
      </c>
      <c r="CU22" s="89">
        <v>835.92950964705904</v>
      </c>
      <c r="CV22" s="86">
        <v>836.48009788235311</v>
      </c>
      <c r="CW22" s="78">
        <v>832.9012743529413</v>
      </c>
      <c r="CX22" s="78">
        <v>830.42362729411775</v>
      </c>
      <c r="CY22" s="89">
        <v>833.72715670588252</v>
      </c>
      <c r="CZ22" s="86">
        <v>834.82833317647066</v>
      </c>
      <c r="DA22" s="78">
        <v>949.85387294117663</v>
      </c>
      <c r="DC22" s="78">
        <v>950.12916705882367</v>
      </c>
      <c r="DD22" s="78">
        <v>952.88210823529425</v>
      </c>
      <c r="DE22" s="78">
        <v>950.95504941176478</v>
      </c>
      <c r="DF22" s="78">
        <v>947.92681411764715</v>
      </c>
      <c r="DG22" s="78">
        <v>949.02799058823553</v>
      </c>
      <c r="DH22" s="89">
        <v>951.50563764705896</v>
      </c>
      <c r="DI22" s="78">
        <v>952.88210823529425</v>
      </c>
      <c r="DJ22" s="79">
        <v>953.98328470588251</v>
      </c>
    </row>
    <row r="23" spans="1:114">
      <c r="A23" s="2">
        <v>18</v>
      </c>
      <c r="B23" s="2">
        <v>18</v>
      </c>
      <c r="C23" s="2"/>
      <c r="D23" s="2">
        <v>4</v>
      </c>
      <c r="F23" t="s">
        <v>17</v>
      </c>
      <c r="G23" t="s">
        <v>15</v>
      </c>
      <c r="H23" t="s">
        <v>15</v>
      </c>
      <c r="I23" t="s">
        <v>16</v>
      </c>
      <c r="J23" t="s">
        <v>16</v>
      </c>
      <c r="N23" s="7">
        <v>4.4000000000000004</v>
      </c>
      <c r="O23" s="8">
        <v>7700</v>
      </c>
      <c r="Y23" s="77">
        <v>1036.3082089411764</v>
      </c>
      <c r="Z23" s="78">
        <v>1036.3082089411764</v>
      </c>
      <c r="AA23" s="78">
        <v>1036.3082089411764</v>
      </c>
      <c r="AB23" s="78">
        <v>1036.3082089411764</v>
      </c>
      <c r="AC23" s="78">
        <v>1036.3082089411764</v>
      </c>
      <c r="AD23" s="78">
        <v>1036.3082089411764</v>
      </c>
      <c r="AE23" s="78">
        <v>1036.3082089411764</v>
      </c>
      <c r="AF23" s="78">
        <v>1036.3082089411764</v>
      </c>
      <c r="AG23" s="78">
        <v>1036.3082089411764</v>
      </c>
      <c r="AH23" s="78">
        <v>1036.3082089411764</v>
      </c>
      <c r="AI23" s="78">
        <v>1036.6110324705883</v>
      </c>
      <c r="AJ23" s="78">
        <v>1036.6110324705883</v>
      </c>
      <c r="AK23" s="78">
        <v>1036.6110324705883</v>
      </c>
      <c r="AL23" s="78">
        <v>1036.6110324705883</v>
      </c>
      <c r="AM23" s="78">
        <v>1036.6110324705883</v>
      </c>
      <c r="AN23" s="78">
        <v>1036.6110324705883</v>
      </c>
      <c r="AO23" s="78">
        <v>1035.7025618823529</v>
      </c>
      <c r="AP23" s="78">
        <v>1036.3082089411764</v>
      </c>
      <c r="AQ23" s="78">
        <v>1036.6110324705883</v>
      </c>
      <c r="AR23" s="78">
        <v>1036.6110324705883</v>
      </c>
      <c r="AS23" s="78">
        <v>1038.7307971764706</v>
      </c>
      <c r="AT23" s="78">
        <v>1038.7307971764706</v>
      </c>
      <c r="AU23" s="78">
        <v>1038.7307971764706</v>
      </c>
      <c r="AV23" s="78">
        <v>1039.336444235294</v>
      </c>
      <c r="AW23" s="78">
        <v>1038.1251501176471</v>
      </c>
      <c r="AX23" s="78">
        <v>1036.3082089411764</v>
      </c>
      <c r="AY23" s="78">
        <v>1037.2166795294117</v>
      </c>
      <c r="AZ23" s="41"/>
      <c r="BC23" s="78">
        <v>1035.3997383529411</v>
      </c>
      <c r="BD23" s="78">
        <v>1035.3997383529411</v>
      </c>
      <c r="BE23" s="78">
        <v>1034.7940912941176</v>
      </c>
      <c r="BF23" s="78">
        <v>1037.2166795294117</v>
      </c>
      <c r="BG23" s="78">
        <v>1037.2166795294117</v>
      </c>
      <c r="BH23" s="78">
        <v>1038.7307971764706</v>
      </c>
      <c r="BI23" s="78">
        <v>1034.1884442352941</v>
      </c>
      <c r="BJ23" s="78">
        <v>1032.6743265882353</v>
      </c>
      <c r="BK23" s="78">
        <v>1029.6460912941175</v>
      </c>
      <c r="BL23" s="86">
        <v>1029.6460912941175</v>
      </c>
      <c r="BM23" s="78">
        <v>848.58679612235301</v>
      </c>
      <c r="BO23" s="78">
        <v>848.58679612235301</v>
      </c>
      <c r="BP23" s="78">
        <v>850.7065608282353</v>
      </c>
      <c r="BQ23" s="78">
        <v>848.28397259294127</v>
      </c>
      <c r="BR23" s="78">
        <v>846.46703141647072</v>
      </c>
      <c r="BS23" s="78">
        <v>851.00938435764715</v>
      </c>
      <c r="BT23" s="78">
        <v>851.61503141647063</v>
      </c>
      <c r="BU23" s="78">
        <v>850.7065608282353</v>
      </c>
      <c r="BV23" s="78">
        <v>852.82632553411781</v>
      </c>
      <c r="BW23" s="78">
        <v>732.62285183999995</v>
      </c>
      <c r="BX23" s="78">
        <v>731.10873419294114</v>
      </c>
      <c r="BY23" s="78">
        <v>729.59461654588222</v>
      </c>
      <c r="BZ23" s="78">
        <v>729.59461654588222</v>
      </c>
      <c r="CA23" s="78">
        <v>730.50308713411755</v>
      </c>
      <c r="CB23" s="78">
        <v>730.50308713411755</v>
      </c>
      <c r="CC23" s="78">
        <v>734.13696948705865</v>
      </c>
      <c r="CD23" s="86">
        <v>737.16520478117639</v>
      </c>
      <c r="CE23" s="78">
        <v>869.78132736000009</v>
      </c>
      <c r="CF23" s="86">
        <v>871.59826853647075</v>
      </c>
      <c r="CG23" s="78">
        <v>866.45026853647073</v>
      </c>
      <c r="CH23" s="78">
        <v>866.45026853647073</v>
      </c>
      <c r="CI23" s="78">
        <v>869.47850383058835</v>
      </c>
      <c r="CJ23" s="78">
        <v>867.05591559529421</v>
      </c>
      <c r="CK23" s="78">
        <v>870.99262147764728</v>
      </c>
      <c r="CL23" s="86">
        <v>873.71803324235316</v>
      </c>
      <c r="CM23" s="78">
        <v>989.98423454117642</v>
      </c>
      <c r="CN23" s="78">
        <v>993.92094042352937</v>
      </c>
      <c r="CO23" s="78">
        <v>989.68141101176468</v>
      </c>
      <c r="CP23" s="78">
        <v>992.10399924705871</v>
      </c>
      <c r="CQ23" s="78">
        <v>870.68979794823542</v>
      </c>
      <c r="CS23" s="78">
        <v>870.99262147764728</v>
      </c>
      <c r="CT23" s="78">
        <v>869.78132736000009</v>
      </c>
      <c r="CU23" s="89">
        <v>874.0208567717649</v>
      </c>
      <c r="CV23" s="86">
        <v>874.62650383058826</v>
      </c>
      <c r="CW23" s="78">
        <v>870.68979794823542</v>
      </c>
      <c r="CX23" s="78">
        <v>867.96438618352954</v>
      </c>
      <c r="CY23" s="89">
        <v>871.59826853647075</v>
      </c>
      <c r="CZ23" s="86">
        <v>872.80956265411783</v>
      </c>
      <c r="DA23" s="78">
        <v>993.01246983529404</v>
      </c>
      <c r="DC23" s="78">
        <v>993.31529336470589</v>
      </c>
      <c r="DD23" s="78">
        <v>996.34352865882352</v>
      </c>
      <c r="DE23" s="78">
        <v>994.22376395294123</v>
      </c>
      <c r="DF23" s="78">
        <v>990.89270512941175</v>
      </c>
      <c r="DG23" s="78">
        <v>992.10399924705871</v>
      </c>
      <c r="DH23" s="89">
        <v>994.82941101176459</v>
      </c>
      <c r="DI23" s="78">
        <v>996.34352865882352</v>
      </c>
      <c r="DJ23" s="79">
        <v>997.55482277647047</v>
      </c>
    </row>
    <row r="24" spans="1:114">
      <c r="A24" s="2">
        <v>19</v>
      </c>
      <c r="B24" s="2">
        <v>19</v>
      </c>
      <c r="C24" s="2"/>
      <c r="D24" s="2">
        <v>4</v>
      </c>
      <c r="F24" t="s">
        <v>17</v>
      </c>
      <c r="G24" t="s">
        <v>15</v>
      </c>
      <c r="H24" t="s">
        <v>15</v>
      </c>
      <c r="I24" t="s">
        <v>16</v>
      </c>
      <c r="J24" t="s">
        <v>16</v>
      </c>
      <c r="N24" s="7">
        <v>4.5</v>
      </c>
      <c r="O24" s="8">
        <v>7875</v>
      </c>
      <c r="Y24" s="77">
        <v>1055.6028762352942</v>
      </c>
      <c r="Z24" s="78">
        <v>1055.6028762352942</v>
      </c>
      <c r="AA24" s="78">
        <v>1055.6028762352942</v>
      </c>
      <c r="AB24" s="78">
        <v>1055.6028762352942</v>
      </c>
      <c r="AC24" s="78">
        <v>1055.6028762352942</v>
      </c>
      <c r="AD24" s="78">
        <v>1055.6028762352942</v>
      </c>
      <c r="AE24" s="78">
        <v>1055.6028762352942</v>
      </c>
      <c r="AF24" s="78">
        <v>1055.6028762352942</v>
      </c>
      <c r="AG24" s="78">
        <v>1055.6028762352942</v>
      </c>
      <c r="AH24" s="78">
        <v>1055.6028762352942</v>
      </c>
      <c r="AI24" s="78">
        <v>1055.9125821176472</v>
      </c>
      <c r="AJ24" s="78">
        <v>1055.9125821176472</v>
      </c>
      <c r="AK24" s="78">
        <v>1055.9125821176472</v>
      </c>
      <c r="AL24" s="78">
        <v>1055.9125821176472</v>
      </c>
      <c r="AM24" s="78">
        <v>1055.9125821176472</v>
      </c>
      <c r="AN24" s="78">
        <v>1055.9125821176472</v>
      </c>
      <c r="AO24" s="78">
        <v>1054.9834644705884</v>
      </c>
      <c r="AP24" s="78">
        <v>1055.6028762352942</v>
      </c>
      <c r="AQ24" s="78">
        <v>1055.9125821176472</v>
      </c>
      <c r="AR24" s="78">
        <v>1055.9125821176472</v>
      </c>
      <c r="AS24" s="78">
        <v>1058.0805232941177</v>
      </c>
      <c r="AT24" s="78">
        <v>1058.0805232941177</v>
      </c>
      <c r="AU24" s="78">
        <v>1058.0805232941177</v>
      </c>
      <c r="AV24" s="78">
        <v>1058.6999350588237</v>
      </c>
      <c r="AW24" s="78">
        <v>1057.4611115294119</v>
      </c>
      <c r="AX24" s="78">
        <v>1055.6028762352942</v>
      </c>
      <c r="AY24" s="78">
        <v>1056.5319938823532</v>
      </c>
      <c r="AZ24" s="41"/>
      <c r="BC24" s="78">
        <v>1054.6737585882354</v>
      </c>
      <c r="BD24" s="78">
        <v>1054.6737585882354</v>
      </c>
      <c r="BE24" s="78">
        <v>1054.0543468235296</v>
      </c>
      <c r="BF24" s="78">
        <v>1056.5319938823532</v>
      </c>
      <c r="BG24" s="78">
        <v>1056.5319938823532</v>
      </c>
      <c r="BH24" s="78">
        <v>1058.0805232941177</v>
      </c>
      <c r="BI24" s="78">
        <v>1053.4349350588236</v>
      </c>
      <c r="BJ24" s="78">
        <v>1051.8864056470591</v>
      </c>
      <c r="BK24" s="78">
        <v>1048.7893468235295</v>
      </c>
      <c r="BL24" s="86">
        <v>1048.7893468235295</v>
      </c>
      <c r="BM24" s="78">
        <v>864.41243599058828</v>
      </c>
      <c r="BO24" s="78">
        <v>864.41243599058828</v>
      </c>
      <c r="BP24" s="78">
        <v>866.58037716705905</v>
      </c>
      <c r="BQ24" s="78">
        <v>864.10273010823551</v>
      </c>
      <c r="BR24" s="78">
        <v>862.24449481411773</v>
      </c>
      <c r="BS24" s="78">
        <v>866.89008304941194</v>
      </c>
      <c r="BT24" s="78">
        <v>867.50949481411772</v>
      </c>
      <c r="BU24" s="78">
        <v>866.58037716705905</v>
      </c>
      <c r="BV24" s="78">
        <v>868.7483183435296</v>
      </c>
      <c r="BW24" s="78">
        <v>746.29033632000016</v>
      </c>
      <c r="BX24" s="78">
        <v>744.7418069082355</v>
      </c>
      <c r="BY24" s="78">
        <v>743.19327749647073</v>
      </c>
      <c r="BZ24" s="78">
        <v>743.19327749647073</v>
      </c>
      <c r="CA24" s="78">
        <v>744.12239514352962</v>
      </c>
      <c r="CB24" s="78">
        <v>744.12239514352962</v>
      </c>
      <c r="CC24" s="78">
        <v>747.83886573176483</v>
      </c>
      <c r="CD24" s="86">
        <v>750.93592455529426</v>
      </c>
      <c r="CE24" s="78">
        <v>886.00350528000013</v>
      </c>
      <c r="CF24" s="86">
        <v>887.86174057411779</v>
      </c>
      <c r="CG24" s="78">
        <v>882.59674057411769</v>
      </c>
      <c r="CH24" s="78">
        <v>882.59674057411769</v>
      </c>
      <c r="CI24" s="78">
        <v>885.69379939764713</v>
      </c>
      <c r="CJ24" s="78">
        <v>883.21615233882369</v>
      </c>
      <c r="CK24" s="78">
        <v>887.2423288094119</v>
      </c>
      <c r="CL24" s="86">
        <v>890.02968175058834</v>
      </c>
      <c r="CM24" s="78">
        <v>1008.4454250352942</v>
      </c>
      <c r="CN24" s="78">
        <v>1012.4716015058825</v>
      </c>
      <c r="CO24" s="78">
        <v>1008.1357191529412</v>
      </c>
      <c r="CP24" s="78">
        <v>1010.6133662117647</v>
      </c>
      <c r="CQ24" s="78">
        <v>886.93262292705901</v>
      </c>
      <c r="CS24" s="78">
        <v>887.2423288094119</v>
      </c>
      <c r="CT24" s="78">
        <v>886.00350528000013</v>
      </c>
      <c r="CU24" s="89">
        <v>890.33938763294123</v>
      </c>
      <c r="CV24" s="86">
        <v>890.95879939764711</v>
      </c>
      <c r="CW24" s="78">
        <v>886.93262292705901</v>
      </c>
      <c r="CX24" s="78">
        <v>884.14526998588246</v>
      </c>
      <c r="CY24" s="89">
        <v>887.86174057411779</v>
      </c>
      <c r="CZ24" s="86">
        <v>889.10056410352956</v>
      </c>
      <c r="DA24" s="78">
        <v>1011.5424838588236</v>
      </c>
      <c r="DC24" s="78">
        <v>1011.8521897411765</v>
      </c>
      <c r="DD24" s="78">
        <v>1014.949248564706</v>
      </c>
      <c r="DE24" s="78">
        <v>1012.7813073882354</v>
      </c>
      <c r="DF24" s="78">
        <v>1009.3745426823531</v>
      </c>
      <c r="DG24" s="78">
        <v>1010.6133662117647</v>
      </c>
      <c r="DH24" s="89">
        <v>1013.4007191529412</v>
      </c>
      <c r="DI24" s="78">
        <v>1014.949248564706</v>
      </c>
      <c r="DJ24" s="79">
        <v>1016.1880720941177</v>
      </c>
    </row>
    <row r="25" spans="1:114">
      <c r="A25" s="2">
        <v>20</v>
      </c>
      <c r="B25" s="2">
        <v>20</v>
      </c>
      <c r="C25" s="2"/>
      <c r="D25" s="2">
        <v>4</v>
      </c>
      <c r="F25" t="s">
        <v>17</v>
      </c>
      <c r="G25" t="s">
        <v>15</v>
      </c>
      <c r="H25" t="s">
        <v>15</v>
      </c>
      <c r="I25" t="s">
        <v>16</v>
      </c>
      <c r="J25" t="s">
        <v>16</v>
      </c>
      <c r="N25" s="7">
        <v>4.8</v>
      </c>
      <c r="O25" s="8">
        <v>8400</v>
      </c>
      <c r="Y25" s="77">
        <v>1113.4868781176474</v>
      </c>
      <c r="Z25" s="78">
        <v>1113.4868781176474</v>
      </c>
      <c r="AA25" s="78">
        <v>1113.4868781176474</v>
      </c>
      <c r="AB25" s="78">
        <v>1113.4868781176474</v>
      </c>
      <c r="AC25" s="78">
        <v>1113.4868781176474</v>
      </c>
      <c r="AD25" s="78">
        <v>1113.4868781176474</v>
      </c>
      <c r="AE25" s="78">
        <v>1113.4868781176474</v>
      </c>
      <c r="AF25" s="78">
        <v>1113.4868781176474</v>
      </c>
      <c r="AG25" s="78">
        <v>1113.4868781176474</v>
      </c>
      <c r="AH25" s="78">
        <v>1113.4868781176474</v>
      </c>
      <c r="AI25" s="78">
        <v>1113.8172310588238</v>
      </c>
      <c r="AJ25" s="78">
        <v>1113.8172310588238</v>
      </c>
      <c r="AK25" s="78">
        <v>1113.8172310588238</v>
      </c>
      <c r="AL25" s="78">
        <v>1113.8172310588238</v>
      </c>
      <c r="AM25" s="78">
        <v>1113.8172310588238</v>
      </c>
      <c r="AN25" s="78">
        <v>1113.8172310588238</v>
      </c>
      <c r="AO25" s="78">
        <v>1112.8261722352943</v>
      </c>
      <c r="AP25" s="78">
        <v>1113.4868781176474</v>
      </c>
      <c r="AQ25" s="78">
        <v>1113.8172310588238</v>
      </c>
      <c r="AR25" s="78">
        <v>1113.8172310588238</v>
      </c>
      <c r="AS25" s="78">
        <v>1116.1297016470592</v>
      </c>
      <c r="AT25" s="78">
        <v>1116.1297016470592</v>
      </c>
      <c r="AU25" s="78">
        <v>1116.1297016470592</v>
      </c>
      <c r="AV25" s="78">
        <v>1116.7904075294118</v>
      </c>
      <c r="AW25" s="78">
        <v>1115.4689957647061</v>
      </c>
      <c r="AX25" s="78">
        <v>1113.4868781176474</v>
      </c>
      <c r="AY25" s="78">
        <v>1114.4779369411765</v>
      </c>
      <c r="AZ25" s="41"/>
      <c r="BC25" s="78">
        <v>1112.4958192941178</v>
      </c>
      <c r="BD25" s="78">
        <v>1112.4958192941178</v>
      </c>
      <c r="BE25" s="78">
        <v>1111.8351134117647</v>
      </c>
      <c r="BF25" s="78">
        <v>1114.4779369411765</v>
      </c>
      <c r="BG25" s="78">
        <v>1114.4779369411765</v>
      </c>
      <c r="BH25" s="78">
        <v>1116.1297016470592</v>
      </c>
      <c r="BI25" s="78">
        <v>1111.1744075294121</v>
      </c>
      <c r="BJ25" s="78">
        <v>1109.5226428235296</v>
      </c>
      <c r="BK25" s="78">
        <v>1106.219113411765</v>
      </c>
      <c r="BL25" s="86">
        <v>1106.219113411765</v>
      </c>
      <c r="BM25" s="78">
        <v>884</v>
      </c>
      <c r="BO25" s="78">
        <v>884</v>
      </c>
      <c r="BP25" s="78">
        <v>886.08</v>
      </c>
      <c r="BQ25" s="78">
        <v>884</v>
      </c>
      <c r="BR25" s="78">
        <v>881.92000000000007</v>
      </c>
      <c r="BS25" s="78">
        <v>887.12</v>
      </c>
      <c r="BT25" s="78">
        <v>887.12</v>
      </c>
      <c r="BU25" s="78">
        <v>886.08</v>
      </c>
      <c r="BV25" s="78">
        <v>888.16000000000008</v>
      </c>
      <c r="BW25" s="78">
        <v>787.29278976000012</v>
      </c>
      <c r="BX25" s="78">
        <v>785.64102505411779</v>
      </c>
      <c r="BY25" s="78">
        <v>783.98926034823546</v>
      </c>
      <c r="BZ25" s="78">
        <v>783.98926034823546</v>
      </c>
      <c r="CA25" s="78">
        <v>784.98031917176479</v>
      </c>
      <c r="CB25" s="78">
        <v>784.98031917176479</v>
      </c>
      <c r="CC25" s="78">
        <v>788.94455446588256</v>
      </c>
      <c r="CD25" s="86">
        <v>792.24808387764722</v>
      </c>
      <c r="CE25" s="78">
        <v>907.92000000000007</v>
      </c>
      <c r="CF25" s="86">
        <v>910</v>
      </c>
      <c r="CG25" s="78">
        <v>904.80000000000007</v>
      </c>
      <c r="CH25" s="78">
        <v>904.80000000000007</v>
      </c>
      <c r="CI25" s="78">
        <v>907.92000000000007</v>
      </c>
      <c r="CJ25" s="78">
        <v>904.80000000000007</v>
      </c>
      <c r="CK25" s="78">
        <v>908.96</v>
      </c>
      <c r="CL25" s="86">
        <v>912.08</v>
      </c>
      <c r="CM25" s="78">
        <v>1034.8</v>
      </c>
      <c r="CN25" s="78">
        <v>1038.96</v>
      </c>
      <c r="CO25" s="78">
        <v>1033.76</v>
      </c>
      <c r="CP25" s="78">
        <v>1036.8800000000001</v>
      </c>
      <c r="CQ25" s="78">
        <v>908.96</v>
      </c>
      <c r="CS25" s="78">
        <v>908.96</v>
      </c>
      <c r="CT25" s="78">
        <v>907.92000000000007</v>
      </c>
      <c r="CU25" s="89">
        <v>939.29498021647089</v>
      </c>
      <c r="CV25" s="86">
        <v>939.95568609882389</v>
      </c>
      <c r="CW25" s="78">
        <v>908.96</v>
      </c>
      <c r="CX25" s="78">
        <v>905.84</v>
      </c>
      <c r="CY25" s="89">
        <v>936.65215668705923</v>
      </c>
      <c r="CZ25" s="86">
        <v>937.973568451765</v>
      </c>
      <c r="DA25" s="78">
        <v>1040</v>
      </c>
      <c r="DC25" s="78">
        <v>1040</v>
      </c>
      <c r="DD25" s="78">
        <v>1070.7664082823533</v>
      </c>
      <c r="DE25" s="78">
        <v>1068.4539376941179</v>
      </c>
      <c r="DF25" s="78">
        <v>1037.92</v>
      </c>
      <c r="DG25" s="78">
        <v>1038.96</v>
      </c>
      <c r="DH25" s="89">
        <v>1069.1146435764711</v>
      </c>
      <c r="DI25" s="78">
        <v>1070.7664082823533</v>
      </c>
      <c r="DJ25" s="79">
        <v>1072.0878200470593</v>
      </c>
    </row>
    <row r="26" spans="1:114">
      <c r="A26" s="2">
        <v>21</v>
      </c>
      <c r="B26" s="2">
        <v>21</v>
      </c>
      <c r="C26" s="2"/>
      <c r="D26" s="2">
        <v>4</v>
      </c>
      <c r="F26" t="s">
        <v>17</v>
      </c>
      <c r="G26" t="s">
        <v>15</v>
      </c>
      <c r="H26" t="s">
        <v>15</v>
      </c>
      <c r="I26" t="s">
        <v>16</v>
      </c>
      <c r="J26" t="s">
        <v>16</v>
      </c>
      <c r="N26" s="7">
        <v>5</v>
      </c>
      <c r="O26" s="8">
        <v>8750</v>
      </c>
      <c r="Y26" s="77">
        <v>1150.6569487058825</v>
      </c>
      <c r="Z26" s="78">
        <v>1150.6569487058825</v>
      </c>
      <c r="AA26" s="78">
        <v>1150.6569487058825</v>
      </c>
      <c r="AB26" s="78">
        <v>1150.6569487058825</v>
      </c>
      <c r="AC26" s="78">
        <v>1150.6569487058825</v>
      </c>
      <c r="AD26" s="78">
        <v>1150.6569487058825</v>
      </c>
      <c r="AE26" s="78">
        <v>1150.6569487058825</v>
      </c>
      <c r="AF26" s="78">
        <v>1150.6569487058825</v>
      </c>
      <c r="AG26" s="78">
        <v>1150.6569487058825</v>
      </c>
      <c r="AH26" s="78">
        <v>1150.6569487058825</v>
      </c>
      <c r="AI26" s="78">
        <v>1151.0010663529413</v>
      </c>
      <c r="AJ26" s="78">
        <v>1151.0010663529413</v>
      </c>
      <c r="AK26" s="78">
        <v>1151.0010663529413</v>
      </c>
      <c r="AL26" s="78">
        <v>1151.0010663529413</v>
      </c>
      <c r="AM26" s="78">
        <v>1151.0010663529413</v>
      </c>
      <c r="AN26" s="78">
        <v>1151.0010663529413</v>
      </c>
      <c r="AO26" s="78">
        <v>1149.9687134117651</v>
      </c>
      <c r="AP26" s="78">
        <v>1150.6569487058825</v>
      </c>
      <c r="AQ26" s="78">
        <v>1151.0010663529413</v>
      </c>
      <c r="AR26" s="78">
        <v>1151.0010663529413</v>
      </c>
      <c r="AS26" s="78">
        <v>1153.4098898823531</v>
      </c>
      <c r="AT26" s="78">
        <v>1153.4098898823531</v>
      </c>
      <c r="AU26" s="78">
        <v>1153.4098898823531</v>
      </c>
      <c r="AV26" s="78">
        <v>1154.0981251764708</v>
      </c>
      <c r="AW26" s="78">
        <v>1152.7216545882354</v>
      </c>
      <c r="AX26" s="78">
        <v>1150.6569487058825</v>
      </c>
      <c r="AY26" s="78">
        <v>1151.689301647059</v>
      </c>
      <c r="AZ26" s="41"/>
      <c r="BC26" s="78">
        <v>1149.6245957647061</v>
      </c>
      <c r="BD26" s="78">
        <v>1149.6245957647061</v>
      </c>
      <c r="BE26" s="78">
        <v>1148.9363604705884</v>
      </c>
      <c r="BF26" s="78">
        <v>1151.689301647059</v>
      </c>
      <c r="BG26" s="78">
        <v>1151.689301647059</v>
      </c>
      <c r="BH26" s="78">
        <v>1153.4098898823531</v>
      </c>
      <c r="BI26" s="78">
        <v>1148.2481251764709</v>
      </c>
      <c r="BJ26" s="78">
        <v>1146.5275369411765</v>
      </c>
      <c r="BK26" s="78">
        <v>1143.0863604705885</v>
      </c>
      <c r="BL26" s="86">
        <v>1143.0863604705885</v>
      </c>
      <c r="BM26" s="78">
        <v>904.69167434089411</v>
      </c>
      <c r="BO26" s="78">
        <v>904.69167434089411</v>
      </c>
      <c r="BP26" s="78">
        <v>907.00414492912955</v>
      </c>
      <c r="BQ26" s="78">
        <v>904.36132139971767</v>
      </c>
      <c r="BR26" s="78">
        <v>902.3792037526589</v>
      </c>
      <c r="BS26" s="78">
        <v>907.334497870306</v>
      </c>
      <c r="BT26" s="78">
        <v>907.99520375265888</v>
      </c>
      <c r="BU26" s="78">
        <v>907.00414492912955</v>
      </c>
      <c r="BV26" s="78">
        <v>909.31661551736477</v>
      </c>
      <c r="BW26" s="78">
        <v>813.63341376000005</v>
      </c>
      <c r="BX26" s="78">
        <v>811.91282552470591</v>
      </c>
      <c r="BY26" s="78">
        <v>810.19223728941188</v>
      </c>
      <c r="BZ26" s="78">
        <v>810.19223728941188</v>
      </c>
      <c r="CA26" s="78">
        <v>811.22459023058821</v>
      </c>
      <c r="CB26" s="78">
        <v>811.22459023058821</v>
      </c>
      <c r="CC26" s="78">
        <v>815.35400199529408</v>
      </c>
      <c r="CD26" s="86">
        <v>818.79517846588237</v>
      </c>
      <c r="CE26" s="78">
        <v>927.2952336384003</v>
      </c>
      <c r="CF26" s="86">
        <v>929.27735128545908</v>
      </c>
      <c r="CG26" s="78">
        <v>923.66135128545909</v>
      </c>
      <c r="CH26" s="78">
        <v>923.66135128545909</v>
      </c>
      <c r="CI26" s="78">
        <v>926.96488069722375</v>
      </c>
      <c r="CJ26" s="78">
        <v>924.32205716781209</v>
      </c>
      <c r="CK26" s="78">
        <v>928.61664540310619</v>
      </c>
      <c r="CL26" s="86">
        <v>931.58982187369429</v>
      </c>
      <c r="CM26" s="78">
        <v>1055.4290180216472</v>
      </c>
      <c r="CN26" s="78">
        <v>1059.7236062569414</v>
      </c>
      <c r="CO26" s="78">
        <v>1055.0986650804709</v>
      </c>
      <c r="CP26" s="78">
        <v>1057.7414886098825</v>
      </c>
      <c r="CQ26" s="78">
        <v>928.28629246192963</v>
      </c>
      <c r="CS26" s="78">
        <v>928.61664540310619</v>
      </c>
      <c r="CT26" s="78">
        <v>927.2952336384003</v>
      </c>
      <c r="CU26" s="89">
        <v>970.75018209882387</v>
      </c>
      <c r="CV26" s="86">
        <v>971.43841739294146</v>
      </c>
      <c r="CW26" s="78">
        <v>928.28629246192963</v>
      </c>
      <c r="CX26" s="78">
        <v>925.31311599134142</v>
      </c>
      <c r="CY26" s="89">
        <v>967.99724092235328</v>
      </c>
      <c r="CZ26" s="86">
        <v>969.37371151058846</v>
      </c>
      <c r="DA26" s="78">
        <v>1058.732547433412</v>
      </c>
      <c r="DC26" s="78">
        <v>1059.0629003745883</v>
      </c>
      <c r="DD26" s="78">
        <v>1106.631697694118</v>
      </c>
      <c r="DE26" s="78">
        <v>1104.2228741647061</v>
      </c>
      <c r="DF26" s="78">
        <v>1056.4200768451767</v>
      </c>
      <c r="DG26" s="78">
        <v>1057.7414886098825</v>
      </c>
      <c r="DH26" s="89">
        <v>1104.9111094588238</v>
      </c>
      <c r="DI26" s="78">
        <v>1106.631697694118</v>
      </c>
      <c r="DJ26" s="79">
        <v>1108.0081682823532</v>
      </c>
    </row>
    <row r="27" spans="1:114">
      <c r="A27" s="2">
        <v>22</v>
      </c>
      <c r="B27" s="2">
        <v>22</v>
      </c>
      <c r="C27" s="2"/>
      <c r="D27" s="2">
        <v>4</v>
      </c>
      <c r="F27" t="s">
        <v>17</v>
      </c>
      <c r="G27" t="s">
        <v>15</v>
      </c>
      <c r="H27" t="s">
        <v>15</v>
      </c>
      <c r="I27" t="s">
        <v>16</v>
      </c>
      <c r="J27" t="s">
        <v>16</v>
      </c>
      <c r="N27" s="7">
        <v>5.2</v>
      </c>
      <c r="O27" s="8">
        <v>9100</v>
      </c>
      <c r="Y27" s="77">
        <v>1187.8270192941179</v>
      </c>
      <c r="Z27" s="78">
        <v>1187.8270192941179</v>
      </c>
      <c r="AA27" s="78">
        <v>1187.8270192941179</v>
      </c>
      <c r="AB27" s="78">
        <v>1187.8270192941179</v>
      </c>
      <c r="AC27" s="78">
        <v>1187.8270192941179</v>
      </c>
      <c r="AD27" s="78">
        <v>1187.8270192941179</v>
      </c>
      <c r="AE27" s="78">
        <v>1187.8270192941179</v>
      </c>
      <c r="AF27" s="78">
        <v>1187.8270192941179</v>
      </c>
      <c r="AG27" s="78">
        <v>1187.8270192941179</v>
      </c>
      <c r="AH27" s="78">
        <v>1187.8270192941179</v>
      </c>
      <c r="AI27" s="78">
        <v>1188.184901647059</v>
      </c>
      <c r="AJ27" s="78">
        <v>1188.184901647059</v>
      </c>
      <c r="AK27" s="78">
        <v>1188.184901647059</v>
      </c>
      <c r="AL27" s="78">
        <v>1188.184901647059</v>
      </c>
      <c r="AM27" s="78">
        <v>1188.184901647059</v>
      </c>
      <c r="AN27" s="78">
        <v>1188.184901647059</v>
      </c>
      <c r="AO27" s="78">
        <v>1187.1112545882354</v>
      </c>
      <c r="AP27" s="78">
        <v>1187.8270192941179</v>
      </c>
      <c r="AQ27" s="78">
        <v>1188.184901647059</v>
      </c>
      <c r="AR27" s="78">
        <v>1188.184901647059</v>
      </c>
      <c r="AS27" s="78">
        <v>1190.6900781176473</v>
      </c>
      <c r="AT27" s="78">
        <v>1190.6900781176473</v>
      </c>
      <c r="AU27" s="78">
        <v>1190.6900781176473</v>
      </c>
      <c r="AV27" s="78">
        <v>1191.4058428235296</v>
      </c>
      <c r="AW27" s="78">
        <v>1189.9743134117648</v>
      </c>
      <c r="AX27" s="78">
        <v>1187.8270192941179</v>
      </c>
      <c r="AY27" s="78">
        <v>1188.9006663529415</v>
      </c>
      <c r="AZ27" s="41"/>
      <c r="BC27" s="78">
        <v>1186.7533722352944</v>
      </c>
      <c r="BD27" s="78">
        <v>1186.7533722352944</v>
      </c>
      <c r="BE27" s="78">
        <v>1186.0376075294121</v>
      </c>
      <c r="BF27" s="78">
        <v>1188.9006663529415</v>
      </c>
      <c r="BG27" s="78">
        <v>1188.9006663529415</v>
      </c>
      <c r="BH27" s="78">
        <v>1190.6900781176473</v>
      </c>
      <c r="BI27" s="78">
        <v>1185.3218428235296</v>
      </c>
      <c r="BJ27" s="78">
        <v>1183.5324310588239</v>
      </c>
      <c r="BK27" s="78">
        <v>1179.953607529412</v>
      </c>
      <c r="BL27" s="86">
        <v>1179.953607529412</v>
      </c>
      <c r="BM27" s="78">
        <v>933.96956731030616</v>
      </c>
      <c r="BO27" s="78">
        <v>933.96956731030616</v>
      </c>
      <c r="BP27" s="78">
        <v>936.37453672207073</v>
      </c>
      <c r="BQ27" s="78">
        <v>933.62600025148265</v>
      </c>
      <c r="BR27" s="78">
        <v>931.56459789854136</v>
      </c>
      <c r="BS27" s="78">
        <v>936.71810378089435</v>
      </c>
      <c r="BT27" s="78">
        <v>937.40523789854137</v>
      </c>
      <c r="BU27" s="78">
        <v>936.37453672207073</v>
      </c>
      <c r="BV27" s="78">
        <v>938.77950613383553</v>
      </c>
      <c r="BW27" s="78">
        <v>839.97403776000021</v>
      </c>
      <c r="BX27" s="78">
        <v>838.18462599529425</v>
      </c>
      <c r="BY27" s="78">
        <v>836.39521423058841</v>
      </c>
      <c r="BZ27" s="78">
        <v>836.39521423058841</v>
      </c>
      <c r="CA27" s="78">
        <v>837.46886128941196</v>
      </c>
      <c r="CB27" s="78">
        <v>837.46886128941196</v>
      </c>
      <c r="CC27" s="78">
        <v>841.76344952470617</v>
      </c>
      <c r="CD27" s="86">
        <v>845.34227305411787</v>
      </c>
      <c r="CE27" s="78">
        <v>957.30722979840016</v>
      </c>
      <c r="CF27" s="86">
        <v>959.36863215134133</v>
      </c>
      <c r="CG27" s="78">
        <v>953.52799215134132</v>
      </c>
      <c r="CH27" s="78">
        <v>953.52799215134132</v>
      </c>
      <c r="CI27" s="78">
        <v>956.96366273957653</v>
      </c>
      <c r="CJ27" s="78">
        <v>954.21512626898846</v>
      </c>
      <c r="CK27" s="78">
        <v>958.68149803369431</v>
      </c>
      <c r="CL27" s="86">
        <v>961.7736015631059</v>
      </c>
      <c r="CM27" s="78">
        <v>1089.5821993863531</v>
      </c>
      <c r="CN27" s="78">
        <v>1094.0485711510587</v>
      </c>
      <c r="CO27" s="78">
        <v>1089.2386323275296</v>
      </c>
      <c r="CP27" s="78">
        <v>1091.9871687981176</v>
      </c>
      <c r="CQ27" s="78">
        <v>958.33793097487069</v>
      </c>
      <c r="CS27" s="78">
        <v>958.68149803369431</v>
      </c>
      <c r="CT27" s="78">
        <v>957.30722979840016</v>
      </c>
      <c r="CU27" s="89">
        <v>1002.2053839811766</v>
      </c>
      <c r="CV27" s="86">
        <v>1002.921148687059</v>
      </c>
      <c r="CW27" s="78">
        <v>958.33793097487069</v>
      </c>
      <c r="CX27" s="78">
        <v>955.24582744545899</v>
      </c>
      <c r="CY27" s="89">
        <v>999.34232515764722</v>
      </c>
      <c r="CZ27" s="86">
        <v>1000.7738545694119</v>
      </c>
      <c r="DA27" s="78">
        <v>1093.0178699745882</v>
      </c>
      <c r="DC27" s="78">
        <v>1093.3614370334119</v>
      </c>
      <c r="DD27" s="78">
        <v>1142.4969871058825</v>
      </c>
      <c r="DE27" s="78">
        <v>1139.9918106352943</v>
      </c>
      <c r="DF27" s="78">
        <v>1090.6129005628238</v>
      </c>
      <c r="DG27" s="78">
        <v>1091.9871687981176</v>
      </c>
      <c r="DH27" s="89">
        <v>1140.7075753411764</v>
      </c>
      <c r="DI27" s="78">
        <v>1142.4969871058825</v>
      </c>
      <c r="DJ27" s="79">
        <v>1143.9285165176473</v>
      </c>
    </row>
    <row r="28" spans="1:114">
      <c r="A28" s="2">
        <v>23</v>
      </c>
      <c r="B28" s="2">
        <v>23</v>
      </c>
      <c r="C28" s="2"/>
      <c r="D28" s="2">
        <v>4</v>
      </c>
      <c r="F28" t="s">
        <v>17</v>
      </c>
      <c r="G28" t="s">
        <v>15</v>
      </c>
      <c r="H28" t="s">
        <v>15</v>
      </c>
      <c r="I28" t="s">
        <v>16</v>
      </c>
      <c r="J28" t="s">
        <v>16</v>
      </c>
      <c r="N28" s="7">
        <v>5.5</v>
      </c>
      <c r="O28" s="8">
        <v>9625</v>
      </c>
      <c r="Y28" s="77">
        <v>1241.4532291764713</v>
      </c>
      <c r="Z28" s="78">
        <v>1241.4532291764713</v>
      </c>
      <c r="AA28" s="78">
        <v>1241.4532291764713</v>
      </c>
      <c r="AB28" s="78">
        <v>1241.4532291764713</v>
      </c>
      <c r="AC28" s="78">
        <v>1241.4532291764713</v>
      </c>
      <c r="AD28" s="78">
        <v>1241.4532291764713</v>
      </c>
      <c r="AE28" s="78">
        <v>1241.4532291764713</v>
      </c>
      <c r="AF28" s="78">
        <v>1241.4532291764713</v>
      </c>
      <c r="AG28" s="78">
        <v>1241.4532291764713</v>
      </c>
      <c r="AH28" s="78">
        <v>1241.4532291764713</v>
      </c>
      <c r="AI28" s="78">
        <v>1241.8317585882357</v>
      </c>
      <c r="AJ28" s="78">
        <v>1241.8317585882357</v>
      </c>
      <c r="AK28" s="78">
        <v>1241.8317585882357</v>
      </c>
      <c r="AL28" s="78">
        <v>1241.8317585882357</v>
      </c>
      <c r="AM28" s="78">
        <v>1241.8317585882357</v>
      </c>
      <c r="AN28" s="78">
        <v>1241.8317585882357</v>
      </c>
      <c r="AO28" s="78">
        <v>1240.6961703529416</v>
      </c>
      <c r="AP28" s="78">
        <v>1241.4532291764713</v>
      </c>
      <c r="AQ28" s="78">
        <v>1241.8317585882357</v>
      </c>
      <c r="AR28" s="78">
        <v>1241.8317585882357</v>
      </c>
      <c r="AS28" s="78">
        <v>1244.4814644705887</v>
      </c>
      <c r="AT28" s="78">
        <v>1244.4814644705887</v>
      </c>
      <c r="AU28" s="78">
        <v>1244.4814644705887</v>
      </c>
      <c r="AV28" s="78">
        <v>1245.2385232941183</v>
      </c>
      <c r="AW28" s="78">
        <v>1243.7244056470595</v>
      </c>
      <c r="AX28" s="78">
        <v>1241.4532291764713</v>
      </c>
      <c r="AY28" s="78">
        <v>1242.5888174117654</v>
      </c>
      <c r="AZ28" s="41"/>
      <c r="BC28" s="78">
        <v>1240.3176409411769</v>
      </c>
      <c r="BD28" s="78">
        <v>1240.3176409411769</v>
      </c>
      <c r="BE28" s="78">
        <v>1239.5605821176475</v>
      </c>
      <c r="BF28" s="78">
        <v>1242.5888174117654</v>
      </c>
      <c r="BG28" s="78">
        <v>1242.5888174117654</v>
      </c>
      <c r="BH28" s="78">
        <v>1244.4814644705887</v>
      </c>
      <c r="BI28" s="78">
        <v>1238.8035232941183</v>
      </c>
      <c r="BJ28" s="78">
        <v>1236.9108762352946</v>
      </c>
      <c r="BK28" s="78">
        <v>1233.1255821176476</v>
      </c>
      <c r="BL28" s="86">
        <v>1233.1255821176476</v>
      </c>
      <c r="BM28" s="78">
        <v>976.2254033980239</v>
      </c>
      <c r="BO28" s="78">
        <v>976.2254033980239</v>
      </c>
      <c r="BP28" s="78">
        <v>978.76912104508278</v>
      </c>
      <c r="BQ28" s="78">
        <v>975.86201516272979</v>
      </c>
      <c r="BR28" s="78">
        <v>973.68168575096502</v>
      </c>
      <c r="BS28" s="78">
        <v>979.13250928037689</v>
      </c>
      <c r="BT28" s="78">
        <v>979.85928575096511</v>
      </c>
      <c r="BU28" s="78">
        <v>978.76912104508278</v>
      </c>
      <c r="BV28" s="78">
        <v>981.31283869214155</v>
      </c>
      <c r="BW28" s="78">
        <v>877.99345632000029</v>
      </c>
      <c r="BX28" s="78">
        <v>876.10080926117678</v>
      </c>
      <c r="BY28" s="78">
        <v>874.20816220235326</v>
      </c>
      <c r="BZ28" s="78">
        <v>874.20816220235326</v>
      </c>
      <c r="CA28" s="78">
        <v>875.34375043764737</v>
      </c>
      <c r="CB28" s="78">
        <v>875.34375043764737</v>
      </c>
      <c r="CC28" s="78">
        <v>879.8861033788238</v>
      </c>
      <c r="CD28" s="86">
        <v>883.67139749647083</v>
      </c>
      <c r="CE28" s="78">
        <v>1000.6233458688004</v>
      </c>
      <c r="CF28" s="86">
        <v>1002.803675280565</v>
      </c>
      <c r="CG28" s="78">
        <v>996.62607528056503</v>
      </c>
      <c r="CH28" s="78">
        <v>996.62607528056503</v>
      </c>
      <c r="CI28" s="78">
        <v>1000.2599576335062</v>
      </c>
      <c r="CJ28" s="78">
        <v>997.35285175115325</v>
      </c>
      <c r="CK28" s="78">
        <v>1002.0768988099769</v>
      </c>
      <c r="CL28" s="86">
        <v>1005.3473929276239</v>
      </c>
      <c r="CM28" s="78">
        <v>1138.8735148574124</v>
      </c>
      <c r="CN28" s="78">
        <v>1143.5975619162359</v>
      </c>
      <c r="CO28" s="78">
        <v>1138.5101266221182</v>
      </c>
      <c r="CP28" s="78">
        <v>1141.417232504471</v>
      </c>
      <c r="CQ28" s="78">
        <v>1001.7135105746827</v>
      </c>
      <c r="CS28" s="78">
        <v>1002.0768988099769</v>
      </c>
      <c r="CT28" s="78">
        <v>1000.6233458688004</v>
      </c>
      <c r="CU28" s="89">
        <v>1047.6153970447062</v>
      </c>
      <c r="CV28" s="86">
        <v>1048.3724558682359</v>
      </c>
      <c r="CW28" s="78">
        <v>1001.7135105746827</v>
      </c>
      <c r="CX28" s="78">
        <v>998.4430164570357</v>
      </c>
      <c r="CY28" s="89">
        <v>1044.5871617505886</v>
      </c>
      <c r="CZ28" s="86">
        <v>1046.1012793976474</v>
      </c>
      <c r="DA28" s="78">
        <v>1142.5073972103535</v>
      </c>
      <c r="DC28" s="78">
        <v>1142.8707854456472</v>
      </c>
      <c r="DD28" s="78">
        <v>1194.2756956235298</v>
      </c>
      <c r="DE28" s="78">
        <v>1191.6259897411769</v>
      </c>
      <c r="DF28" s="78">
        <v>1139.9636795632946</v>
      </c>
      <c r="DG28" s="78">
        <v>1141.417232504471</v>
      </c>
      <c r="DH28" s="89">
        <v>1192.3830485647063</v>
      </c>
      <c r="DI28" s="78">
        <v>1194.2756956235298</v>
      </c>
      <c r="DJ28" s="79">
        <v>1195.7898132705886</v>
      </c>
    </row>
    <row r="29" spans="1:114">
      <c r="A29" s="2">
        <v>24</v>
      </c>
      <c r="B29" s="2">
        <v>24</v>
      </c>
      <c r="C29" s="2"/>
      <c r="D29" s="2">
        <v>4</v>
      </c>
      <c r="F29" t="s">
        <v>17</v>
      </c>
      <c r="G29" t="s">
        <v>15</v>
      </c>
      <c r="H29" t="s">
        <v>15</v>
      </c>
      <c r="I29" t="s">
        <v>16</v>
      </c>
      <c r="J29" t="s">
        <v>16</v>
      </c>
      <c r="N29" s="7">
        <v>5.6</v>
      </c>
      <c r="O29" s="8">
        <v>9800</v>
      </c>
      <c r="Y29" s="77">
        <v>1259.3286324705884</v>
      </c>
      <c r="Z29" s="78">
        <v>1259.3286324705884</v>
      </c>
      <c r="AA29" s="78">
        <v>1259.3286324705884</v>
      </c>
      <c r="AB29" s="78">
        <v>1259.3286324705884</v>
      </c>
      <c r="AC29" s="78">
        <v>1259.3286324705884</v>
      </c>
      <c r="AD29" s="78">
        <v>1259.3286324705884</v>
      </c>
      <c r="AE29" s="78">
        <v>1259.3286324705884</v>
      </c>
      <c r="AF29" s="78">
        <v>1259.3286324705884</v>
      </c>
      <c r="AG29" s="78">
        <v>1259.3286324705884</v>
      </c>
      <c r="AH29" s="78">
        <v>1259.3286324705884</v>
      </c>
      <c r="AI29" s="78">
        <v>1259.7140442352945</v>
      </c>
      <c r="AJ29" s="78">
        <v>1259.7140442352945</v>
      </c>
      <c r="AK29" s="78">
        <v>1259.7140442352945</v>
      </c>
      <c r="AL29" s="78">
        <v>1259.7140442352945</v>
      </c>
      <c r="AM29" s="78">
        <v>1259.7140442352945</v>
      </c>
      <c r="AN29" s="78">
        <v>1259.7140442352945</v>
      </c>
      <c r="AO29" s="78">
        <v>1258.5578089411767</v>
      </c>
      <c r="AP29" s="78">
        <v>1259.3286324705884</v>
      </c>
      <c r="AQ29" s="78">
        <v>1259.7140442352945</v>
      </c>
      <c r="AR29" s="78">
        <v>1259.7140442352945</v>
      </c>
      <c r="AS29" s="78">
        <v>1262.4119265882357</v>
      </c>
      <c r="AT29" s="78">
        <v>1262.4119265882357</v>
      </c>
      <c r="AU29" s="78">
        <v>1262.4119265882357</v>
      </c>
      <c r="AV29" s="78">
        <v>1263.1827501176474</v>
      </c>
      <c r="AW29" s="78">
        <v>1261.6411030588238</v>
      </c>
      <c r="AX29" s="78">
        <v>1259.3286324705884</v>
      </c>
      <c r="AY29" s="78">
        <v>1260.4848677647062</v>
      </c>
      <c r="AZ29" s="41"/>
      <c r="BC29" s="78">
        <v>1258.1723971764709</v>
      </c>
      <c r="BD29" s="78">
        <v>1258.1723971764709</v>
      </c>
      <c r="BE29" s="78">
        <v>1257.4015736470592</v>
      </c>
      <c r="BF29" s="78">
        <v>1260.4848677647062</v>
      </c>
      <c r="BG29" s="78">
        <v>1260.4848677647062</v>
      </c>
      <c r="BH29" s="78">
        <v>1262.4119265882357</v>
      </c>
      <c r="BI29" s="78">
        <v>1256.6307501176475</v>
      </c>
      <c r="BJ29" s="78">
        <v>1254.703691294118</v>
      </c>
      <c r="BK29" s="78">
        <v>1250.8495736470593</v>
      </c>
      <c r="BL29" s="86">
        <v>1250.8495736470593</v>
      </c>
      <c r="BM29" s="78">
        <v>990.3106820939297</v>
      </c>
      <c r="BO29" s="78">
        <v>990.3106820939297</v>
      </c>
      <c r="BP29" s="78">
        <v>992.90064915275332</v>
      </c>
      <c r="BQ29" s="78">
        <v>989.94068679981206</v>
      </c>
      <c r="BR29" s="78">
        <v>987.72071503510608</v>
      </c>
      <c r="BS29" s="78">
        <v>993.27064444687085</v>
      </c>
      <c r="BT29" s="78">
        <v>994.01063503510625</v>
      </c>
      <c r="BU29" s="78">
        <v>992.90064915275332</v>
      </c>
      <c r="BV29" s="78">
        <v>995.49061621157659</v>
      </c>
      <c r="BW29" s="78">
        <v>890.66659584000013</v>
      </c>
      <c r="BX29" s="78">
        <v>888.73953701647076</v>
      </c>
      <c r="BY29" s="78">
        <v>886.81247819294128</v>
      </c>
      <c r="BZ29" s="78">
        <v>886.81247819294128</v>
      </c>
      <c r="CA29" s="78">
        <v>887.96871348705895</v>
      </c>
      <c r="CB29" s="78">
        <v>887.96871348705895</v>
      </c>
      <c r="CC29" s="78">
        <v>892.59365466352949</v>
      </c>
      <c r="CD29" s="86">
        <v>896.44777231058833</v>
      </c>
      <c r="CE29" s="78">
        <v>1015.0620512256002</v>
      </c>
      <c r="CF29" s="86">
        <v>1017.2820229903061</v>
      </c>
      <c r="CG29" s="78">
        <v>1010.992102990306</v>
      </c>
      <c r="CH29" s="78">
        <v>1010.992102990306</v>
      </c>
      <c r="CI29" s="78">
        <v>1014.6920559314825</v>
      </c>
      <c r="CJ29" s="78">
        <v>1011.7320935785414</v>
      </c>
      <c r="CK29" s="78">
        <v>1016.5420324020708</v>
      </c>
      <c r="CL29" s="86">
        <v>1019.8719900491295</v>
      </c>
      <c r="CM29" s="78">
        <v>1155.3039533477652</v>
      </c>
      <c r="CN29" s="78">
        <v>1160.1138921712943</v>
      </c>
      <c r="CO29" s="78">
        <v>1154.9339580536475</v>
      </c>
      <c r="CP29" s="78">
        <v>1157.8939204065884</v>
      </c>
      <c r="CQ29" s="78">
        <v>1016.1720371079532</v>
      </c>
      <c r="CS29" s="78">
        <v>1016.5420324020708</v>
      </c>
      <c r="CT29" s="78">
        <v>1015.0620512256002</v>
      </c>
      <c r="CU29" s="89">
        <v>1062.7520680658824</v>
      </c>
      <c r="CV29" s="86">
        <v>1063.5228915952944</v>
      </c>
      <c r="CW29" s="78">
        <v>1016.1720371079532</v>
      </c>
      <c r="CX29" s="78">
        <v>1012.8420794608943</v>
      </c>
      <c r="CY29" s="89">
        <v>1059.6687739482356</v>
      </c>
      <c r="CZ29" s="86">
        <v>1061.210421007059</v>
      </c>
      <c r="DA29" s="78">
        <v>1159.0039062889414</v>
      </c>
      <c r="DC29" s="78">
        <v>1159.3739015830593</v>
      </c>
      <c r="DD29" s="78">
        <v>1211.5352651294122</v>
      </c>
      <c r="DE29" s="78">
        <v>1208.8373827764708</v>
      </c>
      <c r="DF29" s="78">
        <v>1156.4139392301179</v>
      </c>
      <c r="DG29" s="78">
        <v>1157.8939204065884</v>
      </c>
      <c r="DH29" s="89">
        <v>1209.6082063058827</v>
      </c>
      <c r="DI29" s="78">
        <v>1211.5352651294122</v>
      </c>
      <c r="DJ29" s="79">
        <v>1213.0769121882358</v>
      </c>
    </row>
    <row r="30" spans="1:114">
      <c r="A30" s="2">
        <v>25</v>
      </c>
      <c r="B30" s="2">
        <v>25</v>
      </c>
      <c r="C30" s="2"/>
      <c r="D30" s="2">
        <v>4</v>
      </c>
      <c r="F30" t="s">
        <v>17</v>
      </c>
      <c r="G30" t="s">
        <v>15</v>
      </c>
      <c r="H30" t="s">
        <v>15</v>
      </c>
      <c r="I30" t="s">
        <v>16</v>
      </c>
      <c r="J30" t="s">
        <v>16</v>
      </c>
      <c r="N30" s="7">
        <v>6</v>
      </c>
      <c r="O30" s="8">
        <v>10500</v>
      </c>
      <c r="Y30" s="77">
        <v>1327.9917176470587</v>
      </c>
      <c r="Z30" s="78">
        <v>1327.9917176470587</v>
      </c>
      <c r="AA30" s="78">
        <v>1327.9917176470587</v>
      </c>
      <c r="AB30" s="78">
        <v>1327.9917176470587</v>
      </c>
      <c r="AC30" s="78">
        <v>1327.9917176470587</v>
      </c>
      <c r="AD30" s="78">
        <v>1327.9917176470587</v>
      </c>
      <c r="AE30" s="78">
        <v>1327.9917176470587</v>
      </c>
      <c r="AF30" s="78">
        <v>1327.9917176470587</v>
      </c>
      <c r="AG30" s="78">
        <v>1327.9917176470587</v>
      </c>
      <c r="AH30" s="78">
        <v>1327.9917176470587</v>
      </c>
      <c r="AI30" s="78">
        <v>1328.4046588235292</v>
      </c>
      <c r="AJ30" s="78">
        <v>1328.4046588235292</v>
      </c>
      <c r="AK30" s="78">
        <v>1328.4046588235292</v>
      </c>
      <c r="AL30" s="78">
        <v>1328.4046588235292</v>
      </c>
      <c r="AM30" s="78">
        <v>1328.4046588235292</v>
      </c>
      <c r="AN30" s="78">
        <v>1328.4046588235292</v>
      </c>
      <c r="AO30" s="78">
        <v>1327.1658352941176</v>
      </c>
      <c r="AP30" s="78">
        <v>1327.9917176470587</v>
      </c>
      <c r="AQ30" s="78">
        <v>1328.4046588235292</v>
      </c>
      <c r="AR30" s="78">
        <v>1328.4046588235292</v>
      </c>
      <c r="AS30" s="78">
        <v>1331.2952470588234</v>
      </c>
      <c r="AT30" s="78">
        <v>1331.2952470588234</v>
      </c>
      <c r="AU30" s="78">
        <v>1331.2952470588234</v>
      </c>
      <c r="AV30" s="78">
        <v>1332.1211294117645</v>
      </c>
      <c r="AW30" s="78">
        <v>1330.4693647058821</v>
      </c>
      <c r="AX30" s="78">
        <v>1327.9917176470587</v>
      </c>
      <c r="AY30" s="78">
        <v>1329.2305411764705</v>
      </c>
      <c r="AZ30" s="41"/>
      <c r="BC30" s="78">
        <v>1326.7528941176467</v>
      </c>
      <c r="BD30" s="78">
        <v>1326.7528941176467</v>
      </c>
      <c r="BE30" s="78">
        <v>1325.9270117647056</v>
      </c>
      <c r="BF30" s="78">
        <v>1329.2305411764705</v>
      </c>
      <c r="BG30" s="78">
        <v>1329.2305411764705</v>
      </c>
      <c r="BH30" s="78">
        <v>1331.2952470588234</v>
      </c>
      <c r="BI30" s="78">
        <v>1325.1011294117645</v>
      </c>
      <c r="BJ30" s="78">
        <v>1323.0364235294116</v>
      </c>
      <c r="BK30" s="78">
        <v>1318.9070117647057</v>
      </c>
      <c r="BL30" s="86">
        <v>1318.9070117647057</v>
      </c>
      <c r="BM30" s="78">
        <v>1044.4371257223527</v>
      </c>
      <c r="BO30" s="78">
        <v>1044.4371257223527</v>
      </c>
      <c r="BP30" s="78">
        <v>1047.2120904282351</v>
      </c>
      <c r="BQ30" s="78">
        <v>1044.0407021929411</v>
      </c>
      <c r="BR30" s="78">
        <v>1041.6621610164705</v>
      </c>
      <c r="BS30" s="78">
        <v>1047.6085139576467</v>
      </c>
      <c r="BT30" s="78">
        <v>1048.4013610164704</v>
      </c>
      <c r="BU30" s="78">
        <v>1047.2120904282351</v>
      </c>
      <c r="BV30" s="78">
        <v>1049.9870551341176</v>
      </c>
      <c r="BW30" s="78">
        <v>939.37046399999997</v>
      </c>
      <c r="BX30" s="78">
        <v>937.30575811764697</v>
      </c>
      <c r="BY30" s="78">
        <v>935.24105223529398</v>
      </c>
      <c r="BZ30" s="78">
        <v>935.24105223529398</v>
      </c>
      <c r="CA30" s="78">
        <v>936.47987576470587</v>
      </c>
      <c r="CB30" s="78">
        <v>936.47987576470587</v>
      </c>
      <c r="CC30" s="78">
        <v>941.43516988235285</v>
      </c>
      <c r="CD30" s="86">
        <v>945.56458164705884</v>
      </c>
      <c r="CE30" s="78">
        <v>1070.5477017599999</v>
      </c>
      <c r="CF30" s="86">
        <v>1072.9262429364705</v>
      </c>
      <c r="CG30" s="78">
        <v>1066.1870429364706</v>
      </c>
      <c r="CH30" s="78">
        <v>1066.1870429364706</v>
      </c>
      <c r="CI30" s="78">
        <v>1070.1512782305879</v>
      </c>
      <c r="CJ30" s="78">
        <v>1066.9798899952941</v>
      </c>
      <c r="CK30" s="78">
        <v>1072.1333958776468</v>
      </c>
      <c r="CL30" s="86">
        <v>1075.7012076423528</v>
      </c>
      <c r="CM30" s="78">
        <v>1218.4410985411764</v>
      </c>
      <c r="CN30" s="78">
        <v>1223.5946044235293</v>
      </c>
      <c r="CO30" s="78">
        <v>1218.0446750117646</v>
      </c>
      <c r="CP30" s="78">
        <v>1221.2160632470586</v>
      </c>
      <c r="CQ30" s="78">
        <v>1071.7369723482352</v>
      </c>
      <c r="CS30" s="78">
        <v>1072.1333958776468</v>
      </c>
      <c r="CT30" s="78">
        <v>1070.5477017599999</v>
      </c>
      <c r="CU30" s="89">
        <v>1120.9350324705881</v>
      </c>
      <c r="CV30" s="86">
        <v>1121.7609148235292</v>
      </c>
      <c r="CW30" s="78">
        <v>1071.7369723482352</v>
      </c>
      <c r="CX30" s="78">
        <v>1068.1691605835292</v>
      </c>
      <c r="CY30" s="89">
        <v>1117.6315030588235</v>
      </c>
      <c r="CZ30" s="86">
        <v>1119.2832677647057</v>
      </c>
      <c r="DA30" s="78">
        <v>1222.4053338352942</v>
      </c>
      <c r="DC30" s="78">
        <v>1222.8017573647057</v>
      </c>
      <c r="DD30" s="78">
        <v>1277.8812423529412</v>
      </c>
      <c r="DE30" s="78">
        <v>1274.990654117647</v>
      </c>
      <c r="DF30" s="78">
        <v>1219.6303691294117</v>
      </c>
      <c r="DG30" s="78">
        <v>1221.2160632470586</v>
      </c>
      <c r="DH30" s="89">
        <v>1275.8165364705881</v>
      </c>
      <c r="DI30" s="78">
        <v>1277.8812423529412</v>
      </c>
      <c r="DJ30" s="79">
        <v>1279.5330070588236</v>
      </c>
    </row>
    <row r="31" spans="1:114">
      <c r="A31" s="2">
        <v>26</v>
      </c>
      <c r="B31" s="2">
        <v>26</v>
      </c>
      <c r="C31" s="2"/>
      <c r="D31" s="2">
        <v>4</v>
      </c>
      <c r="F31" t="s">
        <v>17</v>
      </c>
      <c r="G31" t="s">
        <v>15</v>
      </c>
      <c r="H31" t="s">
        <v>15</v>
      </c>
      <c r="I31" t="s">
        <v>16</v>
      </c>
      <c r="J31" t="s">
        <v>16</v>
      </c>
      <c r="N31" s="7">
        <v>6.4</v>
      </c>
      <c r="O31" s="8">
        <v>11200</v>
      </c>
      <c r="Y31" s="77">
        <v>1405.1703868235297</v>
      </c>
      <c r="Z31" s="78">
        <v>1405.1703868235297</v>
      </c>
      <c r="AA31" s="78">
        <v>1405.1703868235297</v>
      </c>
      <c r="AB31" s="78">
        <v>1405.1703868235297</v>
      </c>
      <c r="AC31" s="78">
        <v>1405.1703868235297</v>
      </c>
      <c r="AD31" s="78">
        <v>1405.1703868235297</v>
      </c>
      <c r="AE31" s="78">
        <v>1405.1703868235297</v>
      </c>
      <c r="AF31" s="78">
        <v>1405.1703868235297</v>
      </c>
      <c r="AG31" s="78">
        <v>1405.1703868235297</v>
      </c>
      <c r="AH31" s="78">
        <v>1405.1703868235297</v>
      </c>
      <c r="AI31" s="78">
        <v>1405.610857411765</v>
      </c>
      <c r="AJ31" s="78">
        <v>1405.610857411765</v>
      </c>
      <c r="AK31" s="78">
        <v>1405.610857411765</v>
      </c>
      <c r="AL31" s="78">
        <v>1405.610857411765</v>
      </c>
      <c r="AM31" s="78">
        <v>1405.610857411765</v>
      </c>
      <c r="AN31" s="78">
        <v>1405.610857411765</v>
      </c>
      <c r="AO31" s="78">
        <v>1404.2894456470592</v>
      </c>
      <c r="AP31" s="78">
        <v>1405.1703868235297</v>
      </c>
      <c r="AQ31" s="78">
        <v>1405.610857411765</v>
      </c>
      <c r="AR31" s="78">
        <v>1405.610857411765</v>
      </c>
      <c r="AS31" s="78">
        <v>1408.694151529412</v>
      </c>
      <c r="AT31" s="78">
        <v>1408.694151529412</v>
      </c>
      <c r="AU31" s="78">
        <v>1408.694151529412</v>
      </c>
      <c r="AV31" s="78">
        <v>1409.5750927058825</v>
      </c>
      <c r="AW31" s="78">
        <v>1407.8132103529413</v>
      </c>
      <c r="AX31" s="78">
        <v>1405.1703868235297</v>
      </c>
      <c r="AY31" s="78">
        <v>1406.4917985882355</v>
      </c>
      <c r="AZ31" s="41"/>
      <c r="BC31" s="78">
        <v>1403.8489750588237</v>
      </c>
      <c r="BD31" s="78">
        <v>1403.8489750588237</v>
      </c>
      <c r="BE31" s="78">
        <v>1402.9680338823532</v>
      </c>
      <c r="BF31" s="78">
        <v>1406.4917985882355</v>
      </c>
      <c r="BG31" s="78">
        <v>1406.4917985882355</v>
      </c>
      <c r="BH31" s="78">
        <v>1408.694151529412</v>
      </c>
      <c r="BI31" s="78">
        <v>1402.0870927058825</v>
      </c>
      <c r="BJ31" s="78">
        <v>1399.8847397647062</v>
      </c>
      <c r="BK31" s="78">
        <v>1395.4800338823532</v>
      </c>
      <c r="BL31" s="86">
        <v>1395.4800338823532</v>
      </c>
      <c r="BM31" s="78">
        <v>1105.2075828163765</v>
      </c>
      <c r="BO31" s="78">
        <v>1105.2075828163765</v>
      </c>
      <c r="BP31" s="78">
        <v>1108.1675451693179</v>
      </c>
      <c r="BQ31" s="78">
        <v>1104.7847310516709</v>
      </c>
      <c r="BR31" s="78">
        <v>1102.2476204634354</v>
      </c>
      <c r="BS31" s="78">
        <v>1108.5903969340234</v>
      </c>
      <c r="BT31" s="78">
        <v>1109.4361004634354</v>
      </c>
      <c r="BU31" s="78">
        <v>1108.1675451693179</v>
      </c>
      <c r="BV31" s="78">
        <v>1111.1275075222591</v>
      </c>
      <c r="BW31" s="78">
        <v>994.04040192000014</v>
      </c>
      <c r="BX31" s="78">
        <v>991.83804897882362</v>
      </c>
      <c r="BY31" s="78">
        <v>989.63569603764722</v>
      </c>
      <c r="BZ31" s="78">
        <v>989.63569603764722</v>
      </c>
      <c r="CA31" s="78">
        <v>990.95710780235299</v>
      </c>
      <c r="CB31" s="78">
        <v>990.95710780235299</v>
      </c>
      <c r="CC31" s="78">
        <v>996.24275486117665</v>
      </c>
      <c r="CD31" s="86">
        <v>1000.6474607435295</v>
      </c>
      <c r="CE31" s="78">
        <v>1132.8408649728003</v>
      </c>
      <c r="CF31" s="86">
        <v>1135.3779755610353</v>
      </c>
      <c r="CG31" s="78">
        <v>1128.1894955610353</v>
      </c>
      <c r="CH31" s="78">
        <v>1128.1894955610353</v>
      </c>
      <c r="CI31" s="78">
        <v>1132.4180132080942</v>
      </c>
      <c r="CJ31" s="78">
        <v>1129.0351990904471</v>
      </c>
      <c r="CK31" s="78">
        <v>1134.5322720316235</v>
      </c>
      <c r="CL31" s="86">
        <v>1138.3379379139765</v>
      </c>
      <c r="CM31" s="78">
        <v>1289.3320700385884</v>
      </c>
      <c r="CN31" s="78">
        <v>1294.829142979765</v>
      </c>
      <c r="CO31" s="78">
        <v>1288.9092182738825</v>
      </c>
      <c r="CP31" s="78">
        <v>1292.2920323915298</v>
      </c>
      <c r="CQ31" s="78">
        <v>1134.1094202669178</v>
      </c>
      <c r="CS31" s="78">
        <v>1134.5322720316235</v>
      </c>
      <c r="CT31" s="78">
        <v>1132.8408649728003</v>
      </c>
      <c r="CU31" s="89">
        <v>1186.2091559152941</v>
      </c>
      <c r="CV31" s="86">
        <v>1187.0900970917648</v>
      </c>
      <c r="CW31" s="78">
        <v>1134.1094202669178</v>
      </c>
      <c r="CX31" s="78">
        <v>1130.3037543845646</v>
      </c>
      <c r="CY31" s="89">
        <v>1182.6853912094118</v>
      </c>
      <c r="CZ31" s="86">
        <v>1184.4472735623531</v>
      </c>
      <c r="DA31" s="78">
        <v>1293.5605876856475</v>
      </c>
      <c r="DC31" s="78">
        <v>1293.9834394503532</v>
      </c>
      <c r="DD31" s="78">
        <v>1352.3041219764712</v>
      </c>
      <c r="DE31" s="78">
        <v>1349.2208278588239</v>
      </c>
      <c r="DF31" s="78">
        <v>1290.6006253327062</v>
      </c>
      <c r="DG31" s="78">
        <v>1292.2920323915298</v>
      </c>
      <c r="DH31" s="89">
        <v>1350.1017690352944</v>
      </c>
      <c r="DI31" s="78">
        <v>1352.3041219764712</v>
      </c>
      <c r="DJ31" s="79">
        <v>1354.066004329412</v>
      </c>
    </row>
    <row r="32" spans="1:114">
      <c r="A32" s="2">
        <v>27</v>
      </c>
      <c r="B32" s="2">
        <v>27</v>
      </c>
      <c r="C32" s="2"/>
      <c r="D32" s="2">
        <v>4</v>
      </c>
      <c r="F32" t="s">
        <v>17</v>
      </c>
      <c r="G32" t="s">
        <v>15</v>
      </c>
      <c r="H32" t="s">
        <v>15</v>
      </c>
      <c r="I32" t="s">
        <v>16</v>
      </c>
      <c r="J32" t="s">
        <v>16</v>
      </c>
      <c r="N32" s="7">
        <v>6.5</v>
      </c>
      <c r="O32" s="8">
        <v>11375</v>
      </c>
      <c r="Y32" s="77">
        <v>1424.1102381176472</v>
      </c>
      <c r="Z32" s="78">
        <v>1424.1102381176472</v>
      </c>
      <c r="AA32" s="78">
        <v>1424.1102381176472</v>
      </c>
      <c r="AB32" s="78">
        <v>1424.1102381176472</v>
      </c>
      <c r="AC32" s="78">
        <v>1424.1102381176472</v>
      </c>
      <c r="AD32" s="78">
        <v>1424.1102381176472</v>
      </c>
      <c r="AE32" s="78">
        <v>1424.1102381176472</v>
      </c>
      <c r="AF32" s="78">
        <v>1424.1102381176472</v>
      </c>
      <c r="AG32" s="78">
        <v>1424.1102381176472</v>
      </c>
      <c r="AH32" s="78">
        <v>1424.1102381176472</v>
      </c>
      <c r="AI32" s="78">
        <v>1424.5575910588238</v>
      </c>
      <c r="AJ32" s="78">
        <v>1424.5575910588238</v>
      </c>
      <c r="AK32" s="78">
        <v>1424.5575910588238</v>
      </c>
      <c r="AL32" s="78">
        <v>1424.5575910588238</v>
      </c>
      <c r="AM32" s="78">
        <v>1424.5575910588238</v>
      </c>
      <c r="AN32" s="78">
        <v>1424.5575910588238</v>
      </c>
      <c r="AO32" s="78">
        <v>1423.2155322352942</v>
      </c>
      <c r="AP32" s="78">
        <v>1424.1102381176472</v>
      </c>
      <c r="AQ32" s="78">
        <v>1424.5575910588238</v>
      </c>
      <c r="AR32" s="78">
        <v>1424.5575910588238</v>
      </c>
      <c r="AS32" s="78">
        <v>1427.6890616470589</v>
      </c>
      <c r="AT32" s="78">
        <v>1427.6890616470589</v>
      </c>
      <c r="AU32" s="78">
        <v>1427.6890616470589</v>
      </c>
      <c r="AV32" s="78">
        <v>1428.5837675294119</v>
      </c>
      <c r="AW32" s="78">
        <v>1426.7943557647061</v>
      </c>
      <c r="AX32" s="78">
        <v>1424.1102381176472</v>
      </c>
      <c r="AY32" s="78">
        <v>1425.4522969411764</v>
      </c>
      <c r="AZ32" s="41"/>
      <c r="BC32" s="78">
        <v>1422.7681792941178</v>
      </c>
      <c r="BD32" s="78">
        <v>1422.7681792941178</v>
      </c>
      <c r="BE32" s="78">
        <v>1421.873473411765</v>
      </c>
      <c r="BF32" s="78">
        <v>1425.4522969411764</v>
      </c>
      <c r="BG32" s="78">
        <v>1425.4522969411764</v>
      </c>
      <c r="BH32" s="78">
        <v>1427.6890616470589</v>
      </c>
      <c r="BI32" s="78">
        <v>1420.9787675294119</v>
      </c>
      <c r="BJ32" s="78">
        <v>1418.7420028235294</v>
      </c>
      <c r="BK32" s="78">
        <v>1414.2684734117649</v>
      </c>
      <c r="BL32" s="86">
        <v>1414.2684734117649</v>
      </c>
      <c r="BM32" s="78">
        <v>1120.1233631954826</v>
      </c>
      <c r="BO32" s="78">
        <v>1120.1233631954826</v>
      </c>
      <c r="BP32" s="78">
        <v>1123.1295749601884</v>
      </c>
      <c r="BQ32" s="78">
        <v>1119.6939043719533</v>
      </c>
      <c r="BR32" s="78">
        <v>1117.1171514307769</v>
      </c>
      <c r="BS32" s="78">
        <v>1123.5590337837177</v>
      </c>
      <c r="BT32" s="78">
        <v>1124.4179514307768</v>
      </c>
      <c r="BU32" s="78">
        <v>1123.1295749601884</v>
      </c>
      <c r="BV32" s="78">
        <v>1126.1357867248944</v>
      </c>
      <c r="BW32" s="78">
        <v>1007.4593001600001</v>
      </c>
      <c r="BX32" s="78">
        <v>1005.2225354541176</v>
      </c>
      <c r="BY32" s="78">
        <v>1002.9857707482354</v>
      </c>
      <c r="BZ32" s="78">
        <v>1002.9857707482354</v>
      </c>
      <c r="CA32" s="78">
        <v>1004.3278295717647</v>
      </c>
      <c r="CB32" s="78">
        <v>1004.3278295717647</v>
      </c>
      <c r="CC32" s="78">
        <v>1009.6960648658825</v>
      </c>
      <c r="CD32" s="86">
        <v>1014.1695942776471</v>
      </c>
      <c r="CE32" s="78">
        <v>1148.1305094144002</v>
      </c>
      <c r="CF32" s="86">
        <v>1150.7072623555766</v>
      </c>
      <c r="CG32" s="78">
        <v>1143.4064623555767</v>
      </c>
      <c r="CH32" s="78">
        <v>1143.4064623555767</v>
      </c>
      <c r="CI32" s="78">
        <v>1147.7010505908709</v>
      </c>
      <c r="CJ32" s="78">
        <v>1144.2653800026355</v>
      </c>
      <c r="CK32" s="78">
        <v>1149.8483447085177</v>
      </c>
      <c r="CL32" s="86">
        <v>1153.7134741202824</v>
      </c>
      <c r="CM32" s="78">
        <v>1306.7317368169413</v>
      </c>
      <c r="CN32" s="78">
        <v>1312.3147015228235</v>
      </c>
      <c r="CO32" s="78">
        <v>1306.302277993412</v>
      </c>
      <c r="CP32" s="78">
        <v>1309.7379485816471</v>
      </c>
      <c r="CQ32" s="78">
        <v>1149.4188858849882</v>
      </c>
      <c r="CS32" s="78">
        <v>1149.8483447085177</v>
      </c>
      <c r="CT32" s="78">
        <v>1148.1305094144002</v>
      </c>
      <c r="CU32" s="89">
        <v>1202.2322218164709</v>
      </c>
      <c r="CV32" s="86">
        <v>1203.1269276988237</v>
      </c>
      <c r="CW32" s="78">
        <v>1149.4188858849882</v>
      </c>
      <c r="CX32" s="78">
        <v>1145.5537564732238</v>
      </c>
      <c r="CY32" s="89">
        <v>1198.653398287059</v>
      </c>
      <c r="CZ32" s="86">
        <v>1200.442810051765</v>
      </c>
      <c r="DA32" s="78">
        <v>1311.0263250522355</v>
      </c>
      <c r="DC32" s="78">
        <v>1311.4557838757646</v>
      </c>
      <c r="DD32" s="78">
        <v>1370.5733042823529</v>
      </c>
      <c r="DE32" s="78">
        <v>1367.4418336941178</v>
      </c>
      <c r="DF32" s="78">
        <v>1308.0201132875293</v>
      </c>
      <c r="DG32" s="78">
        <v>1309.7379485816471</v>
      </c>
      <c r="DH32" s="89">
        <v>1368.3365395764706</v>
      </c>
      <c r="DI32" s="78">
        <v>1370.5733042823529</v>
      </c>
      <c r="DJ32" s="79">
        <v>1372.3627160470589</v>
      </c>
    </row>
    <row r="33" spans="1:114">
      <c r="A33" s="2">
        <v>28</v>
      </c>
      <c r="B33" s="2">
        <v>28</v>
      </c>
      <c r="C33" s="2"/>
      <c r="D33" s="2">
        <v>4</v>
      </c>
      <c r="F33" t="s">
        <v>17</v>
      </c>
      <c r="G33" t="s">
        <v>15</v>
      </c>
      <c r="H33" t="s">
        <v>15</v>
      </c>
      <c r="I33" t="s">
        <v>16</v>
      </c>
      <c r="J33" t="s">
        <v>16</v>
      </c>
      <c r="N33" s="7">
        <v>6.8</v>
      </c>
      <c r="O33" s="8">
        <v>11900</v>
      </c>
      <c r="Y33" s="77">
        <v>1480.9297920000004</v>
      </c>
      <c r="Z33" s="78">
        <v>1480.9297920000004</v>
      </c>
      <c r="AA33" s="78">
        <v>1480.9297920000004</v>
      </c>
      <c r="AB33" s="78">
        <v>1480.9297920000004</v>
      </c>
      <c r="AC33" s="78">
        <v>1480.9297920000004</v>
      </c>
      <c r="AD33" s="78">
        <v>1480.9297920000004</v>
      </c>
      <c r="AE33" s="78">
        <v>1480.9297920000004</v>
      </c>
      <c r="AF33" s="78">
        <v>1480.9297920000004</v>
      </c>
      <c r="AG33" s="78">
        <v>1480.9297920000004</v>
      </c>
      <c r="AH33" s="78">
        <v>1480.9297920000004</v>
      </c>
      <c r="AI33" s="78">
        <v>1481.3977920000002</v>
      </c>
      <c r="AJ33" s="78">
        <v>1481.3977920000002</v>
      </c>
      <c r="AK33" s="78">
        <v>1481.3977920000002</v>
      </c>
      <c r="AL33" s="78">
        <v>1481.3977920000002</v>
      </c>
      <c r="AM33" s="78">
        <v>1481.3977920000002</v>
      </c>
      <c r="AN33" s="78">
        <v>1481.3977920000002</v>
      </c>
      <c r="AO33" s="78">
        <v>1479.9937920000002</v>
      </c>
      <c r="AP33" s="78">
        <v>1480.9297920000004</v>
      </c>
      <c r="AQ33" s="78">
        <v>1481.3977920000002</v>
      </c>
      <c r="AR33" s="78">
        <v>1481.3977920000002</v>
      </c>
      <c r="AS33" s="78">
        <v>1484.6737920000003</v>
      </c>
      <c r="AT33" s="78">
        <v>1484.6737920000003</v>
      </c>
      <c r="AU33" s="78">
        <v>1484.6737920000003</v>
      </c>
      <c r="AV33" s="78">
        <v>1485.6097920000002</v>
      </c>
      <c r="AW33" s="78">
        <v>1483.7377920000001</v>
      </c>
      <c r="AX33" s="78">
        <v>1480.9297920000004</v>
      </c>
      <c r="AY33" s="78">
        <v>1482.3337920000001</v>
      </c>
      <c r="AZ33" s="41"/>
      <c r="BC33" s="78">
        <v>1479.5257920000001</v>
      </c>
      <c r="BD33" s="78">
        <v>1479.5257920000001</v>
      </c>
      <c r="BE33" s="78">
        <v>1478.5897920000002</v>
      </c>
      <c r="BF33" s="78">
        <v>1482.3337920000001</v>
      </c>
      <c r="BG33" s="78">
        <v>1482.3337920000001</v>
      </c>
      <c r="BH33" s="78">
        <v>1484.6737920000003</v>
      </c>
      <c r="BI33" s="78">
        <v>1477.6537920000003</v>
      </c>
      <c r="BJ33" s="78">
        <v>1475.3137920000001</v>
      </c>
      <c r="BK33" s="78">
        <v>1470.6337920000003</v>
      </c>
      <c r="BL33" s="86">
        <v>1470.6337920000003</v>
      </c>
      <c r="BM33" s="78">
        <v>1164.8707043328</v>
      </c>
      <c r="BO33" s="78">
        <v>1164.8707043328</v>
      </c>
      <c r="BP33" s="78">
        <v>1168.0156643328003</v>
      </c>
      <c r="BQ33" s="78">
        <v>1164.4214243328001</v>
      </c>
      <c r="BR33" s="78">
        <v>1161.7257443327999</v>
      </c>
      <c r="BS33" s="78">
        <v>1168.4649443327999</v>
      </c>
      <c r="BT33" s="78">
        <v>1169.3635043327999</v>
      </c>
      <c r="BU33" s="78">
        <v>1168.0156643328003</v>
      </c>
      <c r="BV33" s="78">
        <v>1171.1606243327999</v>
      </c>
      <c r="BW33" s="78">
        <v>1047.7159948800002</v>
      </c>
      <c r="BX33" s="78">
        <v>1045.3759948800002</v>
      </c>
      <c r="BY33" s="78">
        <v>1043.0359948800001</v>
      </c>
      <c r="BZ33" s="78">
        <v>1043.0359948800001</v>
      </c>
      <c r="CA33" s="78">
        <v>1044.4399948800001</v>
      </c>
      <c r="CB33" s="78">
        <v>1044.4399948800001</v>
      </c>
      <c r="CC33" s="78">
        <v>1050.0559948800001</v>
      </c>
      <c r="CD33" s="86">
        <v>1054.7359948800001</v>
      </c>
      <c r="CE33" s="78">
        <v>1193.9994427392</v>
      </c>
      <c r="CF33" s="86">
        <v>1196.6951227392001</v>
      </c>
      <c r="CG33" s="78">
        <v>1189.0573627392</v>
      </c>
      <c r="CH33" s="78">
        <v>1189.0573627392</v>
      </c>
      <c r="CI33" s="78">
        <v>1193.5501627392</v>
      </c>
      <c r="CJ33" s="78">
        <v>1189.9559227392001</v>
      </c>
      <c r="CK33" s="78">
        <v>1195.7965627392</v>
      </c>
      <c r="CL33" s="86">
        <v>1199.8400827392002</v>
      </c>
      <c r="CM33" s="78">
        <v>1358.9307371520003</v>
      </c>
      <c r="CN33" s="78">
        <v>1364.7713771520005</v>
      </c>
      <c r="CO33" s="78">
        <v>1358.4814571520003</v>
      </c>
      <c r="CP33" s="78">
        <v>1362.0756971520004</v>
      </c>
      <c r="CQ33" s="78">
        <v>1195.3472827392002</v>
      </c>
      <c r="CS33" s="78">
        <v>1195.7965627392</v>
      </c>
      <c r="CT33" s="78">
        <v>1193.9994427392</v>
      </c>
      <c r="CU33" s="89">
        <v>1250.3014195200001</v>
      </c>
      <c r="CV33" s="86">
        <v>1251.2374195200002</v>
      </c>
      <c r="CW33" s="78">
        <v>1195.3472827392002</v>
      </c>
      <c r="CX33" s="78">
        <v>1191.3037627392</v>
      </c>
      <c r="CY33" s="89">
        <v>1246.5574195200002</v>
      </c>
      <c r="CZ33" s="86">
        <v>1248.42941952</v>
      </c>
      <c r="DA33" s="78">
        <v>1363.4235371520003</v>
      </c>
      <c r="DC33" s="78">
        <v>1363.8728171520004</v>
      </c>
      <c r="DD33" s="78">
        <v>1425.3808512000005</v>
      </c>
      <c r="DE33" s="78">
        <v>1422.1048512000004</v>
      </c>
      <c r="DF33" s="78">
        <v>1360.2785771520005</v>
      </c>
      <c r="DG33" s="78">
        <v>1362.0756971520004</v>
      </c>
      <c r="DH33" s="89">
        <v>1423.0408512000004</v>
      </c>
      <c r="DI33" s="78">
        <v>1425.3808512000005</v>
      </c>
      <c r="DJ33" s="79">
        <v>1427.2528512000004</v>
      </c>
    </row>
    <row r="34" spans="1:114">
      <c r="A34" s="2">
        <v>29</v>
      </c>
      <c r="B34" s="2">
        <v>29</v>
      </c>
      <c r="C34" s="2"/>
      <c r="D34" s="2">
        <v>4</v>
      </c>
      <c r="F34" t="s">
        <v>17</v>
      </c>
      <c r="G34" t="s">
        <v>15</v>
      </c>
      <c r="H34" t="s">
        <v>15</v>
      </c>
      <c r="I34" t="s">
        <v>16</v>
      </c>
      <c r="J34" t="s">
        <v>16</v>
      </c>
      <c r="N34" s="7">
        <v>7</v>
      </c>
      <c r="O34" s="8">
        <v>12250</v>
      </c>
      <c r="Y34" s="77">
        <v>1518.0998625882353</v>
      </c>
      <c r="Z34" s="78">
        <v>1518.0998625882353</v>
      </c>
      <c r="AA34" s="78">
        <v>1518.0998625882353</v>
      </c>
      <c r="AB34" s="78">
        <v>1518.0998625882353</v>
      </c>
      <c r="AC34" s="78">
        <v>1518.0998625882353</v>
      </c>
      <c r="AD34" s="78">
        <v>1518.0998625882353</v>
      </c>
      <c r="AE34" s="78">
        <v>1518.0998625882353</v>
      </c>
      <c r="AF34" s="78">
        <v>1518.0998625882353</v>
      </c>
      <c r="AG34" s="78">
        <v>1518.0998625882353</v>
      </c>
      <c r="AH34" s="78">
        <v>1518.0998625882353</v>
      </c>
      <c r="AI34" s="78">
        <v>1518.5816272941177</v>
      </c>
      <c r="AJ34" s="78">
        <v>1518.5816272941177</v>
      </c>
      <c r="AK34" s="78">
        <v>1518.5816272941177</v>
      </c>
      <c r="AL34" s="78">
        <v>1518.5816272941177</v>
      </c>
      <c r="AM34" s="78">
        <v>1518.5816272941177</v>
      </c>
      <c r="AN34" s="78">
        <v>1518.5816272941177</v>
      </c>
      <c r="AO34" s="78">
        <v>1517.1363331764708</v>
      </c>
      <c r="AP34" s="78">
        <v>1518.0998625882353</v>
      </c>
      <c r="AQ34" s="78">
        <v>1518.5816272941177</v>
      </c>
      <c r="AR34" s="78">
        <v>1518.5816272941177</v>
      </c>
      <c r="AS34" s="78">
        <v>1521.953980235294</v>
      </c>
      <c r="AT34" s="78">
        <v>1521.953980235294</v>
      </c>
      <c r="AU34" s="78">
        <v>1521.953980235294</v>
      </c>
      <c r="AV34" s="78">
        <v>1522.917509647059</v>
      </c>
      <c r="AW34" s="78">
        <v>1520.9904508235293</v>
      </c>
      <c r="AX34" s="78">
        <v>1518.0998625882353</v>
      </c>
      <c r="AY34" s="78">
        <v>1519.5451567058822</v>
      </c>
      <c r="AZ34" s="41"/>
      <c r="BC34" s="78">
        <v>1516.6545684705882</v>
      </c>
      <c r="BD34" s="78">
        <v>1516.6545684705882</v>
      </c>
      <c r="BE34" s="78">
        <v>1515.6910390588237</v>
      </c>
      <c r="BF34" s="78">
        <v>1519.5451567058822</v>
      </c>
      <c r="BG34" s="78">
        <v>1519.5451567058822</v>
      </c>
      <c r="BH34" s="78">
        <v>1521.953980235294</v>
      </c>
      <c r="BI34" s="78">
        <v>1514.7275096470589</v>
      </c>
      <c r="BJ34" s="78">
        <v>1512.3186861176471</v>
      </c>
      <c r="BK34" s="78">
        <v>1507.5010390588236</v>
      </c>
      <c r="BL34" s="86">
        <v>1507.5010390588236</v>
      </c>
      <c r="BM34" s="78">
        <v>1194.1485973022116</v>
      </c>
      <c r="BO34" s="78">
        <v>1194.1485973022116</v>
      </c>
      <c r="BP34" s="78">
        <v>1197.3860561257409</v>
      </c>
      <c r="BQ34" s="78">
        <v>1193.6861031845644</v>
      </c>
      <c r="BR34" s="78">
        <v>1190.9111384786825</v>
      </c>
      <c r="BS34" s="78">
        <v>1197.848550243388</v>
      </c>
      <c r="BT34" s="78">
        <v>1198.7735384786822</v>
      </c>
      <c r="BU34" s="78">
        <v>1197.3860561257409</v>
      </c>
      <c r="BV34" s="78">
        <v>1200.6235149492704</v>
      </c>
      <c r="BW34" s="78">
        <v>1074.0566188800001</v>
      </c>
      <c r="BX34" s="78">
        <v>1071.6477953505882</v>
      </c>
      <c r="BY34" s="78">
        <v>1069.2389718211764</v>
      </c>
      <c r="BZ34" s="78">
        <v>1069.2389718211764</v>
      </c>
      <c r="CA34" s="78">
        <v>1070.6842659388237</v>
      </c>
      <c r="CB34" s="78">
        <v>1070.6842659388237</v>
      </c>
      <c r="CC34" s="78">
        <v>1076.4654424094119</v>
      </c>
      <c r="CD34" s="86">
        <v>1081.2830894682352</v>
      </c>
      <c r="CE34" s="78">
        <v>1224.0114388991999</v>
      </c>
      <c r="CF34" s="86">
        <v>1226.7864036050821</v>
      </c>
      <c r="CG34" s="78">
        <v>1218.9240036050824</v>
      </c>
      <c r="CH34" s="78">
        <v>1218.9240036050824</v>
      </c>
      <c r="CI34" s="78">
        <v>1223.5489447815528</v>
      </c>
      <c r="CJ34" s="78">
        <v>1219.8489918403766</v>
      </c>
      <c r="CK34" s="78">
        <v>1225.8614153697881</v>
      </c>
      <c r="CL34" s="86">
        <v>1230.0238624286117</v>
      </c>
      <c r="CM34" s="78">
        <v>1393.0839185167058</v>
      </c>
      <c r="CN34" s="78">
        <v>1399.0963420461176</v>
      </c>
      <c r="CO34" s="78">
        <v>1392.6214243990587</v>
      </c>
      <c r="CP34" s="78">
        <v>1396.3213773402354</v>
      </c>
      <c r="CQ34" s="78">
        <v>1225.398921252141</v>
      </c>
      <c r="CS34" s="78">
        <v>1225.8614153697881</v>
      </c>
      <c r="CT34" s="78">
        <v>1224.0114388991999</v>
      </c>
      <c r="CU34" s="89">
        <v>1281.7566214023529</v>
      </c>
      <c r="CV34" s="86">
        <v>1282.7201508141177</v>
      </c>
      <c r="CW34" s="78">
        <v>1225.398921252141</v>
      </c>
      <c r="CX34" s="78">
        <v>1221.2364741933177</v>
      </c>
      <c r="CY34" s="89">
        <v>1277.9025037552942</v>
      </c>
      <c r="CZ34" s="86">
        <v>1279.8295625788237</v>
      </c>
      <c r="DA34" s="78">
        <v>1397.7088596931765</v>
      </c>
      <c r="DC34" s="78">
        <v>1398.1713538108233</v>
      </c>
      <c r="DD34" s="78">
        <v>1461.2461406117648</v>
      </c>
      <c r="DE34" s="78">
        <v>1457.8737876705882</v>
      </c>
      <c r="DF34" s="78">
        <v>1394.4714008696469</v>
      </c>
      <c r="DG34" s="78">
        <v>1396.3213773402354</v>
      </c>
      <c r="DH34" s="89">
        <v>1458.8373170823529</v>
      </c>
      <c r="DI34" s="78">
        <v>1461.2461406117648</v>
      </c>
      <c r="DJ34" s="79">
        <v>1463.1731994352942</v>
      </c>
    </row>
    <row r="35" spans="1:114">
      <c r="A35" s="2">
        <v>30</v>
      </c>
      <c r="B35" s="2">
        <v>30</v>
      </c>
      <c r="C35" s="2"/>
      <c r="D35" s="2">
        <v>4</v>
      </c>
      <c r="F35" t="s">
        <v>17</v>
      </c>
      <c r="G35" t="s">
        <v>15</v>
      </c>
      <c r="H35" t="s">
        <v>15</v>
      </c>
      <c r="I35" t="s">
        <v>16</v>
      </c>
      <c r="J35" t="s">
        <v>16</v>
      </c>
      <c r="N35" s="7">
        <v>7.2</v>
      </c>
      <c r="O35" s="8">
        <v>12600</v>
      </c>
      <c r="Y35" s="77">
        <v>1555.2699331764709</v>
      </c>
      <c r="Z35" s="78">
        <v>1555.2699331764709</v>
      </c>
      <c r="AA35" s="78">
        <v>1555.2699331764709</v>
      </c>
      <c r="AB35" s="78">
        <v>1555.2699331764709</v>
      </c>
      <c r="AC35" s="78">
        <v>1555.2699331764709</v>
      </c>
      <c r="AD35" s="78">
        <v>1555.2699331764709</v>
      </c>
      <c r="AE35" s="78">
        <v>1555.2699331764709</v>
      </c>
      <c r="AF35" s="78">
        <v>1555.2699331764709</v>
      </c>
      <c r="AG35" s="78">
        <v>1555.2699331764709</v>
      </c>
      <c r="AH35" s="78">
        <v>1555.2699331764709</v>
      </c>
      <c r="AI35" s="78">
        <v>1555.7654625882356</v>
      </c>
      <c r="AJ35" s="78">
        <v>1555.7654625882356</v>
      </c>
      <c r="AK35" s="78">
        <v>1555.7654625882356</v>
      </c>
      <c r="AL35" s="78">
        <v>1555.7654625882356</v>
      </c>
      <c r="AM35" s="78">
        <v>1555.7654625882356</v>
      </c>
      <c r="AN35" s="78">
        <v>1555.7654625882356</v>
      </c>
      <c r="AO35" s="78">
        <v>1554.2788743529413</v>
      </c>
      <c r="AP35" s="78">
        <v>1555.2699331764709</v>
      </c>
      <c r="AQ35" s="78">
        <v>1555.7654625882356</v>
      </c>
      <c r="AR35" s="78">
        <v>1555.7654625882356</v>
      </c>
      <c r="AS35" s="78">
        <v>1559.2341684705884</v>
      </c>
      <c r="AT35" s="78">
        <v>1559.2341684705884</v>
      </c>
      <c r="AU35" s="78">
        <v>1559.2341684705884</v>
      </c>
      <c r="AV35" s="78">
        <v>1560.225227294118</v>
      </c>
      <c r="AW35" s="78">
        <v>1558.2431096470591</v>
      </c>
      <c r="AX35" s="78">
        <v>1555.2699331764709</v>
      </c>
      <c r="AY35" s="78">
        <v>1556.7565214117651</v>
      </c>
      <c r="AZ35" s="41"/>
      <c r="BC35" s="78">
        <v>1553.7833449411767</v>
      </c>
      <c r="BD35" s="78">
        <v>1553.7833449411767</v>
      </c>
      <c r="BE35" s="78">
        <v>1552.7922861176471</v>
      </c>
      <c r="BF35" s="78">
        <v>1556.7565214117651</v>
      </c>
      <c r="BG35" s="78">
        <v>1556.7565214117651</v>
      </c>
      <c r="BH35" s="78">
        <v>1559.2341684705884</v>
      </c>
      <c r="BI35" s="78">
        <v>1551.801227294118</v>
      </c>
      <c r="BJ35" s="78">
        <v>1549.3235802352945</v>
      </c>
      <c r="BK35" s="78">
        <v>1544.3682861176474</v>
      </c>
      <c r="BL35" s="86">
        <v>1544.3682861176474</v>
      </c>
      <c r="BM35" s="78">
        <v>1223.4264902716236</v>
      </c>
      <c r="BO35" s="78">
        <v>1223.4264902716236</v>
      </c>
      <c r="BP35" s="78">
        <v>1226.7564479186824</v>
      </c>
      <c r="BQ35" s="78">
        <v>1222.9507820363294</v>
      </c>
      <c r="BR35" s="78">
        <v>1220.0965326245648</v>
      </c>
      <c r="BS35" s="78">
        <v>1227.2321561539763</v>
      </c>
      <c r="BT35" s="78">
        <v>1228.1835726245649</v>
      </c>
      <c r="BU35" s="78">
        <v>1226.7564479186824</v>
      </c>
      <c r="BV35" s="78">
        <v>1230.0864055657412</v>
      </c>
      <c r="BW35" s="78">
        <v>1100.39724288</v>
      </c>
      <c r="BX35" s="78">
        <v>1097.9195958211767</v>
      </c>
      <c r="BY35" s="78">
        <v>1095.4419487623531</v>
      </c>
      <c r="BZ35" s="78">
        <v>1095.4419487623531</v>
      </c>
      <c r="CA35" s="78">
        <v>1096.9285369976471</v>
      </c>
      <c r="CB35" s="78">
        <v>1096.9285369976471</v>
      </c>
      <c r="CC35" s="78">
        <v>1102.8748899388238</v>
      </c>
      <c r="CD35" s="86">
        <v>1107.8301840564709</v>
      </c>
      <c r="CE35" s="78">
        <v>1254.0234350592</v>
      </c>
      <c r="CF35" s="86">
        <v>1256.8776844709648</v>
      </c>
      <c r="CG35" s="78">
        <v>1248.7906444709647</v>
      </c>
      <c r="CH35" s="78">
        <v>1248.7906444709647</v>
      </c>
      <c r="CI35" s="78">
        <v>1253.547726823906</v>
      </c>
      <c r="CJ35" s="78">
        <v>1249.7420609415531</v>
      </c>
      <c r="CK35" s="78">
        <v>1255.9262680003765</v>
      </c>
      <c r="CL35" s="86">
        <v>1260.2076421180238</v>
      </c>
      <c r="CM35" s="78">
        <v>1427.237099881412</v>
      </c>
      <c r="CN35" s="78">
        <v>1433.4213069402354</v>
      </c>
      <c r="CO35" s="78">
        <v>1426.7613916461175</v>
      </c>
      <c r="CP35" s="78">
        <v>1430.5670575284707</v>
      </c>
      <c r="CQ35" s="78">
        <v>1255.4505597650827</v>
      </c>
      <c r="CS35" s="78">
        <v>1255.9262680003765</v>
      </c>
      <c r="CT35" s="78">
        <v>1254.0234350592</v>
      </c>
      <c r="CU35" s="89">
        <v>1313.2118232847058</v>
      </c>
      <c r="CV35" s="86">
        <v>1314.2028821082354</v>
      </c>
      <c r="CW35" s="78">
        <v>1255.4505597650827</v>
      </c>
      <c r="CX35" s="78">
        <v>1251.1691856474354</v>
      </c>
      <c r="CY35" s="89">
        <v>1309.2475879905883</v>
      </c>
      <c r="CZ35" s="86">
        <v>1311.2297056376472</v>
      </c>
      <c r="DA35" s="78">
        <v>1431.994182234353</v>
      </c>
      <c r="DC35" s="78">
        <v>1432.4698904696472</v>
      </c>
      <c r="DD35" s="78">
        <v>1497.1114300235295</v>
      </c>
      <c r="DE35" s="78">
        <v>1493.6427241411766</v>
      </c>
      <c r="DF35" s="78">
        <v>1428.6642245872943</v>
      </c>
      <c r="DG35" s="78">
        <v>1430.5670575284707</v>
      </c>
      <c r="DH35" s="89">
        <v>1494.6337829647061</v>
      </c>
      <c r="DI35" s="78">
        <v>1497.1114300235295</v>
      </c>
      <c r="DJ35" s="79">
        <v>1499.0935476705884</v>
      </c>
    </row>
    <row r="36" spans="1:114">
      <c r="A36" s="2">
        <v>31</v>
      </c>
      <c r="B36" s="2">
        <v>31</v>
      </c>
      <c r="C36" s="2"/>
      <c r="D36" s="2">
        <v>4</v>
      </c>
      <c r="F36" t="s">
        <v>17</v>
      </c>
      <c r="G36" t="s">
        <v>15</v>
      </c>
      <c r="H36" t="s">
        <v>15</v>
      </c>
      <c r="I36" t="s">
        <v>16</v>
      </c>
      <c r="J36" t="s">
        <v>16</v>
      </c>
      <c r="N36" s="7">
        <v>7.5</v>
      </c>
      <c r="O36" s="8">
        <v>13125</v>
      </c>
      <c r="Y36" s="77">
        <v>1609.9605910588239</v>
      </c>
      <c r="Z36" s="78">
        <v>1609.9605910588239</v>
      </c>
      <c r="AA36" s="78">
        <v>1609.9605910588239</v>
      </c>
      <c r="AB36" s="78">
        <v>1609.9605910588239</v>
      </c>
      <c r="AC36" s="78">
        <v>1609.9605910588239</v>
      </c>
      <c r="AD36" s="78">
        <v>1609.9605910588239</v>
      </c>
      <c r="AE36" s="78">
        <v>1609.9605910588239</v>
      </c>
      <c r="AF36" s="78">
        <v>1609.9605910588239</v>
      </c>
      <c r="AG36" s="78">
        <v>1609.9605910588239</v>
      </c>
      <c r="AH36" s="78">
        <v>1609.9605910588239</v>
      </c>
      <c r="AI36" s="78">
        <v>1610.4767675294122</v>
      </c>
      <c r="AJ36" s="78">
        <v>1610.4767675294122</v>
      </c>
      <c r="AK36" s="78">
        <v>1610.4767675294122</v>
      </c>
      <c r="AL36" s="78">
        <v>1610.4767675294122</v>
      </c>
      <c r="AM36" s="78">
        <v>1610.4767675294122</v>
      </c>
      <c r="AN36" s="78">
        <v>1610.4767675294122</v>
      </c>
      <c r="AO36" s="78">
        <v>1608.9282381176474</v>
      </c>
      <c r="AP36" s="78">
        <v>1609.9605910588239</v>
      </c>
      <c r="AQ36" s="78">
        <v>1610.4767675294122</v>
      </c>
      <c r="AR36" s="78">
        <v>1610.4767675294122</v>
      </c>
      <c r="AS36" s="78">
        <v>1614.0900028235296</v>
      </c>
      <c r="AT36" s="78">
        <v>1614.0900028235296</v>
      </c>
      <c r="AU36" s="78">
        <v>1614.0900028235296</v>
      </c>
      <c r="AV36" s="78">
        <v>1615.1223557647063</v>
      </c>
      <c r="AW36" s="78">
        <v>1613.0576498823532</v>
      </c>
      <c r="AX36" s="78">
        <v>1609.9605910588239</v>
      </c>
      <c r="AY36" s="78">
        <v>1611.5091204705884</v>
      </c>
      <c r="AZ36" s="41"/>
      <c r="BC36" s="78">
        <v>1608.4120616470591</v>
      </c>
      <c r="BD36" s="78">
        <v>1608.4120616470591</v>
      </c>
      <c r="BE36" s="78">
        <v>1607.3797087058826</v>
      </c>
      <c r="BF36" s="78">
        <v>1611.5091204705884</v>
      </c>
      <c r="BG36" s="78">
        <v>1611.5091204705884</v>
      </c>
      <c r="BH36" s="78">
        <v>1614.0900028235296</v>
      </c>
      <c r="BI36" s="78">
        <v>1606.3473557647062</v>
      </c>
      <c r="BJ36" s="78">
        <v>1603.766473411765</v>
      </c>
      <c r="BK36" s="78">
        <v>1598.6047087058826</v>
      </c>
      <c r="BL36" s="86">
        <v>1598.6047087058826</v>
      </c>
      <c r="BM36" s="78">
        <v>1266.5128280425411</v>
      </c>
      <c r="BO36" s="78">
        <v>1266.5128280425411</v>
      </c>
      <c r="BP36" s="78">
        <v>1269.9815339248942</v>
      </c>
      <c r="BQ36" s="78">
        <v>1266.0172986307766</v>
      </c>
      <c r="BR36" s="78">
        <v>1263.0441221601882</v>
      </c>
      <c r="BS36" s="78">
        <v>1270.4770633366588</v>
      </c>
      <c r="BT36" s="78">
        <v>1271.4681221601882</v>
      </c>
      <c r="BU36" s="78">
        <v>1269.9815339248942</v>
      </c>
      <c r="BV36" s="78">
        <v>1273.450239807247</v>
      </c>
      <c r="BW36" s="78">
        <v>1139.16242016</v>
      </c>
      <c r="BX36" s="78">
        <v>1136.581537807059</v>
      </c>
      <c r="BY36" s="78">
        <v>1134.0006554541178</v>
      </c>
      <c r="BZ36" s="78">
        <v>1134.0006554541178</v>
      </c>
      <c r="CA36" s="78">
        <v>1135.5491848658824</v>
      </c>
      <c r="CB36" s="78">
        <v>1135.5491848658824</v>
      </c>
      <c r="CC36" s="78">
        <v>1141.7433025129412</v>
      </c>
      <c r="CD36" s="86">
        <v>1146.9050672188237</v>
      </c>
      <c r="CE36" s="78">
        <v>1298.1904902144004</v>
      </c>
      <c r="CF36" s="86">
        <v>1301.1636666849884</v>
      </c>
      <c r="CG36" s="78">
        <v>1292.7396666849882</v>
      </c>
      <c r="CH36" s="78">
        <v>1292.7396666849882</v>
      </c>
      <c r="CI36" s="78">
        <v>1297.6949608026355</v>
      </c>
      <c r="CJ36" s="78">
        <v>1293.7307255085179</v>
      </c>
      <c r="CK36" s="78">
        <v>1300.172607861459</v>
      </c>
      <c r="CL36" s="86">
        <v>1304.6323725673412</v>
      </c>
      <c r="CM36" s="78">
        <v>1477.4976436404709</v>
      </c>
      <c r="CN36" s="78">
        <v>1483.9395259934117</v>
      </c>
      <c r="CO36" s="78">
        <v>1477.0021142287058</v>
      </c>
      <c r="CP36" s="78">
        <v>1480.9663495228233</v>
      </c>
      <c r="CQ36" s="78">
        <v>1299.6770784496944</v>
      </c>
      <c r="CS36" s="78">
        <v>1300.172607861459</v>
      </c>
      <c r="CT36" s="78">
        <v>1298.1904902144004</v>
      </c>
      <c r="CU36" s="89">
        <v>1359.5082312282354</v>
      </c>
      <c r="CV36" s="86">
        <v>1360.5405841694121</v>
      </c>
      <c r="CW36" s="78">
        <v>1299.6770784496944</v>
      </c>
      <c r="CX36" s="78">
        <v>1295.2173137438122</v>
      </c>
      <c r="CY36" s="89">
        <v>1355.3788194635295</v>
      </c>
      <c r="CZ36" s="86">
        <v>1357.4435253458826</v>
      </c>
      <c r="DA36" s="78">
        <v>1482.4529377581175</v>
      </c>
      <c r="DC36" s="78">
        <v>1482.9484671698824</v>
      </c>
      <c r="DD36" s="78">
        <v>1549.8997513411764</v>
      </c>
      <c r="DE36" s="78">
        <v>1546.286516047059</v>
      </c>
      <c r="DF36" s="78">
        <v>1478.9842318757646</v>
      </c>
      <c r="DG36" s="78">
        <v>1480.9663495228233</v>
      </c>
      <c r="DH36" s="89">
        <v>1547.3188689882354</v>
      </c>
      <c r="DI36" s="78">
        <v>1549.8997513411764</v>
      </c>
      <c r="DJ36" s="79">
        <v>1551.9644572235293</v>
      </c>
    </row>
    <row r="37" spans="1:114">
      <c r="A37" s="2">
        <v>32</v>
      </c>
      <c r="B37" s="2">
        <v>32</v>
      </c>
      <c r="C37" s="2"/>
      <c r="D37" s="2">
        <v>4</v>
      </c>
      <c r="F37" t="s">
        <v>17</v>
      </c>
      <c r="G37" t="s">
        <v>15</v>
      </c>
      <c r="H37" t="s">
        <v>15</v>
      </c>
      <c r="I37" t="s">
        <v>16</v>
      </c>
      <c r="J37" t="s">
        <v>16</v>
      </c>
      <c r="N37" s="7">
        <v>7.6</v>
      </c>
      <c r="O37" s="8">
        <v>13300</v>
      </c>
      <c r="Y37" s="77">
        <v>1628.1908103529415</v>
      </c>
      <c r="Z37" s="78">
        <v>1628.1908103529415</v>
      </c>
      <c r="AA37" s="78">
        <v>1628.1908103529415</v>
      </c>
      <c r="AB37" s="78">
        <v>1628.1908103529415</v>
      </c>
      <c r="AC37" s="78">
        <v>1628.1908103529415</v>
      </c>
      <c r="AD37" s="78">
        <v>1628.1908103529415</v>
      </c>
      <c r="AE37" s="78">
        <v>1628.1908103529415</v>
      </c>
      <c r="AF37" s="78">
        <v>1628.1908103529415</v>
      </c>
      <c r="AG37" s="78">
        <v>1628.1908103529415</v>
      </c>
      <c r="AH37" s="78">
        <v>1628.1908103529415</v>
      </c>
      <c r="AI37" s="78">
        <v>1628.713869176471</v>
      </c>
      <c r="AJ37" s="78">
        <v>1628.713869176471</v>
      </c>
      <c r="AK37" s="78">
        <v>1628.713869176471</v>
      </c>
      <c r="AL37" s="78">
        <v>1628.713869176471</v>
      </c>
      <c r="AM37" s="78">
        <v>1628.713869176471</v>
      </c>
      <c r="AN37" s="78">
        <v>1628.713869176471</v>
      </c>
      <c r="AO37" s="78">
        <v>1627.1446927058828</v>
      </c>
      <c r="AP37" s="78">
        <v>1628.1908103529415</v>
      </c>
      <c r="AQ37" s="78">
        <v>1628.713869176471</v>
      </c>
      <c r="AR37" s="78">
        <v>1628.713869176471</v>
      </c>
      <c r="AS37" s="78">
        <v>1632.3752809411769</v>
      </c>
      <c r="AT37" s="78">
        <v>1632.3752809411769</v>
      </c>
      <c r="AU37" s="78">
        <v>1632.3752809411769</v>
      </c>
      <c r="AV37" s="78">
        <v>1633.4213985882357</v>
      </c>
      <c r="AW37" s="78">
        <v>1631.329163294118</v>
      </c>
      <c r="AX37" s="78">
        <v>1628.1908103529415</v>
      </c>
      <c r="AY37" s="78">
        <v>1629.7599868235297</v>
      </c>
      <c r="AZ37" s="41"/>
      <c r="BC37" s="78">
        <v>1626.6216338823533</v>
      </c>
      <c r="BD37" s="78">
        <v>1626.6216338823533</v>
      </c>
      <c r="BE37" s="78">
        <v>1625.5755162352946</v>
      </c>
      <c r="BF37" s="78">
        <v>1629.7599868235297</v>
      </c>
      <c r="BG37" s="78">
        <v>1629.7599868235297</v>
      </c>
      <c r="BH37" s="78">
        <v>1632.3752809411769</v>
      </c>
      <c r="BI37" s="78">
        <v>1624.5293985882356</v>
      </c>
      <c r="BJ37" s="78">
        <v>1621.9141044705887</v>
      </c>
      <c r="BK37" s="78">
        <v>1616.6835162352945</v>
      </c>
      <c r="BL37" s="86">
        <v>1616.6835162352945</v>
      </c>
      <c r="BM37" s="78">
        <v>1280.874940632847</v>
      </c>
      <c r="BO37" s="78">
        <v>1280.874940632847</v>
      </c>
      <c r="BP37" s="78">
        <v>1284.3898959269645</v>
      </c>
      <c r="BQ37" s="78">
        <v>1280.3728041622587</v>
      </c>
      <c r="BR37" s="78">
        <v>1277.3599853387293</v>
      </c>
      <c r="BS37" s="78">
        <v>1284.8920323975528</v>
      </c>
      <c r="BT37" s="78">
        <v>1285.8963053387292</v>
      </c>
      <c r="BU37" s="78">
        <v>1284.3898959269645</v>
      </c>
      <c r="BV37" s="78">
        <v>1287.9048512210825</v>
      </c>
      <c r="BW37" s="78">
        <v>1152.0841459200003</v>
      </c>
      <c r="BX37" s="78">
        <v>1149.4688518023531</v>
      </c>
      <c r="BY37" s="78">
        <v>1146.8535576847062</v>
      </c>
      <c r="BZ37" s="78">
        <v>1146.8535576847062</v>
      </c>
      <c r="CA37" s="78">
        <v>1148.4227341552944</v>
      </c>
      <c r="CB37" s="78">
        <v>1148.4227341552944</v>
      </c>
      <c r="CC37" s="78">
        <v>1154.6994400376473</v>
      </c>
      <c r="CD37" s="86">
        <v>1159.9300282729414</v>
      </c>
      <c r="CE37" s="78">
        <v>1312.9128419328001</v>
      </c>
      <c r="CF37" s="86">
        <v>1315.9256607563295</v>
      </c>
      <c r="CG37" s="78">
        <v>1307.3893407563294</v>
      </c>
      <c r="CH37" s="78">
        <v>1307.3893407563294</v>
      </c>
      <c r="CI37" s="78">
        <v>1312.410705462212</v>
      </c>
      <c r="CJ37" s="78">
        <v>1308.393613697506</v>
      </c>
      <c r="CK37" s="78">
        <v>1314.9213878151529</v>
      </c>
      <c r="CL37" s="86">
        <v>1319.4406160504473</v>
      </c>
      <c r="CM37" s="78">
        <v>1494.2511582268239</v>
      </c>
      <c r="CN37" s="78">
        <v>1500.7789323444711</v>
      </c>
      <c r="CO37" s="78">
        <v>1493.7490217562358</v>
      </c>
      <c r="CP37" s="78">
        <v>1497.7661135209419</v>
      </c>
      <c r="CQ37" s="78">
        <v>1314.4192513445648</v>
      </c>
      <c r="CS37" s="78">
        <v>1314.9213878151529</v>
      </c>
      <c r="CT37" s="78">
        <v>1312.9128419328001</v>
      </c>
      <c r="CU37" s="89">
        <v>1374.9403672094122</v>
      </c>
      <c r="CV37" s="86">
        <v>1375.986484856471</v>
      </c>
      <c r="CW37" s="78">
        <v>1314.4192513445648</v>
      </c>
      <c r="CX37" s="78">
        <v>1309.9000231092707</v>
      </c>
      <c r="CY37" s="89">
        <v>1370.7558966211766</v>
      </c>
      <c r="CZ37" s="86">
        <v>1372.8481319152945</v>
      </c>
      <c r="DA37" s="78">
        <v>1499.2725229327066</v>
      </c>
      <c r="DC37" s="78">
        <v>1499.7746594032947</v>
      </c>
      <c r="DD37" s="78">
        <v>1567.4958584470594</v>
      </c>
      <c r="DE37" s="78">
        <v>1563.8344466823535</v>
      </c>
      <c r="DF37" s="78">
        <v>1495.7575676385886</v>
      </c>
      <c r="DG37" s="78">
        <v>1497.7661135209419</v>
      </c>
      <c r="DH37" s="89">
        <v>1564.8805643294124</v>
      </c>
      <c r="DI37" s="78">
        <v>1567.4958584470594</v>
      </c>
      <c r="DJ37" s="79">
        <v>1569.5880937411771</v>
      </c>
    </row>
    <row r="38" spans="1:114">
      <c r="A38" s="2">
        <v>33</v>
      </c>
      <c r="B38" s="2">
        <v>33</v>
      </c>
      <c r="C38" s="2"/>
      <c r="D38" s="2">
        <v>4</v>
      </c>
      <c r="F38" t="s">
        <v>17</v>
      </c>
      <c r="G38" t="s">
        <v>15</v>
      </c>
      <c r="H38" t="s">
        <v>15</v>
      </c>
      <c r="I38" t="s">
        <v>16</v>
      </c>
      <c r="J38" t="s">
        <v>16</v>
      </c>
      <c r="N38" s="7">
        <v>8</v>
      </c>
      <c r="O38" s="8">
        <v>14000</v>
      </c>
      <c r="Y38" s="77">
        <v>1699.6924235294116</v>
      </c>
      <c r="Z38" s="78">
        <v>1699.6924235294116</v>
      </c>
      <c r="AA38" s="78">
        <v>1699.6924235294116</v>
      </c>
      <c r="AB38" s="78">
        <v>1699.6924235294116</v>
      </c>
      <c r="AC38" s="78">
        <v>1699.6924235294116</v>
      </c>
      <c r="AD38" s="78">
        <v>1699.6924235294116</v>
      </c>
      <c r="AE38" s="78">
        <v>1699.6924235294116</v>
      </c>
      <c r="AF38" s="78">
        <v>1699.6924235294116</v>
      </c>
      <c r="AG38" s="78">
        <v>1699.6924235294116</v>
      </c>
      <c r="AH38" s="78">
        <v>1699.6924235294116</v>
      </c>
      <c r="AI38" s="78">
        <v>1700.2430117647057</v>
      </c>
      <c r="AJ38" s="78">
        <v>1700.2430117647057</v>
      </c>
      <c r="AK38" s="78">
        <v>1700.2430117647057</v>
      </c>
      <c r="AL38" s="78">
        <v>1700.2430117647057</v>
      </c>
      <c r="AM38" s="78">
        <v>1700.2430117647057</v>
      </c>
      <c r="AN38" s="78">
        <v>1700.2430117647057</v>
      </c>
      <c r="AO38" s="78">
        <v>1698.5912470588235</v>
      </c>
      <c r="AP38" s="78">
        <v>1699.6924235294116</v>
      </c>
      <c r="AQ38" s="78">
        <v>1700.2430117647057</v>
      </c>
      <c r="AR38" s="78">
        <v>1700.2430117647057</v>
      </c>
      <c r="AS38" s="78">
        <v>1704.0971294117646</v>
      </c>
      <c r="AT38" s="78">
        <v>1704.0971294117646</v>
      </c>
      <c r="AU38" s="78">
        <v>1704.0971294117646</v>
      </c>
      <c r="AV38" s="78">
        <v>1705.1983058823528</v>
      </c>
      <c r="AW38" s="78">
        <v>1702.9959529411763</v>
      </c>
      <c r="AX38" s="78">
        <v>1699.6924235294116</v>
      </c>
      <c r="AY38" s="78">
        <v>1701.344188235294</v>
      </c>
      <c r="AZ38" s="41"/>
      <c r="BC38" s="78">
        <v>1698.0406588235292</v>
      </c>
      <c r="BD38" s="78">
        <v>1698.0406588235292</v>
      </c>
      <c r="BE38" s="78">
        <v>1696.939482352941</v>
      </c>
      <c r="BF38" s="78">
        <v>1701.344188235294</v>
      </c>
      <c r="BG38" s="78">
        <v>1701.344188235294</v>
      </c>
      <c r="BH38" s="78">
        <v>1704.0971294117646</v>
      </c>
      <c r="BI38" s="78">
        <v>1695.8383058823529</v>
      </c>
      <c r="BJ38" s="78">
        <v>1693.0853647058821</v>
      </c>
      <c r="BK38" s="78">
        <v>1687.5794823529409</v>
      </c>
      <c r="BL38" s="86">
        <v>1687.5794823529409</v>
      </c>
      <c r="BM38" s="78">
        <v>1337.2160554164705</v>
      </c>
      <c r="BO38" s="78">
        <v>1337.2160554164705</v>
      </c>
      <c r="BP38" s="78">
        <v>1340.9160083576469</v>
      </c>
      <c r="BQ38" s="78">
        <v>1336.6874907105878</v>
      </c>
      <c r="BR38" s="78">
        <v>1333.516102475294</v>
      </c>
      <c r="BS38" s="78">
        <v>1341.4445730635289</v>
      </c>
      <c r="BT38" s="78">
        <v>1342.5017024752938</v>
      </c>
      <c r="BU38" s="78">
        <v>1340.9160083576469</v>
      </c>
      <c r="BV38" s="78">
        <v>1344.6159612988233</v>
      </c>
      <c r="BW38" s="78">
        <v>1202.7767039999999</v>
      </c>
      <c r="BX38" s="78">
        <v>1200.0237628235293</v>
      </c>
      <c r="BY38" s="78">
        <v>1197.2708216470587</v>
      </c>
      <c r="BZ38" s="78">
        <v>1197.2708216470587</v>
      </c>
      <c r="CA38" s="78">
        <v>1198.9225863529409</v>
      </c>
      <c r="CB38" s="78">
        <v>1198.9225863529409</v>
      </c>
      <c r="CC38" s="78">
        <v>1205.5296451764705</v>
      </c>
      <c r="CD38" s="86">
        <v>1211.0355275294116</v>
      </c>
      <c r="CE38" s="78">
        <v>1370.66766336</v>
      </c>
      <c r="CF38" s="86">
        <v>1373.839051595294</v>
      </c>
      <c r="CG38" s="78">
        <v>1364.8534515952942</v>
      </c>
      <c r="CH38" s="78">
        <v>1364.8534515952942</v>
      </c>
      <c r="CI38" s="78">
        <v>1370.1390986541176</v>
      </c>
      <c r="CJ38" s="78">
        <v>1365.9105810070589</v>
      </c>
      <c r="CK38" s="78">
        <v>1372.7819221835293</v>
      </c>
      <c r="CL38" s="86">
        <v>1377.5390045364707</v>
      </c>
      <c r="CM38" s="78">
        <v>1559.9729121882353</v>
      </c>
      <c r="CN38" s="78">
        <v>1566.844253364706</v>
      </c>
      <c r="CO38" s="78">
        <v>1559.4443474823531</v>
      </c>
      <c r="CP38" s="78">
        <v>1563.6728651294118</v>
      </c>
      <c r="CQ38" s="78">
        <v>1372.2533574776471</v>
      </c>
      <c r="CS38" s="78">
        <v>1372.7819221835293</v>
      </c>
      <c r="CT38" s="78">
        <v>1370.66766336</v>
      </c>
      <c r="CU38" s="89">
        <v>1435.4870512941177</v>
      </c>
      <c r="CV38" s="86">
        <v>1436.5882277647058</v>
      </c>
      <c r="CW38" s="78">
        <v>1372.2533574776471</v>
      </c>
      <c r="CX38" s="78">
        <v>1367.4962751247056</v>
      </c>
      <c r="CY38" s="89">
        <v>1431.0823454117649</v>
      </c>
      <c r="CZ38" s="86">
        <v>1433.2846983529412</v>
      </c>
      <c r="DA38" s="78">
        <v>1565.2585592470589</v>
      </c>
      <c r="DC38" s="78">
        <v>1565.7871239529411</v>
      </c>
      <c r="DD38" s="78">
        <v>1636.5341364705882</v>
      </c>
      <c r="DE38" s="78">
        <v>1632.6800188235293</v>
      </c>
      <c r="DF38" s="78">
        <v>1561.5586063058824</v>
      </c>
      <c r="DG38" s="78">
        <v>1563.6728651294118</v>
      </c>
      <c r="DH38" s="89">
        <v>1633.7811952941179</v>
      </c>
      <c r="DI38" s="78">
        <v>1636.5341364705882</v>
      </c>
      <c r="DJ38" s="79">
        <v>1638.7364894117648</v>
      </c>
    </row>
    <row r="39" spans="1:114">
      <c r="A39" s="2">
        <v>34</v>
      </c>
      <c r="B39" s="2">
        <v>34</v>
      </c>
      <c r="C39" s="2"/>
      <c r="D39" s="2">
        <v>4</v>
      </c>
      <c r="F39" t="s">
        <v>17</v>
      </c>
      <c r="G39" t="s">
        <v>15</v>
      </c>
      <c r="H39" t="s">
        <v>15</v>
      </c>
      <c r="I39" t="s">
        <v>16</v>
      </c>
      <c r="J39" t="s">
        <v>16</v>
      </c>
      <c r="N39" s="7">
        <v>8.4</v>
      </c>
      <c r="O39" s="8">
        <v>14700</v>
      </c>
      <c r="Y39" s="77">
        <v>1769.7747727058825</v>
      </c>
      <c r="Z39" s="78">
        <v>1769.7747727058825</v>
      </c>
      <c r="AA39" s="78">
        <v>1769.7747727058825</v>
      </c>
      <c r="AB39" s="78">
        <v>1769.7747727058825</v>
      </c>
      <c r="AC39" s="78">
        <v>1769.7747727058825</v>
      </c>
      <c r="AD39" s="78">
        <v>1769.7747727058825</v>
      </c>
      <c r="AE39" s="78">
        <v>1769.7747727058825</v>
      </c>
      <c r="AF39" s="78">
        <v>1769.7747727058825</v>
      </c>
      <c r="AG39" s="78">
        <v>1769.7747727058825</v>
      </c>
      <c r="AH39" s="78">
        <v>1769.7747727058825</v>
      </c>
      <c r="AI39" s="78">
        <v>1770.3528903529411</v>
      </c>
      <c r="AJ39" s="78">
        <v>1770.3528903529411</v>
      </c>
      <c r="AK39" s="78">
        <v>1770.3528903529411</v>
      </c>
      <c r="AL39" s="78">
        <v>1770.3528903529411</v>
      </c>
      <c r="AM39" s="78">
        <v>1770.3528903529411</v>
      </c>
      <c r="AN39" s="78">
        <v>1770.3528903529411</v>
      </c>
      <c r="AO39" s="78">
        <v>1768.6185374117649</v>
      </c>
      <c r="AP39" s="78">
        <v>1769.7747727058825</v>
      </c>
      <c r="AQ39" s="78">
        <v>1770.3528903529411</v>
      </c>
      <c r="AR39" s="78">
        <v>1770.3528903529411</v>
      </c>
      <c r="AS39" s="78">
        <v>1774.3997138823531</v>
      </c>
      <c r="AT39" s="78">
        <v>1774.3997138823531</v>
      </c>
      <c r="AU39" s="78">
        <v>1774.3997138823531</v>
      </c>
      <c r="AV39" s="78">
        <v>1775.5559491764707</v>
      </c>
      <c r="AW39" s="78">
        <v>1773.2434785882353</v>
      </c>
      <c r="AX39" s="78">
        <v>1769.7747727058825</v>
      </c>
      <c r="AY39" s="78">
        <v>1771.5091256470589</v>
      </c>
      <c r="AZ39" s="41"/>
      <c r="BC39" s="78">
        <v>1768.0404197647058</v>
      </c>
      <c r="BD39" s="78">
        <v>1768.0404197647058</v>
      </c>
      <c r="BE39" s="78">
        <v>1766.8841844705883</v>
      </c>
      <c r="BF39" s="78">
        <v>1771.5091256470589</v>
      </c>
      <c r="BG39" s="78">
        <v>1771.5091256470589</v>
      </c>
      <c r="BH39" s="78">
        <v>1774.3997138823531</v>
      </c>
      <c r="BI39" s="78">
        <v>1765.7279491764707</v>
      </c>
      <c r="BJ39" s="78">
        <v>1762.8373609411765</v>
      </c>
      <c r="BK39" s="78">
        <v>1757.0561844705883</v>
      </c>
      <c r="BL39" s="86">
        <v>1757.0561844705883</v>
      </c>
      <c r="BM39" s="78">
        <v>1392.4498346224941</v>
      </c>
      <c r="BO39" s="78">
        <v>1392.4498346224941</v>
      </c>
      <c r="BP39" s="78">
        <v>1396.3347852107293</v>
      </c>
      <c r="BQ39" s="78">
        <v>1391.8948416813175</v>
      </c>
      <c r="BR39" s="78">
        <v>1388.5648840342587</v>
      </c>
      <c r="BS39" s="78">
        <v>1396.8897781519058</v>
      </c>
      <c r="BT39" s="78">
        <v>1397.9997640342588</v>
      </c>
      <c r="BU39" s="78">
        <v>1396.3347852107293</v>
      </c>
      <c r="BV39" s="78">
        <v>1400.2197357989646</v>
      </c>
      <c r="BW39" s="78">
        <v>1252.4749171200001</v>
      </c>
      <c r="BX39" s="78">
        <v>1249.5843288847061</v>
      </c>
      <c r="BY39" s="78">
        <v>1246.6937406494119</v>
      </c>
      <c r="BZ39" s="78">
        <v>1246.6937406494119</v>
      </c>
      <c r="CA39" s="78">
        <v>1248.4280935905883</v>
      </c>
      <c r="CB39" s="78">
        <v>1248.4280935905883</v>
      </c>
      <c r="CC39" s="78">
        <v>1255.3655053552943</v>
      </c>
      <c r="CD39" s="86">
        <v>1261.1466818258825</v>
      </c>
      <c r="CE39" s="78">
        <v>1427.2878993408001</v>
      </c>
      <c r="CF39" s="86">
        <v>1430.6178569878589</v>
      </c>
      <c r="CG39" s="78">
        <v>1421.1829769878589</v>
      </c>
      <c r="CH39" s="78">
        <v>1421.1829769878589</v>
      </c>
      <c r="CI39" s="78">
        <v>1426.7329063996235</v>
      </c>
      <c r="CJ39" s="78">
        <v>1422.292962870212</v>
      </c>
      <c r="CK39" s="78">
        <v>1429.507871105506</v>
      </c>
      <c r="CL39" s="86">
        <v>1434.5028075760943</v>
      </c>
      <c r="CM39" s="78">
        <v>1624.4023617656471</v>
      </c>
      <c r="CN39" s="78">
        <v>1631.6172700009411</v>
      </c>
      <c r="CO39" s="78">
        <v>1623.8473688244705</v>
      </c>
      <c r="CP39" s="78">
        <v>1628.2873123538823</v>
      </c>
      <c r="CQ39" s="78">
        <v>1428.9528781643296</v>
      </c>
      <c r="CS39" s="78">
        <v>1429.507871105506</v>
      </c>
      <c r="CT39" s="78">
        <v>1427.2878993408001</v>
      </c>
      <c r="CU39" s="89">
        <v>1494.8518755388238</v>
      </c>
      <c r="CV39" s="86">
        <v>1496.0081108329414</v>
      </c>
      <c r="CW39" s="78">
        <v>1428.9528781643296</v>
      </c>
      <c r="CX39" s="78">
        <v>1423.9579416937411</v>
      </c>
      <c r="CY39" s="89">
        <v>1490.2269343623532</v>
      </c>
      <c r="CZ39" s="86">
        <v>1492.5394049505885</v>
      </c>
      <c r="DA39" s="78">
        <v>1629.9522911774116</v>
      </c>
      <c r="DC39" s="78">
        <v>1630.5072841185879</v>
      </c>
      <c r="DD39" s="78">
        <v>1704.2262640941176</v>
      </c>
      <c r="DE39" s="78">
        <v>1700.1794405647058</v>
      </c>
      <c r="DF39" s="78">
        <v>1626.0673405891764</v>
      </c>
      <c r="DG39" s="78">
        <v>1628.2873123538823</v>
      </c>
      <c r="DH39" s="89">
        <v>1701.3356758588236</v>
      </c>
      <c r="DI39" s="78">
        <v>1704.2262640941176</v>
      </c>
      <c r="DJ39" s="79">
        <v>1706.5387346823529</v>
      </c>
    </row>
    <row r="40" spans="1:114">
      <c r="A40" s="2">
        <v>35</v>
      </c>
      <c r="B40" s="2">
        <v>35</v>
      </c>
      <c r="C40" s="2"/>
      <c r="D40" s="2">
        <v>4</v>
      </c>
      <c r="F40" t="s">
        <v>17</v>
      </c>
      <c r="G40" t="s">
        <v>15</v>
      </c>
      <c r="H40" t="s">
        <v>15</v>
      </c>
      <c r="I40" t="s">
        <v>16</v>
      </c>
      <c r="J40" t="s">
        <v>16</v>
      </c>
      <c r="N40" s="7">
        <v>8.5</v>
      </c>
      <c r="O40" s="8">
        <v>14875</v>
      </c>
      <c r="Y40" s="77">
        <v>1786.9405440000003</v>
      </c>
      <c r="Z40" s="78">
        <v>1786.9405440000003</v>
      </c>
      <c r="AA40" s="78">
        <v>1786.9405440000003</v>
      </c>
      <c r="AB40" s="78">
        <v>1786.9405440000003</v>
      </c>
      <c r="AC40" s="78">
        <v>1786.9405440000003</v>
      </c>
      <c r="AD40" s="78">
        <v>1786.9405440000003</v>
      </c>
      <c r="AE40" s="78">
        <v>1786.9405440000003</v>
      </c>
      <c r="AF40" s="78">
        <v>1786.9405440000003</v>
      </c>
      <c r="AG40" s="78">
        <v>1786.9405440000003</v>
      </c>
      <c r="AH40" s="78">
        <v>1786.9405440000003</v>
      </c>
      <c r="AI40" s="78">
        <v>1787.5255440000003</v>
      </c>
      <c r="AJ40" s="78">
        <v>1787.5255440000003</v>
      </c>
      <c r="AK40" s="78">
        <v>1787.5255440000003</v>
      </c>
      <c r="AL40" s="78">
        <v>1787.5255440000003</v>
      </c>
      <c r="AM40" s="78">
        <v>1787.5255440000003</v>
      </c>
      <c r="AN40" s="78">
        <v>1787.5255440000003</v>
      </c>
      <c r="AO40" s="78">
        <v>1785.7705440000002</v>
      </c>
      <c r="AP40" s="78">
        <v>1786.9405440000003</v>
      </c>
      <c r="AQ40" s="78">
        <v>1787.5255440000003</v>
      </c>
      <c r="AR40" s="78">
        <v>1787.5255440000003</v>
      </c>
      <c r="AS40" s="78">
        <v>1791.6205440000003</v>
      </c>
      <c r="AT40" s="78">
        <v>1791.6205440000003</v>
      </c>
      <c r="AU40" s="78">
        <v>1791.6205440000003</v>
      </c>
      <c r="AV40" s="78">
        <v>1792.7905440000002</v>
      </c>
      <c r="AW40" s="78">
        <v>1790.4505440000003</v>
      </c>
      <c r="AX40" s="78">
        <v>1786.9405440000003</v>
      </c>
      <c r="AY40" s="78">
        <v>1788.6955440000004</v>
      </c>
      <c r="AZ40" s="41"/>
      <c r="BC40" s="78">
        <v>1785.1855440000002</v>
      </c>
      <c r="BD40" s="78">
        <v>1785.1855440000002</v>
      </c>
      <c r="BE40" s="78">
        <v>1784.0155440000003</v>
      </c>
      <c r="BF40" s="78">
        <v>1788.6955440000004</v>
      </c>
      <c r="BG40" s="78">
        <v>1788.6955440000004</v>
      </c>
      <c r="BH40" s="78">
        <v>1791.6205440000003</v>
      </c>
      <c r="BI40" s="78">
        <v>1782.8455440000002</v>
      </c>
      <c r="BJ40" s="78">
        <v>1779.9205440000003</v>
      </c>
      <c r="BK40" s="78">
        <v>1774.0705440000004</v>
      </c>
      <c r="BL40" s="86">
        <v>1774.0705440000004</v>
      </c>
      <c r="BM40" s="78">
        <v>1405.9814455296003</v>
      </c>
      <c r="BO40" s="78">
        <v>1405.9814455296003</v>
      </c>
      <c r="BP40" s="78">
        <v>1409.9126455296002</v>
      </c>
      <c r="BQ40" s="78">
        <v>1405.4198455296</v>
      </c>
      <c r="BR40" s="78">
        <v>1402.0502455296003</v>
      </c>
      <c r="BS40" s="78">
        <v>1410.4742455296002</v>
      </c>
      <c r="BT40" s="78">
        <v>1411.5974455296</v>
      </c>
      <c r="BU40" s="78">
        <v>1409.9126455296002</v>
      </c>
      <c r="BV40" s="78">
        <v>1413.8438455296002</v>
      </c>
      <c r="BW40" s="78">
        <v>1264.6508841600005</v>
      </c>
      <c r="BX40" s="78">
        <v>1261.7258841600003</v>
      </c>
      <c r="BY40" s="78">
        <v>1258.8008841600004</v>
      </c>
      <c r="BZ40" s="78">
        <v>1258.8008841600004</v>
      </c>
      <c r="CA40" s="78">
        <v>1260.5558841600005</v>
      </c>
      <c r="CB40" s="78">
        <v>1260.5558841600005</v>
      </c>
      <c r="CC40" s="78">
        <v>1267.5758841600004</v>
      </c>
      <c r="CD40" s="86">
        <v>1273.4258841600004</v>
      </c>
      <c r="CE40" s="78">
        <v>1441.1593119744002</v>
      </c>
      <c r="CF40" s="86">
        <v>1444.5289119744002</v>
      </c>
      <c r="CG40" s="78">
        <v>1434.9817119744005</v>
      </c>
      <c r="CH40" s="78">
        <v>1434.9817119744005</v>
      </c>
      <c r="CI40" s="78">
        <v>1440.5977119744002</v>
      </c>
      <c r="CJ40" s="78">
        <v>1436.1049119744002</v>
      </c>
      <c r="CK40" s="78">
        <v>1443.4057119744002</v>
      </c>
      <c r="CL40" s="86">
        <v>1448.4601119744002</v>
      </c>
      <c r="CM40" s="78">
        <v>1640.1866480640001</v>
      </c>
      <c r="CN40" s="78">
        <v>1647.4874480640003</v>
      </c>
      <c r="CO40" s="78">
        <v>1639.6250480640001</v>
      </c>
      <c r="CP40" s="78">
        <v>1644.1178480640001</v>
      </c>
      <c r="CQ40" s="78">
        <v>1442.8441119744002</v>
      </c>
      <c r="CS40" s="78">
        <v>1443.4057119744002</v>
      </c>
      <c r="CT40" s="78">
        <v>1441.1593119744002</v>
      </c>
      <c r="CU40" s="89">
        <v>1509.3976166400003</v>
      </c>
      <c r="CV40" s="86">
        <v>1510.5676166400003</v>
      </c>
      <c r="CW40" s="78">
        <v>1442.8441119744002</v>
      </c>
      <c r="CX40" s="78">
        <v>1437.7897119744002</v>
      </c>
      <c r="CY40" s="89">
        <v>1504.7176166400004</v>
      </c>
      <c r="CZ40" s="86">
        <v>1507.0576166400003</v>
      </c>
      <c r="DA40" s="78">
        <v>1645.8026480640001</v>
      </c>
      <c r="DC40" s="78">
        <v>1646.3642480640001</v>
      </c>
      <c r="DD40" s="78">
        <v>1720.8127584000001</v>
      </c>
      <c r="DE40" s="78">
        <v>1716.7177584000001</v>
      </c>
      <c r="DF40" s="78">
        <v>1641.8714480640001</v>
      </c>
      <c r="DG40" s="78">
        <v>1644.1178480640001</v>
      </c>
      <c r="DH40" s="89">
        <v>1717.8877584000002</v>
      </c>
      <c r="DI40" s="78">
        <v>1720.8127584000001</v>
      </c>
      <c r="DJ40" s="79">
        <v>1723.1527584000003</v>
      </c>
    </row>
    <row r="41" spans="1:114">
      <c r="A41" s="2">
        <v>36</v>
      </c>
      <c r="B41" s="2">
        <v>36</v>
      </c>
      <c r="C41" s="2"/>
      <c r="D41" s="2">
        <v>4</v>
      </c>
      <c r="F41" t="s">
        <v>17</v>
      </c>
      <c r="G41" t="s">
        <v>15</v>
      </c>
      <c r="H41" t="s">
        <v>15</v>
      </c>
      <c r="I41" t="s">
        <v>16</v>
      </c>
      <c r="J41" t="s">
        <v>16</v>
      </c>
      <c r="N41" s="7">
        <v>8.8000000000000007</v>
      </c>
      <c r="O41" s="8">
        <v>15400</v>
      </c>
      <c r="Y41" s="77">
        <v>1838.4378578823532</v>
      </c>
      <c r="Z41" s="78">
        <v>1838.4378578823532</v>
      </c>
      <c r="AA41" s="78">
        <v>1838.4378578823532</v>
      </c>
      <c r="AB41" s="78">
        <v>1838.4378578823532</v>
      </c>
      <c r="AC41" s="78">
        <v>1838.4378578823532</v>
      </c>
      <c r="AD41" s="78">
        <v>1838.4378578823532</v>
      </c>
      <c r="AE41" s="78">
        <v>1838.4378578823532</v>
      </c>
      <c r="AF41" s="78">
        <v>1838.4378578823532</v>
      </c>
      <c r="AG41" s="78">
        <v>1838.4378578823532</v>
      </c>
      <c r="AH41" s="78">
        <v>1838.4378578823532</v>
      </c>
      <c r="AI41" s="78">
        <v>1839.0435049411767</v>
      </c>
      <c r="AJ41" s="78">
        <v>1839.0435049411767</v>
      </c>
      <c r="AK41" s="78">
        <v>1839.0435049411767</v>
      </c>
      <c r="AL41" s="78">
        <v>1839.0435049411767</v>
      </c>
      <c r="AM41" s="78">
        <v>1839.0435049411767</v>
      </c>
      <c r="AN41" s="78">
        <v>1839.0435049411767</v>
      </c>
      <c r="AO41" s="78">
        <v>1837.2265637647063</v>
      </c>
      <c r="AP41" s="78">
        <v>1838.4378578823532</v>
      </c>
      <c r="AQ41" s="78">
        <v>1839.0435049411767</v>
      </c>
      <c r="AR41" s="78">
        <v>1839.0435049411767</v>
      </c>
      <c r="AS41" s="78">
        <v>1843.2830343529415</v>
      </c>
      <c r="AT41" s="78">
        <v>1843.2830343529415</v>
      </c>
      <c r="AU41" s="78">
        <v>1843.2830343529415</v>
      </c>
      <c r="AV41" s="78">
        <v>1844.4943284705885</v>
      </c>
      <c r="AW41" s="78">
        <v>1842.0717402352946</v>
      </c>
      <c r="AX41" s="78">
        <v>1838.4378578823532</v>
      </c>
      <c r="AY41" s="78">
        <v>1840.2547990588239</v>
      </c>
      <c r="AZ41" s="41"/>
      <c r="BC41" s="78">
        <v>1836.6209167058828</v>
      </c>
      <c r="BD41" s="78">
        <v>1836.6209167058828</v>
      </c>
      <c r="BE41" s="78">
        <v>1835.4096225882356</v>
      </c>
      <c r="BF41" s="78">
        <v>1840.2547990588239</v>
      </c>
      <c r="BG41" s="78">
        <v>1840.2547990588239</v>
      </c>
      <c r="BH41" s="78">
        <v>1843.2830343529415</v>
      </c>
      <c r="BI41" s="78">
        <v>1834.1983284705884</v>
      </c>
      <c r="BJ41" s="78">
        <v>1831.170093176471</v>
      </c>
      <c r="BK41" s="78">
        <v>1825.1136225882356</v>
      </c>
      <c r="BL41" s="86">
        <v>1825.1136225882356</v>
      </c>
      <c r="BM41" s="78">
        <v>1446.5762782509178</v>
      </c>
      <c r="BO41" s="78">
        <v>1446.5762782509178</v>
      </c>
      <c r="BP41" s="78">
        <v>1450.6462264862118</v>
      </c>
      <c r="BQ41" s="78">
        <v>1445.9948570744473</v>
      </c>
      <c r="BR41" s="78">
        <v>1442.5063300156239</v>
      </c>
      <c r="BS41" s="78">
        <v>1451.2276476626826</v>
      </c>
      <c r="BT41" s="78">
        <v>1452.3904900156235</v>
      </c>
      <c r="BU41" s="78">
        <v>1450.6462264862118</v>
      </c>
      <c r="BV41" s="78">
        <v>1454.7161747215061</v>
      </c>
      <c r="BW41" s="78">
        <v>1301.1787852799998</v>
      </c>
      <c r="BX41" s="78">
        <v>1298.1505499858822</v>
      </c>
      <c r="BY41" s="78">
        <v>1295.1223146917644</v>
      </c>
      <c r="BZ41" s="78">
        <v>1295.1223146917644</v>
      </c>
      <c r="CA41" s="78">
        <v>1296.939255868235</v>
      </c>
      <c r="CB41" s="78">
        <v>1296.939255868235</v>
      </c>
      <c r="CC41" s="78">
        <v>1304.2070205741175</v>
      </c>
      <c r="CD41" s="86">
        <v>1310.2634911623529</v>
      </c>
      <c r="CE41" s="78">
        <v>1482.7735498752002</v>
      </c>
      <c r="CF41" s="86">
        <v>1486.2620769340238</v>
      </c>
      <c r="CG41" s="78">
        <v>1476.3779169340239</v>
      </c>
      <c r="CH41" s="78">
        <v>1476.3779169340239</v>
      </c>
      <c r="CI41" s="78">
        <v>1482.1921286987297</v>
      </c>
      <c r="CJ41" s="78">
        <v>1477.5407592869649</v>
      </c>
      <c r="CK41" s="78">
        <v>1485.0992345810826</v>
      </c>
      <c r="CL41" s="86">
        <v>1490.3320251693178</v>
      </c>
      <c r="CM41" s="78">
        <v>1687.5395069590588</v>
      </c>
      <c r="CN41" s="78">
        <v>1695.0979822531767</v>
      </c>
      <c r="CO41" s="78">
        <v>1686.9580857825883</v>
      </c>
      <c r="CP41" s="78">
        <v>1691.6094551943529</v>
      </c>
      <c r="CQ41" s="78">
        <v>1484.5178134046118</v>
      </c>
      <c r="CS41" s="78">
        <v>1485.0992345810826</v>
      </c>
      <c r="CT41" s="78">
        <v>1482.7735498752002</v>
      </c>
      <c r="CU41" s="89">
        <v>1553.0348399435297</v>
      </c>
      <c r="CV41" s="86">
        <v>1554.2461340611765</v>
      </c>
      <c r="CW41" s="78">
        <v>1484.5178134046118</v>
      </c>
      <c r="CX41" s="78">
        <v>1479.2850228163766</v>
      </c>
      <c r="CY41" s="89">
        <v>1548.1896634729412</v>
      </c>
      <c r="CZ41" s="86">
        <v>1550.6122517082356</v>
      </c>
      <c r="DA41" s="78">
        <v>1693.3537187237646</v>
      </c>
      <c r="DC41" s="78">
        <v>1693.9351399002358</v>
      </c>
      <c r="DD41" s="78">
        <v>1770.5722413176472</v>
      </c>
      <c r="DE41" s="78">
        <v>1766.3327119058827</v>
      </c>
      <c r="DF41" s="78">
        <v>1689.2837704884707</v>
      </c>
      <c r="DG41" s="78">
        <v>1691.6094551943529</v>
      </c>
      <c r="DH41" s="89">
        <v>1767.5440060235296</v>
      </c>
      <c r="DI41" s="78">
        <v>1770.5722413176472</v>
      </c>
      <c r="DJ41" s="79">
        <v>1772.9948295529414</v>
      </c>
    </row>
    <row r="42" spans="1:114">
      <c r="A42" s="2">
        <v>37</v>
      </c>
      <c r="B42" s="2">
        <v>37</v>
      </c>
      <c r="C42" s="2"/>
      <c r="D42" s="2">
        <v>4</v>
      </c>
      <c r="F42" t="s">
        <v>17</v>
      </c>
      <c r="G42" t="s">
        <v>15</v>
      </c>
      <c r="H42" t="s">
        <v>15</v>
      </c>
      <c r="I42" t="s">
        <v>16</v>
      </c>
      <c r="J42" t="s">
        <v>16</v>
      </c>
      <c r="N42" s="7">
        <v>9</v>
      </c>
      <c r="O42" s="8">
        <v>15750</v>
      </c>
      <c r="Y42" s="77">
        <v>1872.0597684705886</v>
      </c>
      <c r="Z42" s="78">
        <v>1872.0597684705886</v>
      </c>
      <c r="AA42" s="78">
        <v>1872.0597684705886</v>
      </c>
      <c r="AB42" s="78">
        <v>1872.0597684705886</v>
      </c>
      <c r="AC42" s="78">
        <v>1872.0597684705886</v>
      </c>
      <c r="AD42" s="78">
        <v>1872.0597684705886</v>
      </c>
      <c r="AE42" s="78">
        <v>1872.0597684705886</v>
      </c>
      <c r="AF42" s="78">
        <v>1872.0597684705886</v>
      </c>
      <c r="AG42" s="78">
        <v>1872.0597684705886</v>
      </c>
      <c r="AH42" s="78">
        <v>1872.0597684705886</v>
      </c>
      <c r="AI42" s="78">
        <v>1872.6791802352946</v>
      </c>
      <c r="AJ42" s="78">
        <v>1872.6791802352946</v>
      </c>
      <c r="AK42" s="78">
        <v>1872.6791802352946</v>
      </c>
      <c r="AL42" s="78">
        <v>1872.6791802352946</v>
      </c>
      <c r="AM42" s="78">
        <v>1872.6791802352946</v>
      </c>
      <c r="AN42" s="78">
        <v>1872.6791802352946</v>
      </c>
      <c r="AO42" s="78">
        <v>1870.8209449411768</v>
      </c>
      <c r="AP42" s="78">
        <v>1872.0597684705886</v>
      </c>
      <c r="AQ42" s="78">
        <v>1872.6791802352946</v>
      </c>
      <c r="AR42" s="78">
        <v>1872.6791802352946</v>
      </c>
      <c r="AS42" s="78">
        <v>1877.0150625882357</v>
      </c>
      <c r="AT42" s="78">
        <v>1877.0150625882357</v>
      </c>
      <c r="AU42" s="78">
        <v>1877.0150625882357</v>
      </c>
      <c r="AV42" s="78">
        <v>1878.2538861176474</v>
      </c>
      <c r="AW42" s="78">
        <v>1875.7762390588241</v>
      </c>
      <c r="AX42" s="78">
        <v>1872.0597684705886</v>
      </c>
      <c r="AY42" s="78">
        <v>1873.9180037647063</v>
      </c>
      <c r="AZ42" s="41"/>
      <c r="BC42" s="78">
        <v>1870.201533176471</v>
      </c>
      <c r="BD42" s="78">
        <v>1870.201533176471</v>
      </c>
      <c r="BE42" s="78">
        <v>1868.9627096470592</v>
      </c>
      <c r="BF42" s="78">
        <v>1873.9180037647063</v>
      </c>
      <c r="BG42" s="78">
        <v>1873.9180037647063</v>
      </c>
      <c r="BH42" s="78">
        <v>1877.0150625882357</v>
      </c>
      <c r="BI42" s="78">
        <v>1867.7238861176475</v>
      </c>
      <c r="BJ42" s="78">
        <v>1864.6268272941181</v>
      </c>
      <c r="BK42" s="78">
        <v>1858.4327096470593</v>
      </c>
      <c r="BL42" s="86">
        <v>1858.4327096470593</v>
      </c>
      <c r="BM42" s="78">
        <v>1473.0858322763295</v>
      </c>
      <c r="BO42" s="78">
        <v>1473.0858322763295</v>
      </c>
      <c r="BP42" s="78">
        <v>1477.2482793351533</v>
      </c>
      <c r="BQ42" s="78">
        <v>1472.4911969822122</v>
      </c>
      <c r="BR42" s="78">
        <v>1468.9233852175062</v>
      </c>
      <c r="BS42" s="78">
        <v>1477.842914629271</v>
      </c>
      <c r="BT42" s="78">
        <v>1479.0321852175059</v>
      </c>
      <c r="BU42" s="78">
        <v>1477.2482793351533</v>
      </c>
      <c r="BV42" s="78">
        <v>1481.4107263939768</v>
      </c>
      <c r="BW42" s="78">
        <v>1325.0335468800001</v>
      </c>
      <c r="BX42" s="78">
        <v>1321.9364880564708</v>
      </c>
      <c r="BY42" s="78">
        <v>1318.8394292329413</v>
      </c>
      <c r="BZ42" s="78">
        <v>1318.8394292329413</v>
      </c>
      <c r="CA42" s="78">
        <v>1320.697664527059</v>
      </c>
      <c r="CB42" s="78">
        <v>1320.697664527059</v>
      </c>
      <c r="CC42" s="78">
        <v>1328.1306057035295</v>
      </c>
      <c r="CD42" s="86">
        <v>1334.3247233505883</v>
      </c>
      <c r="CE42" s="78">
        <v>1509.9490824192001</v>
      </c>
      <c r="CF42" s="86">
        <v>1513.5168941839061</v>
      </c>
      <c r="CG42" s="78">
        <v>1503.4080941839061</v>
      </c>
      <c r="CH42" s="78">
        <v>1503.4080941839061</v>
      </c>
      <c r="CI42" s="78">
        <v>1509.3544471250825</v>
      </c>
      <c r="CJ42" s="78">
        <v>1504.5973647721414</v>
      </c>
      <c r="CK42" s="78">
        <v>1512.327623595671</v>
      </c>
      <c r="CL42" s="86">
        <v>1517.6793412427296</v>
      </c>
      <c r="CM42" s="78">
        <v>1718.461927363765</v>
      </c>
      <c r="CN42" s="78">
        <v>1726.1921861872945</v>
      </c>
      <c r="CO42" s="78">
        <v>1717.8672920696474</v>
      </c>
      <c r="CP42" s="78">
        <v>1722.6243744225885</v>
      </c>
      <c r="CQ42" s="78">
        <v>1511.7329883015534</v>
      </c>
      <c r="CS42" s="78">
        <v>1512.327623595671</v>
      </c>
      <c r="CT42" s="78">
        <v>1509.9490824192001</v>
      </c>
      <c r="CU42" s="89">
        <v>1581.5353922258826</v>
      </c>
      <c r="CV42" s="86">
        <v>1582.7742157552943</v>
      </c>
      <c r="CW42" s="78">
        <v>1511.7329883015534</v>
      </c>
      <c r="CX42" s="78">
        <v>1506.3812706544943</v>
      </c>
      <c r="CY42" s="89">
        <v>1576.5800981082355</v>
      </c>
      <c r="CZ42" s="86">
        <v>1579.0577451670592</v>
      </c>
      <c r="DA42" s="78">
        <v>1724.4082803049416</v>
      </c>
      <c r="DC42" s="78">
        <v>1725.0029155990592</v>
      </c>
      <c r="DD42" s="78">
        <v>1803.0721547294122</v>
      </c>
      <c r="DE42" s="78">
        <v>1798.7362723764711</v>
      </c>
      <c r="DF42" s="78">
        <v>1720.2458332461181</v>
      </c>
      <c r="DG42" s="78">
        <v>1722.6243744225885</v>
      </c>
      <c r="DH42" s="89">
        <v>1799.9750959058827</v>
      </c>
      <c r="DI42" s="78">
        <v>1803.0721547294122</v>
      </c>
      <c r="DJ42" s="79">
        <v>1805.5498017882358</v>
      </c>
    </row>
    <row r="43" spans="1:114">
      <c r="A43" s="2">
        <v>38</v>
      </c>
      <c r="B43" s="2">
        <v>38</v>
      </c>
      <c r="C43" s="2"/>
      <c r="D43" s="2">
        <v>4</v>
      </c>
      <c r="F43" t="s">
        <v>17</v>
      </c>
      <c r="G43" t="s">
        <v>15</v>
      </c>
      <c r="H43" t="s">
        <v>15</v>
      </c>
      <c r="I43" t="s">
        <v>16</v>
      </c>
      <c r="J43" t="s">
        <v>16</v>
      </c>
      <c r="N43" s="7">
        <v>9.1999999999999993</v>
      </c>
      <c r="O43" s="8">
        <v>16100</v>
      </c>
      <c r="Y43" s="77">
        <v>1905.6816790588239</v>
      </c>
      <c r="Z43" s="78">
        <v>1905.6816790588239</v>
      </c>
      <c r="AA43" s="78">
        <v>1905.6816790588239</v>
      </c>
      <c r="AB43" s="78">
        <v>1905.6816790588239</v>
      </c>
      <c r="AC43" s="78">
        <v>1905.6816790588239</v>
      </c>
      <c r="AD43" s="78">
        <v>1905.6816790588239</v>
      </c>
      <c r="AE43" s="78">
        <v>1905.6816790588239</v>
      </c>
      <c r="AF43" s="78">
        <v>1905.6816790588239</v>
      </c>
      <c r="AG43" s="78">
        <v>1905.6816790588239</v>
      </c>
      <c r="AH43" s="78">
        <v>1905.6816790588239</v>
      </c>
      <c r="AI43" s="78">
        <v>1906.3148555294119</v>
      </c>
      <c r="AJ43" s="78">
        <v>1906.3148555294119</v>
      </c>
      <c r="AK43" s="78">
        <v>1906.3148555294119</v>
      </c>
      <c r="AL43" s="78">
        <v>1906.3148555294119</v>
      </c>
      <c r="AM43" s="78">
        <v>1906.3148555294119</v>
      </c>
      <c r="AN43" s="78">
        <v>1906.3148555294119</v>
      </c>
      <c r="AO43" s="78">
        <v>1904.4153261176473</v>
      </c>
      <c r="AP43" s="78">
        <v>1905.6816790588239</v>
      </c>
      <c r="AQ43" s="78">
        <v>1906.3148555294119</v>
      </c>
      <c r="AR43" s="78">
        <v>1906.3148555294119</v>
      </c>
      <c r="AS43" s="78">
        <v>1910.7470908235296</v>
      </c>
      <c r="AT43" s="78">
        <v>1910.7470908235296</v>
      </c>
      <c r="AU43" s="78">
        <v>1910.7470908235296</v>
      </c>
      <c r="AV43" s="78">
        <v>1912.0134437647062</v>
      </c>
      <c r="AW43" s="78">
        <v>1909.4807378823534</v>
      </c>
      <c r="AX43" s="78">
        <v>1905.6816790588239</v>
      </c>
      <c r="AY43" s="78">
        <v>1907.5812084705885</v>
      </c>
      <c r="AZ43" s="41"/>
      <c r="BC43" s="78">
        <v>1903.7821496470592</v>
      </c>
      <c r="BD43" s="78">
        <v>1903.7821496470592</v>
      </c>
      <c r="BE43" s="78">
        <v>1902.5157967058828</v>
      </c>
      <c r="BF43" s="78">
        <v>1907.5812084705885</v>
      </c>
      <c r="BG43" s="78">
        <v>1907.5812084705885</v>
      </c>
      <c r="BH43" s="78">
        <v>1910.7470908235296</v>
      </c>
      <c r="BI43" s="78">
        <v>1901.2494437647063</v>
      </c>
      <c r="BJ43" s="78">
        <v>1898.083561411765</v>
      </c>
      <c r="BK43" s="78">
        <v>1891.7517967058825</v>
      </c>
      <c r="BL43" s="86">
        <v>1891.7517967058825</v>
      </c>
      <c r="BM43" s="78">
        <v>1499.5953863017417</v>
      </c>
      <c r="BO43" s="78">
        <v>1499.5953863017417</v>
      </c>
      <c r="BP43" s="78">
        <v>1503.8503321840942</v>
      </c>
      <c r="BQ43" s="78">
        <v>1498.987536889977</v>
      </c>
      <c r="BR43" s="78">
        <v>1495.3404404193886</v>
      </c>
      <c r="BS43" s="78">
        <v>1504.4581815958593</v>
      </c>
      <c r="BT43" s="78">
        <v>1505.6738804193885</v>
      </c>
      <c r="BU43" s="78">
        <v>1503.8503321840942</v>
      </c>
      <c r="BV43" s="78">
        <v>1508.1052780664472</v>
      </c>
      <c r="BW43" s="78">
        <v>1348.8883084800002</v>
      </c>
      <c r="BX43" s="78">
        <v>1345.7224261270592</v>
      </c>
      <c r="BY43" s="78">
        <v>1342.5565437741179</v>
      </c>
      <c r="BZ43" s="78">
        <v>1342.5565437741179</v>
      </c>
      <c r="CA43" s="78">
        <v>1344.4560731858826</v>
      </c>
      <c r="CB43" s="78">
        <v>1344.4560731858826</v>
      </c>
      <c r="CC43" s="78">
        <v>1352.0541908329417</v>
      </c>
      <c r="CD43" s="86">
        <v>1358.385955538824</v>
      </c>
      <c r="CE43" s="78">
        <v>1537.1246149632007</v>
      </c>
      <c r="CF43" s="86">
        <v>1540.7717114337886</v>
      </c>
      <c r="CG43" s="78">
        <v>1530.4382714337887</v>
      </c>
      <c r="CH43" s="78">
        <v>1530.4382714337887</v>
      </c>
      <c r="CI43" s="78">
        <v>1536.5167655514356</v>
      </c>
      <c r="CJ43" s="78">
        <v>1531.6539702573182</v>
      </c>
      <c r="CK43" s="78">
        <v>1539.5560126102596</v>
      </c>
      <c r="CL43" s="86">
        <v>1545.0266573161416</v>
      </c>
      <c r="CM43" s="78">
        <v>1749.3843477684709</v>
      </c>
      <c r="CN43" s="78">
        <v>1757.2863901214123</v>
      </c>
      <c r="CO43" s="78">
        <v>1748.7764983567063</v>
      </c>
      <c r="CP43" s="78">
        <v>1753.6392936508239</v>
      </c>
      <c r="CQ43" s="78">
        <v>1538.9481631984945</v>
      </c>
      <c r="CS43" s="78">
        <v>1539.5560126102596</v>
      </c>
      <c r="CT43" s="78">
        <v>1537.1246149632007</v>
      </c>
      <c r="CU43" s="89">
        <v>1610.0359445082358</v>
      </c>
      <c r="CV43" s="86">
        <v>1611.3022974494124</v>
      </c>
      <c r="CW43" s="78">
        <v>1538.9481631984945</v>
      </c>
      <c r="CX43" s="78">
        <v>1533.4775184926123</v>
      </c>
      <c r="CY43" s="89">
        <v>1604.9705327435299</v>
      </c>
      <c r="CZ43" s="86">
        <v>1607.5032386258829</v>
      </c>
      <c r="DA43" s="78">
        <v>1755.4628418861182</v>
      </c>
      <c r="DC43" s="78">
        <v>1756.0706912978826</v>
      </c>
      <c r="DD43" s="78">
        <v>1835.5720681411769</v>
      </c>
      <c r="DE43" s="78">
        <v>1831.1398328470591</v>
      </c>
      <c r="DF43" s="78">
        <v>1751.2078960037652</v>
      </c>
      <c r="DG43" s="78">
        <v>1753.6392936508239</v>
      </c>
      <c r="DH43" s="89">
        <v>1832.4061857882357</v>
      </c>
      <c r="DI43" s="78">
        <v>1835.5720681411769</v>
      </c>
      <c r="DJ43" s="79">
        <v>1838.1047740235299</v>
      </c>
    </row>
    <row r="44" spans="1:114">
      <c r="A44" s="2">
        <v>39</v>
      </c>
      <c r="B44" s="2">
        <v>39</v>
      </c>
      <c r="C44" s="2"/>
      <c r="D44" s="2">
        <v>4</v>
      </c>
      <c r="F44" t="s">
        <v>17</v>
      </c>
      <c r="G44" t="s">
        <v>15</v>
      </c>
      <c r="H44" t="s">
        <v>15</v>
      </c>
      <c r="I44" t="s">
        <v>16</v>
      </c>
      <c r="J44" t="s">
        <v>16</v>
      </c>
      <c r="N44" s="7">
        <v>9.5</v>
      </c>
      <c r="O44" s="8">
        <v>16625</v>
      </c>
      <c r="Y44" s="77">
        <v>1955.0500969411769</v>
      </c>
      <c r="Z44" s="78">
        <v>1955.0500969411769</v>
      </c>
      <c r="AA44" s="78">
        <v>1955.0500969411769</v>
      </c>
      <c r="AB44" s="78">
        <v>1955.0500969411769</v>
      </c>
      <c r="AC44" s="78">
        <v>1955.0500969411769</v>
      </c>
      <c r="AD44" s="78">
        <v>1955.0500969411769</v>
      </c>
      <c r="AE44" s="78">
        <v>1955.0500969411769</v>
      </c>
      <c r="AF44" s="78">
        <v>1955.0500969411769</v>
      </c>
      <c r="AG44" s="78">
        <v>1955.0500969411769</v>
      </c>
      <c r="AH44" s="78">
        <v>1955.0500969411769</v>
      </c>
      <c r="AI44" s="78">
        <v>1955.7039204705886</v>
      </c>
      <c r="AJ44" s="78">
        <v>1955.7039204705886</v>
      </c>
      <c r="AK44" s="78">
        <v>1955.7039204705886</v>
      </c>
      <c r="AL44" s="78">
        <v>1955.7039204705886</v>
      </c>
      <c r="AM44" s="78">
        <v>1955.7039204705886</v>
      </c>
      <c r="AN44" s="78">
        <v>1955.7039204705886</v>
      </c>
      <c r="AO44" s="78">
        <v>1953.7424498823534</v>
      </c>
      <c r="AP44" s="78">
        <v>1955.0500969411769</v>
      </c>
      <c r="AQ44" s="78">
        <v>1955.7039204705886</v>
      </c>
      <c r="AR44" s="78">
        <v>1955.7039204705886</v>
      </c>
      <c r="AS44" s="78">
        <v>1960.2806851764713</v>
      </c>
      <c r="AT44" s="78">
        <v>1960.2806851764713</v>
      </c>
      <c r="AU44" s="78">
        <v>1960.2806851764713</v>
      </c>
      <c r="AV44" s="78">
        <v>1961.5883322352947</v>
      </c>
      <c r="AW44" s="78">
        <v>1958.9730381176475</v>
      </c>
      <c r="AX44" s="78">
        <v>1955.0500969411769</v>
      </c>
      <c r="AY44" s="78">
        <v>1957.0115675294123</v>
      </c>
      <c r="AZ44" s="41"/>
      <c r="BC44" s="78">
        <v>1953.0886263529417</v>
      </c>
      <c r="BD44" s="78">
        <v>1953.0886263529417</v>
      </c>
      <c r="BE44" s="78">
        <v>1951.7809792941182</v>
      </c>
      <c r="BF44" s="78">
        <v>1957.0115675294123</v>
      </c>
      <c r="BG44" s="78">
        <v>1957.0115675294123</v>
      </c>
      <c r="BH44" s="78">
        <v>1960.2806851764713</v>
      </c>
      <c r="BI44" s="78">
        <v>1950.4733322352947</v>
      </c>
      <c r="BJ44" s="78">
        <v>1947.2042145882358</v>
      </c>
      <c r="BK44" s="78">
        <v>1940.6659792941182</v>
      </c>
      <c r="BL44" s="86">
        <v>1940.6659792941182</v>
      </c>
      <c r="BM44" s="78">
        <v>1538.5292156566591</v>
      </c>
      <c r="BO44" s="78">
        <v>1538.5292156566591</v>
      </c>
      <c r="BP44" s="78">
        <v>1542.9229097743062</v>
      </c>
      <c r="BQ44" s="78">
        <v>1537.9015450684237</v>
      </c>
      <c r="BR44" s="78">
        <v>1534.1355215390122</v>
      </c>
      <c r="BS44" s="78">
        <v>1543.5505803625415</v>
      </c>
      <c r="BT44" s="78">
        <v>1544.8059215390122</v>
      </c>
      <c r="BU44" s="78">
        <v>1542.9229097743062</v>
      </c>
      <c r="BV44" s="78">
        <v>1547.316603891953</v>
      </c>
      <c r="BW44" s="78">
        <v>1383.9246921600004</v>
      </c>
      <c r="BX44" s="78">
        <v>1380.6555745129415</v>
      </c>
      <c r="BY44" s="78">
        <v>1377.3864568658828</v>
      </c>
      <c r="BZ44" s="78">
        <v>1377.3864568658828</v>
      </c>
      <c r="CA44" s="78">
        <v>1379.3479274541182</v>
      </c>
      <c r="CB44" s="78">
        <v>1379.3479274541182</v>
      </c>
      <c r="CC44" s="78">
        <v>1387.1938098070593</v>
      </c>
      <c r="CD44" s="86">
        <v>1393.7320451011767</v>
      </c>
      <c r="CE44" s="78">
        <v>1577.0369746944004</v>
      </c>
      <c r="CF44" s="86">
        <v>1580.8029982238122</v>
      </c>
      <c r="CG44" s="78">
        <v>1570.1325982238122</v>
      </c>
      <c r="CH44" s="78">
        <v>1570.1325982238122</v>
      </c>
      <c r="CI44" s="78">
        <v>1576.4093041061649</v>
      </c>
      <c r="CJ44" s="78">
        <v>1571.3879394002827</v>
      </c>
      <c r="CK44" s="78">
        <v>1579.5476570473418</v>
      </c>
      <c r="CL44" s="86">
        <v>1585.1966923414591</v>
      </c>
      <c r="CM44" s="78">
        <v>1794.7987500875299</v>
      </c>
      <c r="CN44" s="78">
        <v>1802.9584677345886</v>
      </c>
      <c r="CO44" s="78">
        <v>1794.1710794992946</v>
      </c>
      <c r="CP44" s="78">
        <v>1799.192444205177</v>
      </c>
      <c r="CQ44" s="78">
        <v>1578.9199864591062</v>
      </c>
      <c r="CS44" s="78">
        <v>1579.5476570473418</v>
      </c>
      <c r="CT44" s="78">
        <v>1577.0369746944004</v>
      </c>
      <c r="CU44" s="89">
        <v>1651.9003780517653</v>
      </c>
      <c r="CV44" s="86">
        <v>1653.2080251105888</v>
      </c>
      <c r="CW44" s="78">
        <v>1578.9199864591062</v>
      </c>
      <c r="CX44" s="78">
        <v>1573.2709511649884</v>
      </c>
      <c r="CY44" s="89">
        <v>1646.6697898164712</v>
      </c>
      <c r="CZ44" s="86">
        <v>1649.2850839341181</v>
      </c>
      <c r="DA44" s="78">
        <v>1801.0754559698828</v>
      </c>
      <c r="DC44" s="78">
        <v>1801.7031265581181</v>
      </c>
      <c r="DD44" s="78">
        <v>1883.3123254588243</v>
      </c>
      <c r="DE44" s="78">
        <v>1878.7355607529416</v>
      </c>
      <c r="DF44" s="78">
        <v>1796.6817618522359</v>
      </c>
      <c r="DG44" s="78">
        <v>1799.192444205177</v>
      </c>
      <c r="DH44" s="89">
        <v>1880.0432078117653</v>
      </c>
      <c r="DI44" s="78">
        <v>1883.3123254588243</v>
      </c>
      <c r="DJ44" s="79">
        <v>1885.9276195764712</v>
      </c>
    </row>
    <row r="45" spans="1:114">
      <c r="A45" s="2">
        <v>40</v>
      </c>
      <c r="B45" s="2">
        <v>40</v>
      </c>
      <c r="C45" s="2"/>
      <c r="D45" s="2">
        <v>4</v>
      </c>
      <c r="F45" t="s">
        <v>17</v>
      </c>
      <c r="G45" t="s">
        <v>15</v>
      </c>
      <c r="H45" t="s">
        <v>15</v>
      </c>
      <c r="I45" t="s">
        <v>16</v>
      </c>
      <c r="J45" t="s">
        <v>16</v>
      </c>
      <c r="N45" s="7">
        <v>9.6</v>
      </c>
      <c r="O45" s="8">
        <v>16800</v>
      </c>
      <c r="Y45" s="77">
        <v>1971.5062362352946</v>
      </c>
      <c r="Z45" s="78">
        <v>1971.5062362352946</v>
      </c>
      <c r="AA45" s="78">
        <v>1971.5062362352946</v>
      </c>
      <c r="AB45" s="78">
        <v>1971.5062362352946</v>
      </c>
      <c r="AC45" s="78">
        <v>1971.5062362352946</v>
      </c>
      <c r="AD45" s="78">
        <v>1971.5062362352946</v>
      </c>
      <c r="AE45" s="78">
        <v>1971.5062362352946</v>
      </c>
      <c r="AF45" s="78">
        <v>1971.5062362352946</v>
      </c>
      <c r="AG45" s="78">
        <v>1971.5062362352946</v>
      </c>
      <c r="AH45" s="78">
        <v>1971.5062362352946</v>
      </c>
      <c r="AI45" s="78">
        <v>1972.1669421176475</v>
      </c>
      <c r="AJ45" s="78">
        <v>1972.1669421176475</v>
      </c>
      <c r="AK45" s="78">
        <v>1972.1669421176475</v>
      </c>
      <c r="AL45" s="78">
        <v>1972.1669421176475</v>
      </c>
      <c r="AM45" s="78">
        <v>1972.1669421176475</v>
      </c>
      <c r="AN45" s="78">
        <v>1972.1669421176475</v>
      </c>
      <c r="AO45" s="78">
        <v>1970.1848244705886</v>
      </c>
      <c r="AP45" s="78">
        <v>1971.5062362352946</v>
      </c>
      <c r="AQ45" s="78">
        <v>1972.1669421176475</v>
      </c>
      <c r="AR45" s="78">
        <v>1972.1669421176475</v>
      </c>
      <c r="AS45" s="78">
        <v>1976.7918832941182</v>
      </c>
      <c r="AT45" s="78">
        <v>1976.7918832941182</v>
      </c>
      <c r="AU45" s="78">
        <v>1976.7918832941182</v>
      </c>
      <c r="AV45" s="78">
        <v>1978.1132950588242</v>
      </c>
      <c r="AW45" s="78">
        <v>1975.4704715294124</v>
      </c>
      <c r="AX45" s="78">
        <v>1971.5062362352946</v>
      </c>
      <c r="AY45" s="78">
        <v>1973.4883538823535</v>
      </c>
      <c r="AZ45" s="41"/>
      <c r="BC45" s="78">
        <v>1969.524118588236</v>
      </c>
      <c r="BD45" s="78">
        <v>1969.524118588236</v>
      </c>
      <c r="BE45" s="78">
        <v>1968.20270682353</v>
      </c>
      <c r="BF45" s="78">
        <v>1973.4883538823535</v>
      </c>
      <c r="BG45" s="78">
        <v>1973.4883538823535</v>
      </c>
      <c r="BH45" s="78">
        <v>1976.7918832941182</v>
      </c>
      <c r="BI45" s="78">
        <v>1966.8812950588242</v>
      </c>
      <c r="BJ45" s="78">
        <v>1963.5777656470593</v>
      </c>
      <c r="BK45" s="78">
        <v>1956.9707068235298</v>
      </c>
      <c r="BL45" s="86">
        <v>1956.9707068235298</v>
      </c>
      <c r="BM45" s="78">
        <v>1551.5071587749651</v>
      </c>
      <c r="BO45" s="78">
        <v>1551.5071587749651</v>
      </c>
      <c r="BP45" s="78">
        <v>1555.9471023043768</v>
      </c>
      <c r="BQ45" s="78">
        <v>1550.8728811279063</v>
      </c>
      <c r="BR45" s="78">
        <v>1547.0672152455531</v>
      </c>
      <c r="BS45" s="78">
        <v>1556.5813799514356</v>
      </c>
      <c r="BT45" s="78">
        <v>1557.8499352455533</v>
      </c>
      <c r="BU45" s="78">
        <v>1555.9471023043768</v>
      </c>
      <c r="BV45" s="78">
        <v>1560.3870458337885</v>
      </c>
      <c r="BW45" s="78">
        <v>1395.6034867200003</v>
      </c>
      <c r="BX45" s="78">
        <v>1392.2999573082357</v>
      </c>
      <c r="BY45" s="78">
        <v>1388.996427896471</v>
      </c>
      <c r="BZ45" s="78">
        <v>1388.996427896471</v>
      </c>
      <c r="CA45" s="78">
        <v>1390.9785455435297</v>
      </c>
      <c r="CB45" s="78">
        <v>1390.9785455435297</v>
      </c>
      <c r="CC45" s="78">
        <v>1398.9070161317652</v>
      </c>
      <c r="CD45" s="86">
        <v>1405.5140749552945</v>
      </c>
      <c r="CE45" s="78">
        <v>1590.3410946048004</v>
      </c>
      <c r="CF45" s="86">
        <v>1594.1467604871536</v>
      </c>
      <c r="CG45" s="78">
        <v>1583.3640404871533</v>
      </c>
      <c r="CH45" s="78">
        <v>1583.3640404871533</v>
      </c>
      <c r="CI45" s="78">
        <v>1589.7068169577417</v>
      </c>
      <c r="CJ45" s="78">
        <v>1584.6325957812712</v>
      </c>
      <c r="CK45" s="78">
        <v>1592.8782051930361</v>
      </c>
      <c r="CL45" s="86">
        <v>1598.5867040165651</v>
      </c>
      <c r="CM45" s="78">
        <v>1809.9368841938833</v>
      </c>
      <c r="CN45" s="78">
        <v>1818.182493605648</v>
      </c>
      <c r="CO45" s="78">
        <v>1809.3026065468241</v>
      </c>
      <c r="CP45" s="78">
        <v>1814.3768277232948</v>
      </c>
      <c r="CQ45" s="78">
        <v>1592.2439275459769</v>
      </c>
      <c r="CS45" s="78">
        <v>1592.8782051930361</v>
      </c>
      <c r="CT45" s="78">
        <v>1590.3410946048004</v>
      </c>
      <c r="CU45" s="89">
        <v>1665.8551892329417</v>
      </c>
      <c r="CV45" s="86">
        <v>1667.1766009976477</v>
      </c>
      <c r="CW45" s="78">
        <v>1592.2439275459769</v>
      </c>
      <c r="CX45" s="78">
        <v>1586.5354287224477</v>
      </c>
      <c r="CY45" s="89">
        <v>1660.5695421741184</v>
      </c>
      <c r="CZ45" s="86">
        <v>1663.2123657035302</v>
      </c>
      <c r="DA45" s="78">
        <v>1816.2796606644713</v>
      </c>
      <c r="DC45" s="78">
        <v>1816.91393831153</v>
      </c>
      <c r="DD45" s="78">
        <v>1899.2257445647067</v>
      </c>
      <c r="DE45" s="78">
        <v>1894.600803388236</v>
      </c>
      <c r="DF45" s="78">
        <v>1811.8397171350596</v>
      </c>
      <c r="DG45" s="78">
        <v>1814.3768277232948</v>
      </c>
      <c r="DH45" s="89">
        <v>1895.922215152942</v>
      </c>
      <c r="DI45" s="78">
        <v>1899.2257445647067</v>
      </c>
      <c r="DJ45" s="79">
        <v>1901.8685680941185</v>
      </c>
    </row>
    <row r="46" spans="1:114">
      <c r="A46" s="2">
        <v>41</v>
      </c>
      <c r="B46" s="2">
        <v>41</v>
      </c>
      <c r="C46" s="2"/>
      <c r="D46" s="2">
        <v>4</v>
      </c>
      <c r="F46" t="s">
        <v>17</v>
      </c>
      <c r="G46" t="s">
        <v>15</v>
      </c>
      <c r="H46" t="s">
        <v>15</v>
      </c>
      <c r="I46" t="s">
        <v>16</v>
      </c>
      <c r="J46" t="s">
        <v>16</v>
      </c>
      <c r="N46" s="7">
        <v>10</v>
      </c>
      <c r="O46" s="8">
        <v>17500</v>
      </c>
      <c r="Y46" s="77">
        <v>2035.9115294117653</v>
      </c>
      <c r="Z46" s="78">
        <v>2035.9115294117653</v>
      </c>
      <c r="AA46" s="78">
        <v>2035.9115294117653</v>
      </c>
      <c r="AB46" s="78">
        <v>2035.9115294117653</v>
      </c>
      <c r="AC46" s="78">
        <v>2035.9115294117653</v>
      </c>
      <c r="AD46" s="78">
        <v>2035.9115294117653</v>
      </c>
      <c r="AE46" s="78">
        <v>2035.9115294117653</v>
      </c>
      <c r="AF46" s="78">
        <v>2035.9115294117653</v>
      </c>
      <c r="AG46" s="78">
        <v>2035.9115294117653</v>
      </c>
      <c r="AH46" s="78">
        <v>2035.9115294117653</v>
      </c>
      <c r="AI46" s="78">
        <v>2036.5997647058828</v>
      </c>
      <c r="AJ46" s="78">
        <v>2036.5997647058828</v>
      </c>
      <c r="AK46" s="78">
        <v>2036.5997647058828</v>
      </c>
      <c r="AL46" s="78">
        <v>2036.5997647058828</v>
      </c>
      <c r="AM46" s="78">
        <v>2036.5997647058828</v>
      </c>
      <c r="AN46" s="78">
        <v>2036.5997647058828</v>
      </c>
      <c r="AO46" s="78">
        <v>2034.5350588235297</v>
      </c>
      <c r="AP46" s="78">
        <v>2035.9115294117653</v>
      </c>
      <c r="AQ46" s="78">
        <v>2036.5997647058828</v>
      </c>
      <c r="AR46" s="78">
        <v>2036.5997647058828</v>
      </c>
      <c r="AS46" s="78">
        <v>2041.4174117647062</v>
      </c>
      <c r="AT46" s="78">
        <v>2041.4174117647062</v>
      </c>
      <c r="AU46" s="78">
        <v>2041.4174117647062</v>
      </c>
      <c r="AV46" s="78">
        <v>2042.7938823529416</v>
      </c>
      <c r="AW46" s="78">
        <v>2040.0409411764711</v>
      </c>
      <c r="AX46" s="78">
        <v>2035.9115294117653</v>
      </c>
      <c r="AY46" s="78">
        <v>2037.9762352941182</v>
      </c>
      <c r="AZ46" s="41"/>
      <c r="BC46" s="78">
        <v>2033.8468235294122</v>
      </c>
      <c r="BD46" s="78">
        <v>2033.8468235294122</v>
      </c>
      <c r="BE46" s="78">
        <v>2032.4703529411768</v>
      </c>
      <c r="BF46" s="78">
        <v>2037.9762352941182</v>
      </c>
      <c r="BG46" s="78">
        <v>2037.9762352941182</v>
      </c>
      <c r="BH46" s="78">
        <v>2041.4174117647062</v>
      </c>
      <c r="BI46" s="78">
        <v>2031.0938823529416</v>
      </c>
      <c r="BJ46" s="78">
        <v>2027.6527058823533</v>
      </c>
      <c r="BK46" s="78">
        <v>2020.7703529411767</v>
      </c>
      <c r="BL46" s="86">
        <v>2020.7703529411767</v>
      </c>
      <c r="BM46" s="78">
        <v>1602.311595670589</v>
      </c>
      <c r="BO46" s="78">
        <v>1602.311595670589</v>
      </c>
      <c r="BP46" s="78">
        <v>1606.9365368470594</v>
      </c>
      <c r="BQ46" s="78">
        <v>1601.6508897882361</v>
      </c>
      <c r="BR46" s="78">
        <v>1597.6866544941183</v>
      </c>
      <c r="BS46" s="78">
        <v>1607.5972427294125</v>
      </c>
      <c r="BT46" s="78">
        <v>1608.9186544941183</v>
      </c>
      <c r="BU46" s="78">
        <v>1606.9365368470594</v>
      </c>
      <c r="BV46" s="78">
        <v>1611.5614780235298</v>
      </c>
      <c r="BW46" s="78">
        <v>1441.3243200000004</v>
      </c>
      <c r="BX46" s="78">
        <v>1437.8831435294123</v>
      </c>
      <c r="BY46" s="78">
        <v>1434.441967058824</v>
      </c>
      <c r="BZ46" s="78">
        <v>1434.441967058824</v>
      </c>
      <c r="CA46" s="78">
        <v>1436.5066729411769</v>
      </c>
      <c r="CB46" s="78">
        <v>1436.5066729411769</v>
      </c>
      <c r="CC46" s="78">
        <v>1444.7654964705887</v>
      </c>
      <c r="CD46" s="86">
        <v>1451.6478494117653</v>
      </c>
      <c r="CE46" s="78">
        <v>1642.4229888000004</v>
      </c>
      <c r="CF46" s="86">
        <v>1646.3872240941182</v>
      </c>
      <c r="CG46" s="78">
        <v>1635.155224094118</v>
      </c>
      <c r="CH46" s="78">
        <v>1635.155224094118</v>
      </c>
      <c r="CI46" s="78">
        <v>1641.7622829176473</v>
      </c>
      <c r="CJ46" s="78">
        <v>1636.476635858824</v>
      </c>
      <c r="CK46" s="78">
        <v>1645.0658123294124</v>
      </c>
      <c r="CL46" s="86">
        <v>1651.0121652705886</v>
      </c>
      <c r="CM46" s="78">
        <v>1869.1971162352945</v>
      </c>
      <c r="CN46" s="78">
        <v>1877.7862927058827</v>
      </c>
      <c r="CO46" s="78">
        <v>1868.5364103529416</v>
      </c>
      <c r="CP46" s="78">
        <v>1873.8220574117652</v>
      </c>
      <c r="CQ46" s="78">
        <v>1644.4051064470593</v>
      </c>
      <c r="CS46" s="78">
        <v>1645.0658123294124</v>
      </c>
      <c r="CT46" s="78">
        <v>1642.4229888000004</v>
      </c>
      <c r="CU46" s="89">
        <v>1720.4925741176476</v>
      </c>
      <c r="CV46" s="86">
        <v>1721.8690447058827</v>
      </c>
      <c r="CW46" s="78">
        <v>1644.4051064470593</v>
      </c>
      <c r="CX46" s="78">
        <v>1638.4587535058829</v>
      </c>
      <c r="CY46" s="89">
        <v>1714.9866917647064</v>
      </c>
      <c r="CZ46" s="86">
        <v>1717.739632941177</v>
      </c>
      <c r="DA46" s="78">
        <v>1875.8041750588238</v>
      </c>
      <c r="DC46" s="78">
        <v>1876.4648809411769</v>
      </c>
      <c r="DD46" s="78">
        <v>1961.5332705882358</v>
      </c>
      <c r="DE46" s="78">
        <v>1956.7156235294124</v>
      </c>
      <c r="DF46" s="78">
        <v>1871.1792338823534</v>
      </c>
      <c r="DG46" s="78">
        <v>1873.8220574117652</v>
      </c>
      <c r="DH46" s="89">
        <v>1958.0920941176475</v>
      </c>
      <c r="DI46" s="78">
        <v>1961.5332705882358</v>
      </c>
      <c r="DJ46" s="79">
        <v>1964.2862117647064</v>
      </c>
    </row>
    <row r="47" spans="1:114">
      <c r="A47" s="2">
        <v>42</v>
      </c>
      <c r="B47" s="2">
        <v>42</v>
      </c>
      <c r="C47" s="2"/>
      <c r="D47" s="2">
        <v>4</v>
      </c>
      <c r="F47" t="s">
        <v>17</v>
      </c>
      <c r="G47" t="s">
        <v>15</v>
      </c>
      <c r="H47" t="s">
        <v>15</v>
      </c>
      <c r="I47" t="s">
        <v>16</v>
      </c>
      <c r="J47" t="s">
        <v>16</v>
      </c>
      <c r="N47" s="7">
        <v>10.4</v>
      </c>
      <c r="O47" s="8">
        <v>18200</v>
      </c>
      <c r="Y47" s="77">
        <v>2098.8975585882358</v>
      </c>
      <c r="Z47" s="78">
        <v>2098.8975585882358</v>
      </c>
      <c r="AA47" s="78">
        <v>2098.8975585882358</v>
      </c>
      <c r="AB47" s="78">
        <v>2098.8975585882358</v>
      </c>
      <c r="AC47" s="78">
        <v>2098.8975585882358</v>
      </c>
      <c r="AD47" s="78">
        <v>2098.8975585882358</v>
      </c>
      <c r="AE47" s="78">
        <v>2098.8975585882358</v>
      </c>
      <c r="AF47" s="78">
        <v>2098.8975585882358</v>
      </c>
      <c r="AG47" s="78">
        <v>2098.8975585882358</v>
      </c>
      <c r="AH47" s="78">
        <v>2098.8975585882358</v>
      </c>
      <c r="AI47" s="78">
        <v>2099.6133232941183</v>
      </c>
      <c r="AJ47" s="78">
        <v>2099.6133232941183</v>
      </c>
      <c r="AK47" s="78">
        <v>2099.6133232941183</v>
      </c>
      <c r="AL47" s="78">
        <v>2099.6133232941183</v>
      </c>
      <c r="AM47" s="78">
        <v>2099.6133232941183</v>
      </c>
      <c r="AN47" s="78">
        <v>2099.6133232941183</v>
      </c>
      <c r="AO47" s="78">
        <v>2097.4660291764712</v>
      </c>
      <c r="AP47" s="78">
        <v>2098.8975585882358</v>
      </c>
      <c r="AQ47" s="78">
        <v>2099.6133232941183</v>
      </c>
      <c r="AR47" s="78">
        <v>2099.6133232941183</v>
      </c>
      <c r="AS47" s="78">
        <v>2104.6236762352946</v>
      </c>
      <c r="AT47" s="78">
        <v>2104.6236762352946</v>
      </c>
      <c r="AU47" s="78">
        <v>2104.6236762352946</v>
      </c>
      <c r="AV47" s="78">
        <v>2106.0552056470597</v>
      </c>
      <c r="AW47" s="78">
        <v>2103.19214682353</v>
      </c>
      <c r="AX47" s="78">
        <v>2098.8975585882358</v>
      </c>
      <c r="AY47" s="78">
        <v>2101.0448527058829</v>
      </c>
      <c r="AZ47" s="41"/>
      <c r="BC47" s="78">
        <v>2096.7502644705887</v>
      </c>
      <c r="BD47" s="78">
        <v>2096.7502644705887</v>
      </c>
      <c r="BE47" s="78">
        <v>2095.3187350588241</v>
      </c>
      <c r="BF47" s="78">
        <v>2101.0448527058829</v>
      </c>
      <c r="BG47" s="78">
        <v>2101.0448527058829</v>
      </c>
      <c r="BH47" s="78">
        <v>2104.6236762352946</v>
      </c>
      <c r="BI47" s="78">
        <v>2093.8872056470595</v>
      </c>
      <c r="BJ47" s="78">
        <v>2090.3083821176479</v>
      </c>
      <c r="BK47" s="78">
        <v>2083.1507350588245</v>
      </c>
      <c r="BL47" s="86">
        <v>2083.1507350588245</v>
      </c>
      <c r="BM47" s="78">
        <v>1652.0086969886122</v>
      </c>
      <c r="BO47" s="78">
        <v>1652.0086969886122</v>
      </c>
      <c r="BP47" s="78">
        <v>1656.8186358121418</v>
      </c>
      <c r="BQ47" s="78">
        <v>1651.3215628709652</v>
      </c>
      <c r="BR47" s="78">
        <v>1647.1987581650828</v>
      </c>
      <c r="BS47" s="78">
        <v>1657.5057699297888</v>
      </c>
      <c r="BT47" s="78">
        <v>1658.8800381650829</v>
      </c>
      <c r="BU47" s="78">
        <v>1656.8186358121418</v>
      </c>
      <c r="BV47" s="78">
        <v>1661.6285746356709</v>
      </c>
      <c r="BW47" s="78">
        <v>1486.0508083200007</v>
      </c>
      <c r="BX47" s="78">
        <v>1482.471984790589</v>
      </c>
      <c r="BY47" s="78">
        <v>1478.8931612611771</v>
      </c>
      <c r="BZ47" s="78">
        <v>1478.8931612611771</v>
      </c>
      <c r="CA47" s="78">
        <v>1481.0404553788244</v>
      </c>
      <c r="CB47" s="78">
        <v>1481.0404553788244</v>
      </c>
      <c r="CC47" s="78">
        <v>1489.6296318494126</v>
      </c>
      <c r="CD47" s="86">
        <v>1496.787278908236</v>
      </c>
      <c r="CE47" s="78">
        <v>1693.3702975488006</v>
      </c>
      <c r="CF47" s="86">
        <v>1697.4931022546828</v>
      </c>
      <c r="CG47" s="78">
        <v>1685.8118222546827</v>
      </c>
      <c r="CH47" s="78">
        <v>1685.8118222546827</v>
      </c>
      <c r="CI47" s="78">
        <v>1692.6831634311536</v>
      </c>
      <c r="CJ47" s="78">
        <v>1687.186090489977</v>
      </c>
      <c r="CK47" s="78">
        <v>1696.1188340193887</v>
      </c>
      <c r="CL47" s="86">
        <v>1702.3030410782123</v>
      </c>
      <c r="CM47" s="78">
        <v>1927.1650438927065</v>
      </c>
      <c r="CN47" s="78">
        <v>1936.0977874221182</v>
      </c>
      <c r="CO47" s="78">
        <v>1926.4779097750593</v>
      </c>
      <c r="CP47" s="78">
        <v>1931.9749827162359</v>
      </c>
      <c r="CQ47" s="78">
        <v>1695.4316999017417</v>
      </c>
      <c r="CS47" s="78">
        <v>1696.1188340193887</v>
      </c>
      <c r="CT47" s="78">
        <v>1693.3702975488006</v>
      </c>
      <c r="CU47" s="89">
        <v>1773.9480991623536</v>
      </c>
      <c r="CV47" s="86">
        <v>1775.3796285741184</v>
      </c>
      <c r="CW47" s="78">
        <v>1695.4316999017417</v>
      </c>
      <c r="CX47" s="78">
        <v>1689.2474928429181</v>
      </c>
      <c r="CY47" s="89">
        <v>1768.2219815152948</v>
      </c>
      <c r="CZ47" s="86">
        <v>1771.0850403388242</v>
      </c>
      <c r="DA47" s="78">
        <v>1934.0363850691772</v>
      </c>
      <c r="DC47" s="78">
        <v>1934.7235191868242</v>
      </c>
      <c r="DD47" s="78">
        <v>2022.4946462117655</v>
      </c>
      <c r="DE47" s="78">
        <v>2017.4842932705888</v>
      </c>
      <c r="DF47" s="78">
        <v>1929.2264462456476</v>
      </c>
      <c r="DG47" s="78">
        <v>1931.9749827162359</v>
      </c>
      <c r="DH47" s="89">
        <v>2018.9158226823538</v>
      </c>
      <c r="DI47" s="78">
        <v>2022.4946462117655</v>
      </c>
      <c r="DJ47" s="79">
        <v>2025.3577050352949</v>
      </c>
    </row>
    <row r="48" spans="1:114">
      <c r="A48" s="2">
        <v>43</v>
      </c>
      <c r="B48" s="2">
        <v>43</v>
      </c>
      <c r="C48" s="2"/>
      <c r="D48" s="2">
        <v>4</v>
      </c>
      <c r="F48" t="s">
        <v>17</v>
      </c>
      <c r="G48" t="s">
        <v>15</v>
      </c>
      <c r="H48" t="s">
        <v>15</v>
      </c>
      <c r="I48" t="s">
        <v>16</v>
      </c>
      <c r="J48" t="s">
        <v>16</v>
      </c>
      <c r="N48" s="7">
        <v>10.5</v>
      </c>
      <c r="O48" s="8">
        <v>18375</v>
      </c>
      <c r="Y48" s="77">
        <v>2114.2892498823535</v>
      </c>
      <c r="Z48" s="78">
        <v>2114.2892498823535</v>
      </c>
      <c r="AA48" s="78">
        <v>2114.2892498823535</v>
      </c>
      <c r="AB48" s="78">
        <v>2114.2892498823535</v>
      </c>
      <c r="AC48" s="78">
        <v>2114.2892498823535</v>
      </c>
      <c r="AD48" s="78">
        <v>2114.2892498823535</v>
      </c>
      <c r="AE48" s="78">
        <v>2114.2892498823535</v>
      </c>
      <c r="AF48" s="78">
        <v>2114.2892498823535</v>
      </c>
      <c r="AG48" s="78">
        <v>2114.2892498823535</v>
      </c>
      <c r="AH48" s="78">
        <v>2114.2892498823535</v>
      </c>
      <c r="AI48" s="78">
        <v>2115.0118969411769</v>
      </c>
      <c r="AJ48" s="78">
        <v>2115.0118969411769</v>
      </c>
      <c r="AK48" s="78">
        <v>2115.0118969411769</v>
      </c>
      <c r="AL48" s="78">
        <v>2115.0118969411769</v>
      </c>
      <c r="AM48" s="78">
        <v>2115.0118969411769</v>
      </c>
      <c r="AN48" s="78">
        <v>2115.0118969411769</v>
      </c>
      <c r="AO48" s="78">
        <v>2112.8439557647062</v>
      </c>
      <c r="AP48" s="78">
        <v>2114.2892498823535</v>
      </c>
      <c r="AQ48" s="78">
        <v>2115.0118969411769</v>
      </c>
      <c r="AR48" s="78">
        <v>2115.0118969411769</v>
      </c>
      <c r="AS48" s="78">
        <v>2120.0704263529415</v>
      </c>
      <c r="AT48" s="78">
        <v>2120.0704263529415</v>
      </c>
      <c r="AU48" s="78">
        <v>2120.0704263529415</v>
      </c>
      <c r="AV48" s="78">
        <v>2121.5157204705888</v>
      </c>
      <c r="AW48" s="78">
        <v>2118.6251322352946</v>
      </c>
      <c r="AX48" s="78">
        <v>2114.2892498823535</v>
      </c>
      <c r="AY48" s="78">
        <v>2116.4571910588243</v>
      </c>
      <c r="AZ48" s="41"/>
      <c r="BC48" s="78">
        <v>2112.1213087058827</v>
      </c>
      <c r="BD48" s="78">
        <v>2112.1213087058827</v>
      </c>
      <c r="BE48" s="78">
        <v>2110.6760145882358</v>
      </c>
      <c r="BF48" s="78">
        <v>2116.4571910588243</v>
      </c>
      <c r="BG48" s="78">
        <v>2116.4571910588243</v>
      </c>
      <c r="BH48" s="78">
        <v>2120.0704263529415</v>
      </c>
      <c r="BI48" s="78">
        <v>2109.2307204705885</v>
      </c>
      <c r="BJ48" s="78">
        <v>2105.6174851764713</v>
      </c>
      <c r="BK48" s="78">
        <v>2098.3910145882355</v>
      </c>
      <c r="BL48" s="86">
        <v>2098.3910145882355</v>
      </c>
      <c r="BM48" s="78">
        <v>1664.1561384237179</v>
      </c>
      <c r="BO48" s="78">
        <v>1664.1561384237179</v>
      </c>
      <c r="BP48" s="78">
        <v>1669.0123266590122</v>
      </c>
      <c r="BQ48" s="78">
        <v>1663.4623972472473</v>
      </c>
      <c r="BR48" s="78">
        <v>1659.2999501884237</v>
      </c>
      <c r="BS48" s="78">
        <v>1669.7060678354828</v>
      </c>
      <c r="BT48" s="78">
        <v>1671.0935501884239</v>
      </c>
      <c r="BU48" s="78">
        <v>1669.0123266590122</v>
      </c>
      <c r="BV48" s="78">
        <v>1673.8685148943061</v>
      </c>
      <c r="BW48" s="78">
        <v>1496.9838441600002</v>
      </c>
      <c r="BX48" s="78">
        <v>1493.3706088658826</v>
      </c>
      <c r="BY48" s="78">
        <v>1489.7573735717651</v>
      </c>
      <c r="BZ48" s="78">
        <v>1489.7573735717651</v>
      </c>
      <c r="CA48" s="78">
        <v>1491.9253147482355</v>
      </c>
      <c r="CB48" s="78">
        <v>1491.9253147482355</v>
      </c>
      <c r="CC48" s="78">
        <v>1500.5970794541181</v>
      </c>
      <c r="CD48" s="86">
        <v>1507.8235500423532</v>
      </c>
      <c r="CE48" s="78">
        <v>1705.8234783744006</v>
      </c>
      <c r="CF48" s="86">
        <v>1709.9859254332237</v>
      </c>
      <c r="CG48" s="78">
        <v>1698.1923254332239</v>
      </c>
      <c r="CH48" s="78">
        <v>1698.1923254332239</v>
      </c>
      <c r="CI48" s="78">
        <v>1705.1297371979297</v>
      </c>
      <c r="CJ48" s="78">
        <v>1699.579807786165</v>
      </c>
      <c r="CK48" s="78">
        <v>1708.5984430802828</v>
      </c>
      <c r="CL48" s="86">
        <v>1714.8421136685179</v>
      </c>
      <c r="CM48" s="78">
        <v>1941.3339497110594</v>
      </c>
      <c r="CN48" s="78">
        <v>1950.3525850051767</v>
      </c>
      <c r="CO48" s="78">
        <v>1940.6402085345887</v>
      </c>
      <c r="CP48" s="78">
        <v>1946.1901379463536</v>
      </c>
      <c r="CQ48" s="78">
        <v>1707.9047019038123</v>
      </c>
      <c r="CS48" s="78">
        <v>1708.5984430802828</v>
      </c>
      <c r="CT48" s="78">
        <v>1705.8234783744006</v>
      </c>
      <c r="CU48" s="89">
        <v>1787.0165154635297</v>
      </c>
      <c r="CV48" s="86">
        <v>1788.4618095811768</v>
      </c>
      <c r="CW48" s="78">
        <v>1707.9047019038123</v>
      </c>
      <c r="CX48" s="78">
        <v>1701.661031315577</v>
      </c>
      <c r="CY48" s="89">
        <v>1781.2353389929417</v>
      </c>
      <c r="CZ48" s="86">
        <v>1784.1259272282357</v>
      </c>
      <c r="DA48" s="78">
        <v>1948.2713614757649</v>
      </c>
      <c r="DC48" s="78">
        <v>1948.9651026522356</v>
      </c>
      <c r="DD48" s="78">
        <v>2037.3984525176475</v>
      </c>
      <c r="DE48" s="78">
        <v>2032.3399231058827</v>
      </c>
      <c r="DF48" s="78">
        <v>1943.4151732404712</v>
      </c>
      <c r="DG48" s="78">
        <v>1946.1901379463536</v>
      </c>
      <c r="DH48" s="89">
        <v>2033.7852172235298</v>
      </c>
      <c r="DI48" s="78">
        <v>2037.3984525176475</v>
      </c>
      <c r="DJ48" s="79">
        <v>2040.2890407529417</v>
      </c>
    </row>
    <row r="49" spans="1:114">
      <c r="A49" s="2">
        <v>44</v>
      </c>
      <c r="B49" s="2">
        <v>44</v>
      </c>
      <c r="C49" s="2"/>
      <c r="D49" s="2">
        <v>4</v>
      </c>
      <c r="F49" t="s">
        <v>17</v>
      </c>
      <c r="G49" t="s">
        <v>15</v>
      </c>
      <c r="H49" t="s">
        <v>15</v>
      </c>
      <c r="I49" t="s">
        <v>16</v>
      </c>
      <c r="J49" t="s">
        <v>16</v>
      </c>
      <c r="N49" s="7">
        <v>10.8</v>
      </c>
      <c r="O49" s="8">
        <v>18900</v>
      </c>
      <c r="Y49" s="77">
        <v>2160.4643237647065</v>
      </c>
      <c r="Z49" s="78">
        <v>2160.4643237647065</v>
      </c>
      <c r="AA49" s="78">
        <v>2160.4643237647065</v>
      </c>
      <c r="AB49" s="78">
        <v>2160.4643237647065</v>
      </c>
      <c r="AC49" s="78">
        <v>2160.4643237647065</v>
      </c>
      <c r="AD49" s="78">
        <v>2160.4643237647065</v>
      </c>
      <c r="AE49" s="78">
        <v>2160.4643237647065</v>
      </c>
      <c r="AF49" s="78">
        <v>2160.4643237647065</v>
      </c>
      <c r="AG49" s="78">
        <v>2160.4643237647065</v>
      </c>
      <c r="AH49" s="78">
        <v>2160.4643237647065</v>
      </c>
      <c r="AI49" s="78">
        <v>2161.2076178823536</v>
      </c>
      <c r="AJ49" s="78">
        <v>2161.2076178823536</v>
      </c>
      <c r="AK49" s="78">
        <v>2161.2076178823536</v>
      </c>
      <c r="AL49" s="78">
        <v>2161.2076178823536</v>
      </c>
      <c r="AM49" s="78">
        <v>2161.2076178823536</v>
      </c>
      <c r="AN49" s="78">
        <v>2161.2076178823536</v>
      </c>
      <c r="AO49" s="78">
        <v>2158.9777355294123</v>
      </c>
      <c r="AP49" s="78">
        <v>2160.4643237647065</v>
      </c>
      <c r="AQ49" s="78">
        <v>2161.2076178823536</v>
      </c>
      <c r="AR49" s="78">
        <v>2161.2076178823536</v>
      </c>
      <c r="AS49" s="78">
        <v>2166.4106767058825</v>
      </c>
      <c r="AT49" s="78">
        <v>2166.4106767058825</v>
      </c>
      <c r="AU49" s="78">
        <v>2166.4106767058825</v>
      </c>
      <c r="AV49" s="78">
        <v>2167.8972649411767</v>
      </c>
      <c r="AW49" s="78">
        <v>2164.9240884705882</v>
      </c>
      <c r="AX49" s="78">
        <v>2160.4643237647065</v>
      </c>
      <c r="AY49" s="78">
        <v>2162.6942061176478</v>
      </c>
      <c r="AZ49" s="41"/>
      <c r="BC49" s="78">
        <v>2158.2344414117651</v>
      </c>
      <c r="BD49" s="78">
        <v>2158.2344414117651</v>
      </c>
      <c r="BE49" s="78">
        <v>2156.7478531764709</v>
      </c>
      <c r="BF49" s="78">
        <v>2162.6942061176478</v>
      </c>
      <c r="BG49" s="78">
        <v>2162.6942061176478</v>
      </c>
      <c r="BH49" s="78">
        <v>2166.4106767058825</v>
      </c>
      <c r="BI49" s="78">
        <v>2155.2612649411767</v>
      </c>
      <c r="BJ49" s="78">
        <v>2151.5447943529416</v>
      </c>
      <c r="BK49" s="78">
        <v>2144.111853176471</v>
      </c>
      <c r="BL49" s="86">
        <v>2144.111853176471</v>
      </c>
      <c r="BM49" s="78">
        <v>1700.5984627290356</v>
      </c>
      <c r="BO49" s="78">
        <v>1700.5984627290356</v>
      </c>
      <c r="BP49" s="78">
        <v>1705.5933991996239</v>
      </c>
      <c r="BQ49" s="78">
        <v>1699.8849003760945</v>
      </c>
      <c r="BR49" s="78">
        <v>1695.6035262584473</v>
      </c>
      <c r="BS49" s="78">
        <v>1706.3069615525651</v>
      </c>
      <c r="BT49" s="78">
        <v>1707.7340862584474</v>
      </c>
      <c r="BU49" s="78">
        <v>1705.5933991996239</v>
      </c>
      <c r="BV49" s="78">
        <v>1710.588335670212</v>
      </c>
      <c r="BW49" s="78">
        <v>1529.7829516800005</v>
      </c>
      <c r="BX49" s="78">
        <v>1526.0664810917649</v>
      </c>
      <c r="BY49" s="78">
        <v>1522.3500105035298</v>
      </c>
      <c r="BZ49" s="78">
        <v>1522.3500105035298</v>
      </c>
      <c r="CA49" s="78">
        <v>1524.5798928564711</v>
      </c>
      <c r="CB49" s="78">
        <v>1524.5798928564711</v>
      </c>
      <c r="CC49" s="78">
        <v>1533.4994222682358</v>
      </c>
      <c r="CD49" s="86">
        <v>1540.9323634447062</v>
      </c>
      <c r="CE49" s="78">
        <v>1743.1830208512006</v>
      </c>
      <c r="CF49" s="86">
        <v>1747.4643949688477</v>
      </c>
      <c r="CG49" s="78">
        <v>1735.3338349688477</v>
      </c>
      <c r="CH49" s="78">
        <v>1735.3338349688477</v>
      </c>
      <c r="CI49" s="78">
        <v>1742.4694584982592</v>
      </c>
      <c r="CJ49" s="78">
        <v>1736.7609596747297</v>
      </c>
      <c r="CK49" s="78">
        <v>1746.0372702629652</v>
      </c>
      <c r="CL49" s="86">
        <v>1752.4593314394358</v>
      </c>
      <c r="CM49" s="78">
        <v>1983.8406671661185</v>
      </c>
      <c r="CN49" s="78">
        <v>1993.1169777543537</v>
      </c>
      <c r="CO49" s="78">
        <v>1983.1271048131771</v>
      </c>
      <c r="CP49" s="78">
        <v>1988.8356036367065</v>
      </c>
      <c r="CQ49" s="78">
        <v>1745.323707910024</v>
      </c>
      <c r="CS49" s="78">
        <v>1746.0372702629652</v>
      </c>
      <c r="CT49" s="78">
        <v>1743.1830208512006</v>
      </c>
      <c r="CU49" s="89">
        <v>1826.2217643670594</v>
      </c>
      <c r="CV49" s="86">
        <v>1827.7083526023537</v>
      </c>
      <c r="CW49" s="78">
        <v>1745.323707910024</v>
      </c>
      <c r="CX49" s="78">
        <v>1738.9016467335537</v>
      </c>
      <c r="CY49" s="89">
        <v>1820.2754114258828</v>
      </c>
      <c r="CZ49" s="86">
        <v>1823.2485878964712</v>
      </c>
      <c r="DA49" s="78">
        <v>1990.97629069553</v>
      </c>
      <c r="DC49" s="78">
        <v>1991.6898530484714</v>
      </c>
      <c r="DD49" s="78">
        <v>2082.1098714352947</v>
      </c>
      <c r="DE49" s="78">
        <v>2076.9068126117654</v>
      </c>
      <c r="DF49" s="78">
        <v>1985.9813542249419</v>
      </c>
      <c r="DG49" s="78">
        <v>1988.8356036367065</v>
      </c>
      <c r="DH49" s="89">
        <v>2078.3934008470596</v>
      </c>
      <c r="DI49" s="78">
        <v>2082.1098714352947</v>
      </c>
      <c r="DJ49" s="79">
        <v>2085.0830479058832</v>
      </c>
    </row>
    <row r="50" spans="1:114">
      <c r="A50" s="2">
        <v>45</v>
      </c>
      <c r="B50" s="2">
        <v>45</v>
      </c>
      <c r="C50" s="2"/>
      <c r="D50" s="2">
        <v>4</v>
      </c>
      <c r="F50" t="s">
        <v>17</v>
      </c>
      <c r="G50" t="s">
        <v>15</v>
      </c>
      <c r="H50" t="s">
        <v>15</v>
      </c>
      <c r="I50" t="s">
        <v>16</v>
      </c>
      <c r="J50" t="s">
        <v>16</v>
      </c>
      <c r="N50" s="7">
        <v>11</v>
      </c>
      <c r="O50" s="8">
        <v>19250</v>
      </c>
      <c r="Y50" s="77">
        <v>2190.5380743529422</v>
      </c>
      <c r="Z50" s="78">
        <v>2190.5380743529422</v>
      </c>
      <c r="AA50" s="78">
        <v>2190.5380743529422</v>
      </c>
      <c r="AB50" s="78">
        <v>2190.5380743529422</v>
      </c>
      <c r="AC50" s="78">
        <v>2190.5380743529422</v>
      </c>
      <c r="AD50" s="78">
        <v>2190.5380743529422</v>
      </c>
      <c r="AE50" s="78">
        <v>2190.5380743529422</v>
      </c>
      <c r="AF50" s="78">
        <v>2190.5380743529422</v>
      </c>
      <c r="AG50" s="78">
        <v>2190.5380743529422</v>
      </c>
      <c r="AH50" s="78">
        <v>2190.5380743529422</v>
      </c>
      <c r="AI50" s="78">
        <v>2191.2951331764712</v>
      </c>
      <c r="AJ50" s="78">
        <v>2191.2951331764712</v>
      </c>
      <c r="AK50" s="78">
        <v>2191.2951331764712</v>
      </c>
      <c r="AL50" s="78">
        <v>2191.2951331764712</v>
      </c>
      <c r="AM50" s="78">
        <v>2191.2951331764712</v>
      </c>
      <c r="AN50" s="78">
        <v>2191.2951331764712</v>
      </c>
      <c r="AO50" s="78">
        <v>2189.0239567058829</v>
      </c>
      <c r="AP50" s="78">
        <v>2190.5380743529422</v>
      </c>
      <c r="AQ50" s="78">
        <v>2191.2951331764712</v>
      </c>
      <c r="AR50" s="78">
        <v>2191.2951331764712</v>
      </c>
      <c r="AS50" s="78">
        <v>2196.594544941177</v>
      </c>
      <c r="AT50" s="78">
        <v>2196.594544941177</v>
      </c>
      <c r="AU50" s="78">
        <v>2196.594544941177</v>
      </c>
      <c r="AV50" s="78">
        <v>2198.1086625882363</v>
      </c>
      <c r="AW50" s="78">
        <v>2195.0804272941182</v>
      </c>
      <c r="AX50" s="78">
        <v>2190.5380743529422</v>
      </c>
      <c r="AY50" s="78">
        <v>2192.80925082353</v>
      </c>
      <c r="AZ50" s="41"/>
      <c r="BC50" s="78">
        <v>2188.2668978823535</v>
      </c>
      <c r="BD50" s="78">
        <v>2188.2668978823535</v>
      </c>
      <c r="BE50" s="78">
        <v>2186.7527802352947</v>
      </c>
      <c r="BF50" s="78">
        <v>2192.80925082353</v>
      </c>
      <c r="BG50" s="78">
        <v>2192.80925082353</v>
      </c>
      <c r="BH50" s="78">
        <v>2196.594544941177</v>
      </c>
      <c r="BI50" s="78">
        <v>2185.2386625882359</v>
      </c>
      <c r="BJ50" s="78">
        <v>2181.4533684705889</v>
      </c>
      <c r="BK50" s="78">
        <v>2173.8827802352948</v>
      </c>
      <c r="BL50" s="86">
        <v>2173.8827802352948</v>
      </c>
      <c r="BM50" s="78">
        <v>1724.3396778104473</v>
      </c>
      <c r="BO50" s="78">
        <v>1724.3396778104473</v>
      </c>
      <c r="BP50" s="78">
        <v>1729.427113104565</v>
      </c>
      <c r="BQ50" s="78">
        <v>1723.6129013398593</v>
      </c>
      <c r="BR50" s="78">
        <v>1719.2522425163297</v>
      </c>
      <c r="BS50" s="78">
        <v>1730.1538895751535</v>
      </c>
      <c r="BT50" s="78">
        <v>1731.6074425163297</v>
      </c>
      <c r="BU50" s="78">
        <v>1729.427113104565</v>
      </c>
      <c r="BV50" s="78">
        <v>1734.5145483986828</v>
      </c>
      <c r="BW50" s="78">
        <v>1551.1518508800004</v>
      </c>
      <c r="BX50" s="78">
        <v>1547.3665567623534</v>
      </c>
      <c r="BY50" s="78">
        <v>1543.5812626447064</v>
      </c>
      <c r="BZ50" s="78">
        <v>1543.5812626447064</v>
      </c>
      <c r="CA50" s="78">
        <v>1545.8524391152946</v>
      </c>
      <c r="CB50" s="78">
        <v>1545.8524391152946</v>
      </c>
      <c r="CC50" s="78">
        <v>1554.9371449976475</v>
      </c>
      <c r="CD50" s="86">
        <v>1562.5077332329417</v>
      </c>
      <c r="CE50" s="78">
        <v>1767.5220897792005</v>
      </c>
      <c r="CF50" s="86">
        <v>1771.8827486027296</v>
      </c>
      <c r="CG50" s="78">
        <v>1759.5275486027297</v>
      </c>
      <c r="CH50" s="78">
        <v>1759.5275486027297</v>
      </c>
      <c r="CI50" s="78">
        <v>1766.7953133086121</v>
      </c>
      <c r="CJ50" s="78">
        <v>1760.9811015439061</v>
      </c>
      <c r="CK50" s="78">
        <v>1770.4291956615534</v>
      </c>
      <c r="CL50" s="86">
        <v>1776.9701838968474</v>
      </c>
      <c r="CM50" s="78">
        <v>2011.5323266108242</v>
      </c>
      <c r="CN50" s="78">
        <v>2020.9804207284715</v>
      </c>
      <c r="CO50" s="78">
        <v>2010.8055501402362</v>
      </c>
      <c r="CP50" s="78">
        <v>2016.6197619049419</v>
      </c>
      <c r="CQ50" s="78">
        <v>1769.702419190965</v>
      </c>
      <c r="CS50" s="78">
        <v>1770.4291956615534</v>
      </c>
      <c r="CT50" s="78">
        <v>1767.5220897792005</v>
      </c>
      <c r="CU50" s="89">
        <v>1851.7676670494122</v>
      </c>
      <c r="CV50" s="86">
        <v>1853.281784696471</v>
      </c>
      <c r="CW50" s="78">
        <v>1769.702419190965</v>
      </c>
      <c r="CX50" s="78">
        <v>1763.161430955671</v>
      </c>
      <c r="CY50" s="89">
        <v>1845.7111964611768</v>
      </c>
      <c r="CZ50" s="86">
        <v>1848.7394317552946</v>
      </c>
      <c r="DA50" s="78">
        <v>2018.8000913167066</v>
      </c>
      <c r="DC50" s="78">
        <v>2019.5268677872948</v>
      </c>
      <c r="DD50" s="78">
        <v>2111.2444088470597</v>
      </c>
      <c r="DE50" s="78">
        <v>2105.9449970823539</v>
      </c>
      <c r="DF50" s="78">
        <v>2013.7126560225888</v>
      </c>
      <c r="DG50" s="78">
        <v>2016.6197619049419</v>
      </c>
      <c r="DH50" s="89">
        <v>2107.4591147294127</v>
      </c>
      <c r="DI50" s="78">
        <v>2111.2444088470597</v>
      </c>
      <c r="DJ50" s="79">
        <v>2114.2726441411774</v>
      </c>
    </row>
    <row r="51" spans="1:114">
      <c r="A51" s="2">
        <v>46</v>
      </c>
      <c r="B51" s="2">
        <v>46</v>
      </c>
      <c r="D51" s="2">
        <v>4</v>
      </c>
      <c r="F51" t="s">
        <v>17</v>
      </c>
      <c r="G51" t="s">
        <v>15</v>
      </c>
      <c r="H51" t="s">
        <v>15</v>
      </c>
      <c r="I51" t="s">
        <v>16</v>
      </c>
      <c r="J51" t="s">
        <v>16</v>
      </c>
      <c r="N51" s="7">
        <v>11.2</v>
      </c>
      <c r="O51" s="8">
        <v>19600</v>
      </c>
      <c r="Y51" s="77">
        <v>2220.6118249411766</v>
      </c>
      <c r="Z51" s="78">
        <v>2220.6118249411766</v>
      </c>
      <c r="AA51" s="78">
        <v>2220.6118249411766</v>
      </c>
      <c r="AB51" s="78">
        <v>2220.6118249411766</v>
      </c>
      <c r="AC51" s="78">
        <v>2220.6118249411766</v>
      </c>
      <c r="AD51" s="78">
        <v>2220.6118249411766</v>
      </c>
      <c r="AE51" s="78">
        <v>2220.6118249411766</v>
      </c>
      <c r="AF51" s="78">
        <v>2220.6118249411766</v>
      </c>
      <c r="AG51" s="78">
        <v>2220.6118249411766</v>
      </c>
      <c r="AH51" s="78">
        <v>2220.6118249411766</v>
      </c>
      <c r="AI51" s="78">
        <v>2221.3826484705887</v>
      </c>
      <c r="AJ51" s="78">
        <v>2221.3826484705887</v>
      </c>
      <c r="AK51" s="78">
        <v>2221.3826484705887</v>
      </c>
      <c r="AL51" s="78">
        <v>2221.3826484705887</v>
      </c>
      <c r="AM51" s="78">
        <v>2221.3826484705887</v>
      </c>
      <c r="AN51" s="78">
        <v>2221.3826484705887</v>
      </c>
      <c r="AO51" s="78">
        <v>2219.0701778823532</v>
      </c>
      <c r="AP51" s="78">
        <v>2220.6118249411766</v>
      </c>
      <c r="AQ51" s="78">
        <v>2221.3826484705887</v>
      </c>
      <c r="AR51" s="78">
        <v>2221.3826484705887</v>
      </c>
      <c r="AS51" s="78">
        <v>2226.7784131764711</v>
      </c>
      <c r="AT51" s="78">
        <v>2226.7784131764711</v>
      </c>
      <c r="AU51" s="78">
        <v>2226.7784131764711</v>
      </c>
      <c r="AV51" s="78">
        <v>2228.3200602352945</v>
      </c>
      <c r="AW51" s="78">
        <v>2225.2367661176472</v>
      </c>
      <c r="AX51" s="78">
        <v>2220.6118249411766</v>
      </c>
      <c r="AY51" s="78">
        <v>2222.9242955294121</v>
      </c>
      <c r="AZ51" s="41"/>
      <c r="BC51" s="78">
        <v>2218.2993543529415</v>
      </c>
      <c r="BD51" s="78">
        <v>2218.2993543529415</v>
      </c>
      <c r="BE51" s="78">
        <v>2216.7577072941181</v>
      </c>
      <c r="BF51" s="78">
        <v>2222.9242955294121</v>
      </c>
      <c r="BG51" s="78">
        <v>2222.9242955294121</v>
      </c>
      <c r="BH51" s="78">
        <v>2226.7784131764711</v>
      </c>
      <c r="BI51" s="78">
        <v>2215.2160602352947</v>
      </c>
      <c r="BJ51" s="78">
        <v>2211.3619425882357</v>
      </c>
      <c r="BK51" s="78">
        <v>2203.6537072941182</v>
      </c>
      <c r="BL51" s="86">
        <v>2203.6537072941182</v>
      </c>
      <c r="BM51" s="78">
        <v>1748.0808928918591</v>
      </c>
      <c r="BO51" s="78">
        <v>1748.0808928918591</v>
      </c>
      <c r="BP51" s="78">
        <v>1753.2608270095063</v>
      </c>
      <c r="BQ51" s="78">
        <v>1747.3409023036236</v>
      </c>
      <c r="BR51" s="78">
        <v>1742.9009587742119</v>
      </c>
      <c r="BS51" s="78">
        <v>1754.0008175977414</v>
      </c>
      <c r="BT51" s="78">
        <v>1755.4807987742122</v>
      </c>
      <c r="BU51" s="78">
        <v>1753.2608270095063</v>
      </c>
      <c r="BV51" s="78">
        <v>1758.4407611271531</v>
      </c>
      <c r="BW51" s="78">
        <v>1572.5207500800004</v>
      </c>
      <c r="BX51" s="78">
        <v>1568.6666324329417</v>
      </c>
      <c r="BY51" s="78">
        <v>1564.8125147858827</v>
      </c>
      <c r="BZ51" s="78">
        <v>1564.8125147858827</v>
      </c>
      <c r="CA51" s="78">
        <v>1567.1249853741181</v>
      </c>
      <c r="CB51" s="78">
        <v>1567.1249853741181</v>
      </c>
      <c r="CC51" s="78">
        <v>1576.3748677270592</v>
      </c>
      <c r="CD51" s="86">
        <v>1584.0831030211768</v>
      </c>
      <c r="CE51" s="78">
        <v>1791.8611587072007</v>
      </c>
      <c r="CF51" s="86">
        <v>1796.3011022366125</v>
      </c>
      <c r="CG51" s="78">
        <v>1783.7212622366126</v>
      </c>
      <c r="CH51" s="78">
        <v>1783.7212622366126</v>
      </c>
      <c r="CI51" s="78">
        <v>1791.1211681189652</v>
      </c>
      <c r="CJ51" s="78">
        <v>1785.2012434130829</v>
      </c>
      <c r="CK51" s="78">
        <v>1794.8211210601419</v>
      </c>
      <c r="CL51" s="86">
        <v>1801.4810363542595</v>
      </c>
      <c r="CM51" s="78">
        <v>2039.2239860555296</v>
      </c>
      <c r="CN51" s="78">
        <v>2048.8438637025884</v>
      </c>
      <c r="CO51" s="78">
        <v>2038.4839954672946</v>
      </c>
      <c r="CP51" s="78">
        <v>2044.4039201731769</v>
      </c>
      <c r="CQ51" s="78">
        <v>1794.0811304719066</v>
      </c>
      <c r="CS51" s="78">
        <v>1794.8211210601419</v>
      </c>
      <c r="CT51" s="78">
        <v>1791.8611587072007</v>
      </c>
      <c r="CU51" s="89">
        <v>1877.3135697317653</v>
      </c>
      <c r="CV51" s="86">
        <v>1878.8552167905889</v>
      </c>
      <c r="CW51" s="78">
        <v>1794.0811304719066</v>
      </c>
      <c r="CX51" s="78">
        <v>1787.4212151777888</v>
      </c>
      <c r="CY51" s="89">
        <v>1871.1469814964714</v>
      </c>
      <c r="CZ51" s="86">
        <v>1874.2302756141182</v>
      </c>
      <c r="DA51" s="78">
        <v>2046.6238919378827</v>
      </c>
      <c r="DC51" s="78">
        <v>2047.3638825261178</v>
      </c>
      <c r="DD51" s="78">
        <v>2140.3789462588238</v>
      </c>
      <c r="DE51" s="78">
        <v>2134.9831815529419</v>
      </c>
      <c r="DF51" s="78">
        <v>2041.4439578202355</v>
      </c>
      <c r="DG51" s="78">
        <v>2044.4039201731769</v>
      </c>
      <c r="DH51" s="89">
        <v>2136.5248286117653</v>
      </c>
      <c r="DI51" s="78">
        <v>2140.3789462588238</v>
      </c>
      <c r="DJ51" s="79">
        <v>2143.4622403764711</v>
      </c>
    </row>
    <row r="52" spans="1:114">
      <c r="A52" s="2">
        <v>47</v>
      </c>
      <c r="B52" s="2">
        <v>47</v>
      </c>
      <c r="D52" s="2">
        <v>4</v>
      </c>
      <c r="F52" t="s">
        <v>17</v>
      </c>
      <c r="G52" t="s">
        <v>15</v>
      </c>
      <c r="H52" t="s">
        <v>15</v>
      </c>
      <c r="I52" t="s">
        <v>16</v>
      </c>
      <c r="J52" t="s">
        <v>16</v>
      </c>
      <c r="N52" s="7">
        <v>11.5</v>
      </c>
      <c r="O52" s="8">
        <v>20125</v>
      </c>
      <c r="Y52" s="77">
        <v>2264.6580028235303</v>
      </c>
      <c r="Z52" s="78">
        <v>2264.6580028235303</v>
      </c>
      <c r="AA52" s="78">
        <v>2264.6580028235303</v>
      </c>
      <c r="AB52" s="78">
        <v>2264.6580028235303</v>
      </c>
      <c r="AC52" s="78">
        <v>2264.6580028235303</v>
      </c>
      <c r="AD52" s="78">
        <v>2264.6580028235303</v>
      </c>
      <c r="AE52" s="78">
        <v>2264.6580028235303</v>
      </c>
      <c r="AF52" s="78">
        <v>2264.6580028235303</v>
      </c>
      <c r="AG52" s="78">
        <v>2264.6580028235303</v>
      </c>
      <c r="AH52" s="78">
        <v>2264.6580028235303</v>
      </c>
      <c r="AI52" s="78">
        <v>2265.4494734117652</v>
      </c>
      <c r="AJ52" s="78">
        <v>2265.4494734117652</v>
      </c>
      <c r="AK52" s="78">
        <v>2265.4494734117652</v>
      </c>
      <c r="AL52" s="78">
        <v>2265.4494734117652</v>
      </c>
      <c r="AM52" s="78">
        <v>2265.4494734117652</v>
      </c>
      <c r="AN52" s="78">
        <v>2265.4494734117652</v>
      </c>
      <c r="AO52" s="78">
        <v>2263.0750616470591</v>
      </c>
      <c r="AP52" s="78">
        <v>2264.6580028235303</v>
      </c>
      <c r="AQ52" s="78">
        <v>2265.4494734117652</v>
      </c>
      <c r="AR52" s="78">
        <v>2265.4494734117652</v>
      </c>
      <c r="AS52" s="78">
        <v>2270.9897675294123</v>
      </c>
      <c r="AT52" s="78">
        <v>2270.9897675294123</v>
      </c>
      <c r="AU52" s="78">
        <v>2270.9897675294123</v>
      </c>
      <c r="AV52" s="78">
        <v>2272.5727087058826</v>
      </c>
      <c r="AW52" s="78">
        <v>2269.4068263529421</v>
      </c>
      <c r="AX52" s="78">
        <v>2264.6580028235303</v>
      </c>
      <c r="AY52" s="78">
        <v>2267.032414588236</v>
      </c>
      <c r="AZ52" s="41"/>
      <c r="BC52" s="78">
        <v>2262.2835910588242</v>
      </c>
      <c r="BD52" s="78">
        <v>2262.2835910588242</v>
      </c>
      <c r="BE52" s="78">
        <v>2260.7006498823534</v>
      </c>
      <c r="BF52" s="78">
        <v>2267.032414588236</v>
      </c>
      <c r="BG52" s="78">
        <v>2267.032414588236</v>
      </c>
      <c r="BH52" s="78">
        <v>2270.9897675294123</v>
      </c>
      <c r="BI52" s="78">
        <v>2259.1177087058827</v>
      </c>
      <c r="BJ52" s="78">
        <v>2255.1603557647063</v>
      </c>
      <c r="BK52" s="78">
        <v>2247.2456498823531</v>
      </c>
      <c r="BL52" s="86">
        <v>2247.2456498823531</v>
      </c>
      <c r="BM52" s="78">
        <v>1782.8622138307769</v>
      </c>
      <c r="BO52" s="78">
        <v>1782.8622138307769</v>
      </c>
      <c r="BP52" s="78">
        <v>1788.180896183718</v>
      </c>
      <c r="BQ52" s="78">
        <v>1782.1024020660711</v>
      </c>
      <c r="BR52" s="78">
        <v>1777.5435314778356</v>
      </c>
      <c r="BS52" s="78">
        <v>1788.940707948424</v>
      </c>
      <c r="BT52" s="78">
        <v>1790.4603314778358</v>
      </c>
      <c r="BU52" s="78">
        <v>1788.180896183718</v>
      </c>
      <c r="BV52" s="78">
        <v>1793.4995785366593</v>
      </c>
      <c r="BW52" s="78">
        <v>1603.8283401600004</v>
      </c>
      <c r="BX52" s="78">
        <v>1599.870987218824</v>
      </c>
      <c r="BY52" s="78">
        <v>1595.9136342776474</v>
      </c>
      <c r="BZ52" s="78">
        <v>1595.9136342776474</v>
      </c>
      <c r="CA52" s="78">
        <v>1598.2880460423535</v>
      </c>
      <c r="CB52" s="78">
        <v>1598.2880460423535</v>
      </c>
      <c r="CC52" s="78">
        <v>1607.7856931011768</v>
      </c>
      <c r="CD52" s="86">
        <v>1615.7003989835298</v>
      </c>
      <c r="CE52" s="78">
        <v>1827.5188230144004</v>
      </c>
      <c r="CF52" s="86">
        <v>1832.0776936026357</v>
      </c>
      <c r="CG52" s="78">
        <v>1819.1608936026357</v>
      </c>
      <c r="CH52" s="78">
        <v>1819.1608936026357</v>
      </c>
      <c r="CI52" s="78">
        <v>1826.7590112496944</v>
      </c>
      <c r="CJ52" s="78">
        <v>1820.6805171320473</v>
      </c>
      <c r="CK52" s="78">
        <v>1830.5580700732239</v>
      </c>
      <c r="CL52" s="86">
        <v>1837.3963759555768</v>
      </c>
      <c r="CM52" s="78">
        <v>2079.7922469345885</v>
      </c>
      <c r="CN52" s="78">
        <v>2089.669799875765</v>
      </c>
      <c r="CO52" s="78">
        <v>2079.0324351698832</v>
      </c>
      <c r="CP52" s="78">
        <v>2085.1109292875299</v>
      </c>
      <c r="CQ52" s="78">
        <v>1829.7982583085181</v>
      </c>
      <c r="CS52" s="78">
        <v>1830.5580700732239</v>
      </c>
      <c r="CT52" s="78">
        <v>1827.5188230144004</v>
      </c>
      <c r="CU52" s="89">
        <v>1914.7460288752945</v>
      </c>
      <c r="CV52" s="86">
        <v>1916.3289700517653</v>
      </c>
      <c r="CW52" s="78">
        <v>1829.7982583085181</v>
      </c>
      <c r="CX52" s="78">
        <v>1822.959952426165</v>
      </c>
      <c r="CY52" s="89">
        <v>1908.4142641694123</v>
      </c>
      <c r="CZ52" s="86">
        <v>1911.5801465223535</v>
      </c>
      <c r="DA52" s="78">
        <v>2087.3903645816476</v>
      </c>
      <c r="DC52" s="78">
        <v>2088.150176346353</v>
      </c>
      <c r="DD52" s="78">
        <v>2183.0711395764711</v>
      </c>
      <c r="DE52" s="78">
        <v>2177.5308454588239</v>
      </c>
      <c r="DF52" s="78">
        <v>2082.0716822287063</v>
      </c>
      <c r="DG52" s="78">
        <v>2085.1109292875299</v>
      </c>
      <c r="DH52" s="89">
        <v>2179.1137866352947</v>
      </c>
      <c r="DI52" s="78">
        <v>2183.0711395764711</v>
      </c>
      <c r="DJ52" s="79">
        <v>2186.2370219294121</v>
      </c>
    </row>
    <row r="53" spans="1:114">
      <c r="A53" s="2">
        <v>48</v>
      </c>
      <c r="B53" s="2">
        <v>48</v>
      </c>
      <c r="D53" s="2">
        <v>4</v>
      </c>
      <c r="F53" t="s">
        <v>17</v>
      </c>
      <c r="G53" t="s">
        <v>15</v>
      </c>
      <c r="H53" t="s">
        <v>15</v>
      </c>
      <c r="I53" t="s">
        <v>16</v>
      </c>
      <c r="J53" t="s">
        <v>16</v>
      </c>
      <c r="N53" s="7">
        <v>11.6</v>
      </c>
      <c r="O53" s="8">
        <v>20300</v>
      </c>
      <c r="Y53" s="77">
        <v>2279.340062117647</v>
      </c>
      <c r="Z53" s="78">
        <v>2279.340062117647</v>
      </c>
      <c r="AA53" s="78">
        <v>2279.340062117647</v>
      </c>
      <c r="AB53" s="78">
        <v>2279.340062117647</v>
      </c>
      <c r="AC53" s="78">
        <v>2279.340062117647</v>
      </c>
      <c r="AD53" s="78">
        <v>2279.340062117647</v>
      </c>
      <c r="AE53" s="78">
        <v>2279.340062117647</v>
      </c>
      <c r="AF53" s="78">
        <v>2279.340062117647</v>
      </c>
      <c r="AG53" s="78">
        <v>2279.340062117647</v>
      </c>
      <c r="AH53" s="78">
        <v>2279.340062117647</v>
      </c>
      <c r="AI53" s="78">
        <v>2280.1384150588237</v>
      </c>
      <c r="AJ53" s="78">
        <v>2280.1384150588237</v>
      </c>
      <c r="AK53" s="78">
        <v>2280.1384150588237</v>
      </c>
      <c r="AL53" s="78">
        <v>2280.1384150588237</v>
      </c>
      <c r="AM53" s="78">
        <v>2280.1384150588237</v>
      </c>
      <c r="AN53" s="78">
        <v>2280.1384150588237</v>
      </c>
      <c r="AO53" s="78">
        <v>2277.7433562352944</v>
      </c>
      <c r="AP53" s="78">
        <v>2279.340062117647</v>
      </c>
      <c r="AQ53" s="78">
        <v>2280.1384150588237</v>
      </c>
      <c r="AR53" s="78">
        <v>2280.1384150588237</v>
      </c>
      <c r="AS53" s="78">
        <v>2285.7268856470587</v>
      </c>
      <c r="AT53" s="78">
        <v>2285.7268856470587</v>
      </c>
      <c r="AU53" s="78">
        <v>2285.7268856470587</v>
      </c>
      <c r="AV53" s="78">
        <v>2287.3235915294117</v>
      </c>
      <c r="AW53" s="78">
        <v>2284.1301797647056</v>
      </c>
      <c r="AX53" s="78">
        <v>2279.340062117647</v>
      </c>
      <c r="AY53" s="78">
        <v>2281.7351209411763</v>
      </c>
      <c r="AZ53" s="41"/>
      <c r="BC53" s="78">
        <v>2276.9450032941177</v>
      </c>
      <c r="BD53" s="78">
        <v>2276.9450032941177</v>
      </c>
      <c r="BE53" s="78">
        <v>2275.3482974117651</v>
      </c>
      <c r="BF53" s="78">
        <v>2281.7351209411763</v>
      </c>
      <c r="BG53" s="78">
        <v>2281.7351209411763</v>
      </c>
      <c r="BH53" s="78">
        <v>2285.7268856470587</v>
      </c>
      <c r="BI53" s="78">
        <v>2273.7515915294121</v>
      </c>
      <c r="BJ53" s="78">
        <v>2269.7598268235297</v>
      </c>
      <c r="BK53" s="78">
        <v>2261.7762974117645</v>
      </c>
      <c r="BL53" s="86">
        <v>2261.7762974117645</v>
      </c>
      <c r="BM53" s="78">
        <v>1794.4559874770828</v>
      </c>
      <c r="BO53" s="78">
        <v>1794.4559874770828</v>
      </c>
      <c r="BP53" s="78">
        <v>1799.8209192417887</v>
      </c>
      <c r="BQ53" s="78">
        <v>1793.6895686535534</v>
      </c>
      <c r="BR53" s="78">
        <v>1789.0910557123768</v>
      </c>
      <c r="BS53" s="78">
        <v>1800.5873380653181</v>
      </c>
      <c r="BT53" s="78">
        <v>1802.120175712377</v>
      </c>
      <c r="BU53" s="78">
        <v>1799.8209192417887</v>
      </c>
      <c r="BV53" s="78">
        <v>1805.1858510064944</v>
      </c>
      <c r="BW53" s="78">
        <v>1614.2642035200001</v>
      </c>
      <c r="BX53" s="78">
        <v>1610.272438814118</v>
      </c>
      <c r="BY53" s="78">
        <v>1606.2806741082354</v>
      </c>
      <c r="BZ53" s="78">
        <v>1606.2806741082354</v>
      </c>
      <c r="CA53" s="78">
        <v>1608.675732931765</v>
      </c>
      <c r="CB53" s="78">
        <v>1608.675732931765</v>
      </c>
      <c r="CC53" s="78">
        <v>1618.2559682258827</v>
      </c>
      <c r="CD53" s="86">
        <v>1626.2394976376472</v>
      </c>
      <c r="CE53" s="78">
        <v>1839.4047111167999</v>
      </c>
      <c r="CF53" s="86">
        <v>1844.0032240579767</v>
      </c>
      <c r="CG53" s="78">
        <v>1830.9741040579765</v>
      </c>
      <c r="CH53" s="78">
        <v>1830.9741040579765</v>
      </c>
      <c r="CI53" s="78">
        <v>1838.6382922932705</v>
      </c>
      <c r="CJ53" s="78">
        <v>1832.5069417050356</v>
      </c>
      <c r="CK53" s="78">
        <v>1842.4703864109181</v>
      </c>
      <c r="CL53" s="86">
        <v>1849.3681558226824</v>
      </c>
      <c r="CM53" s="78">
        <v>2093.3150005609418</v>
      </c>
      <c r="CN53" s="78">
        <v>2103.2784452668238</v>
      </c>
      <c r="CO53" s="78">
        <v>2092.5485817374124</v>
      </c>
      <c r="CP53" s="78">
        <v>2098.6799323256478</v>
      </c>
      <c r="CQ53" s="78">
        <v>1841.7039675873884</v>
      </c>
      <c r="CS53" s="78">
        <v>1842.4703864109181</v>
      </c>
      <c r="CT53" s="78">
        <v>1839.4047111167999</v>
      </c>
      <c r="CU53" s="89">
        <v>1927.2235152564708</v>
      </c>
      <c r="CV53" s="86">
        <v>1928.8202211388239</v>
      </c>
      <c r="CW53" s="78">
        <v>1841.7039675873884</v>
      </c>
      <c r="CX53" s="78">
        <v>1834.8061981756236</v>
      </c>
      <c r="CY53" s="89">
        <v>1920.8366917270591</v>
      </c>
      <c r="CZ53" s="86">
        <v>1924.030103491765</v>
      </c>
      <c r="DA53" s="78">
        <v>2100.9791887962356</v>
      </c>
      <c r="DC53" s="78">
        <v>2101.745607619765</v>
      </c>
      <c r="DD53" s="78">
        <v>2197.3018706823532</v>
      </c>
      <c r="DE53" s="78">
        <v>2191.7134000941182</v>
      </c>
      <c r="DF53" s="78">
        <v>2095.6142570315296</v>
      </c>
      <c r="DG53" s="78">
        <v>2098.6799323256478</v>
      </c>
      <c r="DH53" s="89">
        <v>2193.3101059764708</v>
      </c>
      <c r="DI53" s="78">
        <v>2197.3018706823532</v>
      </c>
      <c r="DJ53" s="79">
        <v>2200.4952824470597</v>
      </c>
    </row>
    <row r="54" spans="1:114">
      <c r="A54" s="2">
        <v>49</v>
      </c>
      <c r="B54" s="2">
        <v>49</v>
      </c>
      <c r="D54" s="2">
        <v>4</v>
      </c>
      <c r="F54" t="s">
        <v>17</v>
      </c>
      <c r="G54" t="s">
        <v>15</v>
      </c>
      <c r="H54" t="s">
        <v>15</v>
      </c>
      <c r="I54" t="s">
        <v>16</v>
      </c>
      <c r="J54" t="s">
        <v>16</v>
      </c>
      <c r="N54" s="7">
        <v>12</v>
      </c>
      <c r="O54" s="8">
        <v>21000</v>
      </c>
      <c r="Y54" s="77">
        <v>2336.6490352941182</v>
      </c>
      <c r="Z54" s="78">
        <v>2336.6490352941182</v>
      </c>
      <c r="AA54" s="78">
        <v>2336.6490352941182</v>
      </c>
      <c r="AB54" s="78">
        <v>2336.6490352941182</v>
      </c>
      <c r="AC54" s="78">
        <v>2336.6490352941182</v>
      </c>
      <c r="AD54" s="78">
        <v>2336.6490352941182</v>
      </c>
      <c r="AE54" s="78">
        <v>2336.6490352941182</v>
      </c>
      <c r="AF54" s="78">
        <v>2336.6490352941182</v>
      </c>
      <c r="AG54" s="78">
        <v>2336.6490352941182</v>
      </c>
      <c r="AH54" s="78">
        <v>2336.6490352941182</v>
      </c>
      <c r="AI54" s="78">
        <v>2337.4749176470591</v>
      </c>
      <c r="AJ54" s="78">
        <v>2337.4749176470591</v>
      </c>
      <c r="AK54" s="78">
        <v>2337.4749176470591</v>
      </c>
      <c r="AL54" s="78">
        <v>2337.4749176470591</v>
      </c>
      <c r="AM54" s="78">
        <v>2337.4749176470591</v>
      </c>
      <c r="AN54" s="78">
        <v>2337.4749176470591</v>
      </c>
      <c r="AO54" s="78">
        <v>2334.997270588236</v>
      </c>
      <c r="AP54" s="78">
        <v>2336.6490352941182</v>
      </c>
      <c r="AQ54" s="78">
        <v>2337.4749176470591</v>
      </c>
      <c r="AR54" s="78">
        <v>2337.4749176470591</v>
      </c>
      <c r="AS54" s="78">
        <v>2343.256094117648</v>
      </c>
      <c r="AT54" s="78">
        <v>2343.256094117648</v>
      </c>
      <c r="AU54" s="78">
        <v>2343.256094117648</v>
      </c>
      <c r="AV54" s="78">
        <v>2344.9078588235302</v>
      </c>
      <c r="AW54" s="78">
        <v>2341.6043294117649</v>
      </c>
      <c r="AX54" s="78">
        <v>2336.6490352941182</v>
      </c>
      <c r="AY54" s="78">
        <v>2339.1266823529418</v>
      </c>
      <c r="AZ54" s="41"/>
      <c r="BC54" s="78">
        <v>2334.1713882352947</v>
      </c>
      <c r="BD54" s="78">
        <v>2334.1713882352947</v>
      </c>
      <c r="BE54" s="78">
        <v>2332.5196235294125</v>
      </c>
      <c r="BF54" s="78">
        <v>2339.1266823529418</v>
      </c>
      <c r="BG54" s="78">
        <v>2339.1266823529418</v>
      </c>
      <c r="BH54" s="78">
        <v>2343.256094117648</v>
      </c>
      <c r="BI54" s="78">
        <v>2330.8678588235302</v>
      </c>
      <c r="BJ54" s="78">
        <v>2326.738447058824</v>
      </c>
      <c r="BK54" s="78">
        <v>2318.4796235294125</v>
      </c>
      <c r="BL54" s="86">
        <v>2318.4796235294125</v>
      </c>
      <c r="BM54" s="78">
        <v>1839.7237464847058</v>
      </c>
      <c r="BO54" s="78">
        <v>1839.7237464847058</v>
      </c>
      <c r="BP54" s="78">
        <v>1845.2736758964706</v>
      </c>
      <c r="BQ54" s="78">
        <v>1838.9308994258822</v>
      </c>
      <c r="BR54" s="78">
        <v>1834.1738170729411</v>
      </c>
      <c r="BS54" s="78">
        <v>1846.0665229552942</v>
      </c>
      <c r="BT54" s="78">
        <v>1847.6522170729413</v>
      </c>
      <c r="BU54" s="78">
        <v>1845.2736758964706</v>
      </c>
      <c r="BV54" s="78">
        <v>1850.8236053082353</v>
      </c>
      <c r="BW54" s="78">
        <v>1655.0133120000003</v>
      </c>
      <c r="BX54" s="78">
        <v>1650.8839002352943</v>
      </c>
      <c r="BY54" s="78">
        <v>1646.7544884705885</v>
      </c>
      <c r="BZ54" s="78">
        <v>1646.7544884705885</v>
      </c>
      <c r="CA54" s="78">
        <v>1649.2321355294121</v>
      </c>
      <c r="CB54" s="78">
        <v>1649.2321355294121</v>
      </c>
      <c r="CC54" s="78">
        <v>1659.142723764706</v>
      </c>
      <c r="CD54" s="86">
        <v>1667.401547294118</v>
      </c>
      <c r="CE54" s="78">
        <v>1885.8136780799998</v>
      </c>
      <c r="CF54" s="86">
        <v>1890.5707604329411</v>
      </c>
      <c r="CG54" s="78">
        <v>1877.0923604329412</v>
      </c>
      <c r="CH54" s="78">
        <v>1877.0923604329412</v>
      </c>
      <c r="CI54" s="78">
        <v>1885.0208310211763</v>
      </c>
      <c r="CJ54" s="78">
        <v>1878.6780545505878</v>
      </c>
      <c r="CK54" s="78">
        <v>1888.985066315294</v>
      </c>
      <c r="CL54" s="86">
        <v>1896.1206898447058</v>
      </c>
      <c r="CM54" s="78">
        <v>2146.113710682353</v>
      </c>
      <c r="CN54" s="78">
        <v>2156.4207224470588</v>
      </c>
      <c r="CO54" s="78">
        <v>2145.320863623529</v>
      </c>
      <c r="CP54" s="78">
        <v>2151.6636400941179</v>
      </c>
      <c r="CQ54" s="78">
        <v>1888.1922192564705</v>
      </c>
      <c r="CS54" s="78">
        <v>1888.985066315294</v>
      </c>
      <c r="CT54" s="78">
        <v>1885.8136780799998</v>
      </c>
      <c r="CU54" s="89">
        <v>1975.9516009411761</v>
      </c>
      <c r="CV54" s="86">
        <v>1977.6033656470588</v>
      </c>
      <c r="CW54" s="78">
        <v>1888.1922192564705</v>
      </c>
      <c r="CX54" s="78">
        <v>1881.0565957270587</v>
      </c>
      <c r="CY54" s="89">
        <v>1969.3445421176468</v>
      </c>
      <c r="CZ54" s="86">
        <v>1972.6480715294117</v>
      </c>
      <c r="DA54" s="78">
        <v>2154.0421812705886</v>
      </c>
      <c r="DC54" s="78">
        <v>2154.8350283294117</v>
      </c>
      <c r="DD54" s="78">
        <v>2252.8786447058824</v>
      </c>
      <c r="DE54" s="78">
        <v>2247.0974682352944</v>
      </c>
      <c r="DF54" s="78">
        <v>2148.4922518588237</v>
      </c>
      <c r="DG54" s="78">
        <v>2151.6636400941179</v>
      </c>
      <c r="DH54" s="89">
        <v>2248.7492329411766</v>
      </c>
      <c r="DI54" s="78">
        <v>2252.8786447058824</v>
      </c>
      <c r="DJ54" s="79">
        <v>2256.1821741176473</v>
      </c>
    </row>
    <row r="55" spans="1:114">
      <c r="A55" s="2">
        <v>50</v>
      </c>
      <c r="B55" s="2">
        <v>50</v>
      </c>
      <c r="C55" s="2"/>
      <c r="D55" s="2">
        <v>3</v>
      </c>
      <c r="F55" t="s">
        <v>5</v>
      </c>
      <c r="G55" t="s">
        <v>17</v>
      </c>
      <c r="H55" t="s">
        <v>15</v>
      </c>
      <c r="I55" t="s">
        <v>15</v>
      </c>
      <c r="J55" t="s">
        <v>15</v>
      </c>
      <c r="N55" s="7">
        <v>12.4</v>
      </c>
      <c r="O55" s="8">
        <v>21700</v>
      </c>
      <c r="Y55" s="77">
        <v>2368.0441524705889</v>
      </c>
      <c r="Z55" s="78">
        <v>2368.0441524705889</v>
      </c>
      <c r="AA55" s="78">
        <v>2368.0441524705889</v>
      </c>
      <c r="AB55" s="78">
        <v>2368.0441524705889</v>
      </c>
      <c r="AC55" s="78">
        <v>2368.0441524705889</v>
      </c>
      <c r="AD55" s="78">
        <v>2368.0441524705889</v>
      </c>
      <c r="AE55" s="78">
        <v>2368.0441524705889</v>
      </c>
      <c r="AF55" s="78">
        <v>2368.0441524705889</v>
      </c>
      <c r="AG55" s="78">
        <v>2368.0441524705889</v>
      </c>
      <c r="AH55" s="78">
        <v>2368.0441524705889</v>
      </c>
      <c r="AI55" s="78">
        <v>2368.8975642352948</v>
      </c>
      <c r="AJ55" s="78">
        <v>2368.8975642352948</v>
      </c>
      <c r="AK55" s="78">
        <v>2368.8975642352948</v>
      </c>
      <c r="AL55" s="78">
        <v>2368.8975642352948</v>
      </c>
      <c r="AM55" s="78">
        <v>2368.8975642352948</v>
      </c>
      <c r="AN55" s="78">
        <v>2368.8975642352948</v>
      </c>
      <c r="AO55" s="78">
        <v>2366.337328941177</v>
      </c>
      <c r="AP55" s="78">
        <v>2368.0441524705889</v>
      </c>
      <c r="AQ55" s="78">
        <v>2368.8975642352948</v>
      </c>
      <c r="AR55" s="78">
        <v>2368.8975642352948</v>
      </c>
      <c r="AS55" s="78">
        <v>2374.8714465882358</v>
      </c>
      <c r="AT55" s="78">
        <v>2374.8714465882358</v>
      </c>
      <c r="AU55" s="78">
        <v>2374.8714465882358</v>
      </c>
      <c r="AV55" s="78">
        <v>2376.5782701176477</v>
      </c>
      <c r="AW55" s="78">
        <v>2373.164623058824</v>
      </c>
      <c r="AX55" s="78">
        <v>2368.0441524705889</v>
      </c>
      <c r="AY55" s="78">
        <v>2370.6043877647062</v>
      </c>
      <c r="AZ55" s="41"/>
      <c r="BC55" s="78">
        <v>2365.4839171764711</v>
      </c>
      <c r="BD55" s="78">
        <v>2365.4839171764711</v>
      </c>
      <c r="BE55" s="78">
        <v>2363.7770936470592</v>
      </c>
      <c r="BF55" s="78">
        <v>2370.6043877647062</v>
      </c>
      <c r="BG55" s="78">
        <v>2370.6043877647062</v>
      </c>
      <c r="BH55" s="78">
        <v>2374.8714465882358</v>
      </c>
      <c r="BI55" s="78">
        <v>2362.0702701176479</v>
      </c>
      <c r="BJ55" s="78">
        <v>2357.8032112941182</v>
      </c>
      <c r="BK55" s="78">
        <v>2349.269093647059</v>
      </c>
      <c r="BL55" s="86">
        <v>2349.269093647059</v>
      </c>
      <c r="BM55" s="78">
        <v>1864.3243084619296</v>
      </c>
      <c r="BO55" s="78">
        <v>1864.3243084619296</v>
      </c>
      <c r="BP55" s="78">
        <v>1870.0592355207532</v>
      </c>
      <c r="BQ55" s="78">
        <v>1863.5050331678121</v>
      </c>
      <c r="BR55" s="78">
        <v>1858.589381403106</v>
      </c>
      <c r="BS55" s="78">
        <v>1870.8785108148711</v>
      </c>
      <c r="BT55" s="78">
        <v>1872.5170614031063</v>
      </c>
      <c r="BU55" s="78">
        <v>1870.0592355207532</v>
      </c>
      <c r="BV55" s="78">
        <v>1875.7941625795768</v>
      </c>
      <c r="BW55" s="78">
        <v>1676.8597286400004</v>
      </c>
      <c r="BX55" s="78">
        <v>1672.592669816471</v>
      </c>
      <c r="BY55" s="78">
        <v>1668.3256109929416</v>
      </c>
      <c r="BZ55" s="78">
        <v>1668.3256109929416</v>
      </c>
      <c r="CA55" s="78">
        <v>1670.8858462870594</v>
      </c>
      <c r="CB55" s="78">
        <v>1670.8858462870594</v>
      </c>
      <c r="CC55" s="78">
        <v>1681.1267874635298</v>
      </c>
      <c r="CD55" s="86">
        <v>1689.6609051105886</v>
      </c>
      <c r="CE55" s="78">
        <v>1911.1058251776005</v>
      </c>
      <c r="CF55" s="86">
        <v>1916.0214769423062</v>
      </c>
      <c r="CG55" s="78">
        <v>1902.0937969423064</v>
      </c>
      <c r="CH55" s="78">
        <v>1902.0937969423064</v>
      </c>
      <c r="CI55" s="78">
        <v>1910.2865498834828</v>
      </c>
      <c r="CJ55" s="78">
        <v>1903.7323475305416</v>
      </c>
      <c r="CK55" s="78">
        <v>1914.3829263540711</v>
      </c>
      <c r="CL55" s="86">
        <v>1921.7564040011298</v>
      </c>
      <c r="CM55" s="78">
        <v>2175.1932384677652</v>
      </c>
      <c r="CN55" s="78">
        <v>2185.8438172912947</v>
      </c>
      <c r="CO55" s="78">
        <v>2174.3739631736476</v>
      </c>
      <c r="CP55" s="78">
        <v>2180.9281655265891</v>
      </c>
      <c r="CQ55" s="78">
        <v>1913.5636510599534</v>
      </c>
      <c r="CS55" s="78">
        <v>1914.3829263540711</v>
      </c>
      <c r="CT55" s="78">
        <v>1911.1058251776005</v>
      </c>
      <c r="CU55" s="89">
        <v>2002.6829992658829</v>
      </c>
      <c r="CV55" s="86">
        <v>2004.3898227952945</v>
      </c>
      <c r="CW55" s="78">
        <v>1913.5636510599534</v>
      </c>
      <c r="CX55" s="78">
        <v>1906.1901734128944</v>
      </c>
      <c r="CY55" s="89">
        <v>1995.8557051482358</v>
      </c>
      <c r="CZ55" s="86">
        <v>1999.2693522070592</v>
      </c>
      <c r="DA55" s="78">
        <v>2183.3859914089417</v>
      </c>
      <c r="DC55" s="78">
        <v>2184.2052667030594</v>
      </c>
      <c r="DD55" s="78">
        <v>2283.7479371294125</v>
      </c>
      <c r="DE55" s="78">
        <v>2277.7740547764711</v>
      </c>
      <c r="DF55" s="78">
        <v>2177.6510643501178</v>
      </c>
      <c r="DG55" s="78">
        <v>2180.9281655265891</v>
      </c>
      <c r="DH55" s="89">
        <v>2279.4808783058829</v>
      </c>
      <c r="DI55" s="78">
        <v>2283.7479371294125</v>
      </c>
      <c r="DJ55" s="79">
        <v>2287.1615841882358</v>
      </c>
    </row>
    <row r="56" spans="1:114">
      <c r="A56" s="2">
        <v>51</v>
      </c>
      <c r="B56" s="2">
        <v>51</v>
      </c>
      <c r="C56" s="2"/>
      <c r="D56" s="2">
        <v>3</v>
      </c>
      <c r="F56" t="s">
        <v>5</v>
      </c>
      <c r="G56" t="s">
        <v>17</v>
      </c>
      <c r="H56" t="s">
        <v>15</v>
      </c>
      <c r="I56" t="s">
        <v>15</v>
      </c>
      <c r="J56" t="s">
        <v>15</v>
      </c>
      <c r="N56" s="7">
        <v>12.5</v>
      </c>
      <c r="O56" s="8">
        <v>21875</v>
      </c>
      <c r="Y56" s="77">
        <v>2375.1832997647066</v>
      </c>
      <c r="Z56" s="78">
        <v>2375.1832997647066</v>
      </c>
      <c r="AA56" s="78">
        <v>2375.1832997647066</v>
      </c>
      <c r="AB56" s="78">
        <v>2375.1832997647066</v>
      </c>
      <c r="AC56" s="78">
        <v>2375.1832997647066</v>
      </c>
      <c r="AD56" s="78">
        <v>2375.1832997647066</v>
      </c>
      <c r="AE56" s="78">
        <v>2375.1832997647066</v>
      </c>
      <c r="AF56" s="78">
        <v>2375.1832997647066</v>
      </c>
      <c r="AG56" s="78">
        <v>2375.1832997647066</v>
      </c>
      <c r="AH56" s="78">
        <v>2375.1832997647066</v>
      </c>
      <c r="AI56" s="78">
        <v>2376.0435938823534</v>
      </c>
      <c r="AJ56" s="78">
        <v>2376.0435938823534</v>
      </c>
      <c r="AK56" s="78">
        <v>2376.0435938823534</v>
      </c>
      <c r="AL56" s="78">
        <v>2376.0435938823534</v>
      </c>
      <c r="AM56" s="78">
        <v>2376.0435938823534</v>
      </c>
      <c r="AN56" s="78">
        <v>2376.0435938823534</v>
      </c>
      <c r="AO56" s="78">
        <v>2373.4627115294124</v>
      </c>
      <c r="AP56" s="78">
        <v>2375.1832997647066</v>
      </c>
      <c r="AQ56" s="78">
        <v>2376.0435938823534</v>
      </c>
      <c r="AR56" s="78">
        <v>2376.0435938823534</v>
      </c>
      <c r="AS56" s="78">
        <v>2382.0656527058832</v>
      </c>
      <c r="AT56" s="78">
        <v>2382.0656527058832</v>
      </c>
      <c r="AU56" s="78">
        <v>2382.0656527058832</v>
      </c>
      <c r="AV56" s="78">
        <v>2383.7862409411773</v>
      </c>
      <c r="AW56" s="78">
        <v>2380.345064470589</v>
      </c>
      <c r="AX56" s="78">
        <v>2375.1832997647066</v>
      </c>
      <c r="AY56" s="78">
        <v>2377.764182117648</v>
      </c>
      <c r="AZ56" s="41"/>
      <c r="BC56" s="78">
        <v>2372.6024174117651</v>
      </c>
      <c r="BD56" s="78">
        <v>2372.6024174117651</v>
      </c>
      <c r="BE56" s="78">
        <v>2370.8818291764715</v>
      </c>
      <c r="BF56" s="78">
        <v>2377.764182117648</v>
      </c>
      <c r="BG56" s="78">
        <v>2377.764182117648</v>
      </c>
      <c r="BH56" s="78">
        <v>2382.0656527058832</v>
      </c>
      <c r="BI56" s="78">
        <v>2369.1612409411773</v>
      </c>
      <c r="BJ56" s="78">
        <v>2364.8597703529422</v>
      </c>
      <c r="BK56" s="78">
        <v>2356.2568291764715</v>
      </c>
      <c r="BL56" s="86">
        <v>2356.2568291764715</v>
      </c>
      <c r="BM56" s="78">
        <v>1869.920781167436</v>
      </c>
      <c r="BO56" s="78">
        <v>1869.920781167436</v>
      </c>
      <c r="BP56" s="78">
        <v>1875.7019576380242</v>
      </c>
      <c r="BQ56" s="78">
        <v>1869.0948988144949</v>
      </c>
      <c r="BR56" s="78">
        <v>1864.1396046968475</v>
      </c>
      <c r="BS56" s="78">
        <v>1876.5278399909653</v>
      </c>
      <c r="BT56" s="78">
        <v>1878.1796046968475</v>
      </c>
      <c r="BU56" s="78">
        <v>1875.7019576380242</v>
      </c>
      <c r="BV56" s="78">
        <v>1881.4831341086124</v>
      </c>
      <c r="BW56" s="78">
        <v>1681.8241603200006</v>
      </c>
      <c r="BX56" s="78">
        <v>1677.5226897317652</v>
      </c>
      <c r="BY56" s="78">
        <v>1673.2212191435299</v>
      </c>
      <c r="BZ56" s="78">
        <v>1673.2212191435299</v>
      </c>
      <c r="CA56" s="78">
        <v>1675.8021014964711</v>
      </c>
      <c r="CB56" s="78">
        <v>1675.8021014964711</v>
      </c>
      <c r="CC56" s="78">
        <v>1686.1256309082357</v>
      </c>
      <c r="CD56" s="86">
        <v>1694.7285720847065</v>
      </c>
      <c r="CE56" s="78">
        <v>1916.8615692288006</v>
      </c>
      <c r="CF56" s="86">
        <v>1921.8168633464477</v>
      </c>
      <c r="CG56" s="78">
        <v>1907.7768633464477</v>
      </c>
      <c r="CH56" s="78">
        <v>1907.7768633464477</v>
      </c>
      <c r="CI56" s="78">
        <v>1916.0356868758595</v>
      </c>
      <c r="CJ56" s="78">
        <v>1909.4286280523299</v>
      </c>
      <c r="CK56" s="78">
        <v>1920.1650986405655</v>
      </c>
      <c r="CL56" s="86">
        <v>1927.5980398170361</v>
      </c>
      <c r="CM56" s="78">
        <v>2181.8169682221182</v>
      </c>
      <c r="CN56" s="78">
        <v>2192.5534388103538</v>
      </c>
      <c r="CO56" s="78">
        <v>2180.9910858691769</v>
      </c>
      <c r="CP56" s="78">
        <v>2187.5981446927067</v>
      </c>
      <c r="CQ56" s="78">
        <v>1919.3392162876241</v>
      </c>
      <c r="CS56" s="78">
        <v>1920.1650986405655</v>
      </c>
      <c r="CT56" s="78">
        <v>1916.8615692288006</v>
      </c>
      <c r="CU56" s="89">
        <v>2008.7749189270596</v>
      </c>
      <c r="CV56" s="86">
        <v>2010.4955071623538</v>
      </c>
      <c r="CW56" s="78">
        <v>1919.3392162876241</v>
      </c>
      <c r="CX56" s="78">
        <v>1911.9062751111537</v>
      </c>
      <c r="CY56" s="89">
        <v>2001.892565985883</v>
      </c>
      <c r="CZ56" s="86">
        <v>2005.3337424564716</v>
      </c>
      <c r="DA56" s="78">
        <v>2190.0757917515302</v>
      </c>
      <c r="DC56" s="78">
        <v>2190.9016741044716</v>
      </c>
      <c r="DD56" s="78">
        <v>2290.792185035295</v>
      </c>
      <c r="DE56" s="78">
        <v>2284.7701262117653</v>
      </c>
      <c r="DF56" s="78">
        <v>2184.2946152809423</v>
      </c>
      <c r="DG56" s="78">
        <v>2187.5981446927067</v>
      </c>
      <c r="DH56" s="89">
        <v>2286.4907144470594</v>
      </c>
      <c r="DI56" s="78">
        <v>2290.792185035295</v>
      </c>
      <c r="DJ56" s="79">
        <v>2294.2333615058833</v>
      </c>
    </row>
    <row r="57" spans="1:114">
      <c r="A57" s="2">
        <v>52</v>
      </c>
      <c r="B57" s="2">
        <v>52</v>
      </c>
      <c r="C57" s="2"/>
      <c r="D57" s="2">
        <v>3</v>
      </c>
      <c r="F57" t="s">
        <v>5</v>
      </c>
      <c r="G57" t="s">
        <v>17</v>
      </c>
      <c r="H57" t="s">
        <v>15</v>
      </c>
      <c r="I57" t="s">
        <v>15</v>
      </c>
      <c r="J57" t="s">
        <v>15</v>
      </c>
      <c r="N57" s="73">
        <v>12.8</v>
      </c>
      <c r="O57" s="74">
        <v>22400</v>
      </c>
      <c r="Y57" s="77">
        <v>2396.6007416470588</v>
      </c>
      <c r="Z57" s="78">
        <v>2396.6007416470588</v>
      </c>
      <c r="AA57" s="78">
        <v>2396.6007416470588</v>
      </c>
      <c r="AB57" s="78">
        <v>2396.6007416470588</v>
      </c>
      <c r="AC57" s="78">
        <v>2396.6007416470588</v>
      </c>
      <c r="AD57" s="78">
        <v>2396.6007416470588</v>
      </c>
      <c r="AE57" s="78">
        <v>2396.6007416470588</v>
      </c>
      <c r="AF57" s="78">
        <v>2396.6007416470588</v>
      </c>
      <c r="AG57" s="78">
        <v>2396.6007416470588</v>
      </c>
      <c r="AH57" s="78">
        <v>2396.6007416470588</v>
      </c>
      <c r="AI57" s="78">
        <v>2397.4816828235298</v>
      </c>
      <c r="AJ57" s="78">
        <v>2397.4816828235298</v>
      </c>
      <c r="AK57" s="78">
        <v>2397.4816828235298</v>
      </c>
      <c r="AL57" s="78">
        <v>2397.4816828235298</v>
      </c>
      <c r="AM57" s="78">
        <v>2397.4816828235298</v>
      </c>
      <c r="AN57" s="78">
        <v>2397.4816828235298</v>
      </c>
      <c r="AO57" s="78">
        <v>2394.8388592941183</v>
      </c>
      <c r="AP57" s="78">
        <v>2396.6007416470588</v>
      </c>
      <c r="AQ57" s="78">
        <v>2397.4816828235298</v>
      </c>
      <c r="AR57" s="78">
        <v>2397.4816828235298</v>
      </c>
      <c r="AS57" s="78">
        <v>2403.6482710588239</v>
      </c>
      <c r="AT57" s="78">
        <v>2403.6482710588239</v>
      </c>
      <c r="AU57" s="78">
        <v>2403.6482710588239</v>
      </c>
      <c r="AV57" s="78">
        <v>2405.4101534117649</v>
      </c>
      <c r="AW57" s="78">
        <v>2401.8863887058824</v>
      </c>
      <c r="AX57" s="78">
        <v>2396.6007416470588</v>
      </c>
      <c r="AY57" s="78">
        <v>2399.2435651764708</v>
      </c>
      <c r="AZ57" s="41"/>
      <c r="BC57" s="78">
        <v>2393.9579181176473</v>
      </c>
      <c r="BD57" s="78">
        <v>2393.9579181176473</v>
      </c>
      <c r="BE57" s="78">
        <v>2392.1960357647063</v>
      </c>
      <c r="BF57" s="78">
        <v>2399.2435651764708</v>
      </c>
      <c r="BG57" s="78">
        <v>2399.2435651764708</v>
      </c>
      <c r="BH57" s="78">
        <v>2403.6482710588239</v>
      </c>
      <c r="BI57" s="78">
        <v>2390.4341534117648</v>
      </c>
      <c r="BJ57" s="78">
        <v>2386.0294475294122</v>
      </c>
      <c r="BK57" s="78">
        <v>2377.2200357647062</v>
      </c>
      <c r="BL57" s="86">
        <v>2377.2200357647062</v>
      </c>
      <c r="BM57" s="78">
        <v>1886.7101992839534</v>
      </c>
      <c r="BO57" s="78">
        <v>1886.7101992839534</v>
      </c>
      <c r="BP57" s="78">
        <v>1892.6301239898355</v>
      </c>
      <c r="BQ57" s="78">
        <v>1885.8644957545414</v>
      </c>
      <c r="BR57" s="78">
        <v>1880.7902745780707</v>
      </c>
      <c r="BS57" s="78">
        <v>1893.4758275192473</v>
      </c>
      <c r="BT57" s="78">
        <v>1895.167234578071</v>
      </c>
      <c r="BU57" s="78">
        <v>1892.6301239898355</v>
      </c>
      <c r="BV57" s="78">
        <v>1898.550048695718</v>
      </c>
      <c r="BW57" s="78">
        <v>1696.71745536</v>
      </c>
      <c r="BX57" s="78">
        <v>1692.3127494776472</v>
      </c>
      <c r="BY57" s="78">
        <v>1687.9080435952942</v>
      </c>
      <c r="BZ57" s="78">
        <v>1687.9080435952942</v>
      </c>
      <c r="CA57" s="78">
        <v>1690.550867124706</v>
      </c>
      <c r="CB57" s="78">
        <v>1690.550867124706</v>
      </c>
      <c r="CC57" s="78">
        <v>1701.1221612423531</v>
      </c>
      <c r="CD57" s="86">
        <v>1709.9315730070587</v>
      </c>
      <c r="CE57" s="78">
        <v>1934.1288013824001</v>
      </c>
      <c r="CF57" s="86">
        <v>1939.2030225588708</v>
      </c>
      <c r="CG57" s="78">
        <v>1924.8260625588707</v>
      </c>
      <c r="CH57" s="78">
        <v>1924.8260625588707</v>
      </c>
      <c r="CI57" s="78">
        <v>1933.2830978529885</v>
      </c>
      <c r="CJ57" s="78">
        <v>1926.5174696176941</v>
      </c>
      <c r="CK57" s="78">
        <v>1937.5116155000471</v>
      </c>
      <c r="CL57" s="86">
        <v>1945.1229472647531</v>
      </c>
      <c r="CM57" s="78">
        <v>2201.6881574851768</v>
      </c>
      <c r="CN57" s="78">
        <v>2212.68230336753</v>
      </c>
      <c r="CO57" s="78">
        <v>2200.842453955765</v>
      </c>
      <c r="CP57" s="78">
        <v>2207.6080821910596</v>
      </c>
      <c r="CQ57" s="78">
        <v>1936.6659119706353</v>
      </c>
      <c r="CS57" s="78">
        <v>1937.5116155000471</v>
      </c>
      <c r="CT57" s="78">
        <v>1934.1288013824001</v>
      </c>
      <c r="CU57" s="89">
        <v>2027.0506779105885</v>
      </c>
      <c r="CV57" s="86">
        <v>2028.8125602635296</v>
      </c>
      <c r="CW57" s="78">
        <v>1936.6659119706353</v>
      </c>
      <c r="CX57" s="78">
        <v>1929.0545802059296</v>
      </c>
      <c r="CY57" s="89">
        <v>2020.003148498824</v>
      </c>
      <c r="CZ57" s="86">
        <v>2023.526913204706</v>
      </c>
      <c r="DA57" s="78">
        <v>2210.1451927792946</v>
      </c>
      <c r="DC57" s="78">
        <v>2210.9908963087064</v>
      </c>
      <c r="DD57" s="78">
        <v>2311.9249287529419</v>
      </c>
      <c r="DE57" s="78">
        <v>2305.7583405176479</v>
      </c>
      <c r="DF57" s="78">
        <v>2204.2252680734123</v>
      </c>
      <c r="DG57" s="78">
        <v>2207.6080821910596</v>
      </c>
      <c r="DH57" s="89">
        <v>2307.5202228705889</v>
      </c>
      <c r="DI57" s="78">
        <v>2311.9249287529419</v>
      </c>
      <c r="DJ57" s="79">
        <v>2315.448693458824</v>
      </c>
    </row>
    <row r="58" spans="1:114" ht="15.75" thickBot="1">
      <c r="A58" s="2">
        <v>53</v>
      </c>
      <c r="B58" s="2">
        <v>53</v>
      </c>
      <c r="C58" s="2"/>
      <c r="D58" s="2">
        <v>3</v>
      </c>
      <c r="F58" t="s">
        <v>5</v>
      </c>
      <c r="G58" t="s">
        <v>17</v>
      </c>
      <c r="H58" t="s">
        <v>15</v>
      </c>
      <c r="I58" t="s">
        <v>15</v>
      </c>
      <c r="J58" t="s">
        <v>15</v>
      </c>
      <c r="N58" s="17">
        <v>13.6</v>
      </c>
      <c r="O58" s="63">
        <v>25000</v>
      </c>
      <c r="Y58" s="78">
        <v>2404.7493120000004</v>
      </c>
      <c r="Z58" s="80">
        <v>2404.7493120000004</v>
      </c>
      <c r="AA58" s="80">
        <v>2404.7493120000004</v>
      </c>
      <c r="AB58" s="80">
        <v>2404.7493120000004</v>
      </c>
      <c r="AC58" s="80">
        <v>2404.7493120000004</v>
      </c>
      <c r="AD58" s="80">
        <v>2404.7493120000004</v>
      </c>
      <c r="AE58" s="80">
        <v>2404.7493120000004</v>
      </c>
      <c r="AF58" s="80">
        <v>2404.7493120000004</v>
      </c>
      <c r="AG58" s="80">
        <v>2404.7493120000004</v>
      </c>
      <c r="AH58" s="80">
        <v>2404.7493120000004</v>
      </c>
      <c r="AI58" s="80">
        <v>2405.6853120000001</v>
      </c>
      <c r="AJ58" s="80">
        <v>2405.6853120000001</v>
      </c>
      <c r="AK58" s="80">
        <v>2405.6853120000001</v>
      </c>
      <c r="AL58" s="80">
        <v>2405.6853120000001</v>
      </c>
      <c r="AM58" s="80">
        <v>2405.6853120000001</v>
      </c>
      <c r="AN58" s="80">
        <v>2405.6853120000001</v>
      </c>
      <c r="AO58" s="80">
        <v>2402.8773120000005</v>
      </c>
      <c r="AP58" s="80">
        <v>2404.7493120000004</v>
      </c>
      <c r="AQ58" s="80">
        <v>2405.6853120000001</v>
      </c>
      <c r="AR58" s="80">
        <v>2405.6853120000001</v>
      </c>
      <c r="AS58" s="80">
        <v>2412.2373120000002</v>
      </c>
      <c r="AT58" s="80">
        <v>2412.2373120000002</v>
      </c>
      <c r="AU58" s="80">
        <v>2412.2373120000002</v>
      </c>
      <c r="AV58" s="80">
        <v>2414.1093120000005</v>
      </c>
      <c r="AW58" s="80">
        <v>2410.3653120000004</v>
      </c>
      <c r="AX58" s="80">
        <v>2404.7493120000004</v>
      </c>
      <c r="AY58" s="80">
        <v>2407.5573120000004</v>
      </c>
      <c r="AZ58" s="43"/>
      <c r="BC58" s="80">
        <v>2401.9413120000004</v>
      </c>
      <c r="BD58" s="80">
        <v>2401.9413120000004</v>
      </c>
      <c r="BE58" s="80">
        <v>2400.0693120000005</v>
      </c>
      <c r="BF58" s="80">
        <v>2407.5573120000004</v>
      </c>
      <c r="BG58" s="80">
        <v>2407.5573120000004</v>
      </c>
      <c r="BH58" s="80">
        <v>2412.2373120000002</v>
      </c>
      <c r="BI58" s="80">
        <v>2398.1973120000002</v>
      </c>
      <c r="BJ58" s="80">
        <v>2393.5173120000004</v>
      </c>
      <c r="BK58" s="80">
        <v>2384.1573120000003</v>
      </c>
      <c r="BL58" s="87">
        <v>2384.1573120000003</v>
      </c>
      <c r="BM58" s="80">
        <v>1893.2789035008</v>
      </c>
      <c r="BO58" s="80">
        <v>1893.2789035008</v>
      </c>
      <c r="BP58" s="80">
        <v>1899.5688235008001</v>
      </c>
      <c r="BQ58" s="80">
        <v>1892.3803435008001</v>
      </c>
      <c r="BR58" s="80">
        <v>1886.9889835008</v>
      </c>
      <c r="BS58" s="80">
        <v>1900.4673835008</v>
      </c>
      <c r="BT58" s="80">
        <v>1902.2645035008002</v>
      </c>
      <c r="BU58" s="80">
        <v>1899.5688235008001</v>
      </c>
      <c r="BV58" s="80">
        <v>1905.8587435008001</v>
      </c>
      <c r="BW58" s="80">
        <v>1702.1280076800003</v>
      </c>
      <c r="BX58" s="80">
        <v>1697.4480076800003</v>
      </c>
      <c r="BY58" s="80">
        <v>1692.7680076800002</v>
      </c>
      <c r="BZ58" s="80">
        <v>1692.7680076800002</v>
      </c>
      <c r="CA58" s="80">
        <v>1695.5760076800002</v>
      </c>
      <c r="CB58" s="80">
        <v>1695.5760076800002</v>
      </c>
      <c r="CC58" s="80">
        <v>1706.8080076800002</v>
      </c>
      <c r="CD58" s="87">
        <v>1716.1680076800003</v>
      </c>
      <c r="CE58" s="80">
        <v>1941.0315558912002</v>
      </c>
      <c r="CF58" s="87">
        <v>1946.4229158912003</v>
      </c>
      <c r="CG58" s="80">
        <v>1931.1473958912004</v>
      </c>
      <c r="CH58" s="80">
        <v>1931.1473958912004</v>
      </c>
      <c r="CI58" s="80">
        <v>1940.1329958912006</v>
      </c>
      <c r="CJ58" s="80">
        <v>1932.9445158912004</v>
      </c>
      <c r="CK58" s="80">
        <v>1944.6257958912004</v>
      </c>
      <c r="CL58" s="87">
        <v>1952.7128358912003</v>
      </c>
      <c r="CM58" s="80">
        <v>2210.0934942720005</v>
      </c>
      <c r="CN58" s="80">
        <v>2221.7747742720007</v>
      </c>
      <c r="CO58" s="80">
        <v>2209.1949342720004</v>
      </c>
      <c r="CP58" s="80">
        <v>2216.3834142720007</v>
      </c>
      <c r="CQ58" s="80">
        <v>1943.7272358912005</v>
      </c>
      <c r="CS58" s="80">
        <v>1944.6257958912004</v>
      </c>
      <c r="CT58" s="80">
        <v>1941.0315558912002</v>
      </c>
      <c r="CU58" s="90">
        <v>2035.0118707200006</v>
      </c>
      <c r="CV58" s="87">
        <v>2036.8838707200005</v>
      </c>
      <c r="CW58" s="80">
        <v>1943.7272358912005</v>
      </c>
      <c r="CX58" s="80">
        <v>1935.6401958912004</v>
      </c>
      <c r="CY58" s="90">
        <v>2027.5238707200006</v>
      </c>
      <c r="CZ58" s="87">
        <v>2031.2678707200005</v>
      </c>
      <c r="DA58" s="80">
        <v>2219.079094272</v>
      </c>
      <c r="DC58" s="80">
        <v>2219.9776542720006</v>
      </c>
      <c r="DD58" s="80">
        <v>2321.8367232000005</v>
      </c>
      <c r="DE58" s="80">
        <v>2315.2847232000004</v>
      </c>
      <c r="DF58" s="80">
        <v>2212.7891742720003</v>
      </c>
      <c r="DG58" s="80">
        <v>2216.3834142720007</v>
      </c>
      <c r="DH58" s="90">
        <v>2317.1567232000007</v>
      </c>
      <c r="DI58" s="80">
        <v>2321.8367232000005</v>
      </c>
      <c r="DJ58" s="81">
        <v>2325.5807232000006</v>
      </c>
    </row>
    <row r="59" spans="1:114">
      <c r="A59" s="2">
        <v>54</v>
      </c>
      <c r="B59" s="2">
        <v>54</v>
      </c>
      <c r="C59" s="2"/>
      <c r="D59" s="2">
        <v>3</v>
      </c>
      <c r="F59" t="s">
        <v>5</v>
      </c>
      <c r="G59" t="s">
        <v>17</v>
      </c>
      <c r="H59" t="s">
        <v>15</v>
      </c>
      <c r="I59" t="s">
        <v>15</v>
      </c>
      <c r="J59" t="s">
        <v>15</v>
      </c>
    </row>
    <row r="60" spans="1:114">
      <c r="A60" s="2">
        <v>55</v>
      </c>
      <c r="B60" s="2">
        <v>55</v>
      </c>
      <c r="C60" s="2"/>
      <c r="D60" s="2">
        <v>3</v>
      </c>
      <c r="F60" t="s">
        <v>5</v>
      </c>
      <c r="G60" t="s">
        <v>17</v>
      </c>
      <c r="H60" t="s">
        <v>15</v>
      </c>
      <c r="I60" t="s">
        <v>15</v>
      </c>
      <c r="J60" t="s">
        <v>15</v>
      </c>
    </row>
    <row r="61" spans="1:114">
      <c r="A61" s="2">
        <v>56</v>
      </c>
      <c r="B61" s="2">
        <v>56</v>
      </c>
      <c r="C61" s="2"/>
      <c r="D61" s="2">
        <v>3</v>
      </c>
      <c r="F61" t="s">
        <v>5</v>
      </c>
      <c r="G61" t="s">
        <v>17</v>
      </c>
      <c r="H61" t="s">
        <v>15</v>
      </c>
      <c r="I61" t="s">
        <v>15</v>
      </c>
      <c r="J61" t="s">
        <v>15</v>
      </c>
    </row>
    <row r="62" spans="1:114">
      <c r="A62" s="2">
        <v>57</v>
      </c>
      <c r="B62" s="2">
        <v>57</v>
      </c>
      <c r="C62" s="2"/>
      <c r="D62" s="2">
        <v>3</v>
      </c>
      <c r="F62" t="s">
        <v>5</v>
      </c>
      <c r="G62" t="s">
        <v>17</v>
      </c>
      <c r="H62" t="s">
        <v>15</v>
      </c>
      <c r="I62" t="s">
        <v>15</v>
      </c>
      <c r="J62" t="s">
        <v>15</v>
      </c>
    </row>
    <row r="63" spans="1:114">
      <c r="A63" s="2">
        <v>58</v>
      </c>
      <c r="B63" s="2">
        <v>58</v>
      </c>
      <c r="C63" s="2"/>
      <c r="D63" s="2">
        <v>3</v>
      </c>
      <c r="F63" t="s">
        <v>5</v>
      </c>
      <c r="G63" t="s">
        <v>17</v>
      </c>
      <c r="H63" t="s">
        <v>15</v>
      </c>
      <c r="I63" t="s">
        <v>15</v>
      </c>
      <c r="J63" t="s">
        <v>15</v>
      </c>
    </row>
    <row r="64" spans="1:114">
      <c r="A64" s="2">
        <v>59</v>
      </c>
      <c r="B64" s="2">
        <v>59</v>
      </c>
      <c r="C64" s="2"/>
      <c r="D64" s="2">
        <v>3</v>
      </c>
      <c r="F64" t="s">
        <v>5</v>
      </c>
      <c r="G64" t="s">
        <v>17</v>
      </c>
      <c r="H64" t="s">
        <v>15</v>
      </c>
      <c r="I64" t="s">
        <v>15</v>
      </c>
      <c r="J64" t="s">
        <v>15</v>
      </c>
    </row>
    <row r="65" spans="1:10">
      <c r="A65" s="2">
        <v>60</v>
      </c>
      <c r="B65" s="2">
        <v>60</v>
      </c>
      <c r="C65" s="2"/>
      <c r="D65" s="2">
        <v>3</v>
      </c>
      <c r="F65" t="s">
        <v>5</v>
      </c>
      <c r="G65" t="s">
        <v>17</v>
      </c>
      <c r="H65" t="s">
        <v>15</v>
      </c>
      <c r="I65" t="s">
        <v>15</v>
      </c>
      <c r="J65" t="s">
        <v>15</v>
      </c>
    </row>
    <row r="66" spans="1:10">
      <c r="A66" s="2">
        <v>61</v>
      </c>
      <c r="B66" s="2">
        <v>61</v>
      </c>
      <c r="C66" s="2"/>
      <c r="D66" s="2">
        <v>3</v>
      </c>
      <c r="F66" t="s">
        <v>5</v>
      </c>
      <c r="G66" t="s">
        <v>17</v>
      </c>
      <c r="H66" t="s">
        <v>15</v>
      </c>
      <c r="I66" t="s">
        <v>15</v>
      </c>
      <c r="J66" t="s">
        <v>15</v>
      </c>
    </row>
    <row r="67" spans="1:10">
      <c r="A67" s="2">
        <v>62</v>
      </c>
      <c r="B67" s="2">
        <v>62</v>
      </c>
      <c r="C67" s="2"/>
      <c r="D67" s="2">
        <v>3</v>
      </c>
      <c r="F67" t="s">
        <v>5</v>
      </c>
      <c r="G67" t="s">
        <v>17</v>
      </c>
      <c r="H67" t="s">
        <v>15</v>
      </c>
      <c r="I67" t="s">
        <v>15</v>
      </c>
      <c r="J67" t="s">
        <v>15</v>
      </c>
    </row>
    <row r="68" spans="1:10">
      <c r="A68" s="2">
        <v>63</v>
      </c>
      <c r="B68" s="2">
        <v>63</v>
      </c>
      <c r="C68" s="2"/>
      <c r="D68" s="2">
        <v>3</v>
      </c>
      <c r="F68" t="s">
        <v>5</v>
      </c>
      <c r="G68" t="s">
        <v>17</v>
      </c>
      <c r="H68" t="s">
        <v>15</v>
      </c>
      <c r="I68" t="s">
        <v>15</v>
      </c>
      <c r="J68" t="s">
        <v>15</v>
      </c>
    </row>
    <row r="69" spans="1:10">
      <c r="A69" s="2">
        <v>64</v>
      </c>
      <c r="B69" s="2">
        <v>64</v>
      </c>
      <c r="C69" s="2"/>
      <c r="D69" s="2">
        <v>3</v>
      </c>
      <c r="F69" t="s">
        <v>5</v>
      </c>
      <c r="G69" t="s">
        <v>17</v>
      </c>
      <c r="H69" t="s">
        <v>15</v>
      </c>
      <c r="I69" t="s">
        <v>15</v>
      </c>
      <c r="J69" t="s">
        <v>15</v>
      </c>
    </row>
    <row r="70" spans="1:10">
      <c r="A70" s="2">
        <v>65</v>
      </c>
      <c r="B70" s="2">
        <v>65</v>
      </c>
      <c r="C70" s="2"/>
      <c r="D70" s="2">
        <v>3</v>
      </c>
      <c r="F70" t="s">
        <v>5</v>
      </c>
      <c r="G70" t="s">
        <v>17</v>
      </c>
      <c r="H70" t="s">
        <v>15</v>
      </c>
      <c r="I70" t="s">
        <v>15</v>
      </c>
      <c r="J70" t="s">
        <v>15</v>
      </c>
    </row>
    <row r="71" spans="1:10">
      <c r="A71" s="2">
        <v>66</v>
      </c>
      <c r="B71" s="2">
        <v>66</v>
      </c>
      <c r="C71" s="2"/>
      <c r="D71" s="2">
        <v>3</v>
      </c>
      <c r="F71" t="s">
        <v>5</v>
      </c>
      <c r="G71" t="s">
        <v>17</v>
      </c>
      <c r="H71" t="s">
        <v>15</v>
      </c>
      <c r="I71" t="s">
        <v>15</v>
      </c>
      <c r="J71" t="s">
        <v>15</v>
      </c>
    </row>
    <row r="72" spans="1:10">
      <c r="A72" s="2">
        <v>67</v>
      </c>
      <c r="B72" s="2">
        <v>67</v>
      </c>
      <c r="C72" s="2"/>
      <c r="D72" s="2">
        <v>3</v>
      </c>
      <c r="F72" t="s">
        <v>5</v>
      </c>
      <c r="G72" t="s">
        <v>17</v>
      </c>
      <c r="H72" t="s">
        <v>15</v>
      </c>
      <c r="I72" t="s">
        <v>15</v>
      </c>
      <c r="J72" t="s">
        <v>15</v>
      </c>
    </row>
    <row r="73" spans="1:10">
      <c r="A73" s="2">
        <v>68</v>
      </c>
      <c r="B73" s="2">
        <v>68</v>
      </c>
      <c r="C73" s="2"/>
      <c r="D73" s="2">
        <v>3</v>
      </c>
      <c r="F73" t="s">
        <v>5</v>
      </c>
      <c r="G73" t="s">
        <v>17</v>
      </c>
      <c r="H73" t="s">
        <v>15</v>
      </c>
      <c r="I73" t="s">
        <v>15</v>
      </c>
      <c r="J73" t="s">
        <v>15</v>
      </c>
    </row>
    <row r="74" spans="1:10">
      <c r="A74" s="2">
        <v>69</v>
      </c>
      <c r="B74" s="2">
        <v>69</v>
      </c>
      <c r="C74" s="2"/>
      <c r="D74" s="2">
        <v>3</v>
      </c>
      <c r="F74" t="s">
        <v>5</v>
      </c>
      <c r="G74" t="s">
        <v>17</v>
      </c>
      <c r="H74" t="s">
        <v>15</v>
      </c>
      <c r="I74" t="s">
        <v>15</v>
      </c>
      <c r="J74" t="s">
        <v>15</v>
      </c>
    </row>
    <row r="75" spans="1:10">
      <c r="A75" s="2">
        <v>70</v>
      </c>
      <c r="B75" s="2">
        <v>70</v>
      </c>
      <c r="C75" s="2"/>
      <c r="D75" s="2">
        <v>3</v>
      </c>
      <c r="F75" t="s">
        <v>5</v>
      </c>
      <c r="G75" t="s">
        <v>17</v>
      </c>
      <c r="H75" t="s">
        <v>15</v>
      </c>
      <c r="I75" t="s">
        <v>15</v>
      </c>
      <c r="J75" t="s">
        <v>15</v>
      </c>
    </row>
    <row r="76" spans="1:10">
      <c r="A76" s="2">
        <v>71</v>
      </c>
      <c r="B76" s="2">
        <v>71</v>
      </c>
      <c r="C76" s="2"/>
      <c r="D76" s="2">
        <v>3</v>
      </c>
      <c r="F76" t="s">
        <v>5</v>
      </c>
      <c r="G76" t="s">
        <v>17</v>
      </c>
      <c r="H76" t="s">
        <v>15</v>
      </c>
      <c r="I76" t="s">
        <v>15</v>
      </c>
      <c r="J76" t="s">
        <v>15</v>
      </c>
    </row>
    <row r="77" spans="1:10">
      <c r="A77" s="2">
        <v>72</v>
      </c>
      <c r="B77" s="2">
        <v>72</v>
      </c>
      <c r="C77" s="2"/>
      <c r="D77" s="2">
        <v>3</v>
      </c>
      <c r="F77" t="s">
        <v>5</v>
      </c>
      <c r="G77" t="s">
        <v>17</v>
      </c>
      <c r="H77" t="s">
        <v>15</v>
      </c>
      <c r="I77" t="s">
        <v>15</v>
      </c>
      <c r="J77" t="s">
        <v>15</v>
      </c>
    </row>
    <row r="78" spans="1:10">
      <c r="A78" s="2">
        <v>73</v>
      </c>
      <c r="B78" s="2">
        <v>73</v>
      </c>
      <c r="C78" s="2"/>
      <c r="D78" s="2">
        <v>3</v>
      </c>
      <c r="F78" t="s">
        <v>5</v>
      </c>
      <c r="G78" t="s">
        <v>17</v>
      </c>
      <c r="H78" t="s">
        <v>15</v>
      </c>
      <c r="I78" t="s">
        <v>15</v>
      </c>
      <c r="J78" t="s">
        <v>15</v>
      </c>
    </row>
    <row r="79" spans="1:10">
      <c r="A79" s="2">
        <v>74</v>
      </c>
      <c r="B79" s="2">
        <v>74</v>
      </c>
      <c r="C79" s="2"/>
      <c r="D79" s="2">
        <v>3</v>
      </c>
      <c r="F79" t="s">
        <v>5</v>
      </c>
      <c r="G79" t="s">
        <v>17</v>
      </c>
      <c r="H79" t="s">
        <v>15</v>
      </c>
      <c r="I79" t="s">
        <v>15</v>
      </c>
      <c r="J79" t="s">
        <v>15</v>
      </c>
    </row>
    <row r="80" spans="1:10">
      <c r="A80" s="2">
        <v>75</v>
      </c>
      <c r="B80" s="2">
        <v>75</v>
      </c>
      <c r="C80" s="2"/>
      <c r="D80" s="2">
        <v>3</v>
      </c>
      <c r="F80" t="s">
        <v>5</v>
      </c>
      <c r="G80" t="s">
        <v>17</v>
      </c>
      <c r="H80" t="s">
        <v>15</v>
      </c>
      <c r="I80" t="s">
        <v>15</v>
      </c>
      <c r="J80" t="s">
        <v>15</v>
      </c>
    </row>
    <row r="81" spans="1:10">
      <c r="A81" s="2">
        <v>76</v>
      </c>
      <c r="B81" s="2">
        <v>76</v>
      </c>
      <c r="C81" s="2"/>
      <c r="D81" s="2">
        <v>3</v>
      </c>
      <c r="F81" t="s">
        <v>5</v>
      </c>
      <c r="G81" t="s">
        <v>17</v>
      </c>
      <c r="H81" t="s">
        <v>15</v>
      </c>
      <c r="I81" t="s">
        <v>15</v>
      </c>
      <c r="J81" t="s">
        <v>15</v>
      </c>
    </row>
    <row r="82" spans="1:10">
      <c r="A82" s="2">
        <v>77</v>
      </c>
      <c r="B82" s="2">
        <v>77</v>
      </c>
      <c r="C82" s="2"/>
      <c r="D82" s="2">
        <v>3</v>
      </c>
      <c r="F82" t="s">
        <v>5</v>
      </c>
      <c r="G82" t="s">
        <v>17</v>
      </c>
      <c r="H82" t="s">
        <v>15</v>
      </c>
      <c r="I82" t="s">
        <v>15</v>
      </c>
      <c r="J82" t="s">
        <v>15</v>
      </c>
    </row>
    <row r="83" spans="1:10">
      <c r="A83" s="2">
        <v>78</v>
      </c>
      <c r="B83" s="2">
        <v>78</v>
      </c>
      <c r="C83" s="2"/>
      <c r="D83" s="2">
        <v>3</v>
      </c>
      <c r="F83" t="s">
        <v>5</v>
      </c>
      <c r="G83" t="s">
        <v>17</v>
      </c>
      <c r="H83" t="s">
        <v>15</v>
      </c>
      <c r="I83" t="s">
        <v>15</v>
      </c>
      <c r="J83" t="s">
        <v>15</v>
      </c>
    </row>
    <row r="84" spans="1:10">
      <c r="A84" s="2">
        <v>79</v>
      </c>
      <c r="B84" s="2">
        <v>79</v>
      </c>
      <c r="C84" s="2"/>
      <c r="D84" s="2">
        <v>3</v>
      </c>
      <c r="F84" t="s">
        <v>5</v>
      </c>
      <c r="G84" t="s">
        <v>17</v>
      </c>
      <c r="H84" t="s">
        <v>15</v>
      </c>
      <c r="I84" t="s">
        <v>15</v>
      </c>
      <c r="J84" t="s">
        <v>15</v>
      </c>
    </row>
    <row r="85" spans="1:10">
      <c r="A85" s="2">
        <v>80</v>
      </c>
      <c r="B85" s="2">
        <v>80</v>
      </c>
      <c r="C85" s="2"/>
      <c r="D85" s="2">
        <v>3</v>
      </c>
      <c r="F85" t="s">
        <v>5</v>
      </c>
      <c r="G85" t="s">
        <v>17</v>
      </c>
      <c r="H85" t="s">
        <v>15</v>
      </c>
      <c r="I85" t="s">
        <v>15</v>
      </c>
      <c r="J85" t="s">
        <v>15</v>
      </c>
    </row>
    <row r="86" spans="1:10">
      <c r="A86" s="2">
        <v>81</v>
      </c>
      <c r="B86" s="2">
        <v>81</v>
      </c>
      <c r="C86" s="2"/>
      <c r="D86" s="2">
        <v>3</v>
      </c>
      <c r="F86" t="s">
        <v>5</v>
      </c>
      <c r="G86" t="s">
        <v>17</v>
      </c>
      <c r="H86" t="s">
        <v>15</v>
      </c>
      <c r="I86" t="s">
        <v>15</v>
      </c>
      <c r="J86" t="s">
        <v>15</v>
      </c>
    </row>
    <row r="87" spans="1:10">
      <c r="A87" s="2">
        <v>82</v>
      </c>
      <c r="B87" s="2">
        <v>82</v>
      </c>
      <c r="C87" s="2"/>
      <c r="D87" s="2">
        <v>3</v>
      </c>
      <c r="F87" t="s">
        <v>5</v>
      </c>
      <c r="G87" t="s">
        <v>17</v>
      </c>
      <c r="H87" t="s">
        <v>15</v>
      </c>
      <c r="I87" t="s">
        <v>15</v>
      </c>
      <c r="J87" t="s">
        <v>15</v>
      </c>
    </row>
    <row r="88" spans="1:10">
      <c r="A88" s="2">
        <v>83</v>
      </c>
      <c r="B88" s="2">
        <v>83</v>
      </c>
      <c r="C88" s="2"/>
      <c r="D88" s="2">
        <v>3</v>
      </c>
      <c r="F88" t="s">
        <v>5</v>
      </c>
      <c r="G88" t="s">
        <v>17</v>
      </c>
      <c r="H88" t="s">
        <v>15</v>
      </c>
      <c r="I88" t="s">
        <v>15</v>
      </c>
      <c r="J88" t="s">
        <v>15</v>
      </c>
    </row>
    <row r="89" spans="1:10">
      <c r="A89" s="2">
        <v>84</v>
      </c>
      <c r="B89" s="2">
        <v>84</v>
      </c>
      <c r="C89" s="2"/>
      <c r="D89" s="2">
        <v>3</v>
      </c>
      <c r="F89" t="s">
        <v>5</v>
      </c>
      <c r="G89" t="s">
        <v>17</v>
      </c>
      <c r="H89" t="s">
        <v>15</v>
      </c>
      <c r="I89" t="s">
        <v>15</v>
      </c>
      <c r="J89" t="s">
        <v>15</v>
      </c>
    </row>
    <row r="90" spans="1:10">
      <c r="A90" s="2">
        <v>85</v>
      </c>
      <c r="B90" s="2">
        <v>85</v>
      </c>
      <c r="C90" s="2"/>
      <c r="D90" s="2">
        <v>3</v>
      </c>
      <c r="F90" t="s">
        <v>5</v>
      </c>
      <c r="G90" t="s">
        <v>17</v>
      </c>
      <c r="H90" t="s">
        <v>15</v>
      </c>
      <c r="I90" t="s">
        <v>15</v>
      </c>
      <c r="J90" t="s">
        <v>15</v>
      </c>
    </row>
    <row r="91" spans="1:10">
      <c r="A91" s="2">
        <v>86</v>
      </c>
      <c r="B91" s="2">
        <v>86</v>
      </c>
      <c r="C91" s="2"/>
      <c r="D91" s="2">
        <v>3</v>
      </c>
      <c r="F91" t="s">
        <v>5</v>
      </c>
      <c r="G91" t="s">
        <v>17</v>
      </c>
      <c r="H91" t="s">
        <v>15</v>
      </c>
      <c r="I91" t="s">
        <v>15</v>
      </c>
      <c r="J91" t="s">
        <v>15</v>
      </c>
    </row>
    <row r="92" spans="1:10">
      <c r="A92" s="2">
        <v>87</v>
      </c>
      <c r="B92" s="2">
        <v>87</v>
      </c>
      <c r="C92" s="2"/>
      <c r="D92" s="2">
        <v>3</v>
      </c>
      <c r="F92" t="s">
        <v>5</v>
      </c>
      <c r="G92" t="s">
        <v>17</v>
      </c>
      <c r="H92" t="s">
        <v>15</v>
      </c>
      <c r="I92" t="s">
        <v>15</v>
      </c>
      <c r="J92" t="s">
        <v>15</v>
      </c>
    </row>
    <row r="93" spans="1:10">
      <c r="A93" s="2">
        <v>88</v>
      </c>
      <c r="B93" s="2">
        <v>88</v>
      </c>
      <c r="C93" s="2"/>
      <c r="D93" s="2">
        <v>3</v>
      </c>
      <c r="F93" t="s">
        <v>5</v>
      </c>
      <c r="G93" t="s">
        <v>17</v>
      </c>
      <c r="H93" t="s">
        <v>15</v>
      </c>
      <c r="I93" t="s">
        <v>15</v>
      </c>
      <c r="J93" t="s">
        <v>15</v>
      </c>
    </row>
    <row r="94" spans="1:10">
      <c r="A94" s="2">
        <v>89</v>
      </c>
      <c r="B94" s="2">
        <v>89</v>
      </c>
      <c r="C94" s="2"/>
      <c r="D94" s="2">
        <v>3</v>
      </c>
      <c r="F94" t="s">
        <v>5</v>
      </c>
      <c r="G94" t="s">
        <v>17</v>
      </c>
      <c r="H94" t="s">
        <v>15</v>
      </c>
      <c r="I94" t="s">
        <v>15</v>
      </c>
      <c r="J94" t="s">
        <v>15</v>
      </c>
    </row>
    <row r="95" spans="1:10">
      <c r="A95" s="2">
        <v>90</v>
      </c>
      <c r="B95" s="2">
        <v>90</v>
      </c>
      <c r="C95" s="2"/>
      <c r="D95" s="2">
        <v>3</v>
      </c>
      <c r="F95" t="s">
        <v>5</v>
      </c>
      <c r="G95" t="s">
        <v>17</v>
      </c>
      <c r="H95" t="s">
        <v>15</v>
      </c>
      <c r="I95" t="s">
        <v>15</v>
      </c>
      <c r="J95" t="s">
        <v>15</v>
      </c>
    </row>
    <row r="96" spans="1:10">
      <c r="A96" s="2">
        <v>91</v>
      </c>
      <c r="B96" s="2">
        <v>91</v>
      </c>
      <c r="C96" s="2"/>
      <c r="D96" s="2">
        <v>3</v>
      </c>
      <c r="F96" t="s">
        <v>5</v>
      </c>
      <c r="G96" t="s">
        <v>17</v>
      </c>
      <c r="H96" t="s">
        <v>15</v>
      </c>
      <c r="I96" t="s">
        <v>15</v>
      </c>
      <c r="J96" t="s">
        <v>15</v>
      </c>
    </row>
    <row r="97" spans="1:10">
      <c r="A97" s="2">
        <v>92</v>
      </c>
      <c r="B97" s="2">
        <v>92</v>
      </c>
      <c r="C97" s="2"/>
      <c r="D97" s="2">
        <v>3</v>
      </c>
      <c r="F97" t="s">
        <v>5</v>
      </c>
      <c r="G97" t="s">
        <v>17</v>
      </c>
      <c r="H97" t="s">
        <v>15</v>
      </c>
      <c r="I97" t="s">
        <v>15</v>
      </c>
      <c r="J97" t="s">
        <v>15</v>
      </c>
    </row>
    <row r="98" spans="1:10">
      <c r="A98" s="2">
        <v>93</v>
      </c>
      <c r="B98" s="2">
        <v>93</v>
      </c>
      <c r="C98" s="2"/>
      <c r="D98" s="2">
        <v>3</v>
      </c>
      <c r="F98" t="s">
        <v>5</v>
      </c>
      <c r="G98" t="s">
        <v>17</v>
      </c>
      <c r="H98" t="s">
        <v>15</v>
      </c>
      <c r="I98" t="s">
        <v>15</v>
      </c>
      <c r="J98" t="s">
        <v>15</v>
      </c>
    </row>
    <row r="99" spans="1:10">
      <c r="A99" s="2">
        <v>94</v>
      </c>
      <c r="B99" s="2">
        <v>94</v>
      </c>
      <c r="C99" s="2"/>
      <c r="D99" s="2">
        <v>3</v>
      </c>
      <c r="F99" t="s">
        <v>5</v>
      </c>
      <c r="G99" t="s">
        <v>17</v>
      </c>
      <c r="H99" t="s">
        <v>15</v>
      </c>
      <c r="I99" t="s">
        <v>15</v>
      </c>
      <c r="J99" t="s">
        <v>15</v>
      </c>
    </row>
    <row r="100" spans="1:10">
      <c r="A100" s="2">
        <v>95</v>
      </c>
      <c r="B100" s="2">
        <v>95</v>
      </c>
      <c r="C100" s="2"/>
      <c r="D100" s="2">
        <v>3</v>
      </c>
      <c r="F100" t="s">
        <v>5</v>
      </c>
      <c r="G100" t="s">
        <v>17</v>
      </c>
      <c r="H100" t="s">
        <v>15</v>
      </c>
      <c r="I100" t="s">
        <v>15</v>
      </c>
      <c r="J100" t="s">
        <v>15</v>
      </c>
    </row>
    <row r="101" spans="1:10">
      <c r="A101" s="2">
        <v>96</v>
      </c>
      <c r="B101" s="2">
        <v>96</v>
      </c>
      <c r="C101" s="2"/>
      <c r="D101" s="2">
        <v>3</v>
      </c>
      <c r="F101" t="s">
        <v>5</v>
      </c>
      <c r="G101" t="s">
        <v>17</v>
      </c>
      <c r="H101" t="s">
        <v>15</v>
      </c>
      <c r="I101" t="s">
        <v>15</v>
      </c>
      <c r="J101" t="s">
        <v>15</v>
      </c>
    </row>
    <row r="102" spans="1:10">
      <c r="A102" s="2">
        <v>97</v>
      </c>
      <c r="B102" s="2">
        <v>97</v>
      </c>
      <c r="C102" s="2"/>
      <c r="D102" s="2">
        <v>3</v>
      </c>
      <c r="F102" t="s">
        <v>5</v>
      </c>
      <c r="G102" t="s">
        <v>17</v>
      </c>
      <c r="H102" t="s">
        <v>15</v>
      </c>
      <c r="I102" t="s">
        <v>15</v>
      </c>
      <c r="J102" t="s">
        <v>15</v>
      </c>
    </row>
    <row r="103" spans="1:10">
      <c r="A103" s="2">
        <v>98</v>
      </c>
      <c r="B103" s="2">
        <v>98</v>
      </c>
      <c r="C103" s="2"/>
      <c r="D103" s="2">
        <v>3</v>
      </c>
      <c r="F103" t="s">
        <v>5</v>
      </c>
      <c r="G103" t="s">
        <v>17</v>
      </c>
      <c r="H103" t="s">
        <v>15</v>
      </c>
      <c r="I103" t="s">
        <v>15</v>
      </c>
      <c r="J103" t="s">
        <v>15</v>
      </c>
    </row>
    <row r="104" spans="1:10">
      <c r="A104" s="2">
        <v>99</v>
      </c>
      <c r="B104" s="2">
        <v>99</v>
      </c>
      <c r="C104" s="2"/>
      <c r="D104" s="2">
        <v>3</v>
      </c>
      <c r="F104" t="s">
        <v>5</v>
      </c>
      <c r="G104" t="s">
        <v>17</v>
      </c>
      <c r="H104" t="s">
        <v>15</v>
      </c>
      <c r="I104" t="s">
        <v>15</v>
      </c>
      <c r="J104" t="s">
        <v>15</v>
      </c>
    </row>
  </sheetData>
  <sheetProtection algorithmName="SHA-512" hashValue="xhmQ3/Di2ZyWd4ZOD11iZgjPsnZ1aAT105U0bUbzGzcit6ccaGCJOs8mk+LAJp/14QERUKvMw6yo38HEzzvxFg==" saltValue="CJLpj2Ni6WvvwZ367M1v2A==" spinCount="100000" sheet="1" objects="1" scenarios="1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C6100-9C10-43DE-8512-F369E503B2DC}">
  <dimension ref="A5:DF99"/>
  <sheetViews>
    <sheetView topLeftCell="N1" workbookViewId="0">
      <pane xSplit="2" ySplit="6" topLeftCell="P7" activePane="bottomRight" state="frozen"/>
      <selection activeCell="N1" sqref="N1"/>
      <selection pane="topRight" activeCell="P1" sqref="P1"/>
      <selection pane="bottomLeft" activeCell="N7" sqref="N7"/>
      <selection pane="bottomRight" activeCell="P7" sqref="P7"/>
    </sheetView>
  </sheetViews>
  <sheetFormatPr defaultRowHeight="15"/>
  <cols>
    <col min="1" max="1" width="10.140625" style="2" hidden="1" customWidth="1"/>
    <col min="2" max="2" width="7.42578125" style="2" hidden="1" customWidth="1"/>
    <col min="3" max="3" width="6.140625" style="2" hidden="1" customWidth="1"/>
    <col min="4" max="4" width="4.140625" style="2" hidden="1" customWidth="1"/>
    <col min="5" max="5" width="9.5703125" style="2" hidden="1" customWidth="1"/>
    <col min="6" max="6" width="21" hidden="1" customWidth="1"/>
    <col min="7" max="7" width="19.85546875" hidden="1" customWidth="1"/>
    <col min="8" max="8" width="22.140625" hidden="1" customWidth="1"/>
    <col min="9" max="9" width="22.42578125" hidden="1" customWidth="1"/>
    <col min="10" max="10" width="19.140625" hidden="1" customWidth="1"/>
    <col min="11" max="11" width="0" hidden="1" customWidth="1"/>
    <col min="12" max="12" width="10.140625" hidden="1" customWidth="1"/>
    <col min="13" max="13" width="0" hidden="1" customWidth="1"/>
    <col min="14" max="14" width="13.140625" customWidth="1"/>
    <col min="15" max="15" width="10.42578125" customWidth="1"/>
    <col min="35" max="35" width="0" hidden="1" customWidth="1"/>
  </cols>
  <sheetData>
    <row r="5" spans="1:110">
      <c r="A5" s="14" t="s">
        <v>6</v>
      </c>
      <c r="B5" s="14" t="s">
        <v>4</v>
      </c>
      <c r="C5" s="14" t="s">
        <v>7</v>
      </c>
      <c r="D5" s="14" t="s">
        <v>8</v>
      </c>
      <c r="E5" s="14" t="s">
        <v>9</v>
      </c>
      <c r="F5" s="14" t="s">
        <v>10</v>
      </c>
      <c r="G5" s="14" t="s">
        <v>11</v>
      </c>
      <c r="H5" s="14" t="s">
        <v>12</v>
      </c>
      <c r="I5" s="14" t="s">
        <v>13</v>
      </c>
      <c r="J5" s="14" t="s">
        <v>14</v>
      </c>
      <c r="M5" s="23" t="s">
        <v>164</v>
      </c>
      <c r="N5" s="6" t="s">
        <v>0</v>
      </c>
      <c r="O5" s="1" t="s">
        <v>1</v>
      </c>
      <c r="P5" s="1">
        <v>1</v>
      </c>
      <c r="Q5" s="1">
        <v>2</v>
      </c>
      <c r="R5" s="1">
        <v>3</v>
      </c>
      <c r="S5" s="1">
        <v>4</v>
      </c>
      <c r="T5" s="1">
        <v>5</v>
      </c>
      <c r="U5" s="1">
        <v>6</v>
      </c>
      <c r="V5" s="1">
        <v>7</v>
      </c>
      <c r="W5" s="1">
        <v>8</v>
      </c>
      <c r="X5" s="1">
        <v>9</v>
      </c>
      <c r="Y5" s="1">
        <v>10</v>
      </c>
      <c r="Z5" s="1">
        <v>11</v>
      </c>
      <c r="AA5" s="1">
        <v>12</v>
      </c>
      <c r="AB5" s="1">
        <v>13</v>
      </c>
      <c r="AC5" s="1">
        <v>14</v>
      </c>
      <c r="AD5" s="1">
        <v>15</v>
      </c>
      <c r="AE5" s="1">
        <v>16</v>
      </c>
      <c r="AF5" s="1">
        <v>17</v>
      </c>
      <c r="AG5" s="1">
        <v>18</v>
      </c>
      <c r="AH5" s="1">
        <v>19</v>
      </c>
      <c r="AI5" s="1"/>
      <c r="AJ5" s="1">
        <v>21</v>
      </c>
      <c r="AK5" s="1">
        <v>22</v>
      </c>
      <c r="AL5" s="1">
        <v>23</v>
      </c>
      <c r="AM5" s="1">
        <v>24</v>
      </c>
      <c r="AN5" s="1">
        <v>25</v>
      </c>
      <c r="AO5" s="1">
        <v>26</v>
      </c>
      <c r="AP5" s="1">
        <v>27</v>
      </c>
      <c r="AQ5" s="1">
        <v>28</v>
      </c>
      <c r="AR5" s="1">
        <v>29</v>
      </c>
      <c r="AS5" s="1">
        <v>30</v>
      </c>
      <c r="AT5" s="1">
        <v>31</v>
      </c>
      <c r="AU5" s="1">
        <v>32</v>
      </c>
      <c r="AV5" s="1">
        <v>33</v>
      </c>
      <c r="AW5" s="1">
        <v>34</v>
      </c>
      <c r="AX5" s="1">
        <v>35</v>
      </c>
      <c r="AY5" s="1">
        <v>36</v>
      </c>
      <c r="AZ5" s="1">
        <v>37</v>
      </c>
      <c r="BA5" s="1">
        <v>38</v>
      </c>
      <c r="BB5" s="1">
        <v>39</v>
      </c>
      <c r="BC5" s="1">
        <v>40</v>
      </c>
      <c r="BD5" s="1">
        <v>41</v>
      </c>
      <c r="BE5" s="1">
        <v>42</v>
      </c>
      <c r="BF5" s="1">
        <v>43</v>
      </c>
      <c r="BG5" s="1">
        <v>44</v>
      </c>
      <c r="BH5" s="1">
        <v>45</v>
      </c>
      <c r="BI5" s="1">
        <v>46</v>
      </c>
      <c r="BJ5" s="1">
        <v>47</v>
      </c>
      <c r="BK5" s="1">
        <v>48</v>
      </c>
      <c r="BL5" s="1">
        <v>49</v>
      </c>
      <c r="BM5" s="1">
        <v>50</v>
      </c>
      <c r="BN5" s="1">
        <v>51</v>
      </c>
      <c r="BO5" s="1">
        <v>52</v>
      </c>
      <c r="BP5" s="1">
        <v>53</v>
      </c>
      <c r="BQ5" s="1">
        <v>54</v>
      </c>
      <c r="BR5" s="1">
        <v>55</v>
      </c>
      <c r="BS5" s="1">
        <v>56</v>
      </c>
      <c r="BT5" s="1">
        <v>57</v>
      </c>
      <c r="BU5" s="1">
        <v>58</v>
      </c>
      <c r="BV5" s="1">
        <v>59</v>
      </c>
      <c r="BW5" s="1">
        <v>60</v>
      </c>
      <c r="BX5" s="1">
        <v>61</v>
      </c>
      <c r="BY5" s="1">
        <v>62</v>
      </c>
      <c r="BZ5" s="1">
        <v>63</v>
      </c>
      <c r="CA5" s="1">
        <v>64</v>
      </c>
      <c r="CB5" s="1">
        <v>65</v>
      </c>
      <c r="CC5" s="1">
        <v>66</v>
      </c>
      <c r="CD5" s="1">
        <v>67</v>
      </c>
      <c r="CE5" s="1">
        <v>68</v>
      </c>
      <c r="CF5" s="1">
        <v>69</v>
      </c>
      <c r="CG5" s="1">
        <v>70</v>
      </c>
      <c r="CH5" s="1">
        <v>71</v>
      </c>
      <c r="CI5" s="1">
        <v>72</v>
      </c>
      <c r="CJ5" s="1">
        <v>73</v>
      </c>
      <c r="CK5" s="1">
        <v>74</v>
      </c>
      <c r="CL5" s="1">
        <v>75</v>
      </c>
      <c r="CM5" s="1">
        <v>76</v>
      </c>
      <c r="CN5" s="1">
        <v>77</v>
      </c>
      <c r="CO5" s="1">
        <v>78</v>
      </c>
      <c r="CP5" s="1">
        <v>79</v>
      </c>
      <c r="CQ5" s="1">
        <v>80</v>
      </c>
      <c r="CR5" s="1">
        <v>81</v>
      </c>
      <c r="CS5" s="1">
        <v>82</v>
      </c>
      <c r="CT5" s="1">
        <v>83</v>
      </c>
      <c r="CU5" s="1">
        <v>84</v>
      </c>
      <c r="CV5" s="1">
        <v>85</v>
      </c>
      <c r="CW5" s="1">
        <v>86</v>
      </c>
      <c r="CX5" s="1">
        <v>87</v>
      </c>
      <c r="CY5" s="1">
        <v>88</v>
      </c>
      <c r="CZ5" s="1">
        <v>89</v>
      </c>
      <c r="DA5" s="1">
        <v>90</v>
      </c>
      <c r="DB5" s="1">
        <v>91</v>
      </c>
      <c r="DC5" s="1">
        <v>92</v>
      </c>
      <c r="DD5" s="1">
        <v>93</v>
      </c>
      <c r="DE5" s="1">
        <v>94</v>
      </c>
      <c r="DF5" s="1">
        <v>95</v>
      </c>
    </row>
    <row r="6" spans="1:110" ht="15.75" thickBot="1">
      <c r="A6" s="2">
        <v>1</v>
      </c>
      <c r="B6" s="2">
        <v>1</v>
      </c>
      <c r="D6" s="2">
        <v>3</v>
      </c>
      <c r="F6" t="s">
        <v>5</v>
      </c>
      <c r="G6" t="s">
        <v>17</v>
      </c>
      <c r="H6" t="s">
        <v>15</v>
      </c>
      <c r="I6" t="s">
        <v>15</v>
      </c>
      <c r="J6" t="s">
        <v>15</v>
      </c>
      <c r="N6" s="24">
        <v>0</v>
      </c>
      <c r="O6" s="17">
        <v>0</v>
      </c>
      <c r="P6" s="69" t="s">
        <v>379</v>
      </c>
      <c r="Q6" s="67" t="s">
        <v>380</v>
      </c>
      <c r="R6" s="67" t="s">
        <v>381</v>
      </c>
      <c r="S6" s="67" t="s">
        <v>382</v>
      </c>
      <c r="T6" s="67" t="s">
        <v>383</v>
      </c>
      <c r="U6" s="67" t="s">
        <v>384</v>
      </c>
      <c r="V6" s="67" t="s">
        <v>385</v>
      </c>
      <c r="W6" s="67" t="s">
        <v>386</v>
      </c>
      <c r="X6" s="67" t="s">
        <v>387</v>
      </c>
      <c r="Y6" s="67" t="s">
        <v>388</v>
      </c>
      <c r="Z6" s="67" t="s">
        <v>389</v>
      </c>
      <c r="AA6" s="67" t="s">
        <v>390</v>
      </c>
      <c r="AB6" s="67" t="s">
        <v>391</v>
      </c>
      <c r="AC6" s="67" t="s">
        <v>392</v>
      </c>
      <c r="AD6" s="67" t="s">
        <v>393</v>
      </c>
      <c r="AE6" s="67" t="s">
        <v>394</v>
      </c>
      <c r="AF6" s="67" t="s">
        <v>395</v>
      </c>
      <c r="AG6" s="67" t="s">
        <v>396</v>
      </c>
      <c r="AH6" s="67" t="s">
        <v>397</v>
      </c>
      <c r="AI6" s="67" t="s">
        <v>398</v>
      </c>
      <c r="AJ6" s="67" t="s">
        <v>399</v>
      </c>
      <c r="AK6" s="67" t="s">
        <v>400</v>
      </c>
      <c r="AL6" s="67" t="s">
        <v>401</v>
      </c>
      <c r="AM6" s="67" t="s">
        <v>402</v>
      </c>
      <c r="AN6" s="67" t="s">
        <v>403</v>
      </c>
      <c r="AO6" s="67" t="s">
        <v>404</v>
      </c>
      <c r="AP6" s="67" t="s">
        <v>405</v>
      </c>
      <c r="AQ6" s="67" t="s">
        <v>406</v>
      </c>
      <c r="AR6" s="67" t="s">
        <v>407</v>
      </c>
      <c r="AS6" s="67" t="s">
        <v>408</v>
      </c>
      <c r="AT6" s="67" t="s">
        <v>409</v>
      </c>
      <c r="AU6" s="67" t="s">
        <v>410</v>
      </c>
      <c r="AV6" s="67" t="s">
        <v>411</v>
      </c>
      <c r="AW6" s="67" t="s">
        <v>412</v>
      </c>
      <c r="AX6" s="67" t="s">
        <v>413</v>
      </c>
      <c r="AY6" s="67" t="s">
        <v>414</v>
      </c>
      <c r="AZ6" s="67" t="s">
        <v>415</v>
      </c>
      <c r="BA6" s="67" t="s">
        <v>416</v>
      </c>
      <c r="BB6" s="67" t="s">
        <v>417</v>
      </c>
      <c r="BC6" s="67" t="s">
        <v>418</v>
      </c>
      <c r="BD6" s="67" t="s">
        <v>419</v>
      </c>
      <c r="BE6" s="67" t="s">
        <v>420</v>
      </c>
      <c r="BF6" s="67" t="s">
        <v>421</v>
      </c>
      <c r="BG6" s="67" t="s">
        <v>422</v>
      </c>
      <c r="BH6" s="67" t="s">
        <v>423</v>
      </c>
      <c r="BI6" s="67" t="s">
        <v>424</v>
      </c>
      <c r="BJ6" s="67" t="s">
        <v>425</v>
      </c>
      <c r="BK6" s="67" t="s">
        <v>426</v>
      </c>
      <c r="BL6" s="67" t="s">
        <v>427</v>
      </c>
      <c r="BM6" s="67" t="s">
        <v>428</v>
      </c>
      <c r="BN6" s="67" t="s">
        <v>429</v>
      </c>
      <c r="BO6" s="67" t="s">
        <v>430</v>
      </c>
      <c r="BP6" s="67" t="s">
        <v>431</v>
      </c>
      <c r="BQ6" s="67" t="s">
        <v>432</v>
      </c>
      <c r="BR6" s="67" t="s">
        <v>433</v>
      </c>
      <c r="BS6" s="67" t="s">
        <v>434</v>
      </c>
      <c r="BT6" s="67" t="s">
        <v>435</v>
      </c>
      <c r="BU6" s="67" t="s">
        <v>436</v>
      </c>
      <c r="BV6" s="67" t="s">
        <v>437</v>
      </c>
      <c r="BW6" s="67" t="s">
        <v>438</v>
      </c>
      <c r="BX6" s="67" t="s">
        <v>439</v>
      </c>
      <c r="BY6" s="67" t="s">
        <v>440</v>
      </c>
      <c r="BZ6" s="67" t="s">
        <v>441</v>
      </c>
      <c r="CA6" s="67" t="s">
        <v>442</v>
      </c>
      <c r="CB6" s="67" t="s">
        <v>443</v>
      </c>
      <c r="CC6" s="67" t="s">
        <v>444</v>
      </c>
      <c r="CD6" s="67" t="s">
        <v>445</v>
      </c>
      <c r="CE6" s="67" t="s">
        <v>446</v>
      </c>
      <c r="CF6" s="67" t="s">
        <v>447</v>
      </c>
      <c r="CG6" s="67" t="s">
        <v>448</v>
      </c>
      <c r="CH6" s="67" t="s">
        <v>449</v>
      </c>
      <c r="CI6" s="67" t="s">
        <v>450</v>
      </c>
      <c r="CJ6" s="67" t="s">
        <v>451</v>
      </c>
      <c r="CK6" s="67" t="s">
        <v>452</v>
      </c>
      <c r="CL6" s="67" t="s">
        <v>453</v>
      </c>
      <c r="CM6" s="67" t="s">
        <v>454</v>
      </c>
      <c r="CN6" s="67" t="s">
        <v>455</v>
      </c>
      <c r="CO6" s="67" t="s">
        <v>456</v>
      </c>
      <c r="CP6" s="67" t="s">
        <v>457</v>
      </c>
      <c r="CQ6" s="67" t="s">
        <v>458</v>
      </c>
      <c r="CR6" s="67" t="s">
        <v>459</v>
      </c>
      <c r="CS6" s="67" t="s">
        <v>460</v>
      </c>
      <c r="CT6" s="67" t="s">
        <v>461</v>
      </c>
      <c r="CU6" s="67" t="s">
        <v>462</v>
      </c>
      <c r="CV6" s="67" t="s">
        <v>463</v>
      </c>
      <c r="CW6" s="67" t="s">
        <v>464</v>
      </c>
      <c r="CX6" s="67" t="s">
        <v>465</v>
      </c>
      <c r="CY6" s="67" t="s">
        <v>466</v>
      </c>
      <c r="CZ6" s="67" t="s">
        <v>467</v>
      </c>
      <c r="DA6" s="67" t="s">
        <v>468</v>
      </c>
      <c r="DB6" s="67" t="s">
        <v>469</v>
      </c>
      <c r="DC6" s="67" t="s">
        <v>453</v>
      </c>
      <c r="DD6" s="67" t="s">
        <v>470</v>
      </c>
      <c r="DE6" s="67" t="s">
        <v>453</v>
      </c>
      <c r="DF6" s="68" t="s">
        <v>471</v>
      </c>
    </row>
    <row r="7" spans="1:110">
      <c r="A7" s="2">
        <v>2</v>
      </c>
      <c r="B7" s="2">
        <v>2</v>
      </c>
      <c r="D7" s="2">
        <v>2</v>
      </c>
      <c r="F7" t="s">
        <v>16</v>
      </c>
      <c r="G7" t="s">
        <v>5</v>
      </c>
      <c r="H7" t="s">
        <v>17</v>
      </c>
      <c r="I7" t="s">
        <v>18</v>
      </c>
      <c r="J7" t="s">
        <v>18</v>
      </c>
      <c r="N7" s="7">
        <v>0.4</v>
      </c>
      <c r="O7" s="8">
        <v>700</v>
      </c>
      <c r="P7" s="45">
        <v>280.27999999999997</v>
      </c>
      <c r="Q7" s="39">
        <v>176.8</v>
      </c>
      <c r="R7" s="39">
        <v>286</v>
      </c>
      <c r="S7" s="39">
        <v>442</v>
      </c>
      <c r="T7" s="39">
        <v>442</v>
      </c>
      <c r="U7" s="39">
        <v>395.2</v>
      </c>
      <c r="V7" s="39">
        <v>338</v>
      </c>
      <c r="W7" s="39">
        <v>166.4</v>
      </c>
      <c r="X7" s="39">
        <v>405.6</v>
      </c>
      <c r="Y7" s="39">
        <v>234</v>
      </c>
      <c r="Z7" s="39">
        <v>405.6</v>
      </c>
      <c r="AA7" s="39">
        <v>416.43761930594667</v>
      </c>
      <c r="AB7" s="39">
        <v>379.6</v>
      </c>
      <c r="AC7" s="39">
        <v>244.608</v>
      </c>
      <c r="AD7" s="39">
        <v>416.43761930594667</v>
      </c>
      <c r="AE7" s="39">
        <v>312</v>
      </c>
      <c r="AF7" s="39">
        <v>312</v>
      </c>
      <c r="AG7" s="39">
        <v>249.60000000000002</v>
      </c>
      <c r="AH7" s="39">
        <v>312</v>
      </c>
      <c r="AI7" s="65"/>
      <c r="AJ7" s="39">
        <v>249.60000000000002</v>
      </c>
      <c r="AK7" s="39">
        <v>327.60000000000002</v>
      </c>
      <c r="AL7" s="39">
        <v>286</v>
      </c>
      <c r="AM7" s="39">
        <v>338</v>
      </c>
      <c r="AN7" s="39">
        <v>234</v>
      </c>
      <c r="AO7" s="39">
        <v>336.31</v>
      </c>
      <c r="AP7" s="39">
        <v>234</v>
      </c>
      <c r="AQ7" s="39">
        <v>223.6</v>
      </c>
      <c r="AR7" s="39">
        <v>416.43761930594667</v>
      </c>
      <c r="AS7" s="39">
        <v>364</v>
      </c>
      <c r="AT7" s="39">
        <v>395.2</v>
      </c>
      <c r="AU7" s="39">
        <v>395.2</v>
      </c>
      <c r="AV7" s="39">
        <v>338</v>
      </c>
      <c r="AW7" s="39">
        <v>379.6</v>
      </c>
      <c r="AX7" s="39">
        <v>260</v>
      </c>
      <c r="AY7" s="39">
        <v>257.39999999999998</v>
      </c>
      <c r="AZ7" s="39">
        <v>249.60000000000002</v>
      </c>
      <c r="BA7" s="39">
        <v>338</v>
      </c>
      <c r="BB7" s="39">
        <v>260</v>
      </c>
      <c r="BC7" s="39">
        <v>379.6</v>
      </c>
      <c r="BD7" s="39">
        <v>234</v>
      </c>
      <c r="BE7" s="39">
        <v>286</v>
      </c>
      <c r="BF7" s="39">
        <v>338</v>
      </c>
      <c r="BG7" s="39">
        <v>280.27999999999997</v>
      </c>
      <c r="BH7" s="39">
        <v>234</v>
      </c>
      <c r="BI7" s="39">
        <v>338</v>
      </c>
      <c r="BJ7" s="39">
        <v>379.6</v>
      </c>
      <c r="BK7" s="39">
        <v>416.43761930594667</v>
      </c>
      <c r="BL7" s="39">
        <v>260</v>
      </c>
      <c r="BM7" s="39">
        <v>254.79999999999998</v>
      </c>
      <c r="BN7" s="39">
        <v>197.6</v>
      </c>
      <c r="BO7" s="39">
        <v>234</v>
      </c>
      <c r="BP7" s="39">
        <v>260</v>
      </c>
      <c r="BQ7" s="39">
        <v>196.61199999999999</v>
      </c>
      <c r="BR7" s="39">
        <v>223.6</v>
      </c>
      <c r="BS7" s="39">
        <v>327.60000000000002</v>
      </c>
      <c r="BT7" s="39">
        <v>197.6</v>
      </c>
      <c r="BU7" s="39">
        <v>249.60000000000002</v>
      </c>
      <c r="BV7" s="39">
        <v>163.072</v>
      </c>
      <c r="BW7" s="39">
        <v>195.624</v>
      </c>
      <c r="BX7" s="39">
        <v>249.60000000000002</v>
      </c>
      <c r="BY7" s="39">
        <v>165.56800000000001</v>
      </c>
      <c r="BZ7" s="39">
        <v>286</v>
      </c>
      <c r="CA7" s="39">
        <v>395.2</v>
      </c>
      <c r="CB7" s="39">
        <v>395.2</v>
      </c>
      <c r="CC7" s="39">
        <v>389.27199999999999</v>
      </c>
      <c r="CD7" s="39">
        <v>223.6</v>
      </c>
      <c r="CE7" s="39">
        <v>234</v>
      </c>
      <c r="CF7" s="39">
        <v>286</v>
      </c>
      <c r="CG7" s="39">
        <v>231.66</v>
      </c>
      <c r="CH7" s="39">
        <v>260</v>
      </c>
      <c r="CI7" s="39">
        <v>249.60000000000002</v>
      </c>
      <c r="CJ7" s="39">
        <v>364</v>
      </c>
      <c r="CK7" s="39">
        <v>364</v>
      </c>
      <c r="CL7" s="39">
        <v>197.6</v>
      </c>
      <c r="CM7" s="39">
        <v>198.58799999999997</v>
      </c>
      <c r="CN7" s="39">
        <v>223.6</v>
      </c>
      <c r="CO7" s="39">
        <v>223.6</v>
      </c>
      <c r="CP7" s="39">
        <v>286</v>
      </c>
      <c r="CQ7" s="39">
        <v>176.8</v>
      </c>
      <c r="CR7" s="39">
        <v>379.6</v>
      </c>
      <c r="CS7" s="39">
        <v>387.29599999999999</v>
      </c>
      <c r="CT7" s="39">
        <v>395.2</v>
      </c>
      <c r="CU7" s="39">
        <v>364</v>
      </c>
      <c r="CV7" s="39">
        <v>286</v>
      </c>
      <c r="CW7" s="39">
        <v>284.57</v>
      </c>
      <c r="CX7" s="39">
        <v>283.14</v>
      </c>
      <c r="CY7" s="39">
        <v>223.6</v>
      </c>
      <c r="CZ7" s="39">
        <v>234</v>
      </c>
      <c r="DA7" s="39">
        <v>249.60000000000002</v>
      </c>
      <c r="DB7" s="39">
        <v>197.6</v>
      </c>
      <c r="DC7" s="39">
        <v>197.6</v>
      </c>
      <c r="DD7" s="39">
        <v>197.6</v>
      </c>
      <c r="DE7" s="39">
        <v>197.6</v>
      </c>
      <c r="DF7" s="40">
        <v>197.6</v>
      </c>
    </row>
    <row r="8" spans="1:110">
      <c r="A8" s="2">
        <v>3</v>
      </c>
      <c r="B8" s="2">
        <v>3</v>
      </c>
      <c r="D8" s="2">
        <v>3</v>
      </c>
      <c r="F8" t="s">
        <v>5</v>
      </c>
      <c r="G8" t="s">
        <v>17</v>
      </c>
      <c r="H8" t="s">
        <v>15</v>
      </c>
      <c r="I8" t="s">
        <v>15</v>
      </c>
      <c r="J8" t="s">
        <v>15</v>
      </c>
      <c r="N8" s="7">
        <v>0.5</v>
      </c>
      <c r="O8" s="8">
        <v>875</v>
      </c>
      <c r="P8" s="46">
        <v>305.76</v>
      </c>
      <c r="Q8" s="41">
        <v>197.6</v>
      </c>
      <c r="R8" s="41">
        <v>312</v>
      </c>
      <c r="S8" s="41">
        <v>468</v>
      </c>
      <c r="T8" s="41">
        <v>468</v>
      </c>
      <c r="U8" s="41">
        <v>426.40000000000003</v>
      </c>
      <c r="V8" s="41">
        <v>364</v>
      </c>
      <c r="W8" s="41">
        <v>187.20000000000002</v>
      </c>
      <c r="X8" s="41">
        <v>436.8</v>
      </c>
      <c r="Y8" s="41">
        <v>249.60000000000002</v>
      </c>
      <c r="Z8" s="41">
        <v>436.8</v>
      </c>
      <c r="AA8" s="41">
        <v>440.06872717150509</v>
      </c>
      <c r="AB8" s="41">
        <v>405.6</v>
      </c>
      <c r="AC8" s="41">
        <v>270.08800000000002</v>
      </c>
      <c r="AD8" s="41">
        <v>440.06872717150509</v>
      </c>
      <c r="AE8" s="41">
        <v>343.2</v>
      </c>
      <c r="AF8" s="41">
        <v>343.2</v>
      </c>
      <c r="AG8" s="41">
        <v>275.60000000000002</v>
      </c>
      <c r="AH8" s="41">
        <v>343.2</v>
      </c>
      <c r="AI8" s="64"/>
      <c r="AJ8" s="41">
        <v>275.60000000000002</v>
      </c>
      <c r="AK8" s="41">
        <v>358.8</v>
      </c>
      <c r="AL8" s="41">
        <v>312</v>
      </c>
      <c r="AM8" s="41">
        <v>364</v>
      </c>
      <c r="AN8" s="41">
        <v>249.60000000000002</v>
      </c>
      <c r="AO8" s="41">
        <v>362.18</v>
      </c>
      <c r="AP8" s="41">
        <v>249.60000000000002</v>
      </c>
      <c r="AQ8" s="41">
        <v>244.4</v>
      </c>
      <c r="AR8" s="41">
        <v>440.06872717150509</v>
      </c>
      <c r="AS8" s="41">
        <v>390</v>
      </c>
      <c r="AT8" s="41">
        <v>426.40000000000003</v>
      </c>
      <c r="AU8" s="41">
        <v>426.40000000000003</v>
      </c>
      <c r="AV8" s="41">
        <v>364</v>
      </c>
      <c r="AW8" s="41">
        <v>405.6</v>
      </c>
      <c r="AX8" s="41">
        <v>286</v>
      </c>
      <c r="AY8" s="41">
        <v>283.14</v>
      </c>
      <c r="AZ8" s="41">
        <v>275.60000000000002</v>
      </c>
      <c r="BA8" s="41">
        <v>364</v>
      </c>
      <c r="BB8" s="41">
        <v>286</v>
      </c>
      <c r="BC8" s="41">
        <v>405.6</v>
      </c>
      <c r="BD8" s="41">
        <v>249.60000000000002</v>
      </c>
      <c r="BE8" s="41">
        <v>312</v>
      </c>
      <c r="BF8" s="41">
        <v>364</v>
      </c>
      <c r="BG8" s="41">
        <v>305.76</v>
      </c>
      <c r="BH8" s="41">
        <v>249.60000000000002</v>
      </c>
      <c r="BI8" s="41">
        <v>364</v>
      </c>
      <c r="BJ8" s="41">
        <v>405.6</v>
      </c>
      <c r="BK8" s="41">
        <v>440.06872717150509</v>
      </c>
      <c r="BL8" s="41">
        <v>286</v>
      </c>
      <c r="BM8" s="41">
        <v>280.27999999999997</v>
      </c>
      <c r="BN8" s="41">
        <v>218.4</v>
      </c>
      <c r="BO8" s="41">
        <v>249.60000000000002</v>
      </c>
      <c r="BP8" s="41">
        <v>286</v>
      </c>
      <c r="BQ8" s="41">
        <v>217.30799999999999</v>
      </c>
      <c r="BR8" s="41">
        <v>244.4</v>
      </c>
      <c r="BS8" s="41">
        <v>358.8</v>
      </c>
      <c r="BT8" s="41">
        <v>218.4</v>
      </c>
      <c r="BU8" s="41">
        <v>275.60000000000002</v>
      </c>
      <c r="BV8" s="41">
        <v>183.45600000000002</v>
      </c>
      <c r="BW8" s="41">
        <v>216.21600000000001</v>
      </c>
      <c r="BX8" s="41">
        <v>275.60000000000002</v>
      </c>
      <c r="BY8" s="41">
        <v>186.26400000000001</v>
      </c>
      <c r="BZ8" s="41">
        <v>312</v>
      </c>
      <c r="CA8" s="41">
        <v>426.40000000000003</v>
      </c>
      <c r="CB8" s="41">
        <v>426.40000000000003</v>
      </c>
      <c r="CC8" s="41">
        <v>420.00400000000002</v>
      </c>
      <c r="CD8" s="41">
        <v>244.4</v>
      </c>
      <c r="CE8" s="41">
        <v>249.60000000000002</v>
      </c>
      <c r="CF8" s="41">
        <v>312</v>
      </c>
      <c r="CG8" s="41">
        <v>247.10400000000001</v>
      </c>
      <c r="CH8" s="41">
        <v>286</v>
      </c>
      <c r="CI8" s="41">
        <v>275.60000000000002</v>
      </c>
      <c r="CJ8" s="41">
        <v>390</v>
      </c>
      <c r="CK8" s="41">
        <v>390</v>
      </c>
      <c r="CL8" s="41">
        <v>218.4</v>
      </c>
      <c r="CM8" s="41">
        <v>219.49199999999999</v>
      </c>
      <c r="CN8" s="41">
        <v>244.4</v>
      </c>
      <c r="CO8" s="41">
        <v>244.4</v>
      </c>
      <c r="CP8" s="41">
        <v>312</v>
      </c>
      <c r="CQ8" s="41">
        <v>197.6</v>
      </c>
      <c r="CR8" s="41">
        <v>405.6</v>
      </c>
      <c r="CS8" s="41">
        <v>417.87200000000001</v>
      </c>
      <c r="CT8" s="41">
        <v>426.40000000000003</v>
      </c>
      <c r="CU8" s="41">
        <v>390</v>
      </c>
      <c r="CV8" s="41">
        <v>312</v>
      </c>
      <c r="CW8" s="41">
        <v>310.44</v>
      </c>
      <c r="CX8" s="41">
        <v>308.88</v>
      </c>
      <c r="CY8" s="41">
        <v>244.4</v>
      </c>
      <c r="CZ8" s="41">
        <v>249.60000000000002</v>
      </c>
      <c r="DA8" s="41">
        <v>275.60000000000002</v>
      </c>
      <c r="DB8" s="41">
        <v>218.4</v>
      </c>
      <c r="DC8" s="41">
        <v>218.4</v>
      </c>
      <c r="DD8" s="41">
        <v>218.4</v>
      </c>
      <c r="DE8" s="41">
        <v>218.4</v>
      </c>
      <c r="DF8" s="42">
        <v>218.4</v>
      </c>
    </row>
    <row r="9" spans="1:110">
      <c r="A9" s="2">
        <v>4</v>
      </c>
      <c r="B9" s="2">
        <v>4</v>
      </c>
      <c r="D9" s="2">
        <v>4</v>
      </c>
      <c r="F9" t="s">
        <v>17</v>
      </c>
      <c r="G9" t="s">
        <v>15</v>
      </c>
      <c r="H9" t="s">
        <v>15</v>
      </c>
      <c r="I9" t="s">
        <v>16</v>
      </c>
      <c r="J9" t="s">
        <v>16</v>
      </c>
      <c r="N9" s="7">
        <v>0.8</v>
      </c>
      <c r="O9" s="8">
        <v>1400</v>
      </c>
      <c r="P9" s="46">
        <v>351.62400000000002</v>
      </c>
      <c r="Q9" s="41">
        <v>218.4</v>
      </c>
      <c r="R9" s="41">
        <v>358.8</v>
      </c>
      <c r="S9" s="41">
        <v>514.80000000000007</v>
      </c>
      <c r="T9" s="41">
        <v>514.80000000000007</v>
      </c>
      <c r="U9" s="41">
        <v>478.40000000000003</v>
      </c>
      <c r="V9" s="41">
        <v>405.6</v>
      </c>
      <c r="W9" s="41">
        <v>202.8</v>
      </c>
      <c r="X9" s="41">
        <v>478.40000000000003</v>
      </c>
      <c r="Y9" s="41">
        <v>280.8</v>
      </c>
      <c r="Z9" s="41">
        <v>478.40000000000003</v>
      </c>
      <c r="AA9" s="41">
        <v>479.453906947436</v>
      </c>
      <c r="AB9" s="41">
        <v>457.6</v>
      </c>
      <c r="AC9" s="41">
        <v>305.76</v>
      </c>
      <c r="AD9" s="41">
        <v>479.453906947436</v>
      </c>
      <c r="AE9" s="41">
        <v>390</v>
      </c>
      <c r="AF9" s="41">
        <v>390</v>
      </c>
      <c r="AG9" s="41">
        <v>312</v>
      </c>
      <c r="AH9" s="41">
        <v>390</v>
      </c>
      <c r="AI9" s="64"/>
      <c r="AJ9" s="41">
        <v>312</v>
      </c>
      <c r="AK9" s="41">
        <v>390</v>
      </c>
      <c r="AL9" s="41">
        <v>358.8</v>
      </c>
      <c r="AM9" s="41">
        <v>405.6</v>
      </c>
      <c r="AN9" s="41">
        <v>280.8</v>
      </c>
      <c r="AO9" s="41">
        <v>403.572</v>
      </c>
      <c r="AP9" s="41">
        <v>280.8</v>
      </c>
      <c r="AQ9" s="41">
        <v>280.8</v>
      </c>
      <c r="AR9" s="41">
        <v>479.453906947436</v>
      </c>
      <c r="AS9" s="41">
        <v>431.6</v>
      </c>
      <c r="AT9" s="41">
        <v>478.40000000000003</v>
      </c>
      <c r="AU9" s="41">
        <v>478.40000000000003</v>
      </c>
      <c r="AV9" s="41">
        <v>405.6</v>
      </c>
      <c r="AW9" s="41">
        <v>457.6</v>
      </c>
      <c r="AX9" s="41">
        <v>322.40000000000003</v>
      </c>
      <c r="AY9" s="41">
        <v>319.17600000000004</v>
      </c>
      <c r="AZ9" s="41">
        <v>312</v>
      </c>
      <c r="BA9" s="41">
        <v>405.6</v>
      </c>
      <c r="BB9" s="41">
        <v>322.40000000000003</v>
      </c>
      <c r="BC9" s="41">
        <v>457.6</v>
      </c>
      <c r="BD9" s="41">
        <v>280.8</v>
      </c>
      <c r="BE9" s="41">
        <v>358.8</v>
      </c>
      <c r="BF9" s="41">
        <v>405.6</v>
      </c>
      <c r="BG9" s="41">
        <v>351.62400000000002</v>
      </c>
      <c r="BH9" s="41">
        <v>280.8</v>
      </c>
      <c r="BI9" s="41">
        <v>405.6</v>
      </c>
      <c r="BJ9" s="41">
        <v>457.6</v>
      </c>
      <c r="BK9" s="41">
        <v>479.453906947436</v>
      </c>
      <c r="BL9" s="41">
        <v>322.40000000000003</v>
      </c>
      <c r="BM9" s="41">
        <v>315.95200000000006</v>
      </c>
      <c r="BN9" s="41">
        <v>239.20000000000002</v>
      </c>
      <c r="BO9" s="41">
        <v>280.8</v>
      </c>
      <c r="BP9" s="41">
        <v>322.40000000000003</v>
      </c>
      <c r="BQ9" s="41">
        <v>238.00400000000002</v>
      </c>
      <c r="BR9" s="41">
        <v>280.8</v>
      </c>
      <c r="BS9" s="41">
        <v>390</v>
      </c>
      <c r="BT9" s="41">
        <v>239.20000000000002</v>
      </c>
      <c r="BU9" s="41">
        <v>312</v>
      </c>
      <c r="BV9" s="41">
        <v>198.744</v>
      </c>
      <c r="BW9" s="41">
        <v>236.80800000000002</v>
      </c>
      <c r="BX9" s="41">
        <v>312</v>
      </c>
      <c r="BY9" s="41">
        <v>201.786</v>
      </c>
      <c r="BZ9" s="41">
        <v>358.8</v>
      </c>
      <c r="CA9" s="41">
        <v>478.40000000000003</v>
      </c>
      <c r="CB9" s="41">
        <v>478.40000000000003</v>
      </c>
      <c r="CC9" s="41">
        <v>471.22400000000005</v>
      </c>
      <c r="CD9" s="41">
        <v>280.8</v>
      </c>
      <c r="CE9" s="41">
        <v>280.8</v>
      </c>
      <c r="CF9" s="41">
        <v>358.8</v>
      </c>
      <c r="CG9" s="41">
        <v>277.99200000000002</v>
      </c>
      <c r="CH9" s="41">
        <v>322.40000000000003</v>
      </c>
      <c r="CI9" s="41">
        <v>312</v>
      </c>
      <c r="CJ9" s="41">
        <v>431.6</v>
      </c>
      <c r="CK9" s="41">
        <v>431.6</v>
      </c>
      <c r="CL9" s="41">
        <v>239.20000000000002</v>
      </c>
      <c r="CM9" s="41">
        <v>240.39599999999999</v>
      </c>
      <c r="CN9" s="41">
        <v>280.8</v>
      </c>
      <c r="CO9" s="41">
        <v>280.8</v>
      </c>
      <c r="CP9" s="41">
        <v>358.8</v>
      </c>
      <c r="CQ9" s="41">
        <v>218.4</v>
      </c>
      <c r="CR9" s="41">
        <v>457.6</v>
      </c>
      <c r="CS9" s="41">
        <v>468.83200000000005</v>
      </c>
      <c r="CT9" s="41">
        <v>478.40000000000003</v>
      </c>
      <c r="CU9" s="41">
        <v>431.6</v>
      </c>
      <c r="CV9" s="41">
        <v>358.8</v>
      </c>
      <c r="CW9" s="41">
        <v>357.00600000000003</v>
      </c>
      <c r="CX9" s="41">
        <v>355.21199999999999</v>
      </c>
      <c r="CY9" s="41">
        <v>280.8</v>
      </c>
      <c r="CZ9" s="41">
        <v>280.8</v>
      </c>
      <c r="DA9" s="41">
        <v>312</v>
      </c>
      <c r="DB9" s="41">
        <v>239.20000000000002</v>
      </c>
      <c r="DC9" s="41">
        <v>239.20000000000002</v>
      </c>
      <c r="DD9" s="41">
        <v>239.20000000000002</v>
      </c>
      <c r="DE9" s="41">
        <v>239.20000000000002</v>
      </c>
      <c r="DF9" s="42">
        <v>239.20000000000002</v>
      </c>
    </row>
    <row r="10" spans="1:110">
      <c r="A10" s="2">
        <v>5</v>
      </c>
      <c r="B10" s="2">
        <v>5</v>
      </c>
      <c r="D10" s="2">
        <v>4</v>
      </c>
      <c r="F10" t="s">
        <v>17</v>
      </c>
      <c r="G10" t="s">
        <v>15</v>
      </c>
      <c r="H10" t="s">
        <v>15</v>
      </c>
      <c r="I10" t="s">
        <v>16</v>
      </c>
      <c r="J10" t="s">
        <v>16</v>
      </c>
      <c r="N10" s="7">
        <v>1</v>
      </c>
      <c r="O10" s="8">
        <v>1750</v>
      </c>
      <c r="P10" s="46">
        <v>387.29599999999999</v>
      </c>
      <c r="Q10" s="41">
        <v>232.96</v>
      </c>
      <c r="R10" s="41">
        <v>395.2</v>
      </c>
      <c r="S10" s="41">
        <v>546</v>
      </c>
      <c r="T10" s="41">
        <v>546</v>
      </c>
      <c r="U10" s="41">
        <v>520</v>
      </c>
      <c r="V10" s="41">
        <v>452.40000000000003</v>
      </c>
      <c r="W10" s="41">
        <v>218.4</v>
      </c>
      <c r="X10" s="41">
        <v>520</v>
      </c>
      <c r="Y10" s="41">
        <v>312</v>
      </c>
      <c r="Z10" s="41">
        <v>520</v>
      </c>
      <c r="AA10" s="41">
        <v>526.71612267855301</v>
      </c>
      <c r="AB10" s="41">
        <v>499.20000000000005</v>
      </c>
      <c r="AC10" s="41">
        <v>336.33599999999996</v>
      </c>
      <c r="AD10" s="41">
        <v>526.71612267855301</v>
      </c>
      <c r="AE10" s="41">
        <v>431.6</v>
      </c>
      <c r="AF10" s="41">
        <v>431.6</v>
      </c>
      <c r="AG10" s="41">
        <v>343.2</v>
      </c>
      <c r="AH10" s="41">
        <v>431.6</v>
      </c>
      <c r="AI10" s="64"/>
      <c r="AJ10" s="41">
        <v>343.2</v>
      </c>
      <c r="AK10" s="41">
        <v>431.6</v>
      </c>
      <c r="AL10" s="41">
        <v>395.2</v>
      </c>
      <c r="AM10" s="41">
        <v>452.40000000000003</v>
      </c>
      <c r="AN10" s="41">
        <v>312</v>
      </c>
      <c r="AO10" s="41">
        <v>450.13800000000003</v>
      </c>
      <c r="AP10" s="41">
        <v>312</v>
      </c>
      <c r="AQ10" s="41">
        <v>296.40000000000003</v>
      </c>
      <c r="AR10" s="41">
        <v>526.71612267855301</v>
      </c>
      <c r="AS10" s="41">
        <v>468</v>
      </c>
      <c r="AT10" s="41">
        <v>520</v>
      </c>
      <c r="AU10" s="41">
        <v>520</v>
      </c>
      <c r="AV10" s="41">
        <v>452.40000000000003</v>
      </c>
      <c r="AW10" s="41">
        <v>499.20000000000005</v>
      </c>
      <c r="AX10" s="41">
        <v>364</v>
      </c>
      <c r="AY10" s="41">
        <v>360.36</v>
      </c>
      <c r="AZ10" s="41">
        <v>343.2</v>
      </c>
      <c r="BA10" s="41">
        <v>452.40000000000003</v>
      </c>
      <c r="BB10" s="41">
        <v>364</v>
      </c>
      <c r="BC10" s="41">
        <v>499.20000000000005</v>
      </c>
      <c r="BD10" s="41">
        <v>312</v>
      </c>
      <c r="BE10" s="41">
        <v>395.2</v>
      </c>
      <c r="BF10" s="41">
        <v>452.40000000000003</v>
      </c>
      <c r="BG10" s="41">
        <v>387.29599999999999</v>
      </c>
      <c r="BH10" s="41">
        <v>312</v>
      </c>
      <c r="BI10" s="41">
        <v>452.40000000000003</v>
      </c>
      <c r="BJ10" s="41">
        <v>499.20000000000005</v>
      </c>
      <c r="BK10" s="41">
        <v>526.71612267855301</v>
      </c>
      <c r="BL10" s="41">
        <v>364</v>
      </c>
      <c r="BM10" s="41">
        <v>356.71999999999997</v>
      </c>
      <c r="BN10" s="41">
        <v>260</v>
      </c>
      <c r="BO10" s="41">
        <v>312</v>
      </c>
      <c r="BP10" s="41">
        <v>364</v>
      </c>
      <c r="BQ10" s="41">
        <v>258.7</v>
      </c>
      <c r="BR10" s="41">
        <v>296.40000000000003</v>
      </c>
      <c r="BS10" s="41">
        <v>431.6</v>
      </c>
      <c r="BT10" s="41">
        <v>260</v>
      </c>
      <c r="BU10" s="41">
        <v>343.2</v>
      </c>
      <c r="BV10" s="41">
        <v>214.03200000000001</v>
      </c>
      <c r="BW10" s="41">
        <v>257.39999999999998</v>
      </c>
      <c r="BX10" s="41">
        <v>343.2</v>
      </c>
      <c r="BY10" s="41">
        <v>217.30799999999999</v>
      </c>
      <c r="BZ10" s="41">
        <v>395.2</v>
      </c>
      <c r="CA10" s="41">
        <v>520</v>
      </c>
      <c r="CB10" s="41">
        <v>520</v>
      </c>
      <c r="CC10" s="41">
        <v>512.20000000000005</v>
      </c>
      <c r="CD10" s="41">
        <v>296.40000000000003</v>
      </c>
      <c r="CE10" s="41">
        <v>312</v>
      </c>
      <c r="CF10" s="41">
        <v>395.2</v>
      </c>
      <c r="CG10" s="41">
        <v>308.88</v>
      </c>
      <c r="CH10" s="41">
        <v>364</v>
      </c>
      <c r="CI10" s="41">
        <v>343.2</v>
      </c>
      <c r="CJ10" s="41">
        <v>468</v>
      </c>
      <c r="CK10" s="41">
        <v>468</v>
      </c>
      <c r="CL10" s="41">
        <v>260</v>
      </c>
      <c r="CM10" s="41">
        <v>261.29999999999995</v>
      </c>
      <c r="CN10" s="41">
        <v>296.40000000000003</v>
      </c>
      <c r="CO10" s="41">
        <v>296.40000000000003</v>
      </c>
      <c r="CP10" s="41">
        <v>395.2</v>
      </c>
      <c r="CQ10" s="41">
        <v>232.96</v>
      </c>
      <c r="CR10" s="41">
        <v>499.20000000000005</v>
      </c>
      <c r="CS10" s="41">
        <v>509.59999999999997</v>
      </c>
      <c r="CT10" s="41">
        <v>520</v>
      </c>
      <c r="CU10" s="41">
        <v>468</v>
      </c>
      <c r="CV10" s="41">
        <v>395.2</v>
      </c>
      <c r="CW10" s="41">
        <v>393.22399999999999</v>
      </c>
      <c r="CX10" s="41">
        <v>391.24799999999999</v>
      </c>
      <c r="CY10" s="41">
        <v>296.40000000000003</v>
      </c>
      <c r="CZ10" s="41">
        <v>312</v>
      </c>
      <c r="DA10" s="41">
        <v>343.2</v>
      </c>
      <c r="DB10" s="41">
        <v>260</v>
      </c>
      <c r="DC10" s="41">
        <v>260</v>
      </c>
      <c r="DD10" s="41">
        <v>260</v>
      </c>
      <c r="DE10" s="41">
        <v>260</v>
      </c>
      <c r="DF10" s="42">
        <v>260</v>
      </c>
    </row>
    <row r="11" spans="1:110">
      <c r="A11" s="2">
        <v>6</v>
      </c>
      <c r="B11" s="2">
        <v>6</v>
      </c>
      <c r="D11" s="2">
        <v>4</v>
      </c>
      <c r="F11" t="s">
        <v>17</v>
      </c>
      <c r="G11" t="s">
        <v>15</v>
      </c>
      <c r="H11" t="s">
        <v>16</v>
      </c>
      <c r="I11" t="s">
        <v>16</v>
      </c>
      <c r="J11" t="s">
        <v>16</v>
      </c>
      <c r="N11" s="7">
        <v>1.2</v>
      </c>
      <c r="O11" s="8">
        <v>2100</v>
      </c>
      <c r="P11" s="46">
        <v>422.96800000000002</v>
      </c>
      <c r="Q11" s="41">
        <v>244.4</v>
      </c>
      <c r="R11" s="41">
        <v>431.6</v>
      </c>
      <c r="S11" s="41">
        <v>598</v>
      </c>
      <c r="T11" s="41">
        <v>598</v>
      </c>
      <c r="U11" s="41">
        <v>561.6</v>
      </c>
      <c r="V11" s="41">
        <v>488.8</v>
      </c>
      <c r="W11" s="41">
        <v>232.96</v>
      </c>
      <c r="X11" s="41">
        <v>561.6</v>
      </c>
      <c r="Y11" s="41">
        <v>353.6</v>
      </c>
      <c r="Z11" s="41">
        <v>561.6</v>
      </c>
      <c r="AA11" s="41">
        <v>573.97833840967007</v>
      </c>
      <c r="AB11" s="41">
        <v>546</v>
      </c>
      <c r="AC11" s="41">
        <v>366.91200000000003</v>
      </c>
      <c r="AD11" s="41">
        <v>573.97833840967007</v>
      </c>
      <c r="AE11" s="41">
        <v>468</v>
      </c>
      <c r="AF11" s="41">
        <v>468</v>
      </c>
      <c r="AG11" s="41">
        <v>374.40000000000003</v>
      </c>
      <c r="AH11" s="41">
        <v>468</v>
      </c>
      <c r="AI11" s="64"/>
      <c r="AJ11" s="41">
        <v>374.40000000000003</v>
      </c>
      <c r="AK11" s="41">
        <v>468</v>
      </c>
      <c r="AL11" s="41">
        <v>431.6</v>
      </c>
      <c r="AM11" s="41">
        <v>488.8</v>
      </c>
      <c r="AN11" s="41">
        <v>353.6</v>
      </c>
      <c r="AO11" s="41">
        <v>486.35599999999999</v>
      </c>
      <c r="AP11" s="41">
        <v>353.6</v>
      </c>
      <c r="AQ11" s="41">
        <v>312</v>
      </c>
      <c r="AR11" s="41">
        <v>573.97833840967007</v>
      </c>
      <c r="AS11" s="41">
        <v>514.80000000000007</v>
      </c>
      <c r="AT11" s="41">
        <v>561.6</v>
      </c>
      <c r="AU11" s="41">
        <v>561.6</v>
      </c>
      <c r="AV11" s="41">
        <v>488.8</v>
      </c>
      <c r="AW11" s="41">
        <v>546</v>
      </c>
      <c r="AX11" s="41">
        <v>390</v>
      </c>
      <c r="AY11" s="41">
        <v>386.1</v>
      </c>
      <c r="AZ11" s="41">
        <v>374.40000000000003</v>
      </c>
      <c r="BA11" s="41">
        <v>488.8</v>
      </c>
      <c r="BB11" s="41">
        <v>390</v>
      </c>
      <c r="BC11" s="41">
        <v>546</v>
      </c>
      <c r="BD11" s="41">
        <v>353.6</v>
      </c>
      <c r="BE11" s="41">
        <v>431.6</v>
      </c>
      <c r="BF11" s="41">
        <v>488.8</v>
      </c>
      <c r="BG11" s="41">
        <v>422.96800000000002</v>
      </c>
      <c r="BH11" s="41">
        <v>353.6</v>
      </c>
      <c r="BI11" s="41">
        <v>488.8</v>
      </c>
      <c r="BJ11" s="41">
        <v>546</v>
      </c>
      <c r="BK11" s="41">
        <v>573.97833840967007</v>
      </c>
      <c r="BL11" s="41">
        <v>390</v>
      </c>
      <c r="BM11" s="41">
        <v>382.2</v>
      </c>
      <c r="BN11" s="41">
        <v>280.8</v>
      </c>
      <c r="BO11" s="41">
        <v>353.6</v>
      </c>
      <c r="BP11" s="41">
        <v>390</v>
      </c>
      <c r="BQ11" s="41">
        <v>279.39600000000002</v>
      </c>
      <c r="BR11" s="41">
        <v>312</v>
      </c>
      <c r="BS11" s="41">
        <v>468</v>
      </c>
      <c r="BT11" s="41">
        <v>280.8</v>
      </c>
      <c r="BU11" s="41">
        <v>374.40000000000003</v>
      </c>
      <c r="BV11" s="41">
        <v>228.30080000000001</v>
      </c>
      <c r="BW11" s="41">
        <v>277.99200000000002</v>
      </c>
      <c r="BX11" s="41">
        <v>374.40000000000003</v>
      </c>
      <c r="BY11" s="41">
        <v>231.79519999999999</v>
      </c>
      <c r="BZ11" s="41">
        <v>431.6</v>
      </c>
      <c r="CA11" s="41">
        <v>561.6</v>
      </c>
      <c r="CB11" s="41">
        <v>561.6</v>
      </c>
      <c r="CC11" s="41">
        <v>553.17600000000004</v>
      </c>
      <c r="CD11" s="41">
        <v>312</v>
      </c>
      <c r="CE11" s="41">
        <v>353.6</v>
      </c>
      <c r="CF11" s="41">
        <v>431.6</v>
      </c>
      <c r="CG11" s="41">
        <v>350.06400000000002</v>
      </c>
      <c r="CH11" s="41">
        <v>390</v>
      </c>
      <c r="CI11" s="41">
        <v>374.40000000000003</v>
      </c>
      <c r="CJ11" s="41">
        <v>514.80000000000007</v>
      </c>
      <c r="CK11" s="41">
        <v>514.80000000000007</v>
      </c>
      <c r="CL11" s="41">
        <v>280.8</v>
      </c>
      <c r="CM11" s="41">
        <v>282.20400000000001</v>
      </c>
      <c r="CN11" s="41">
        <v>312</v>
      </c>
      <c r="CO11" s="41">
        <v>312</v>
      </c>
      <c r="CP11" s="41">
        <v>431.6</v>
      </c>
      <c r="CQ11" s="41">
        <v>244.4</v>
      </c>
      <c r="CR11" s="41">
        <v>546</v>
      </c>
      <c r="CS11" s="41">
        <v>550.36800000000005</v>
      </c>
      <c r="CT11" s="41">
        <v>561.6</v>
      </c>
      <c r="CU11" s="41">
        <v>514.80000000000007</v>
      </c>
      <c r="CV11" s="41">
        <v>431.6</v>
      </c>
      <c r="CW11" s="41">
        <v>429.44200000000001</v>
      </c>
      <c r="CX11" s="41">
        <v>427.28399999999999</v>
      </c>
      <c r="CY11" s="41">
        <v>312</v>
      </c>
      <c r="CZ11" s="41">
        <v>353.6</v>
      </c>
      <c r="DA11" s="41">
        <v>374.40000000000003</v>
      </c>
      <c r="DB11" s="41">
        <v>280.8</v>
      </c>
      <c r="DC11" s="41">
        <v>280.8</v>
      </c>
      <c r="DD11" s="41">
        <v>280.8</v>
      </c>
      <c r="DE11" s="41">
        <v>280.8</v>
      </c>
      <c r="DF11" s="42">
        <v>280.8</v>
      </c>
    </row>
    <row r="12" spans="1:110">
      <c r="A12" s="2">
        <v>7</v>
      </c>
      <c r="B12" s="2">
        <v>7</v>
      </c>
      <c r="D12" s="2">
        <v>4</v>
      </c>
      <c r="F12" t="s">
        <v>17</v>
      </c>
      <c r="G12" t="s">
        <v>15</v>
      </c>
      <c r="H12" t="s">
        <v>15</v>
      </c>
      <c r="I12" t="s">
        <v>16</v>
      </c>
      <c r="J12" t="s">
        <v>16</v>
      </c>
      <c r="N12" s="7">
        <v>1.5</v>
      </c>
      <c r="O12" s="8">
        <v>2625</v>
      </c>
      <c r="P12" s="46">
        <v>453.54399999999998</v>
      </c>
      <c r="Q12" s="41">
        <v>260</v>
      </c>
      <c r="R12" s="41">
        <v>462.8</v>
      </c>
      <c r="S12" s="41">
        <v>650</v>
      </c>
      <c r="T12" s="41">
        <v>650</v>
      </c>
      <c r="U12" s="41">
        <v>603.20000000000005</v>
      </c>
      <c r="V12" s="41">
        <v>530.4</v>
      </c>
      <c r="W12" s="41">
        <v>244.4</v>
      </c>
      <c r="X12" s="41">
        <v>603.20000000000005</v>
      </c>
      <c r="Y12" s="41">
        <v>374.40000000000003</v>
      </c>
      <c r="Z12" s="41">
        <v>603.20000000000005</v>
      </c>
      <c r="AA12" s="41">
        <v>621.24055414078691</v>
      </c>
      <c r="AB12" s="41">
        <v>587.6</v>
      </c>
      <c r="AC12" s="41">
        <v>392.39200000000005</v>
      </c>
      <c r="AD12" s="41">
        <v>621.24055414078691</v>
      </c>
      <c r="AE12" s="41">
        <v>499.20000000000005</v>
      </c>
      <c r="AF12" s="41">
        <v>499.20000000000005</v>
      </c>
      <c r="AG12" s="41">
        <v>400.40000000000003</v>
      </c>
      <c r="AH12" s="41">
        <v>499.20000000000005</v>
      </c>
      <c r="AI12" s="64"/>
      <c r="AJ12" s="41">
        <v>400.40000000000003</v>
      </c>
      <c r="AK12" s="41">
        <v>499.20000000000005</v>
      </c>
      <c r="AL12" s="41">
        <v>462.8</v>
      </c>
      <c r="AM12" s="41">
        <v>530.4</v>
      </c>
      <c r="AN12" s="41">
        <v>374.40000000000003</v>
      </c>
      <c r="AO12" s="41">
        <v>527.74799999999993</v>
      </c>
      <c r="AP12" s="41">
        <v>374.40000000000003</v>
      </c>
      <c r="AQ12" s="41">
        <v>338</v>
      </c>
      <c r="AR12" s="41">
        <v>621.24055414078691</v>
      </c>
      <c r="AS12" s="41">
        <v>556.4</v>
      </c>
      <c r="AT12" s="41">
        <v>603.20000000000005</v>
      </c>
      <c r="AU12" s="41">
        <v>603.20000000000005</v>
      </c>
      <c r="AV12" s="41">
        <v>530.4</v>
      </c>
      <c r="AW12" s="41">
        <v>587.6</v>
      </c>
      <c r="AX12" s="41">
        <v>431.6</v>
      </c>
      <c r="AY12" s="41">
        <v>427.28399999999999</v>
      </c>
      <c r="AZ12" s="41">
        <v>400.40000000000003</v>
      </c>
      <c r="BA12" s="41">
        <v>530.4</v>
      </c>
      <c r="BB12" s="41">
        <v>431.6</v>
      </c>
      <c r="BC12" s="41">
        <v>587.6</v>
      </c>
      <c r="BD12" s="41">
        <v>374.40000000000003</v>
      </c>
      <c r="BE12" s="41">
        <v>462.8</v>
      </c>
      <c r="BF12" s="41">
        <v>530.4</v>
      </c>
      <c r="BG12" s="41">
        <v>453.54399999999998</v>
      </c>
      <c r="BH12" s="41">
        <v>374.40000000000003</v>
      </c>
      <c r="BI12" s="41">
        <v>530.4</v>
      </c>
      <c r="BJ12" s="41">
        <v>587.6</v>
      </c>
      <c r="BK12" s="41">
        <v>621.24055414078691</v>
      </c>
      <c r="BL12" s="41">
        <v>431.6</v>
      </c>
      <c r="BM12" s="41">
        <v>422.96800000000002</v>
      </c>
      <c r="BN12" s="41">
        <v>301.60000000000002</v>
      </c>
      <c r="BO12" s="41">
        <v>374.40000000000003</v>
      </c>
      <c r="BP12" s="41">
        <v>431.6</v>
      </c>
      <c r="BQ12" s="41">
        <v>300.09200000000004</v>
      </c>
      <c r="BR12" s="41">
        <v>338</v>
      </c>
      <c r="BS12" s="41">
        <v>499.20000000000005</v>
      </c>
      <c r="BT12" s="41">
        <v>301.60000000000002</v>
      </c>
      <c r="BU12" s="41">
        <v>400.40000000000003</v>
      </c>
      <c r="BV12" s="41">
        <v>239.512</v>
      </c>
      <c r="BW12" s="41">
        <v>298.584</v>
      </c>
      <c r="BX12" s="41">
        <v>400.40000000000003</v>
      </c>
      <c r="BY12" s="41">
        <v>243.178</v>
      </c>
      <c r="BZ12" s="41">
        <v>462.8</v>
      </c>
      <c r="CA12" s="41">
        <v>603.20000000000005</v>
      </c>
      <c r="CB12" s="41">
        <v>603.20000000000005</v>
      </c>
      <c r="CC12" s="41">
        <v>594.15200000000004</v>
      </c>
      <c r="CD12" s="41">
        <v>338</v>
      </c>
      <c r="CE12" s="41">
        <v>374.40000000000003</v>
      </c>
      <c r="CF12" s="41">
        <v>462.8</v>
      </c>
      <c r="CG12" s="41">
        <v>370.65600000000001</v>
      </c>
      <c r="CH12" s="41">
        <v>431.6</v>
      </c>
      <c r="CI12" s="41">
        <v>400.40000000000003</v>
      </c>
      <c r="CJ12" s="41">
        <v>556.4</v>
      </c>
      <c r="CK12" s="41">
        <v>556.4</v>
      </c>
      <c r="CL12" s="41">
        <v>301.60000000000002</v>
      </c>
      <c r="CM12" s="41">
        <v>303.108</v>
      </c>
      <c r="CN12" s="41">
        <v>338</v>
      </c>
      <c r="CO12" s="41">
        <v>338</v>
      </c>
      <c r="CP12" s="41">
        <v>462.8</v>
      </c>
      <c r="CQ12" s="41">
        <v>260</v>
      </c>
      <c r="CR12" s="41">
        <v>587.6</v>
      </c>
      <c r="CS12" s="41">
        <v>591.13600000000008</v>
      </c>
      <c r="CT12" s="41">
        <v>603.20000000000005</v>
      </c>
      <c r="CU12" s="41">
        <v>556.4</v>
      </c>
      <c r="CV12" s="41">
        <v>462.8</v>
      </c>
      <c r="CW12" s="41">
        <v>460.48599999999999</v>
      </c>
      <c r="CX12" s="41">
        <v>458.17200000000003</v>
      </c>
      <c r="CY12" s="41">
        <v>338</v>
      </c>
      <c r="CZ12" s="41">
        <v>374.40000000000003</v>
      </c>
      <c r="DA12" s="41">
        <v>400.40000000000003</v>
      </c>
      <c r="DB12" s="41">
        <v>301.60000000000002</v>
      </c>
      <c r="DC12" s="41">
        <v>301.60000000000002</v>
      </c>
      <c r="DD12" s="41">
        <v>301.60000000000002</v>
      </c>
      <c r="DE12" s="41">
        <v>301.60000000000002</v>
      </c>
      <c r="DF12" s="42">
        <v>301.60000000000002</v>
      </c>
    </row>
    <row r="13" spans="1:110">
      <c r="A13" s="2">
        <v>8</v>
      </c>
      <c r="B13" s="2">
        <v>8</v>
      </c>
      <c r="D13" s="2">
        <v>2</v>
      </c>
      <c r="F13" t="s">
        <v>16</v>
      </c>
      <c r="G13" t="s">
        <v>5</v>
      </c>
      <c r="H13" t="s">
        <v>17</v>
      </c>
      <c r="I13" t="s">
        <v>18</v>
      </c>
      <c r="J13" t="s">
        <v>18</v>
      </c>
      <c r="N13" s="7">
        <v>1.6</v>
      </c>
      <c r="O13" s="8">
        <v>2800</v>
      </c>
      <c r="P13" s="46">
        <v>484.12</v>
      </c>
      <c r="Q13" s="41">
        <v>275.60000000000002</v>
      </c>
      <c r="R13" s="41">
        <v>494</v>
      </c>
      <c r="S13" s="41">
        <v>702</v>
      </c>
      <c r="T13" s="41">
        <v>702</v>
      </c>
      <c r="U13" s="41">
        <v>650</v>
      </c>
      <c r="V13" s="41">
        <v>572</v>
      </c>
      <c r="W13" s="41">
        <v>260</v>
      </c>
      <c r="X13" s="41">
        <v>650</v>
      </c>
      <c r="Y13" s="41">
        <v>400.40000000000003</v>
      </c>
      <c r="Z13" s="41">
        <v>650</v>
      </c>
      <c r="AA13" s="41">
        <v>668.50276987190409</v>
      </c>
      <c r="AB13" s="41">
        <v>629.20000000000005</v>
      </c>
      <c r="AC13" s="41">
        <v>422.96800000000002</v>
      </c>
      <c r="AD13" s="41">
        <v>668.50276987190409</v>
      </c>
      <c r="AE13" s="41">
        <v>530.4</v>
      </c>
      <c r="AF13" s="41">
        <v>530.4</v>
      </c>
      <c r="AG13" s="41">
        <v>431.6</v>
      </c>
      <c r="AH13" s="41">
        <v>530.4</v>
      </c>
      <c r="AI13" s="64"/>
      <c r="AJ13" s="41">
        <v>431.6</v>
      </c>
      <c r="AK13" s="41">
        <v>530.4</v>
      </c>
      <c r="AL13" s="41">
        <v>494</v>
      </c>
      <c r="AM13" s="41">
        <v>572</v>
      </c>
      <c r="AN13" s="41">
        <v>400.40000000000003</v>
      </c>
      <c r="AO13" s="41">
        <v>569.14</v>
      </c>
      <c r="AP13" s="41">
        <v>400.40000000000003</v>
      </c>
      <c r="AQ13" s="41">
        <v>360.88</v>
      </c>
      <c r="AR13" s="41">
        <v>668.50276987190409</v>
      </c>
      <c r="AS13" s="41">
        <v>598</v>
      </c>
      <c r="AT13" s="41">
        <v>650</v>
      </c>
      <c r="AU13" s="41">
        <v>650</v>
      </c>
      <c r="AV13" s="41">
        <v>572</v>
      </c>
      <c r="AW13" s="41">
        <v>629.20000000000005</v>
      </c>
      <c r="AX13" s="41">
        <v>457.6</v>
      </c>
      <c r="AY13" s="41">
        <v>453.024</v>
      </c>
      <c r="AZ13" s="41">
        <v>431.6</v>
      </c>
      <c r="BA13" s="41">
        <v>572</v>
      </c>
      <c r="BB13" s="41">
        <v>457.6</v>
      </c>
      <c r="BC13" s="41">
        <v>629.20000000000005</v>
      </c>
      <c r="BD13" s="41">
        <v>400.40000000000003</v>
      </c>
      <c r="BE13" s="41">
        <v>494</v>
      </c>
      <c r="BF13" s="41">
        <v>572</v>
      </c>
      <c r="BG13" s="41">
        <v>484.12</v>
      </c>
      <c r="BH13" s="41">
        <v>400.40000000000003</v>
      </c>
      <c r="BI13" s="41">
        <v>572</v>
      </c>
      <c r="BJ13" s="41">
        <v>629.20000000000005</v>
      </c>
      <c r="BK13" s="41">
        <v>668.50276987190409</v>
      </c>
      <c r="BL13" s="41">
        <v>457.6</v>
      </c>
      <c r="BM13" s="41">
        <v>448.44800000000004</v>
      </c>
      <c r="BN13" s="41">
        <v>312</v>
      </c>
      <c r="BO13" s="41">
        <v>400.40000000000003</v>
      </c>
      <c r="BP13" s="41">
        <v>457.6</v>
      </c>
      <c r="BQ13" s="41">
        <v>310.44</v>
      </c>
      <c r="BR13" s="41">
        <v>360.88</v>
      </c>
      <c r="BS13" s="41">
        <v>530.4</v>
      </c>
      <c r="BT13" s="41">
        <v>312</v>
      </c>
      <c r="BU13" s="41">
        <v>431.6</v>
      </c>
      <c r="BV13" s="41">
        <v>254.79999999999998</v>
      </c>
      <c r="BW13" s="41">
        <v>308.88</v>
      </c>
      <c r="BX13" s="41">
        <v>431.6</v>
      </c>
      <c r="BY13" s="41">
        <v>258.7</v>
      </c>
      <c r="BZ13" s="41">
        <v>494</v>
      </c>
      <c r="CA13" s="41">
        <v>650</v>
      </c>
      <c r="CB13" s="41">
        <v>650</v>
      </c>
      <c r="CC13" s="41">
        <v>640.25</v>
      </c>
      <c r="CD13" s="41">
        <v>360.88</v>
      </c>
      <c r="CE13" s="41">
        <v>400.40000000000003</v>
      </c>
      <c r="CF13" s="41">
        <v>494</v>
      </c>
      <c r="CG13" s="41">
        <v>396.39600000000002</v>
      </c>
      <c r="CH13" s="41">
        <v>457.6</v>
      </c>
      <c r="CI13" s="41">
        <v>431.6</v>
      </c>
      <c r="CJ13" s="41">
        <v>598</v>
      </c>
      <c r="CK13" s="41">
        <v>598</v>
      </c>
      <c r="CL13" s="41">
        <v>312</v>
      </c>
      <c r="CM13" s="41">
        <v>313.55999999999995</v>
      </c>
      <c r="CN13" s="41">
        <v>360.88</v>
      </c>
      <c r="CO13" s="41">
        <v>360.88</v>
      </c>
      <c r="CP13" s="41">
        <v>494</v>
      </c>
      <c r="CQ13" s="41">
        <v>275.60000000000002</v>
      </c>
      <c r="CR13" s="41">
        <v>629.20000000000005</v>
      </c>
      <c r="CS13" s="41">
        <v>637</v>
      </c>
      <c r="CT13" s="41">
        <v>650</v>
      </c>
      <c r="CU13" s="41">
        <v>598</v>
      </c>
      <c r="CV13" s="41">
        <v>494</v>
      </c>
      <c r="CW13" s="41">
        <v>491.53</v>
      </c>
      <c r="CX13" s="41">
        <v>489.06</v>
      </c>
      <c r="CY13" s="41">
        <v>360.88</v>
      </c>
      <c r="CZ13" s="41">
        <v>400.40000000000003</v>
      </c>
      <c r="DA13" s="41">
        <v>431.6</v>
      </c>
      <c r="DB13" s="41">
        <v>312</v>
      </c>
      <c r="DC13" s="41">
        <v>312</v>
      </c>
      <c r="DD13" s="41">
        <v>312</v>
      </c>
      <c r="DE13" s="41">
        <v>312</v>
      </c>
      <c r="DF13" s="42">
        <v>312</v>
      </c>
    </row>
    <row r="14" spans="1:110">
      <c r="A14" s="2">
        <v>9</v>
      </c>
      <c r="B14" s="2">
        <v>9</v>
      </c>
      <c r="D14" s="2">
        <v>4</v>
      </c>
      <c r="F14" t="s">
        <v>17</v>
      </c>
      <c r="G14" t="s">
        <v>15</v>
      </c>
      <c r="H14" t="s">
        <v>16</v>
      </c>
      <c r="I14" t="s">
        <v>16</v>
      </c>
      <c r="J14" t="s">
        <v>16</v>
      </c>
      <c r="N14" s="7">
        <v>2</v>
      </c>
      <c r="O14" s="8">
        <v>3500</v>
      </c>
      <c r="P14" s="46">
        <v>524.88800000000003</v>
      </c>
      <c r="Q14" s="41">
        <v>296.40000000000003</v>
      </c>
      <c r="R14" s="41">
        <v>535.6</v>
      </c>
      <c r="S14" s="41">
        <v>743.6</v>
      </c>
      <c r="T14" s="41">
        <v>743.6</v>
      </c>
      <c r="U14" s="41">
        <v>702</v>
      </c>
      <c r="V14" s="41">
        <v>608.4</v>
      </c>
      <c r="W14" s="41">
        <v>275.60000000000002</v>
      </c>
      <c r="X14" s="41">
        <v>702</v>
      </c>
      <c r="Y14" s="41">
        <v>421.2</v>
      </c>
      <c r="Z14" s="41">
        <v>702</v>
      </c>
      <c r="AA14" s="41">
        <v>715.76498560302127</v>
      </c>
      <c r="AB14" s="41">
        <v>676</v>
      </c>
      <c r="AC14" s="41">
        <v>448.44800000000004</v>
      </c>
      <c r="AD14" s="41">
        <v>715.76498560302127</v>
      </c>
      <c r="AE14" s="41">
        <v>572</v>
      </c>
      <c r="AF14" s="41">
        <v>572</v>
      </c>
      <c r="AG14" s="41">
        <v>457.6</v>
      </c>
      <c r="AH14" s="41">
        <v>572</v>
      </c>
      <c r="AI14" s="64"/>
      <c r="AJ14" s="41">
        <v>457.6</v>
      </c>
      <c r="AK14" s="41">
        <v>572</v>
      </c>
      <c r="AL14" s="41">
        <v>535.6</v>
      </c>
      <c r="AM14" s="41">
        <v>608.4</v>
      </c>
      <c r="AN14" s="41">
        <v>421.2</v>
      </c>
      <c r="AO14" s="41">
        <v>605.35799999999995</v>
      </c>
      <c r="AP14" s="41">
        <v>421.2</v>
      </c>
      <c r="AQ14" s="41">
        <v>381.68</v>
      </c>
      <c r="AR14" s="41">
        <v>715.76498560302127</v>
      </c>
      <c r="AS14" s="41">
        <v>644.80000000000007</v>
      </c>
      <c r="AT14" s="41">
        <v>702</v>
      </c>
      <c r="AU14" s="41">
        <v>702</v>
      </c>
      <c r="AV14" s="41">
        <v>608.4</v>
      </c>
      <c r="AW14" s="41">
        <v>676</v>
      </c>
      <c r="AX14" s="41">
        <v>494</v>
      </c>
      <c r="AY14" s="41">
        <v>489.06</v>
      </c>
      <c r="AZ14" s="41">
        <v>457.6</v>
      </c>
      <c r="BA14" s="41">
        <v>608.4</v>
      </c>
      <c r="BB14" s="41">
        <v>494</v>
      </c>
      <c r="BC14" s="41">
        <v>676</v>
      </c>
      <c r="BD14" s="41">
        <v>421.2</v>
      </c>
      <c r="BE14" s="41">
        <v>535.6</v>
      </c>
      <c r="BF14" s="41">
        <v>608.4</v>
      </c>
      <c r="BG14" s="41">
        <v>524.88800000000003</v>
      </c>
      <c r="BH14" s="41">
        <v>421.2</v>
      </c>
      <c r="BI14" s="41">
        <v>608.4</v>
      </c>
      <c r="BJ14" s="41">
        <v>676</v>
      </c>
      <c r="BK14" s="41">
        <v>715.76498560302127</v>
      </c>
      <c r="BL14" s="41">
        <v>494</v>
      </c>
      <c r="BM14" s="41">
        <v>484.12</v>
      </c>
      <c r="BN14" s="41">
        <v>338</v>
      </c>
      <c r="BO14" s="41">
        <v>421.2</v>
      </c>
      <c r="BP14" s="41">
        <v>494</v>
      </c>
      <c r="BQ14" s="41">
        <v>336.31</v>
      </c>
      <c r="BR14" s="41">
        <v>381.68</v>
      </c>
      <c r="BS14" s="41">
        <v>572</v>
      </c>
      <c r="BT14" s="41">
        <v>338</v>
      </c>
      <c r="BU14" s="41">
        <v>457.6</v>
      </c>
      <c r="BV14" s="41">
        <v>270.08800000000002</v>
      </c>
      <c r="BW14" s="41">
        <v>334.62</v>
      </c>
      <c r="BX14" s="41">
        <v>457.6</v>
      </c>
      <c r="BY14" s="41">
        <v>274.22200000000004</v>
      </c>
      <c r="BZ14" s="41">
        <v>535.6</v>
      </c>
      <c r="CA14" s="41">
        <v>702</v>
      </c>
      <c r="CB14" s="41">
        <v>702</v>
      </c>
      <c r="CC14" s="41">
        <v>691.47</v>
      </c>
      <c r="CD14" s="41">
        <v>381.68</v>
      </c>
      <c r="CE14" s="41">
        <v>421.2</v>
      </c>
      <c r="CF14" s="41">
        <v>535.6</v>
      </c>
      <c r="CG14" s="41">
        <v>416.988</v>
      </c>
      <c r="CH14" s="41">
        <v>494</v>
      </c>
      <c r="CI14" s="41">
        <v>457.6</v>
      </c>
      <c r="CJ14" s="41">
        <v>650</v>
      </c>
      <c r="CK14" s="41">
        <v>650</v>
      </c>
      <c r="CL14" s="41">
        <v>338</v>
      </c>
      <c r="CM14" s="41">
        <v>339.68999999999994</v>
      </c>
      <c r="CN14" s="41">
        <v>381.68</v>
      </c>
      <c r="CO14" s="41">
        <v>381.68</v>
      </c>
      <c r="CP14" s="41">
        <v>535.6</v>
      </c>
      <c r="CQ14" s="41">
        <v>296.40000000000003</v>
      </c>
      <c r="CR14" s="41">
        <v>676</v>
      </c>
      <c r="CS14" s="41">
        <v>687.96</v>
      </c>
      <c r="CT14" s="41">
        <v>702</v>
      </c>
      <c r="CU14" s="41">
        <v>644.80000000000007</v>
      </c>
      <c r="CV14" s="41">
        <v>535.6</v>
      </c>
      <c r="CW14" s="41">
        <v>532.92200000000003</v>
      </c>
      <c r="CX14" s="41">
        <v>530.24400000000003</v>
      </c>
      <c r="CY14" s="41">
        <v>381.68</v>
      </c>
      <c r="CZ14" s="41">
        <v>421.2</v>
      </c>
      <c r="DA14" s="41">
        <v>457.6</v>
      </c>
      <c r="DB14" s="41">
        <v>338</v>
      </c>
      <c r="DC14" s="41">
        <v>338</v>
      </c>
      <c r="DD14" s="41">
        <v>338</v>
      </c>
      <c r="DE14" s="41">
        <v>338</v>
      </c>
      <c r="DF14" s="42">
        <v>338</v>
      </c>
    </row>
    <row r="15" spans="1:110">
      <c r="A15" s="2">
        <v>10</v>
      </c>
      <c r="B15" s="2">
        <v>10</v>
      </c>
      <c r="D15" s="2">
        <v>3</v>
      </c>
      <c r="F15" t="s">
        <v>5</v>
      </c>
      <c r="G15" t="s">
        <v>17</v>
      </c>
      <c r="H15" t="s">
        <v>15</v>
      </c>
      <c r="I15" t="s">
        <v>15</v>
      </c>
      <c r="J15" t="s">
        <v>15</v>
      </c>
      <c r="N15" s="7">
        <v>2.4</v>
      </c>
      <c r="O15" s="8">
        <v>4200</v>
      </c>
      <c r="P15" s="46">
        <v>591.13600000000008</v>
      </c>
      <c r="Q15" s="41">
        <v>327.60000000000002</v>
      </c>
      <c r="R15" s="41">
        <v>603.20000000000005</v>
      </c>
      <c r="S15" s="41">
        <v>780</v>
      </c>
      <c r="T15" s="41">
        <v>780</v>
      </c>
      <c r="U15" s="41">
        <v>780</v>
      </c>
      <c r="V15" s="41">
        <v>676</v>
      </c>
      <c r="W15" s="41">
        <v>312</v>
      </c>
      <c r="X15" s="41">
        <v>780</v>
      </c>
      <c r="Y15" s="41">
        <v>488.8</v>
      </c>
      <c r="Z15" s="41">
        <v>780</v>
      </c>
      <c r="AA15" s="41">
        <v>769.85895097040373</v>
      </c>
      <c r="AB15" s="41">
        <v>754</v>
      </c>
      <c r="AC15" s="41">
        <v>509.59999999999997</v>
      </c>
      <c r="AD15" s="41">
        <v>769.85895097040373</v>
      </c>
      <c r="AE15" s="41">
        <v>624</v>
      </c>
      <c r="AF15" s="41">
        <v>624</v>
      </c>
      <c r="AG15" s="41">
        <v>520</v>
      </c>
      <c r="AH15" s="41">
        <v>624</v>
      </c>
      <c r="AI15" s="64"/>
      <c r="AJ15" s="41">
        <v>520</v>
      </c>
      <c r="AK15" s="41">
        <v>624</v>
      </c>
      <c r="AL15" s="41">
        <v>603.20000000000005</v>
      </c>
      <c r="AM15" s="41">
        <v>676</v>
      </c>
      <c r="AN15" s="41">
        <v>488.8</v>
      </c>
      <c r="AO15" s="41">
        <v>672.62</v>
      </c>
      <c r="AP15" s="41">
        <v>488.8</v>
      </c>
      <c r="AQ15" s="41">
        <v>426.40000000000003</v>
      </c>
      <c r="AR15" s="41">
        <v>769.85895097040373</v>
      </c>
      <c r="AS15" s="41">
        <v>728</v>
      </c>
      <c r="AT15" s="41">
        <v>780</v>
      </c>
      <c r="AU15" s="41">
        <v>780</v>
      </c>
      <c r="AV15" s="41">
        <v>676</v>
      </c>
      <c r="AW15" s="41">
        <v>754</v>
      </c>
      <c r="AX15" s="41">
        <v>572</v>
      </c>
      <c r="AY15" s="41">
        <v>566.28</v>
      </c>
      <c r="AZ15" s="41">
        <v>520</v>
      </c>
      <c r="BA15" s="41">
        <v>676</v>
      </c>
      <c r="BB15" s="41">
        <v>572</v>
      </c>
      <c r="BC15" s="41">
        <v>754</v>
      </c>
      <c r="BD15" s="41">
        <v>488.8</v>
      </c>
      <c r="BE15" s="41">
        <v>603.20000000000005</v>
      </c>
      <c r="BF15" s="41">
        <v>676</v>
      </c>
      <c r="BG15" s="41">
        <v>591.13600000000008</v>
      </c>
      <c r="BH15" s="41">
        <v>488.8</v>
      </c>
      <c r="BI15" s="41">
        <v>676</v>
      </c>
      <c r="BJ15" s="41">
        <v>754</v>
      </c>
      <c r="BK15" s="41">
        <v>769.85895097040373</v>
      </c>
      <c r="BL15" s="41">
        <v>572</v>
      </c>
      <c r="BM15" s="41">
        <v>560.55999999999995</v>
      </c>
      <c r="BN15" s="41">
        <v>374.40000000000003</v>
      </c>
      <c r="BO15" s="41">
        <v>488.8</v>
      </c>
      <c r="BP15" s="41">
        <v>572</v>
      </c>
      <c r="BQ15" s="41">
        <v>372.52800000000002</v>
      </c>
      <c r="BR15" s="41">
        <v>426.40000000000003</v>
      </c>
      <c r="BS15" s="41">
        <v>624</v>
      </c>
      <c r="BT15" s="41">
        <v>374.40000000000003</v>
      </c>
      <c r="BU15" s="41">
        <v>520</v>
      </c>
      <c r="BV15" s="41">
        <v>305.76</v>
      </c>
      <c r="BW15" s="41">
        <v>370.65600000000001</v>
      </c>
      <c r="BX15" s="41">
        <v>520</v>
      </c>
      <c r="BY15" s="41">
        <v>310.44</v>
      </c>
      <c r="BZ15" s="41">
        <v>603.20000000000005</v>
      </c>
      <c r="CA15" s="41">
        <v>780</v>
      </c>
      <c r="CB15" s="41">
        <v>780</v>
      </c>
      <c r="CC15" s="41">
        <v>768.3</v>
      </c>
      <c r="CD15" s="41">
        <v>426.40000000000003</v>
      </c>
      <c r="CE15" s="41">
        <v>488.8</v>
      </c>
      <c r="CF15" s="41">
        <v>603.20000000000005</v>
      </c>
      <c r="CG15" s="41">
        <v>483.91200000000003</v>
      </c>
      <c r="CH15" s="41">
        <v>572</v>
      </c>
      <c r="CI15" s="41">
        <v>520</v>
      </c>
      <c r="CJ15" s="41">
        <v>728</v>
      </c>
      <c r="CK15" s="41">
        <v>728</v>
      </c>
      <c r="CL15" s="41">
        <v>374.40000000000003</v>
      </c>
      <c r="CM15" s="41">
        <v>376.27199999999999</v>
      </c>
      <c r="CN15" s="41">
        <v>426.40000000000003</v>
      </c>
      <c r="CO15" s="41">
        <v>426.40000000000003</v>
      </c>
      <c r="CP15" s="41">
        <v>603.20000000000005</v>
      </c>
      <c r="CQ15" s="41">
        <v>327.60000000000002</v>
      </c>
      <c r="CR15" s="41">
        <v>754</v>
      </c>
      <c r="CS15" s="41">
        <v>764.4</v>
      </c>
      <c r="CT15" s="41">
        <v>780</v>
      </c>
      <c r="CU15" s="41">
        <v>728</v>
      </c>
      <c r="CV15" s="41">
        <v>603.20000000000005</v>
      </c>
      <c r="CW15" s="41">
        <v>600.18400000000008</v>
      </c>
      <c r="CX15" s="41">
        <v>597.16800000000001</v>
      </c>
      <c r="CY15" s="41">
        <v>426.40000000000003</v>
      </c>
      <c r="CZ15" s="41">
        <v>488.8</v>
      </c>
      <c r="DA15" s="41">
        <v>520</v>
      </c>
      <c r="DB15" s="41">
        <v>374.40000000000003</v>
      </c>
      <c r="DC15" s="41">
        <v>374.40000000000003</v>
      </c>
      <c r="DD15" s="41">
        <v>374.40000000000003</v>
      </c>
      <c r="DE15" s="41">
        <v>374.40000000000003</v>
      </c>
      <c r="DF15" s="42">
        <v>374.40000000000003</v>
      </c>
    </row>
    <row r="16" spans="1:110">
      <c r="A16" s="2">
        <v>11</v>
      </c>
      <c r="B16" s="2">
        <v>11</v>
      </c>
      <c r="D16" s="2">
        <v>4</v>
      </c>
      <c r="F16" t="s">
        <v>17</v>
      </c>
      <c r="G16" t="s">
        <v>15</v>
      </c>
      <c r="H16" t="s">
        <v>16</v>
      </c>
      <c r="I16" t="s">
        <v>16</v>
      </c>
      <c r="J16" t="s">
        <v>16</v>
      </c>
      <c r="N16" s="7">
        <v>2.5</v>
      </c>
      <c r="O16" s="8">
        <v>4375</v>
      </c>
      <c r="P16" s="46">
        <v>621.71199999999999</v>
      </c>
      <c r="Q16" s="41">
        <v>364</v>
      </c>
      <c r="R16" s="41">
        <v>634.4</v>
      </c>
      <c r="S16" s="41">
        <v>858</v>
      </c>
      <c r="T16" s="41">
        <v>858</v>
      </c>
      <c r="U16" s="41">
        <v>842.4</v>
      </c>
      <c r="V16" s="41">
        <v>728</v>
      </c>
      <c r="W16" s="41">
        <v>351.85090961519103</v>
      </c>
      <c r="X16" s="41">
        <v>842.4</v>
      </c>
      <c r="Y16" s="41">
        <v>520</v>
      </c>
      <c r="Z16" s="41">
        <v>842.4</v>
      </c>
      <c r="AA16" s="41">
        <v>834.97578153327618</v>
      </c>
      <c r="AB16" s="41">
        <v>816.4</v>
      </c>
      <c r="AC16" s="41">
        <v>560.55999999999995</v>
      </c>
      <c r="AD16" s="41">
        <v>834.97578153327618</v>
      </c>
      <c r="AE16" s="41">
        <v>702</v>
      </c>
      <c r="AF16" s="41">
        <v>702</v>
      </c>
      <c r="AG16" s="41">
        <v>572</v>
      </c>
      <c r="AH16" s="41">
        <v>702</v>
      </c>
      <c r="AI16" s="64"/>
      <c r="AJ16" s="41">
        <v>572</v>
      </c>
      <c r="AK16" s="41">
        <v>702</v>
      </c>
      <c r="AL16" s="41">
        <v>634.4</v>
      </c>
      <c r="AM16" s="41">
        <v>728</v>
      </c>
      <c r="AN16" s="41">
        <v>520</v>
      </c>
      <c r="AO16" s="41">
        <v>724.36</v>
      </c>
      <c r="AP16" s="41">
        <v>520</v>
      </c>
      <c r="AQ16" s="41">
        <v>468</v>
      </c>
      <c r="AR16" s="41">
        <v>834.97578153327618</v>
      </c>
      <c r="AS16" s="41">
        <v>780</v>
      </c>
      <c r="AT16" s="41">
        <v>842.4</v>
      </c>
      <c r="AU16" s="41">
        <v>842.4</v>
      </c>
      <c r="AV16" s="41">
        <v>728</v>
      </c>
      <c r="AW16" s="41">
        <v>816.4</v>
      </c>
      <c r="AX16" s="41">
        <v>624</v>
      </c>
      <c r="AY16" s="41">
        <v>617.76</v>
      </c>
      <c r="AZ16" s="41">
        <v>572</v>
      </c>
      <c r="BA16" s="41">
        <v>728</v>
      </c>
      <c r="BB16" s="41">
        <v>624</v>
      </c>
      <c r="BC16" s="41">
        <v>816.4</v>
      </c>
      <c r="BD16" s="41">
        <v>520</v>
      </c>
      <c r="BE16" s="41">
        <v>634.4</v>
      </c>
      <c r="BF16" s="41">
        <v>728</v>
      </c>
      <c r="BG16" s="41">
        <v>621.71199999999999</v>
      </c>
      <c r="BH16" s="41">
        <v>520</v>
      </c>
      <c r="BI16" s="41">
        <v>728</v>
      </c>
      <c r="BJ16" s="41">
        <v>816.4</v>
      </c>
      <c r="BK16" s="41">
        <v>834.97578153327618</v>
      </c>
      <c r="BL16" s="41">
        <v>624</v>
      </c>
      <c r="BM16" s="41">
        <v>611.52</v>
      </c>
      <c r="BN16" s="41">
        <v>416</v>
      </c>
      <c r="BO16" s="41">
        <v>520</v>
      </c>
      <c r="BP16" s="41">
        <v>624</v>
      </c>
      <c r="BQ16" s="41">
        <v>413.92</v>
      </c>
      <c r="BR16" s="41">
        <v>468</v>
      </c>
      <c r="BS16" s="41">
        <v>702</v>
      </c>
      <c r="BT16" s="41">
        <v>416</v>
      </c>
      <c r="BU16" s="41">
        <v>572</v>
      </c>
      <c r="BV16" s="41">
        <v>344.8138914228872</v>
      </c>
      <c r="BW16" s="41">
        <v>411.84</v>
      </c>
      <c r="BX16" s="41">
        <v>572</v>
      </c>
      <c r="BY16" s="41">
        <v>350.09165506711508</v>
      </c>
      <c r="BZ16" s="41">
        <v>634.4</v>
      </c>
      <c r="CA16" s="41">
        <v>842.4</v>
      </c>
      <c r="CB16" s="41">
        <v>842.4</v>
      </c>
      <c r="CC16" s="41">
        <v>829.76400000000001</v>
      </c>
      <c r="CD16" s="41">
        <v>468</v>
      </c>
      <c r="CE16" s="41">
        <v>520</v>
      </c>
      <c r="CF16" s="41">
        <v>634.4</v>
      </c>
      <c r="CG16" s="41">
        <v>514.79999999999995</v>
      </c>
      <c r="CH16" s="41">
        <v>624</v>
      </c>
      <c r="CI16" s="41">
        <v>572</v>
      </c>
      <c r="CJ16" s="41">
        <v>780</v>
      </c>
      <c r="CK16" s="41">
        <v>780</v>
      </c>
      <c r="CL16" s="41">
        <v>416</v>
      </c>
      <c r="CM16" s="41">
        <v>418.07999999999993</v>
      </c>
      <c r="CN16" s="41">
        <v>468</v>
      </c>
      <c r="CO16" s="41">
        <v>468</v>
      </c>
      <c r="CP16" s="41">
        <v>634.4</v>
      </c>
      <c r="CQ16" s="41">
        <v>364</v>
      </c>
      <c r="CR16" s="41">
        <v>816.4</v>
      </c>
      <c r="CS16" s="41">
        <v>825.55199999999991</v>
      </c>
      <c r="CT16" s="41">
        <v>842.4</v>
      </c>
      <c r="CU16" s="41">
        <v>780</v>
      </c>
      <c r="CV16" s="41">
        <v>634.4</v>
      </c>
      <c r="CW16" s="41">
        <v>631.22799999999995</v>
      </c>
      <c r="CX16" s="41">
        <v>628.05599999999993</v>
      </c>
      <c r="CY16" s="41">
        <v>468</v>
      </c>
      <c r="CZ16" s="41">
        <v>520</v>
      </c>
      <c r="DA16" s="41">
        <v>572</v>
      </c>
      <c r="DB16" s="41">
        <v>416</v>
      </c>
      <c r="DC16" s="41">
        <v>416</v>
      </c>
      <c r="DD16" s="41">
        <v>416</v>
      </c>
      <c r="DE16" s="41">
        <v>416</v>
      </c>
      <c r="DF16" s="42">
        <v>416</v>
      </c>
    </row>
    <row r="17" spans="1:110">
      <c r="A17" s="2">
        <v>12</v>
      </c>
      <c r="B17" s="2">
        <v>12</v>
      </c>
      <c r="D17" s="2">
        <v>4</v>
      </c>
      <c r="F17" t="s">
        <v>17</v>
      </c>
      <c r="G17" t="s">
        <v>15</v>
      </c>
      <c r="H17" t="s">
        <v>15</v>
      </c>
      <c r="I17" t="s">
        <v>16</v>
      </c>
      <c r="J17" t="s">
        <v>16</v>
      </c>
      <c r="N17" s="7">
        <v>2.8</v>
      </c>
      <c r="O17" s="8">
        <v>4900</v>
      </c>
      <c r="P17" s="46">
        <v>662.48</v>
      </c>
      <c r="Q17" s="41">
        <v>390</v>
      </c>
      <c r="R17" s="41">
        <v>676</v>
      </c>
      <c r="S17" s="41">
        <v>910</v>
      </c>
      <c r="T17" s="41">
        <v>910</v>
      </c>
      <c r="U17" s="41">
        <v>910</v>
      </c>
      <c r="V17" s="41">
        <v>790.4</v>
      </c>
      <c r="W17" s="41">
        <v>367.95507201246045</v>
      </c>
      <c r="X17" s="41">
        <v>910</v>
      </c>
      <c r="Y17" s="41">
        <v>572</v>
      </c>
      <c r="Z17" s="41">
        <v>910</v>
      </c>
      <c r="AA17" s="41">
        <v>883.288268725085</v>
      </c>
      <c r="AB17" s="41">
        <v>884</v>
      </c>
      <c r="AC17" s="41">
        <v>611.52</v>
      </c>
      <c r="AD17" s="41">
        <v>883.288268725085</v>
      </c>
      <c r="AE17" s="41">
        <v>764.4</v>
      </c>
      <c r="AF17" s="41">
        <v>764.4</v>
      </c>
      <c r="AG17" s="41">
        <v>624</v>
      </c>
      <c r="AH17" s="41">
        <v>764.4</v>
      </c>
      <c r="AI17" s="64"/>
      <c r="AJ17" s="41">
        <v>624</v>
      </c>
      <c r="AK17" s="41">
        <v>764.4</v>
      </c>
      <c r="AL17" s="41">
        <v>676</v>
      </c>
      <c r="AM17" s="41">
        <v>790.4</v>
      </c>
      <c r="AN17" s="41">
        <v>572</v>
      </c>
      <c r="AO17" s="41">
        <v>786.44799999999998</v>
      </c>
      <c r="AP17" s="41">
        <v>572</v>
      </c>
      <c r="AQ17" s="41">
        <v>512.89253358788596</v>
      </c>
      <c r="AR17" s="41">
        <v>883.288268725085</v>
      </c>
      <c r="AS17" s="41">
        <v>832</v>
      </c>
      <c r="AT17" s="41">
        <v>910</v>
      </c>
      <c r="AU17" s="41">
        <v>910</v>
      </c>
      <c r="AV17" s="41">
        <v>790.4</v>
      </c>
      <c r="AW17" s="41">
        <v>884</v>
      </c>
      <c r="AX17" s="41">
        <v>676</v>
      </c>
      <c r="AY17" s="41">
        <v>669.24</v>
      </c>
      <c r="AZ17" s="41">
        <v>624</v>
      </c>
      <c r="BA17" s="41">
        <v>790.4</v>
      </c>
      <c r="BB17" s="41">
        <v>676</v>
      </c>
      <c r="BC17" s="41">
        <v>884</v>
      </c>
      <c r="BD17" s="41">
        <v>572</v>
      </c>
      <c r="BE17" s="41">
        <v>676</v>
      </c>
      <c r="BF17" s="41">
        <v>790.4</v>
      </c>
      <c r="BG17" s="41">
        <v>662.48</v>
      </c>
      <c r="BH17" s="41">
        <v>572</v>
      </c>
      <c r="BI17" s="41">
        <v>790.4</v>
      </c>
      <c r="BJ17" s="41">
        <v>884</v>
      </c>
      <c r="BK17" s="41">
        <v>883.288268725085</v>
      </c>
      <c r="BL17" s="41">
        <v>676</v>
      </c>
      <c r="BM17" s="41">
        <v>662.48</v>
      </c>
      <c r="BN17" s="41">
        <v>442</v>
      </c>
      <c r="BO17" s="41">
        <v>572</v>
      </c>
      <c r="BP17" s="41">
        <v>676</v>
      </c>
      <c r="BQ17" s="41">
        <v>439.79</v>
      </c>
      <c r="BR17" s="41">
        <v>512.89253358788596</v>
      </c>
      <c r="BS17" s="41">
        <v>764.4</v>
      </c>
      <c r="BT17" s="41">
        <v>442</v>
      </c>
      <c r="BU17" s="41">
        <v>624</v>
      </c>
      <c r="BV17" s="41">
        <v>360.59597057221123</v>
      </c>
      <c r="BW17" s="41">
        <v>437.58</v>
      </c>
      <c r="BX17" s="41">
        <v>624</v>
      </c>
      <c r="BY17" s="41">
        <v>366.11529665239817</v>
      </c>
      <c r="BZ17" s="41">
        <v>676</v>
      </c>
      <c r="CA17" s="41">
        <v>910</v>
      </c>
      <c r="CB17" s="41">
        <v>910</v>
      </c>
      <c r="CC17" s="41">
        <v>896.35</v>
      </c>
      <c r="CD17" s="41">
        <v>512.89253358788596</v>
      </c>
      <c r="CE17" s="41">
        <v>572</v>
      </c>
      <c r="CF17" s="41">
        <v>676</v>
      </c>
      <c r="CG17" s="41">
        <v>566.28</v>
      </c>
      <c r="CH17" s="41">
        <v>676</v>
      </c>
      <c r="CI17" s="41">
        <v>624</v>
      </c>
      <c r="CJ17" s="41">
        <v>832</v>
      </c>
      <c r="CK17" s="41">
        <v>832</v>
      </c>
      <c r="CL17" s="41">
        <v>442</v>
      </c>
      <c r="CM17" s="41">
        <v>444.21</v>
      </c>
      <c r="CN17" s="41">
        <v>512.89253358788596</v>
      </c>
      <c r="CO17" s="41">
        <v>512.89253358788596</v>
      </c>
      <c r="CP17" s="41">
        <v>676</v>
      </c>
      <c r="CQ17" s="41">
        <v>390</v>
      </c>
      <c r="CR17" s="41">
        <v>884</v>
      </c>
      <c r="CS17" s="41">
        <v>891.8</v>
      </c>
      <c r="CT17" s="41">
        <v>910</v>
      </c>
      <c r="CU17" s="41">
        <v>832</v>
      </c>
      <c r="CV17" s="41">
        <v>676</v>
      </c>
      <c r="CW17" s="41">
        <v>672.62</v>
      </c>
      <c r="CX17" s="41">
        <v>669.24</v>
      </c>
      <c r="CY17" s="41">
        <v>512.89253358788596</v>
      </c>
      <c r="CZ17" s="41">
        <v>572</v>
      </c>
      <c r="DA17" s="41">
        <v>624</v>
      </c>
      <c r="DB17" s="41">
        <v>442</v>
      </c>
      <c r="DC17" s="41">
        <v>442</v>
      </c>
      <c r="DD17" s="41">
        <v>442</v>
      </c>
      <c r="DE17" s="41">
        <v>442</v>
      </c>
      <c r="DF17" s="42">
        <v>442</v>
      </c>
    </row>
    <row r="18" spans="1:110">
      <c r="A18" s="2">
        <v>13</v>
      </c>
      <c r="B18" s="2">
        <v>13</v>
      </c>
      <c r="D18" s="2">
        <v>4</v>
      </c>
      <c r="F18" t="s">
        <v>17</v>
      </c>
      <c r="G18" t="s">
        <v>15</v>
      </c>
      <c r="H18" t="s">
        <v>15</v>
      </c>
      <c r="I18" t="s">
        <v>16</v>
      </c>
      <c r="J18" t="s">
        <v>16</v>
      </c>
      <c r="N18" s="7">
        <v>3</v>
      </c>
      <c r="O18" s="8">
        <v>5250</v>
      </c>
      <c r="P18" s="46">
        <v>713.43999999999994</v>
      </c>
      <c r="Q18" s="41">
        <v>416.26755920426905</v>
      </c>
      <c r="R18" s="41">
        <v>728</v>
      </c>
      <c r="S18" s="41">
        <v>962</v>
      </c>
      <c r="T18" s="41">
        <v>962</v>
      </c>
      <c r="U18" s="41">
        <v>972.4</v>
      </c>
      <c r="V18" s="41">
        <v>873.6</v>
      </c>
      <c r="W18" s="41">
        <v>384.05923440972998</v>
      </c>
      <c r="X18" s="41">
        <v>972.4</v>
      </c>
      <c r="Y18" s="41">
        <v>601.46542677286834</v>
      </c>
      <c r="Z18" s="41">
        <v>972.4</v>
      </c>
      <c r="AA18" s="41">
        <v>931.60075591689315</v>
      </c>
      <c r="AB18" s="41">
        <v>936</v>
      </c>
      <c r="AC18" s="41">
        <v>644.67339526004548</v>
      </c>
      <c r="AD18" s="41">
        <v>931.60075591689315</v>
      </c>
      <c r="AE18" s="41">
        <v>806</v>
      </c>
      <c r="AF18" s="41">
        <v>806</v>
      </c>
      <c r="AG18" s="41">
        <v>657.82999516331176</v>
      </c>
      <c r="AH18" s="41">
        <v>806</v>
      </c>
      <c r="AI18" s="64"/>
      <c r="AJ18" s="41">
        <v>657.82999516331176</v>
      </c>
      <c r="AK18" s="41">
        <v>806</v>
      </c>
      <c r="AL18" s="41">
        <v>728</v>
      </c>
      <c r="AM18" s="41">
        <v>873.6</v>
      </c>
      <c r="AN18" s="41">
        <v>601.46542677286834</v>
      </c>
      <c r="AO18" s="41">
        <v>869.23199999999997</v>
      </c>
      <c r="AP18" s="41">
        <v>601.46542677286834</v>
      </c>
      <c r="AQ18" s="41">
        <v>537.04877718379032</v>
      </c>
      <c r="AR18" s="41">
        <v>931.60075591689315</v>
      </c>
      <c r="AS18" s="41">
        <v>884</v>
      </c>
      <c r="AT18" s="41">
        <v>972.4</v>
      </c>
      <c r="AU18" s="41">
        <v>972.4</v>
      </c>
      <c r="AV18" s="41">
        <v>873.6</v>
      </c>
      <c r="AW18" s="41">
        <v>936</v>
      </c>
      <c r="AX18" s="41">
        <v>714.19456355375485</v>
      </c>
      <c r="AY18" s="41">
        <v>707.05261791821727</v>
      </c>
      <c r="AZ18" s="41">
        <v>657.82999516331176</v>
      </c>
      <c r="BA18" s="41">
        <v>873.6</v>
      </c>
      <c r="BB18" s="41">
        <v>714.19456355375485</v>
      </c>
      <c r="BC18" s="41">
        <v>936</v>
      </c>
      <c r="BD18" s="41">
        <v>601.46542677286834</v>
      </c>
      <c r="BE18" s="41">
        <v>728</v>
      </c>
      <c r="BF18" s="41">
        <v>873.6</v>
      </c>
      <c r="BG18" s="41">
        <v>713.43999999999994</v>
      </c>
      <c r="BH18" s="41">
        <v>601.46542677286834</v>
      </c>
      <c r="BI18" s="41">
        <v>873.6</v>
      </c>
      <c r="BJ18" s="41">
        <v>936</v>
      </c>
      <c r="BK18" s="41">
        <v>931.60075591689315</v>
      </c>
      <c r="BL18" s="41">
        <v>714.19456355375485</v>
      </c>
      <c r="BM18" s="41">
        <v>699.91067228267968</v>
      </c>
      <c r="BN18" s="41">
        <v>472.63212759471213</v>
      </c>
      <c r="BO18" s="41">
        <v>601.46542677286834</v>
      </c>
      <c r="BP18" s="41">
        <v>714.19456355375485</v>
      </c>
      <c r="BQ18" s="41">
        <v>470.26896695673855</v>
      </c>
      <c r="BR18" s="41">
        <v>537.04877718379032</v>
      </c>
      <c r="BS18" s="41">
        <v>806</v>
      </c>
      <c r="BT18" s="41">
        <v>472.63212759471213</v>
      </c>
      <c r="BU18" s="41">
        <v>657.82999516331176</v>
      </c>
      <c r="BV18" s="41">
        <v>376.37804972153538</v>
      </c>
      <c r="BW18" s="41">
        <v>467.90580631876503</v>
      </c>
      <c r="BX18" s="41">
        <v>657.82999516331176</v>
      </c>
      <c r="BY18" s="41">
        <v>382.13893823768132</v>
      </c>
      <c r="BZ18" s="41">
        <v>728</v>
      </c>
      <c r="CA18" s="41">
        <v>972.4</v>
      </c>
      <c r="CB18" s="41">
        <v>972.4</v>
      </c>
      <c r="CC18" s="41">
        <v>957.81399999999996</v>
      </c>
      <c r="CD18" s="41">
        <v>537.04877718379032</v>
      </c>
      <c r="CE18" s="41">
        <v>601.46542677286834</v>
      </c>
      <c r="CF18" s="41">
        <v>728</v>
      </c>
      <c r="CG18" s="41">
        <v>595.45077250513964</v>
      </c>
      <c r="CH18" s="41">
        <v>714.19456355375485</v>
      </c>
      <c r="CI18" s="41">
        <v>657.82999516331176</v>
      </c>
      <c r="CJ18" s="41">
        <v>873.6</v>
      </c>
      <c r="CK18" s="41">
        <v>873.6</v>
      </c>
      <c r="CL18" s="41">
        <v>472.63212759471213</v>
      </c>
      <c r="CM18" s="41">
        <v>474.99528823268565</v>
      </c>
      <c r="CN18" s="41">
        <v>537.04877718379032</v>
      </c>
      <c r="CO18" s="41">
        <v>537.04877718379032</v>
      </c>
      <c r="CP18" s="41">
        <v>728</v>
      </c>
      <c r="CQ18" s="41">
        <v>416.26755920426905</v>
      </c>
      <c r="CR18" s="41">
        <v>936</v>
      </c>
      <c r="CS18" s="41">
        <v>952.952</v>
      </c>
      <c r="CT18" s="41">
        <v>972.4</v>
      </c>
      <c r="CU18" s="41">
        <v>884</v>
      </c>
      <c r="CV18" s="41">
        <v>728</v>
      </c>
      <c r="CW18" s="41">
        <v>724.36</v>
      </c>
      <c r="CX18" s="41">
        <v>720.72</v>
      </c>
      <c r="CY18" s="41">
        <v>537.04877718379032</v>
      </c>
      <c r="CZ18" s="41">
        <v>601.46542677286834</v>
      </c>
      <c r="DA18" s="41">
        <v>657.82999516331176</v>
      </c>
      <c r="DB18" s="41">
        <v>472.63212759471213</v>
      </c>
      <c r="DC18" s="41">
        <v>472.63212759471213</v>
      </c>
      <c r="DD18" s="41">
        <v>472.63212759471213</v>
      </c>
      <c r="DE18" s="41">
        <v>472.63212759471213</v>
      </c>
      <c r="DF18" s="42">
        <v>472.63212759471213</v>
      </c>
    </row>
    <row r="19" spans="1:110">
      <c r="A19" s="2">
        <v>14</v>
      </c>
      <c r="B19" s="2">
        <v>14</v>
      </c>
      <c r="D19" s="2">
        <v>3</v>
      </c>
      <c r="F19" t="s">
        <v>5</v>
      </c>
      <c r="G19" t="s">
        <v>17</v>
      </c>
      <c r="H19" t="s">
        <v>15</v>
      </c>
      <c r="I19" t="s">
        <v>15</v>
      </c>
      <c r="J19" t="s">
        <v>15</v>
      </c>
      <c r="N19" s="7">
        <v>3.2</v>
      </c>
      <c r="O19" s="8">
        <v>5600</v>
      </c>
      <c r="P19" s="46">
        <v>764.4</v>
      </c>
      <c r="Q19" s="41">
        <v>432.37172160153847</v>
      </c>
      <c r="R19" s="41">
        <v>780</v>
      </c>
      <c r="S19" s="41">
        <v>988</v>
      </c>
      <c r="T19" s="41">
        <v>988</v>
      </c>
      <c r="U19" s="41">
        <v>1024.4000000000001</v>
      </c>
      <c r="V19" s="41">
        <v>923.54867471825855</v>
      </c>
      <c r="W19" s="41">
        <v>400.16339680699934</v>
      </c>
      <c r="X19" s="41">
        <v>1024.4000000000001</v>
      </c>
      <c r="Y19" s="41">
        <v>625.6216703687727</v>
      </c>
      <c r="Z19" s="41">
        <v>1024.4000000000001</v>
      </c>
      <c r="AA19" s="41">
        <v>979.91324310870198</v>
      </c>
      <c r="AB19" s="41">
        <v>1008.8000000000001</v>
      </c>
      <c r="AC19" s="41">
        <v>676.23755355869343</v>
      </c>
      <c r="AD19" s="41">
        <v>979.91324310870198</v>
      </c>
      <c r="AE19" s="41">
        <v>859.13202512918019</v>
      </c>
      <c r="AF19" s="41">
        <v>859.13202512918019</v>
      </c>
      <c r="AG19" s="41">
        <v>690.03831995785049</v>
      </c>
      <c r="AH19" s="41">
        <v>859.13202512918019</v>
      </c>
      <c r="AI19" s="64"/>
      <c r="AJ19" s="41">
        <v>690.03831995785049</v>
      </c>
      <c r="AK19" s="41">
        <v>859.13202512918019</v>
      </c>
      <c r="AL19" s="41">
        <v>780</v>
      </c>
      <c r="AM19" s="41">
        <v>923.54867471825855</v>
      </c>
      <c r="AN19" s="41">
        <v>625.6216703687727</v>
      </c>
      <c r="AO19" s="41">
        <v>918.93093134466721</v>
      </c>
      <c r="AP19" s="41">
        <v>625.6216703687727</v>
      </c>
      <c r="AQ19" s="41">
        <v>561.20502077969468</v>
      </c>
      <c r="AR19" s="41">
        <v>979.91324310870198</v>
      </c>
      <c r="AS19" s="41">
        <v>936</v>
      </c>
      <c r="AT19" s="41">
        <v>1024.4000000000001</v>
      </c>
      <c r="AU19" s="41">
        <v>1024.4000000000001</v>
      </c>
      <c r="AV19" s="41">
        <v>923.54867471825855</v>
      </c>
      <c r="AW19" s="41">
        <v>1008.8000000000001</v>
      </c>
      <c r="AX19" s="41">
        <v>754.45496954692885</v>
      </c>
      <c r="AY19" s="41">
        <v>746.91041985145955</v>
      </c>
      <c r="AZ19" s="41">
        <v>690.03831995785049</v>
      </c>
      <c r="BA19" s="41">
        <v>923.54867471825855</v>
      </c>
      <c r="BB19" s="41">
        <v>754.45496954692885</v>
      </c>
      <c r="BC19" s="41">
        <v>1008.8000000000001</v>
      </c>
      <c r="BD19" s="41">
        <v>625.6216703687727</v>
      </c>
      <c r="BE19" s="41">
        <v>780</v>
      </c>
      <c r="BF19" s="41">
        <v>923.54867471825855</v>
      </c>
      <c r="BG19" s="41">
        <v>764.4</v>
      </c>
      <c r="BH19" s="41">
        <v>625.6216703687727</v>
      </c>
      <c r="BI19" s="41">
        <v>923.54867471825855</v>
      </c>
      <c r="BJ19" s="41">
        <v>1008.8000000000001</v>
      </c>
      <c r="BK19" s="41">
        <v>979.91324310870198</v>
      </c>
      <c r="BL19" s="41">
        <v>754.45496954692885</v>
      </c>
      <c r="BM19" s="41">
        <v>739.36587015599025</v>
      </c>
      <c r="BN19" s="41">
        <v>496.78837119061666</v>
      </c>
      <c r="BO19" s="41">
        <v>625.6216703687727</v>
      </c>
      <c r="BP19" s="41">
        <v>754.45496954692885</v>
      </c>
      <c r="BQ19" s="41">
        <v>494.30442933466355</v>
      </c>
      <c r="BR19" s="41">
        <v>561.20502077969468</v>
      </c>
      <c r="BS19" s="41">
        <v>859.13202512918019</v>
      </c>
      <c r="BT19" s="41">
        <v>496.78837119061666</v>
      </c>
      <c r="BU19" s="41">
        <v>690.03831995785049</v>
      </c>
      <c r="BV19" s="41">
        <v>392.16012887085935</v>
      </c>
      <c r="BW19" s="41">
        <v>491.8204874787105</v>
      </c>
      <c r="BX19" s="41">
        <v>690.03831995785049</v>
      </c>
      <c r="BY19" s="41">
        <v>398.16257982296435</v>
      </c>
      <c r="BZ19" s="41">
        <v>780</v>
      </c>
      <c r="CA19" s="41">
        <v>1024.4000000000001</v>
      </c>
      <c r="CB19" s="41">
        <v>1024.4000000000001</v>
      </c>
      <c r="CC19" s="41">
        <v>1009.0340000000001</v>
      </c>
      <c r="CD19" s="41">
        <v>561.20502077969468</v>
      </c>
      <c r="CE19" s="41">
        <v>625.6216703687727</v>
      </c>
      <c r="CF19" s="41">
        <v>780</v>
      </c>
      <c r="CG19" s="41">
        <v>619.36545366508494</v>
      </c>
      <c r="CH19" s="41">
        <v>754.45496954692885</v>
      </c>
      <c r="CI19" s="41">
        <v>690.03831995785049</v>
      </c>
      <c r="CJ19" s="41">
        <v>923.54867471825855</v>
      </c>
      <c r="CK19" s="41">
        <v>923.54867471825855</v>
      </c>
      <c r="CL19" s="41">
        <v>496.78837119061666</v>
      </c>
      <c r="CM19" s="41">
        <v>499.27231304656971</v>
      </c>
      <c r="CN19" s="41">
        <v>561.20502077969468</v>
      </c>
      <c r="CO19" s="41">
        <v>561.20502077969468</v>
      </c>
      <c r="CP19" s="41">
        <v>780</v>
      </c>
      <c r="CQ19" s="41">
        <v>432.37172160153847</v>
      </c>
      <c r="CR19" s="41">
        <v>1008.8000000000001</v>
      </c>
      <c r="CS19" s="41">
        <v>1003.912</v>
      </c>
      <c r="CT19" s="41">
        <v>1024.4000000000001</v>
      </c>
      <c r="CU19" s="41">
        <v>936</v>
      </c>
      <c r="CV19" s="41">
        <v>780</v>
      </c>
      <c r="CW19" s="41">
        <v>776.1</v>
      </c>
      <c r="CX19" s="41">
        <v>772.2</v>
      </c>
      <c r="CY19" s="41">
        <v>561.20502077969468</v>
      </c>
      <c r="CZ19" s="41">
        <v>625.6216703687727</v>
      </c>
      <c r="DA19" s="41">
        <v>690.03831995785049</v>
      </c>
      <c r="DB19" s="41">
        <v>496.78837119061666</v>
      </c>
      <c r="DC19" s="41">
        <v>496.78837119061666</v>
      </c>
      <c r="DD19" s="41">
        <v>496.78837119061666</v>
      </c>
      <c r="DE19" s="41">
        <v>496.78837119061666</v>
      </c>
      <c r="DF19" s="42">
        <v>496.78837119061666</v>
      </c>
    </row>
    <row r="20" spans="1:110">
      <c r="A20" s="2">
        <v>15</v>
      </c>
      <c r="B20" s="2">
        <v>15</v>
      </c>
      <c r="D20" s="2">
        <v>4</v>
      </c>
      <c r="F20" t="s">
        <v>17</v>
      </c>
      <c r="G20" t="s">
        <v>15</v>
      </c>
      <c r="H20" t="s">
        <v>15</v>
      </c>
      <c r="I20" t="s">
        <v>16</v>
      </c>
      <c r="J20" t="s">
        <v>16</v>
      </c>
      <c r="N20" s="7">
        <v>3.5</v>
      </c>
      <c r="O20" s="8">
        <v>6125</v>
      </c>
      <c r="P20" s="46">
        <v>815.36</v>
      </c>
      <c r="Q20" s="41">
        <v>455.30763363507361</v>
      </c>
      <c r="R20" s="41">
        <v>832</v>
      </c>
      <c r="S20" s="41">
        <v>1060.8</v>
      </c>
      <c r="T20" s="41">
        <v>1060.8</v>
      </c>
      <c r="U20" s="41">
        <v>1083.3699671285847</v>
      </c>
      <c r="V20" s="41">
        <v>970.64083034769772</v>
      </c>
      <c r="W20" s="41">
        <v>423.09930884053466</v>
      </c>
      <c r="X20" s="41">
        <v>1083.3699671285847</v>
      </c>
      <c r="Y20" s="41">
        <v>664.66174479957726</v>
      </c>
      <c r="Z20" s="41">
        <v>1083.3699671285847</v>
      </c>
      <c r="AA20" s="41">
        <v>1035.057479936776</v>
      </c>
      <c r="AB20" s="41">
        <v>1067.2658047313155</v>
      </c>
      <c r="AC20" s="41">
        <v>714.49682650088221</v>
      </c>
      <c r="AD20" s="41">
        <v>1035.057479936776</v>
      </c>
      <c r="AE20" s="41">
        <v>906.22418075861992</v>
      </c>
      <c r="AF20" s="41">
        <v>906.22418075861992</v>
      </c>
      <c r="AG20" s="41">
        <v>729.07839438865528</v>
      </c>
      <c r="AH20" s="41">
        <v>906.22418075861992</v>
      </c>
      <c r="AI20" s="64"/>
      <c r="AJ20" s="41">
        <v>729.07839438865528</v>
      </c>
      <c r="AK20" s="41">
        <v>906.22418075861992</v>
      </c>
      <c r="AL20" s="41">
        <v>832</v>
      </c>
      <c r="AM20" s="41">
        <v>970.64083034769772</v>
      </c>
      <c r="AN20" s="41">
        <v>664.66174479957726</v>
      </c>
      <c r="AO20" s="41">
        <v>965.78762619595921</v>
      </c>
      <c r="AP20" s="41">
        <v>664.66174479957726</v>
      </c>
      <c r="AQ20" s="41">
        <v>592.19301401186453</v>
      </c>
      <c r="AR20" s="41">
        <v>1035.057479936776</v>
      </c>
      <c r="AS20" s="41">
        <v>1014</v>
      </c>
      <c r="AT20" s="41">
        <v>1083.3699671285847</v>
      </c>
      <c r="AU20" s="41">
        <v>1083.3699671285847</v>
      </c>
      <c r="AV20" s="41">
        <v>970.64083034769772</v>
      </c>
      <c r="AW20" s="41">
        <v>1067.2658047313155</v>
      </c>
      <c r="AX20" s="41">
        <v>793.4950439777333</v>
      </c>
      <c r="AY20" s="41">
        <v>785.56009353795594</v>
      </c>
      <c r="AZ20" s="41">
        <v>729.07839438865528</v>
      </c>
      <c r="BA20" s="41">
        <v>970.64083034769772</v>
      </c>
      <c r="BB20" s="41">
        <v>793.4950439777333</v>
      </c>
      <c r="BC20" s="41">
        <v>1067.2658047313155</v>
      </c>
      <c r="BD20" s="41">
        <v>664.66174479957726</v>
      </c>
      <c r="BE20" s="41">
        <v>832</v>
      </c>
      <c r="BF20" s="41">
        <v>970.64083034769772</v>
      </c>
      <c r="BG20" s="41">
        <v>815.36</v>
      </c>
      <c r="BH20" s="41">
        <v>664.66174479957726</v>
      </c>
      <c r="BI20" s="41">
        <v>970.64083034769772</v>
      </c>
      <c r="BJ20" s="41">
        <v>1067.2658047313155</v>
      </c>
      <c r="BK20" s="41">
        <v>1035.057479936776</v>
      </c>
      <c r="BL20" s="41">
        <v>793.4950439777333</v>
      </c>
      <c r="BM20" s="41">
        <v>777.62514309817857</v>
      </c>
      <c r="BN20" s="41">
        <v>519.72428322415169</v>
      </c>
      <c r="BO20" s="41">
        <v>664.66174479957726</v>
      </c>
      <c r="BP20" s="41">
        <v>793.4950439777333</v>
      </c>
      <c r="BQ20" s="41">
        <v>517.12566180803094</v>
      </c>
      <c r="BR20" s="41">
        <v>592.19301401186453</v>
      </c>
      <c r="BS20" s="41">
        <v>906.22418075861992</v>
      </c>
      <c r="BT20" s="41">
        <v>519.72428322415169</v>
      </c>
      <c r="BU20" s="41">
        <v>729.07839438865528</v>
      </c>
      <c r="BV20" s="41">
        <v>414.63732266372398</v>
      </c>
      <c r="BW20" s="41">
        <v>514.52704039191019</v>
      </c>
      <c r="BX20" s="41">
        <v>729.07839438865528</v>
      </c>
      <c r="BY20" s="41">
        <v>420.98381229633196</v>
      </c>
      <c r="BZ20" s="41">
        <v>832</v>
      </c>
      <c r="CA20" s="41">
        <v>1083.3699671285847</v>
      </c>
      <c r="CB20" s="41">
        <v>1083.3699671285847</v>
      </c>
      <c r="CC20" s="41">
        <v>1067.1194176216559</v>
      </c>
      <c r="CD20" s="41">
        <v>592.19301401186453</v>
      </c>
      <c r="CE20" s="41">
        <v>664.66174479957726</v>
      </c>
      <c r="CF20" s="41">
        <v>832</v>
      </c>
      <c r="CG20" s="41">
        <v>658.01512735158144</v>
      </c>
      <c r="CH20" s="41">
        <v>793.4950439777333</v>
      </c>
      <c r="CI20" s="41">
        <v>729.07839438865528</v>
      </c>
      <c r="CJ20" s="41">
        <v>970.64083034769772</v>
      </c>
      <c r="CK20" s="41">
        <v>970.64083034769772</v>
      </c>
      <c r="CL20" s="41">
        <v>519.72428322415169</v>
      </c>
      <c r="CM20" s="41">
        <v>522.32290464027244</v>
      </c>
      <c r="CN20" s="41">
        <v>592.19301401186453</v>
      </c>
      <c r="CO20" s="41">
        <v>592.19301401186453</v>
      </c>
      <c r="CP20" s="41">
        <v>832</v>
      </c>
      <c r="CQ20" s="41">
        <v>455.30763363507361</v>
      </c>
      <c r="CR20" s="41">
        <v>1067.2658047313155</v>
      </c>
      <c r="CS20" s="41">
        <v>1061.7025677860129</v>
      </c>
      <c r="CT20" s="41">
        <v>1083.3699671285847</v>
      </c>
      <c r="CU20" s="41">
        <v>1014</v>
      </c>
      <c r="CV20" s="41">
        <v>832</v>
      </c>
      <c r="CW20" s="41">
        <v>827.84</v>
      </c>
      <c r="CX20" s="41">
        <v>823.68</v>
      </c>
      <c r="CY20" s="41">
        <v>592.19301401186453</v>
      </c>
      <c r="CZ20" s="41">
        <v>664.66174479957726</v>
      </c>
      <c r="DA20" s="41">
        <v>729.07839438865528</v>
      </c>
      <c r="DB20" s="41">
        <v>519.72428322415169</v>
      </c>
      <c r="DC20" s="41">
        <v>519.72428322415169</v>
      </c>
      <c r="DD20" s="41">
        <v>519.72428322415169</v>
      </c>
      <c r="DE20" s="41">
        <v>519.72428322415169</v>
      </c>
      <c r="DF20" s="42">
        <v>519.72428322415169</v>
      </c>
    </row>
    <row r="21" spans="1:110">
      <c r="A21" s="2">
        <v>16</v>
      </c>
      <c r="B21" s="2">
        <v>16</v>
      </c>
      <c r="D21" s="2">
        <v>4</v>
      </c>
      <c r="F21" t="s">
        <v>17</v>
      </c>
      <c r="G21" t="s">
        <v>15</v>
      </c>
      <c r="H21" t="s">
        <v>15</v>
      </c>
      <c r="I21" t="s">
        <v>16</v>
      </c>
      <c r="J21" t="s">
        <v>16</v>
      </c>
      <c r="N21" s="7">
        <v>3.6</v>
      </c>
      <c r="O21" s="8">
        <v>6300</v>
      </c>
      <c r="P21" s="46">
        <v>866.31999999999994</v>
      </c>
      <c r="Q21" s="41">
        <v>471.4117960323432</v>
      </c>
      <c r="R21" s="41">
        <v>884</v>
      </c>
      <c r="S21" s="41">
        <v>1092</v>
      </c>
      <c r="T21" s="41">
        <v>1092</v>
      </c>
      <c r="U21" s="41">
        <v>1131.6824543203929</v>
      </c>
      <c r="V21" s="41">
        <v>1014.2373409582051</v>
      </c>
      <c r="W21" s="41">
        <v>439.20347123780419</v>
      </c>
      <c r="X21" s="41">
        <v>1131.6824543203929</v>
      </c>
      <c r="Y21" s="41">
        <v>696.8700695941161</v>
      </c>
      <c r="Z21" s="41">
        <v>1131.6824543203929</v>
      </c>
      <c r="AA21" s="41">
        <v>1083.3699671285847</v>
      </c>
      <c r="AB21" s="41">
        <v>1115.5782919231237</v>
      </c>
      <c r="AC21" s="41">
        <v>746.0609847995305</v>
      </c>
      <c r="AD21" s="41">
        <v>1083.3699671285847</v>
      </c>
      <c r="AE21" s="41">
        <v>946.48458675179404</v>
      </c>
      <c r="AF21" s="41">
        <v>946.48458675179404</v>
      </c>
      <c r="AG21" s="41">
        <v>761.28671918319435</v>
      </c>
      <c r="AH21" s="41">
        <v>946.48458675179404</v>
      </c>
      <c r="AI21" s="64"/>
      <c r="AJ21" s="41">
        <v>761.28671918319435</v>
      </c>
      <c r="AK21" s="41">
        <v>946.48458675179404</v>
      </c>
      <c r="AL21" s="41">
        <v>884</v>
      </c>
      <c r="AM21" s="41">
        <v>1014.2373409582051</v>
      </c>
      <c r="AN21" s="41">
        <v>696.8700695941161</v>
      </c>
      <c r="AO21" s="41">
        <v>1009.1661542534141</v>
      </c>
      <c r="AP21" s="41">
        <v>696.8700695941161</v>
      </c>
      <c r="AQ21" s="41">
        <v>616.34925760776878</v>
      </c>
      <c r="AR21" s="41">
        <v>1083.3699671285847</v>
      </c>
      <c r="AS21" s="41">
        <v>1083.3699671285847</v>
      </c>
      <c r="AT21" s="41">
        <v>1131.6824543203929</v>
      </c>
      <c r="AU21" s="41">
        <v>1131.6824543203929</v>
      </c>
      <c r="AV21" s="41">
        <v>1014.2373409582051</v>
      </c>
      <c r="AW21" s="41">
        <v>1115.5782919231237</v>
      </c>
      <c r="AX21" s="41">
        <v>825.70336877227248</v>
      </c>
      <c r="AY21" s="41">
        <v>817.44633508454979</v>
      </c>
      <c r="AZ21" s="41">
        <v>761.28671918319435</v>
      </c>
      <c r="BA21" s="41">
        <v>1014.2373409582051</v>
      </c>
      <c r="BB21" s="41">
        <v>825.70336877227248</v>
      </c>
      <c r="BC21" s="41">
        <v>1115.5782919231237</v>
      </c>
      <c r="BD21" s="41">
        <v>696.8700695941161</v>
      </c>
      <c r="BE21" s="41">
        <v>884</v>
      </c>
      <c r="BF21" s="41">
        <v>1014.2373409582051</v>
      </c>
      <c r="BG21" s="41">
        <v>866.31999999999994</v>
      </c>
      <c r="BH21" s="41">
        <v>696.8700695941161</v>
      </c>
      <c r="BI21" s="41">
        <v>1014.2373409582051</v>
      </c>
      <c r="BJ21" s="41">
        <v>1115.5782919231237</v>
      </c>
      <c r="BK21" s="41">
        <v>1083.3699671285847</v>
      </c>
      <c r="BL21" s="41">
        <v>825.70336877227248</v>
      </c>
      <c r="BM21" s="41">
        <v>809.18930139682698</v>
      </c>
      <c r="BN21" s="41">
        <v>543.88052682005605</v>
      </c>
      <c r="BO21" s="41">
        <v>696.8700695941161</v>
      </c>
      <c r="BP21" s="41">
        <v>825.70336877227248</v>
      </c>
      <c r="BQ21" s="41">
        <v>541.16112418595571</v>
      </c>
      <c r="BR21" s="41">
        <v>616.34925760776878</v>
      </c>
      <c r="BS21" s="41">
        <v>946.48458675179404</v>
      </c>
      <c r="BT21" s="41">
        <v>543.88052682005605</v>
      </c>
      <c r="BU21" s="41">
        <v>761.28671918319435</v>
      </c>
      <c r="BV21" s="41">
        <v>430.41940181304813</v>
      </c>
      <c r="BW21" s="41">
        <v>538.44172155185549</v>
      </c>
      <c r="BX21" s="41">
        <v>761.28671918319435</v>
      </c>
      <c r="BY21" s="41">
        <v>437.00745388161516</v>
      </c>
      <c r="BZ21" s="41">
        <v>884</v>
      </c>
      <c r="CA21" s="41">
        <v>1131.6824543203929</v>
      </c>
      <c r="CB21" s="41">
        <v>1131.6824543203929</v>
      </c>
      <c r="CC21" s="41">
        <v>1114.7072175055871</v>
      </c>
      <c r="CD21" s="41">
        <v>616.34925760776878</v>
      </c>
      <c r="CE21" s="41">
        <v>696.8700695941161</v>
      </c>
      <c r="CF21" s="41">
        <v>884</v>
      </c>
      <c r="CG21" s="41">
        <v>689.90136889817495</v>
      </c>
      <c r="CH21" s="41">
        <v>825.70336877227248</v>
      </c>
      <c r="CI21" s="41">
        <v>761.28671918319435</v>
      </c>
      <c r="CJ21" s="41">
        <v>1014.2373409582051</v>
      </c>
      <c r="CK21" s="41">
        <v>1014.2373409582051</v>
      </c>
      <c r="CL21" s="41">
        <v>543.88052682005605</v>
      </c>
      <c r="CM21" s="41">
        <v>546.59992945415627</v>
      </c>
      <c r="CN21" s="41">
        <v>616.34925760776878</v>
      </c>
      <c r="CO21" s="41">
        <v>616.34925760776878</v>
      </c>
      <c r="CP21" s="41">
        <v>884</v>
      </c>
      <c r="CQ21" s="41">
        <v>471.4117960323432</v>
      </c>
      <c r="CR21" s="41">
        <v>1115.5782919231237</v>
      </c>
      <c r="CS21" s="41">
        <v>1109.0488052339851</v>
      </c>
      <c r="CT21" s="41">
        <v>1131.6824543203929</v>
      </c>
      <c r="CU21" s="41">
        <v>1083.3699671285847</v>
      </c>
      <c r="CV21" s="41">
        <v>884</v>
      </c>
      <c r="CW21" s="41">
        <v>879.58</v>
      </c>
      <c r="CX21" s="41">
        <v>875.16</v>
      </c>
      <c r="CY21" s="41">
        <v>616.34925760776878</v>
      </c>
      <c r="CZ21" s="41">
        <v>696.8700695941161</v>
      </c>
      <c r="DA21" s="41">
        <v>761.28671918319435</v>
      </c>
      <c r="DB21" s="41">
        <v>543.88052682005605</v>
      </c>
      <c r="DC21" s="41">
        <v>543.88052682005605</v>
      </c>
      <c r="DD21" s="41">
        <v>543.88052682005605</v>
      </c>
      <c r="DE21" s="41">
        <v>543.88052682005605</v>
      </c>
      <c r="DF21" s="42">
        <v>543.88052682005605</v>
      </c>
    </row>
    <row r="22" spans="1:110">
      <c r="A22" s="2">
        <v>17</v>
      </c>
      <c r="B22" s="2">
        <v>17</v>
      </c>
      <c r="D22" s="2">
        <v>4</v>
      </c>
      <c r="F22" t="s">
        <v>17</v>
      </c>
      <c r="G22" t="s">
        <v>15</v>
      </c>
      <c r="H22" t="s">
        <v>15</v>
      </c>
      <c r="I22" t="s">
        <v>16</v>
      </c>
      <c r="J22" t="s">
        <v>16</v>
      </c>
      <c r="N22" s="7">
        <v>4</v>
      </c>
      <c r="O22" s="8">
        <v>7000</v>
      </c>
      <c r="P22" s="46">
        <v>917.28</v>
      </c>
      <c r="Q22" s="41">
        <v>487.51595842961274</v>
      </c>
      <c r="R22" s="41">
        <v>936</v>
      </c>
      <c r="S22" s="41">
        <v>1154.4000000000001</v>
      </c>
      <c r="T22" s="41">
        <v>1154.4000000000001</v>
      </c>
      <c r="U22" s="41">
        <v>1179.9949415122016</v>
      </c>
      <c r="V22" s="41">
        <v>1059.2137235326802</v>
      </c>
      <c r="W22" s="41">
        <v>455.30763363507361</v>
      </c>
      <c r="X22" s="41">
        <v>1179.9949415122016</v>
      </c>
      <c r="Y22" s="41">
        <v>721.02631319002057</v>
      </c>
      <c r="Z22" s="41">
        <v>1179.9949415122016</v>
      </c>
      <c r="AA22" s="41">
        <v>1131.6824543203929</v>
      </c>
      <c r="AB22" s="41">
        <v>1163.890779114932</v>
      </c>
      <c r="AC22" s="41">
        <v>777.62514309817857</v>
      </c>
      <c r="AD22" s="41">
        <v>1131.6824543203929</v>
      </c>
      <c r="AE22" s="41">
        <v>986.74499274496759</v>
      </c>
      <c r="AF22" s="41">
        <v>986.74499274496759</v>
      </c>
      <c r="AG22" s="41">
        <v>793.4950439777333</v>
      </c>
      <c r="AH22" s="41">
        <v>986.74499274496759</v>
      </c>
      <c r="AI22" s="64"/>
      <c r="AJ22" s="41">
        <v>793.4950439777333</v>
      </c>
      <c r="AK22" s="41">
        <v>986.74499274496759</v>
      </c>
      <c r="AL22" s="41">
        <v>936</v>
      </c>
      <c r="AM22" s="41">
        <v>1059.2137235326802</v>
      </c>
      <c r="AN22" s="41">
        <v>721.02631319002057</v>
      </c>
      <c r="AO22" s="41">
        <v>1053.9176549150168</v>
      </c>
      <c r="AP22" s="41">
        <v>721.02631319002057</v>
      </c>
      <c r="AQ22" s="41">
        <v>640.50550120367313</v>
      </c>
      <c r="AR22" s="41">
        <v>1131.6824543203929</v>
      </c>
      <c r="AS22" s="41">
        <v>1131.6824543203929</v>
      </c>
      <c r="AT22" s="41">
        <v>1179.9949415122016</v>
      </c>
      <c r="AU22" s="41">
        <v>1179.9949415122016</v>
      </c>
      <c r="AV22" s="41">
        <v>1059.2137235326802</v>
      </c>
      <c r="AW22" s="41">
        <v>1163.890779114932</v>
      </c>
      <c r="AX22" s="41">
        <v>865.96377476544615</v>
      </c>
      <c r="AY22" s="41">
        <v>857.30413701779173</v>
      </c>
      <c r="AZ22" s="41">
        <v>793.4950439777333</v>
      </c>
      <c r="BA22" s="41">
        <v>1059.2137235326802</v>
      </c>
      <c r="BB22" s="41">
        <v>865.96377476544615</v>
      </c>
      <c r="BC22" s="41">
        <v>1163.890779114932</v>
      </c>
      <c r="BD22" s="41">
        <v>721.02631319002057</v>
      </c>
      <c r="BE22" s="41">
        <v>936</v>
      </c>
      <c r="BF22" s="41">
        <v>1059.2137235326802</v>
      </c>
      <c r="BG22" s="41">
        <v>917.28</v>
      </c>
      <c r="BH22" s="41">
        <v>721.02631319002057</v>
      </c>
      <c r="BI22" s="41">
        <v>1059.2137235326802</v>
      </c>
      <c r="BJ22" s="41">
        <v>1163.890779114932</v>
      </c>
      <c r="BK22" s="41">
        <v>1131.6824543203929</v>
      </c>
      <c r="BL22" s="41">
        <v>865.96377476544615</v>
      </c>
      <c r="BM22" s="41">
        <v>848.6444992701372</v>
      </c>
      <c r="BN22" s="41">
        <v>559.98468921732535</v>
      </c>
      <c r="BO22" s="41">
        <v>721.02631319002057</v>
      </c>
      <c r="BP22" s="41">
        <v>865.96377476544615</v>
      </c>
      <c r="BQ22" s="41">
        <v>557.18476577123874</v>
      </c>
      <c r="BR22" s="41">
        <v>640.50550120367313</v>
      </c>
      <c r="BS22" s="41">
        <v>986.74499274496759</v>
      </c>
      <c r="BT22" s="41">
        <v>559.98468921732535</v>
      </c>
      <c r="BU22" s="41">
        <v>793.4950439777333</v>
      </c>
      <c r="BV22" s="41">
        <v>446.20148096237216</v>
      </c>
      <c r="BW22" s="41">
        <v>554.38484232515214</v>
      </c>
      <c r="BX22" s="41">
        <v>793.4950439777333</v>
      </c>
      <c r="BY22" s="41">
        <v>453.03109546689825</v>
      </c>
      <c r="BZ22" s="41">
        <v>936</v>
      </c>
      <c r="CA22" s="41">
        <v>1179.9949415122016</v>
      </c>
      <c r="CB22" s="41">
        <v>1179.9949415122016</v>
      </c>
      <c r="CC22" s="41">
        <v>1162.2950173895185</v>
      </c>
      <c r="CD22" s="41">
        <v>640.50550120367313</v>
      </c>
      <c r="CE22" s="41">
        <v>721.02631319002057</v>
      </c>
      <c r="CF22" s="41">
        <v>936</v>
      </c>
      <c r="CG22" s="41">
        <v>713.81605005812037</v>
      </c>
      <c r="CH22" s="41">
        <v>865.96377476544615</v>
      </c>
      <c r="CI22" s="41">
        <v>793.4950439777333</v>
      </c>
      <c r="CJ22" s="41">
        <v>1059.2137235326802</v>
      </c>
      <c r="CK22" s="41">
        <v>1059.2137235326802</v>
      </c>
      <c r="CL22" s="41">
        <v>559.98468921732535</v>
      </c>
      <c r="CM22" s="41">
        <v>562.78461266341196</v>
      </c>
      <c r="CN22" s="41">
        <v>640.50550120367313</v>
      </c>
      <c r="CO22" s="41">
        <v>640.50550120367313</v>
      </c>
      <c r="CP22" s="41">
        <v>936</v>
      </c>
      <c r="CQ22" s="41">
        <v>487.51595842961274</v>
      </c>
      <c r="CR22" s="41">
        <v>1163.890779114932</v>
      </c>
      <c r="CS22" s="41">
        <v>1156.3950426819576</v>
      </c>
      <c r="CT22" s="41">
        <v>1179.9949415122016</v>
      </c>
      <c r="CU22" s="41">
        <v>1131.6824543203929</v>
      </c>
      <c r="CV22" s="41">
        <v>936</v>
      </c>
      <c r="CW22" s="41">
        <v>931.32</v>
      </c>
      <c r="CX22" s="41">
        <v>926.64</v>
      </c>
      <c r="CY22" s="41">
        <v>640.50550120367313</v>
      </c>
      <c r="CZ22" s="41">
        <v>721.02631319002057</v>
      </c>
      <c r="DA22" s="41">
        <v>793.4950439777333</v>
      </c>
      <c r="DB22" s="41">
        <v>559.98468921732535</v>
      </c>
      <c r="DC22" s="41">
        <v>559.98468921732535</v>
      </c>
      <c r="DD22" s="41">
        <v>559.98468921732535</v>
      </c>
      <c r="DE22" s="41">
        <v>559.98468921732535</v>
      </c>
      <c r="DF22" s="42">
        <v>559.98468921732535</v>
      </c>
    </row>
    <row r="23" spans="1:110">
      <c r="A23" s="2">
        <v>18</v>
      </c>
      <c r="B23" s="2">
        <v>18</v>
      </c>
      <c r="D23" s="2">
        <v>3</v>
      </c>
      <c r="F23" t="s">
        <v>5</v>
      </c>
      <c r="G23" t="s">
        <v>17</v>
      </c>
      <c r="H23" t="s">
        <v>15</v>
      </c>
      <c r="I23" t="s">
        <v>15</v>
      </c>
      <c r="J23" t="s">
        <v>15</v>
      </c>
      <c r="N23" s="7">
        <v>4.4000000000000004</v>
      </c>
      <c r="O23" s="8">
        <v>7700</v>
      </c>
      <c r="P23" s="46">
        <v>967.01009289006822</v>
      </c>
      <c r="Q23" s="41">
        <v>511.67220202551709</v>
      </c>
      <c r="R23" s="41">
        <v>986.74499274496759</v>
      </c>
      <c r="S23" s="41">
        <v>1196</v>
      </c>
      <c r="T23" s="41">
        <v>1196</v>
      </c>
      <c r="U23" s="41">
        <v>1228.3074287040099</v>
      </c>
      <c r="V23" s="41">
        <v>1134.6062631209809</v>
      </c>
      <c r="W23" s="41">
        <v>471.4117960323432</v>
      </c>
      <c r="X23" s="41">
        <v>1228.3074287040099</v>
      </c>
      <c r="Y23" s="41">
        <v>753.23463798455998</v>
      </c>
      <c r="Z23" s="41">
        <v>1228.3074287040099</v>
      </c>
      <c r="AA23" s="41">
        <v>1179.9949415122016</v>
      </c>
      <c r="AB23" s="41">
        <v>1212.2032663067409</v>
      </c>
      <c r="AC23" s="41">
        <v>809.18930139682698</v>
      </c>
      <c r="AD23" s="41">
        <v>1179.9949415122016</v>
      </c>
      <c r="AE23" s="41">
        <v>1027.0053987381411</v>
      </c>
      <c r="AF23" s="41">
        <v>1027.0053987381411</v>
      </c>
      <c r="AG23" s="41">
        <v>825.70336877227248</v>
      </c>
      <c r="AH23" s="41">
        <v>1027.0053987381411</v>
      </c>
      <c r="AI23" s="64"/>
      <c r="AJ23" s="41">
        <v>825.70336877227248</v>
      </c>
      <c r="AK23" s="41">
        <v>1027.0053987381411</v>
      </c>
      <c r="AL23" s="41">
        <v>986.74499274496759</v>
      </c>
      <c r="AM23" s="41">
        <v>1134.6062631209809</v>
      </c>
      <c r="AN23" s="41">
        <v>753.23463798455998</v>
      </c>
      <c r="AO23" s="41">
        <v>1128.933231805376</v>
      </c>
      <c r="AP23" s="41">
        <v>753.23463798455998</v>
      </c>
      <c r="AQ23" s="41">
        <v>664.66174479957726</v>
      </c>
      <c r="AR23" s="41">
        <v>1179.9949415122016</v>
      </c>
      <c r="AS23" s="41">
        <v>1179.9949415122016</v>
      </c>
      <c r="AT23" s="41">
        <v>1228.3074287040099</v>
      </c>
      <c r="AU23" s="41">
        <v>1228.3074287040099</v>
      </c>
      <c r="AV23" s="41">
        <v>1134.6062631209809</v>
      </c>
      <c r="AW23" s="41">
        <v>1212.2032663067409</v>
      </c>
      <c r="AX23" s="41">
        <v>906.22418075861992</v>
      </c>
      <c r="AY23" s="41">
        <v>897.16193895103368</v>
      </c>
      <c r="AZ23" s="41">
        <v>825.70336877227248</v>
      </c>
      <c r="BA23" s="41">
        <v>1134.6062631209809</v>
      </c>
      <c r="BB23" s="41">
        <v>906.22418075861992</v>
      </c>
      <c r="BC23" s="41">
        <v>1212.2032663067409</v>
      </c>
      <c r="BD23" s="41">
        <v>753.23463798455998</v>
      </c>
      <c r="BE23" s="41">
        <v>986.74499274496759</v>
      </c>
      <c r="BF23" s="41">
        <v>1134.6062631209809</v>
      </c>
      <c r="BG23" s="41">
        <v>967.01009289006822</v>
      </c>
      <c r="BH23" s="41">
        <v>753.23463798455998</v>
      </c>
      <c r="BI23" s="41">
        <v>1134.6062631209809</v>
      </c>
      <c r="BJ23" s="41">
        <v>1212.2032663067409</v>
      </c>
      <c r="BK23" s="41">
        <v>1179.9949415122016</v>
      </c>
      <c r="BL23" s="41">
        <v>906.22418075861992</v>
      </c>
      <c r="BM23" s="41">
        <v>888.09969714344754</v>
      </c>
      <c r="BN23" s="41">
        <v>584.14093281322982</v>
      </c>
      <c r="BO23" s="41">
        <v>753.23463798455998</v>
      </c>
      <c r="BP23" s="41">
        <v>906.22418075861992</v>
      </c>
      <c r="BQ23" s="41">
        <v>581.22022814916363</v>
      </c>
      <c r="BR23" s="41">
        <v>664.66174479957726</v>
      </c>
      <c r="BS23" s="41">
        <v>1027.0053987381411</v>
      </c>
      <c r="BT23" s="41">
        <v>584.14093281322982</v>
      </c>
      <c r="BU23" s="41">
        <v>825.70336877227248</v>
      </c>
      <c r="BV23" s="41">
        <v>461.98356011169631</v>
      </c>
      <c r="BW23" s="41">
        <v>578.29952348509755</v>
      </c>
      <c r="BX23" s="41">
        <v>825.70336877227248</v>
      </c>
      <c r="BY23" s="41">
        <v>469.05473705218151</v>
      </c>
      <c r="BZ23" s="41">
        <v>986.74499274496759</v>
      </c>
      <c r="CA23" s="41">
        <v>1228.3074287040099</v>
      </c>
      <c r="CB23" s="41">
        <v>1228.3074287040099</v>
      </c>
      <c r="CC23" s="41">
        <v>1209.8828172734497</v>
      </c>
      <c r="CD23" s="41">
        <v>664.66174479957726</v>
      </c>
      <c r="CE23" s="41">
        <v>753.23463798455998</v>
      </c>
      <c r="CF23" s="41">
        <v>986.74499274496759</v>
      </c>
      <c r="CG23" s="41">
        <v>745.70229160471433</v>
      </c>
      <c r="CH23" s="41">
        <v>906.22418075861992</v>
      </c>
      <c r="CI23" s="41">
        <v>825.70336877227248</v>
      </c>
      <c r="CJ23" s="41">
        <v>1134.6062631209809</v>
      </c>
      <c r="CK23" s="41">
        <v>1134.6062631209809</v>
      </c>
      <c r="CL23" s="41">
        <v>584.14093281322982</v>
      </c>
      <c r="CM23" s="41">
        <v>587.0616374772959</v>
      </c>
      <c r="CN23" s="41">
        <v>664.66174479957726</v>
      </c>
      <c r="CO23" s="41">
        <v>664.66174479957726</v>
      </c>
      <c r="CP23" s="41">
        <v>986.74499274496759</v>
      </c>
      <c r="CQ23" s="41">
        <v>511.67220202551709</v>
      </c>
      <c r="CR23" s="41">
        <v>1212.2032663067409</v>
      </c>
      <c r="CS23" s="41">
        <v>1203.7412801299297</v>
      </c>
      <c r="CT23" s="41">
        <v>1228.3074287040099</v>
      </c>
      <c r="CU23" s="41">
        <v>1179.9949415122016</v>
      </c>
      <c r="CV23" s="41">
        <v>986.74499274496759</v>
      </c>
      <c r="CW23" s="41">
        <v>981.81126778124269</v>
      </c>
      <c r="CX23" s="41">
        <v>976.87754281751791</v>
      </c>
      <c r="CY23" s="41">
        <v>664.66174479957726</v>
      </c>
      <c r="CZ23" s="41">
        <v>753.23463798455998</v>
      </c>
      <c r="DA23" s="41">
        <v>825.70336877227248</v>
      </c>
      <c r="DB23" s="41">
        <v>584.14093281322982</v>
      </c>
      <c r="DC23" s="41">
        <v>584.14093281322982</v>
      </c>
      <c r="DD23" s="41">
        <v>584.14093281322982</v>
      </c>
      <c r="DE23" s="41">
        <v>584.14093281322982</v>
      </c>
      <c r="DF23" s="42">
        <v>584.14093281322982</v>
      </c>
    </row>
    <row r="24" spans="1:110">
      <c r="A24" s="2">
        <v>19</v>
      </c>
      <c r="B24" s="2">
        <v>19</v>
      </c>
      <c r="D24" s="2">
        <v>4</v>
      </c>
      <c r="F24" t="s">
        <v>17</v>
      </c>
      <c r="G24" t="s">
        <v>15</v>
      </c>
      <c r="H24" t="s">
        <v>15</v>
      </c>
      <c r="I24" t="s">
        <v>16</v>
      </c>
      <c r="J24" t="s">
        <v>16</v>
      </c>
      <c r="N24" s="7">
        <v>4.5</v>
      </c>
      <c r="O24" s="8">
        <v>7875</v>
      </c>
      <c r="P24" s="46">
        <v>1006.4652907633783</v>
      </c>
      <c r="Q24" s="41">
        <v>535.82844562142122</v>
      </c>
      <c r="R24" s="41">
        <v>1027.0053987381411</v>
      </c>
      <c r="S24" s="41">
        <v>1248</v>
      </c>
      <c r="T24" s="41">
        <v>1248</v>
      </c>
      <c r="U24" s="41">
        <v>1276.6199158958186</v>
      </c>
      <c r="V24" s="41">
        <v>1147.7866167176624</v>
      </c>
      <c r="W24" s="41">
        <v>487.51595842961274</v>
      </c>
      <c r="X24" s="41">
        <v>1276.6199158958186</v>
      </c>
      <c r="Y24" s="41">
        <v>777.39088158046377</v>
      </c>
      <c r="Z24" s="41">
        <v>1276.6199158958186</v>
      </c>
      <c r="AA24" s="41">
        <v>1228.3074287040099</v>
      </c>
      <c r="AB24" s="41">
        <v>1260.5157534985492</v>
      </c>
      <c r="AC24" s="41">
        <v>840.75345969547516</v>
      </c>
      <c r="AD24" s="41">
        <v>1228.3074287040099</v>
      </c>
      <c r="AE24" s="41">
        <v>1067.2658047313155</v>
      </c>
      <c r="AF24" s="41">
        <v>1067.2658047313155</v>
      </c>
      <c r="AG24" s="41">
        <v>857.91169356681144</v>
      </c>
      <c r="AH24" s="41">
        <v>1067.2658047313155</v>
      </c>
      <c r="AI24" s="64"/>
      <c r="AJ24" s="41">
        <v>857.91169356681144</v>
      </c>
      <c r="AK24" s="41">
        <v>1067.2658047313155</v>
      </c>
      <c r="AL24" s="41">
        <v>1027.0053987381411</v>
      </c>
      <c r="AM24" s="41">
        <v>1147.7866167176624</v>
      </c>
      <c r="AN24" s="41">
        <v>777.39088158046377</v>
      </c>
      <c r="AO24" s="41">
        <v>1142.047683634074</v>
      </c>
      <c r="AP24" s="41">
        <v>777.39088158046377</v>
      </c>
      <c r="AQ24" s="41">
        <v>688.81798839548151</v>
      </c>
      <c r="AR24" s="41">
        <v>1228.3074287040099</v>
      </c>
      <c r="AS24" s="41">
        <v>1228.3074287040099</v>
      </c>
      <c r="AT24" s="41">
        <v>1276.6199158958186</v>
      </c>
      <c r="AU24" s="41">
        <v>1276.6199158958186</v>
      </c>
      <c r="AV24" s="41">
        <v>1147.7866167176624</v>
      </c>
      <c r="AW24" s="41">
        <v>1260.5157534985492</v>
      </c>
      <c r="AX24" s="41">
        <v>938.43250555315876</v>
      </c>
      <c r="AY24" s="41">
        <v>929.04818049762719</v>
      </c>
      <c r="AZ24" s="41">
        <v>857.91169356681144</v>
      </c>
      <c r="BA24" s="41">
        <v>1147.7866167176624</v>
      </c>
      <c r="BB24" s="41">
        <v>938.43250555315876</v>
      </c>
      <c r="BC24" s="41">
        <v>1260.5157534985492</v>
      </c>
      <c r="BD24" s="41">
        <v>777.39088158046377</v>
      </c>
      <c r="BE24" s="41">
        <v>1027.0053987381411</v>
      </c>
      <c r="BF24" s="41">
        <v>1147.7866167176624</v>
      </c>
      <c r="BG24" s="41">
        <v>1006.4652907633783</v>
      </c>
      <c r="BH24" s="41">
        <v>777.39088158046377</v>
      </c>
      <c r="BI24" s="41">
        <v>1147.7866167176624</v>
      </c>
      <c r="BJ24" s="41">
        <v>1260.5157534985492</v>
      </c>
      <c r="BK24" s="41">
        <v>1228.3074287040099</v>
      </c>
      <c r="BL24" s="41">
        <v>938.43250555315876</v>
      </c>
      <c r="BM24" s="41">
        <v>919.66385544209561</v>
      </c>
      <c r="BN24" s="41">
        <v>600.24509521049936</v>
      </c>
      <c r="BO24" s="41">
        <v>777.39088158046377</v>
      </c>
      <c r="BP24" s="41">
        <v>938.43250555315876</v>
      </c>
      <c r="BQ24" s="41">
        <v>597.24386973444689</v>
      </c>
      <c r="BR24" s="41">
        <v>688.81798839548151</v>
      </c>
      <c r="BS24" s="41">
        <v>1067.2658047313155</v>
      </c>
      <c r="BT24" s="41">
        <v>600.24509521049936</v>
      </c>
      <c r="BU24" s="41">
        <v>857.91169356681144</v>
      </c>
      <c r="BV24" s="41">
        <v>477.76563926102045</v>
      </c>
      <c r="BW24" s="41">
        <v>594.24264425839431</v>
      </c>
      <c r="BX24" s="41">
        <v>857.91169356681144</v>
      </c>
      <c r="BY24" s="41">
        <v>485.07837863746465</v>
      </c>
      <c r="BZ24" s="41">
        <v>1027.0053987381411</v>
      </c>
      <c r="CA24" s="41">
        <v>1276.6199158958186</v>
      </c>
      <c r="CB24" s="41">
        <v>1276.6199158958186</v>
      </c>
      <c r="CC24" s="41">
        <v>1257.4706171573814</v>
      </c>
      <c r="CD24" s="41">
        <v>688.81798839548151</v>
      </c>
      <c r="CE24" s="41">
        <v>777.39088158046377</v>
      </c>
      <c r="CF24" s="41">
        <v>1027.0053987381411</v>
      </c>
      <c r="CG24" s="41">
        <v>769.61697276465918</v>
      </c>
      <c r="CH24" s="41">
        <v>938.43250555315876</v>
      </c>
      <c r="CI24" s="41">
        <v>857.91169356681144</v>
      </c>
      <c r="CJ24" s="41">
        <v>1147.7866167176624</v>
      </c>
      <c r="CK24" s="41">
        <v>1147.7866167176624</v>
      </c>
      <c r="CL24" s="41">
        <v>600.24509521049936</v>
      </c>
      <c r="CM24" s="41">
        <v>603.24632068655183</v>
      </c>
      <c r="CN24" s="41">
        <v>688.81798839548151</v>
      </c>
      <c r="CO24" s="41">
        <v>688.81798839548151</v>
      </c>
      <c r="CP24" s="41">
        <v>1027.0053987381411</v>
      </c>
      <c r="CQ24" s="41">
        <v>535.82844562142122</v>
      </c>
      <c r="CR24" s="41">
        <v>1260.5157534985492</v>
      </c>
      <c r="CS24" s="41">
        <v>1251.0875175779022</v>
      </c>
      <c r="CT24" s="41">
        <v>1276.6199158958186</v>
      </c>
      <c r="CU24" s="41">
        <v>1228.3074287040099</v>
      </c>
      <c r="CV24" s="41">
        <v>1027.0053987381411</v>
      </c>
      <c r="CW24" s="41">
        <v>1021.8703717444504</v>
      </c>
      <c r="CX24" s="41">
        <v>1016.7353447507597</v>
      </c>
      <c r="CY24" s="41">
        <v>688.81798839548151</v>
      </c>
      <c r="CZ24" s="41">
        <v>777.39088158046377</v>
      </c>
      <c r="DA24" s="41">
        <v>857.91169356681144</v>
      </c>
      <c r="DB24" s="41">
        <v>600.24509521049936</v>
      </c>
      <c r="DC24" s="41">
        <v>600.24509521049936</v>
      </c>
      <c r="DD24" s="41">
        <v>600.24509521049936</v>
      </c>
      <c r="DE24" s="41">
        <v>600.24509521049936</v>
      </c>
      <c r="DF24" s="42">
        <v>600.24509521049936</v>
      </c>
    </row>
    <row r="25" spans="1:110">
      <c r="A25" s="2">
        <v>21</v>
      </c>
      <c r="B25" s="2">
        <v>21</v>
      </c>
      <c r="D25" s="2">
        <v>3</v>
      </c>
      <c r="F25" t="s">
        <v>5</v>
      </c>
      <c r="G25" t="s">
        <v>17</v>
      </c>
      <c r="H25" t="s">
        <v>15</v>
      </c>
      <c r="I25" t="s">
        <v>15</v>
      </c>
      <c r="J25" t="s">
        <v>15</v>
      </c>
      <c r="N25" s="7">
        <v>4.8</v>
      </c>
      <c r="O25" s="8">
        <v>8400</v>
      </c>
      <c r="P25" s="46">
        <v>1045.9204886366892</v>
      </c>
      <c r="Q25" s="41">
        <v>551.93260801869064</v>
      </c>
      <c r="R25" s="41">
        <v>1067.2658047313155</v>
      </c>
      <c r="S25" s="41">
        <v>1300</v>
      </c>
      <c r="T25" s="41">
        <v>1300</v>
      </c>
      <c r="U25" s="41">
        <v>1324.9324030876273</v>
      </c>
      <c r="V25" s="41">
        <v>1188.0470227108365</v>
      </c>
      <c r="W25" s="41">
        <v>503.62012082688216</v>
      </c>
      <c r="X25" s="41">
        <v>1324.9324030876273</v>
      </c>
      <c r="Y25" s="41">
        <v>809.59920637500284</v>
      </c>
      <c r="Z25" s="41">
        <v>1324.9324030876273</v>
      </c>
      <c r="AA25" s="41">
        <v>1276.6199158958186</v>
      </c>
      <c r="AB25" s="41">
        <v>1308.8282406903577</v>
      </c>
      <c r="AC25" s="41">
        <v>872.31761799412345</v>
      </c>
      <c r="AD25" s="41">
        <v>1276.6199158958186</v>
      </c>
      <c r="AE25" s="41">
        <v>1107.5262107244887</v>
      </c>
      <c r="AF25" s="41">
        <v>1107.5262107244887</v>
      </c>
      <c r="AG25" s="41">
        <v>890.1200183613505</v>
      </c>
      <c r="AH25" s="41">
        <v>1107.5262107244887</v>
      </c>
      <c r="AI25" s="64"/>
      <c r="AJ25" s="41">
        <v>890.1200183613505</v>
      </c>
      <c r="AK25" s="41">
        <v>1107.5262107244887</v>
      </c>
      <c r="AL25" s="41">
        <v>1067.2658047313155</v>
      </c>
      <c r="AM25" s="41">
        <v>1188.0470227108365</v>
      </c>
      <c r="AN25" s="41">
        <v>809.59920637500284</v>
      </c>
      <c r="AO25" s="41">
        <v>1182.1067875972824</v>
      </c>
      <c r="AP25" s="41">
        <v>809.59920637500284</v>
      </c>
      <c r="AQ25" s="41">
        <v>712.97423199138586</v>
      </c>
      <c r="AR25" s="41">
        <v>1276.6199158958186</v>
      </c>
      <c r="AS25" s="41">
        <v>1276.6199158958186</v>
      </c>
      <c r="AT25" s="41">
        <v>1324.9324030876273</v>
      </c>
      <c r="AU25" s="41">
        <v>1324.9324030876273</v>
      </c>
      <c r="AV25" s="41">
        <v>1188.0470227108365</v>
      </c>
      <c r="AW25" s="41">
        <v>1308.8282406903577</v>
      </c>
      <c r="AX25" s="41">
        <v>970.64083034769772</v>
      </c>
      <c r="AY25" s="41">
        <v>960.9344220442207</v>
      </c>
      <c r="AZ25" s="41">
        <v>890.1200183613505</v>
      </c>
      <c r="BA25" s="41">
        <v>1188.0470227108365</v>
      </c>
      <c r="BB25" s="41">
        <v>970.64083034769772</v>
      </c>
      <c r="BC25" s="41">
        <v>1308.8282406903577</v>
      </c>
      <c r="BD25" s="41">
        <v>809.59920637500284</v>
      </c>
      <c r="BE25" s="41">
        <v>1067.2658047313155</v>
      </c>
      <c r="BF25" s="41">
        <v>1188.0470227108365</v>
      </c>
      <c r="BG25" s="41">
        <v>1045.9204886366892</v>
      </c>
      <c r="BH25" s="41">
        <v>809.59920637500284</v>
      </c>
      <c r="BI25" s="41">
        <v>1188.0470227108365</v>
      </c>
      <c r="BJ25" s="41">
        <v>1308.8282406903577</v>
      </c>
      <c r="BK25" s="41">
        <v>1276.6199158958186</v>
      </c>
      <c r="BL25" s="41">
        <v>970.64083034769772</v>
      </c>
      <c r="BM25" s="41">
        <v>951.22801374074379</v>
      </c>
      <c r="BN25" s="41">
        <v>616.34925760776878</v>
      </c>
      <c r="BO25" s="41">
        <v>809.59920637500284</v>
      </c>
      <c r="BP25" s="41">
        <v>970.64083034769772</v>
      </c>
      <c r="BQ25" s="41">
        <v>613.26751131972992</v>
      </c>
      <c r="BR25" s="41">
        <v>712.97423199138586</v>
      </c>
      <c r="BS25" s="41">
        <v>1107.5262107244887</v>
      </c>
      <c r="BT25" s="41">
        <v>616.34925760776878</v>
      </c>
      <c r="BU25" s="41">
        <v>890.1200183613505</v>
      </c>
      <c r="BV25" s="41">
        <v>493.54771841034449</v>
      </c>
      <c r="BW25" s="41">
        <v>610.18576503169106</v>
      </c>
      <c r="BX25" s="41">
        <v>890.1200183613505</v>
      </c>
      <c r="BY25" s="41">
        <v>501.10202022274774</v>
      </c>
      <c r="BZ25" s="41">
        <v>1067.2658047313155</v>
      </c>
      <c r="CA25" s="41">
        <v>1324.9324030876273</v>
      </c>
      <c r="CB25" s="41">
        <v>1324.9324030876273</v>
      </c>
      <c r="CC25" s="41">
        <v>1305.0584170413129</v>
      </c>
      <c r="CD25" s="41">
        <v>712.97423199138586</v>
      </c>
      <c r="CE25" s="41">
        <v>809.59920637500284</v>
      </c>
      <c r="CF25" s="41">
        <v>1067.2658047313155</v>
      </c>
      <c r="CG25" s="41">
        <v>801.5032143112528</v>
      </c>
      <c r="CH25" s="41">
        <v>970.64083034769772</v>
      </c>
      <c r="CI25" s="41">
        <v>890.1200183613505</v>
      </c>
      <c r="CJ25" s="41">
        <v>1188.0470227108365</v>
      </c>
      <c r="CK25" s="41">
        <v>1188.0470227108365</v>
      </c>
      <c r="CL25" s="41">
        <v>616.34925760776878</v>
      </c>
      <c r="CM25" s="41">
        <v>619.43100389580752</v>
      </c>
      <c r="CN25" s="41">
        <v>712.97423199138586</v>
      </c>
      <c r="CO25" s="41">
        <v>712.97423199138586</v>
      </c>
      <c r="CP25" s="41">
        <v>1067.2658047313155</v>
      </c>
      <c r="CQ25" s="41">
        <v>551.93260801869064</v>
      </c>
      <c r="CR25" s="41">
        <v>1308.8282406903577</v>
      </c>
      <c r="CS25" s="41">
        <v>1298.4337550258747</v>
      </c>
      <c r="CT25" s="41">
        <v>1324.9324030876273</v>
      </c>
      <c r="CU25" s="41">
        <v>1276.6199158958186</v>
      </c>
      <c r="CV25" s="41">
        <v>1067.2658047313155</v>
      </c>
      <c r="CW25" s="41">
        <v>1061.9294757076589</v>
      </c>
      <c r="CX25" s="41">
        <v>1056.5931466840022</v>
      </c>
      <c r="CY25" s="41">
        <v>712.97423199138586</v>
      </c>
      <c r="CZ25" s="41">
        <v>809.59920637500284</v>
      </c>
      <c r="DA25" s="41">
        <v>890.1200183613505</v>
      </c>
      <c r="DB25" s="41">
        <v>616.34925760776878</v>
      </c>
      <c r="DC25" s="41">
        <v>616.34925760776878</v>
      </c>
      <c r="DD25" s="41">
        <v>616.34925760776878</v>
      </c>
      <c r="DE25" s="41">
        <v>616.34925760776878</v>
      </c>
      <c r="DF25" s="42">
        <v>616.34925760776878</v>
      </c>
    </row>
    <row r="26" spans="1:110">
      <c r="A26" s="2">
        <v>22</v>
      </c>
      <c r="B26" s="2">
        <v>22</v>
      </c>
      <c r="D26" s="2">
        <v>4</v>
      </c>
      <c r="F26" t="s">
        <v>17</v>
      </c>
      <c r="G26" t="s">
        <v>15</v>
      </c>
      <c r="H26" t="s">
        <v>15</v>
      </c>
      <c r="I26" t="s">
        <v>16</v>
      </c>
      <c r="J26" t="s">
        <v>16</v>
      </c>
      <c r="N26" s="7">
        <v>5</v>
      </c>
      <c r="O26" s="8">
        <v>8750</v>
      </c>
      <c r="P26" s="46">
        <v>1108.5341722182461</v>
      </c>
      <c r="Q26" s="41">
        <v>579.93984697046369</v>
      </c>
      <c r="R26" s="41">
        <v>1131.157318590047</v>
      </c>
      <c r="S26" s="41">
        <v>1378</v>
      </c>
      <c r="T26" s="41">
        <v>1378</v>
      </c>
      <c r="U26" s="41">
        <v>1402.6524911787969</v>
      </c>
      <c r="V26" s="41">
        <v>1262.7913416633805</v>
      </c>
      <c r="W26" s="41">
        <v>530.57708831796367</v>
      </c>
      <c r="X26" s="41">
        <v>1402.6524911787969</v>
      </c>
      <c r="Y26" s="41">
        <v>851.43501955921374</v>
      </c>
      <c r="Z26" s="41">
        <v>1402.6524911787969</v>
      </c>
      <c r="AA26" s="41">
        <v>1353.2897325262973</v>
      </c>
      <c r="AB26" s="41">
        <v>1386.1982382946305</v>
      </c>
      <c r="AC26" s="41">
        <v>923.09474221368794</v>
      </c>
      <c r="AD26" s="41">
        <v>1353.2897325262973</v>
      </c>
      <c r="AE26" s="41">
        <v>1172.292950800464</v>
      </c>
      <c r="AF26" s="41">
        <v>1172.292950800464</v>
      </c>
      <c r="AG26" s="41">
        <v>941.93341042213058</v>
      </c>
      <c r="AH26" s="41">
        <v>1172.292950800464</v>
      </c>
      <c r="AI26" s="64"/>
      <c r="AJ26" s="41">
        <v>941.93341042213058</v>
      </c>
      <c r="AK26" s="41">
        <v>1172.292950800464</v>
      </c>
      <c r="AL26" s="41">
        <v>1131.157318590047</v>
      </c>
      <c r="AM26" s="41">
        <v>1262.7913416633805</v>
      </c>
      <c r="AN26" s="41">
        <v>851.43501955921374</v>
      </c>
      <c r="AO26" s="41">
        <v>1256.4773849550636</v>
      </c>
      <c r="AP26" s="41">
        <v>851.43501955921374</v>
      </c>
      <c r="AQ26" s="41">
        <v>752.70950225421393</v>
      </c>
      <c r="AR26" s="41">
        <v>1353.2897325262973</v>
      </c>
      <c r="AS26" s="41">
        <v>1353.2897325262973</v>
      </c>
      <c r="AT26" s="41">
        <v>1402.6524911787969</v>
      </c>
      <c r="AU26" s="41">
        <v>1402.6524911787969</v>
      </c>
      <c r="AV26" s="41">
        <v>1262.7913416633805</v>
      </c>
      <c r="AW26" s="41">
        <v>1386.1982382946305</v>
      </c>
      <c r="AX26" s="41">
        <v>1032.4318012850472</v>
      </c>
      <c r="AY26" s="41">
        <v>1022.1074832721968</v>
      </c>
      <c r="AZ26" s="41">
        <v>941.93341042213058</v>
      </c>
      <c r="BA26" s="41">
        <v>1262.7913416633805</v>
      </c>
      <c r="BB26" s="41">
        <v>1032.4318012850472</v>
      </c>
      <c r="BC26" s="41">
        <v>1386.1982382946305</v>
      </c>
      <c r="BD26" s="41">
        <v>851.43501955921374</v>
      </c>
      <c r="BE26" s="41">
        <v>1131.157318590047</v>
      </c>
      <c r="BF26" s="41">
        <v>1262.7913416633805</v>
      </c>
      <c r="BG26" s="41">
        <v>1108.5341722182461</v>
      </c>
      <c r="BH26" s="41">
        <v>851.43501955921374</v>
      </c>
      <c r="BI26" s="41">
        <v>1262.7913416633805</v>
      </c>
      <c r="BJ26" s="41">
        <v>1386.1982382946305</v>
      </c>
      <c r="BK26" s="41">
        <v>1353.2897325262973</v>
      </c>
      <c r="BL26" s="41">
        <v>1032.4318012850472</v>
      </c>
      <c r="BM26" s="41">
        <v>1011.7831652593462</v>
      </c>
      <c r="BN26" s="41">
        <v>653.98398494921366</v>
      </c>
      <c r="BO26" s="41">
        <v>851.43501955921374</v>
      </c>
      <c r="BP26" s="41">
        <v>1032.4318012850472</v>
      </c>
      <c r="BQ26" s="41">
        <v>650.71406502446757</v>
      </c>
      <c r="BR26" s="41">
        <v>752.70950225421393</v>
      </c>
      <c r="BS26" s="41">
        <v>1172.292950800464</v>
      </c>
      <c r="BT26" s="41">
        <v>653.98398494921366</v>
      </c>
      <c r="BU26" s="41">
        <v>941.93341042213058</v>
      </c>
      <c r="BV26" s="41">
        <v>519.96554655160435</v>
      </c>
      <c r="BW26" s="41">
        <v>647.44414509972148</v>
      </c>
      <c r="BX26" s="41">
        <v>941.93341042213058</v>
      </c>
      <c r="BY26" s="41">
        <v>527.9242028763739</v>
      </c>
      <c r="BZ26" s="41">
        <v>1131.157318590047</v>
      </c>
      <c r="CA26" s="41">
        <v>1402.6524911787969</v>
      </c>
      <c r="CB26" s="41">
        <v>1402.6524911787969</v>
      </c>
      <c r="CC26" s="41">
        <v>1381.6127038111149</v>
      </c>
      <c r="CD26" s="41">
        <v>752.70950225421393</v>
      </c>
      <c r="CE26" s="41">
        <v>851.43501955921374</v>
      </c>
      <c r="CF26" s="41">
        <v>1131.157318590047</v>
      </c>
      <c r="CG26" s="41">
        <v>842.92066936362164</v>
      </c>
      <c r="CH26" s="41">
        <v>1032.4318012850472</v>
      </c>
      <c r="CI26" s="41">
        <v>941.93341042213058</v>
      </c>
      <c r="CJ26" s="41">
        <v>1262.7913416633805</v>
      </c>
      <c r="CK26" s="41">
        <v>1262.7913416633805</v>
      </c>
      <c r="CL26" s="41">
        <v>653.98398494921366</v>
      </c>
      <c r="CM26" s="41">
        <v>657.25390487395964</v>
      </c>
      <c r="CN26" s="41">
        <v>752.70950225421393</v>
      </c>
      <c r="CO26" s="41">
        <v>752.70950225421393</v>
      </c>
      <c r="CP26" s="41">
        <v>1131.157318590047</v>
      </c>
      <c r="CQ26" s="41">
        <v>579.93984697046369</v>
      </c>
      <c r="CR26" s="41">
        <v>1386.1982382946305</v>
      </c>
      <c r="CS26" s="41">
        <v>1374.599441355221</v>
      </c>
      <c r="CT26" s="41">
        <v>1402.6524911787969</v>
      </c>
      <c r="CU26" s="41">
        <v>1353.2897325262973</v>
      </c>
      <c r="CV26" s="41">
        <v>1131.157318590047</v>
      </c>
      <c r="CW26" s="41">
        <v>1125.5015319970967</v>
      </c>
      <c r="CX26" s="41">
        <v>1119.8457454041466</v>
      </c>
      <c r="CY26" s="41">
        <v>752.70950225421393</v>
      </c>
      <c r="CZ26" s="41">
        <v>851.43501955921374</v>
      </c>
      <c r="DA26" s="41">
        <v>941.93341042213058</v>
      </c>
      <c r="DB26" s="41">
        <v>653.98398494921366</v>
      </c>
      <c r="DC26" s="41">
        <v>653.98398494921366</v>
      </c>
      <c r="DD26" s="41">
        <v>653.98398494921366</v>
      </c>
      <c r="DE26" s="41">
        <v>653.98398494921366</v>
      </c>
      <c r="DF26" s="42">
        <v>653.98398494921366</v>
      </c>
    </row>
    <row r="27" spans="1:110">
      <c r="A27" s="2">
        <v>23</v>
      </c>
      <c r="B27" s="2">
        <v>23</v>
      </c>
      <c r="D27" s="2">
        <v>3</v>
      </c>
      <c r="F27" t="s">
        <v>5</v>
      </c>
      <c r="G27" t="s">
        <v>17</v>
      </c>
      <c r="H27" t="s">
        <v>15</v>
      </c>
      <c r="I27" t="s">
        <v>15</v>
      </c>
      <c r="J27" t="s">
        <v>15</v>
      </c>
      <c r="N27" s="7">
        <v>5.2</v>
      </c>
      <c r="O27" s="8">
        <v>9100</v>
      </c>
      <c r="P27" s="46">
        <v>1155.5422064279951</v>
      </c>
      <c r="Q27" s="41">
        <v>603.22584949089605</v>
      </c>
      <c r="R27" s="41">
        <v>1179.1247004367297</v>
      </c>
      <c r="S27" s="41">
        <v>1430</v>
      </c>
      <c r="T27" s="41">
        <v>1430</v>
      </c>
      <c r="U27" s="41">
        <v>1458.8469994675629</v>
      </c>
      <c r="V27" s="41">
        <v>1310.7587235100632</v>
      </c>
      <c r="W27" s="41">
        <v>553.86309083839603</v>
      </c>
      <c r="X27" s="41">
        <v>1458.8469994675629</v>
      </c>
      <c r="Y27" s="41">
        <v>891.17527496381274</v>
      </c>
      <c r="Z27" s="41">
        <v>1458.8469994675629</v>
      </c>
      <c r="AA27" s="41">
        <v>1409.4842408150628</v>
      </c>
      <c r="AB27" s="41">
        <v>1442.3927465833967</v>
      </c>
      <c r="AC27" s="41">
        <v>962.04019251019474</v>
      </c>
      <c r="AD27" s="41">
        <v>1409.4842408150628</v>
      </c>
      <c r="AE27" s="41">
        <v>1220.2603326471465</v>
      </c>
      <c r="AF27" s="41">
        <v>1220.2603326471465</v>
      </c>
      <c r="AG27" s="41">
        <v>981.67366582672935</v>
      </c>
      <c r="AH27" s="41">
        <v>1220.2603326471465</v>
      </c>
      <c r="AI27" s="64"/>
      <c r="AJ27" s="41">
        <v>981.67366582672935</v>
      </c>
      <c r="AK27" s="41">
        <v>1220.2603326471465</v>
      </c>
      <c r="AL27" s="41">
        <v>1179.1247004367297</v>
      </c>
      <c r="AM27" s="41">
        <v>1310.7587235100632</v>
      </c>
      <c r="AN27" s="41">
        <v>891.17527496381274</v>
      </c>
      <c r="AO27" s="41">
        <v>1304.2049298925128</v>
      </c>
      <c r="AP27" s="41">
        <v>891.17527496381274</v>
      </c>
      <c r="AQ27" s="41">
        <v>784.2226312167295</v>
      </c>
      <c r="AR27" s="41">
        <v>1409.4842408150628</v>
      </c>
      <c r="AS27" s="41">
        <v>1409.4842408150628</v>
      </c>
      <c r="AT27" s="41">
        <v>1458.8469994675629</v>
      </c>
      <c r="AU27" s="41">
        <v>1458.8469994675629</v>
      </c>
      <c r="AV27" s="41">
        <v>1310.7587235100632</v>
      </c>
      <c r="AW27" s="41">
        <v>1442.3927465833967</v>
      </c>
      <c r="AX27" s="41">
        <v>1072.1720566896458</v>
      </c>
      <c r="AY27" s="41">
        <v>1061.4503361227494</v>
      </c>
      <c r="AZ27" s="41">
        <v>981.67366582672935</v>
      </c>
      <c r="BA27" s="41">
        <v>1310.7587235100632</v>
      </c>
      <c r="BB27" s="41">
        <v>1072.1720566896458</v>
      </c>
      <c r="BC27" s="41">
        <v>1442.3927465833967</v>
      </c>
      <c r="BD27" s="41">
        <v>891.17527496381274</v>
      </c>
      <c r="BE27" s="41">
        <v>1179.1247004367297</v>
      </c>
      <c r="BF27" s="41">
        <v>1310.7587235100632</v>
      </c>
      <c r="BG27" s="41">
        <v>1155.5422064279951</v>
      </c>
      <c r="BH27" s="41">
        <v>891.17527496381274</v>
      </c>
      <c r="BI27" s="41">
        <v>1310.7587235100632</v>
      </c>
      <c r="BJ27" s="41">
        <v>1442.3927465833967</v>
      </c>
      <c r="BK27" s="41">
        <v>1409.4842408150628</v>
      </c>
      <c r="BL27" s="41">
        <v>1072.1720566896458</v>
      </c>
      <c r="BM27" s="41">
        <v>1050.7286155558529</v>
      </c>
      <c r="BN27" s="41">
        <v>669.04286102756305</v>
      </c>
      <c r="BO27" s="41">
        <v>891.17527496381274</v>
      </c>
      <c r="BP27" s="41">
        <v>1072.1720566896458</v>
      </c>
      <c r="BQ27" s="41">
        <v>665.69764672242525</v>
      </c>
      <c r="BR27" s="41">
        <v>784.2226312167295</v>
      </c>
      <c r="BS27" s="41">
        <v>1220.2603326471465</v>
      </c>
      <c r="BT27" s="41">
        <v>669.04286102756305</v>
      </c>
      <c r="BU27" s="41">
        <v>981.67366582672935</v>
      </c>
      <c r="BV27" s="41">
        <v>542.78582902162805</v>
      </c>
      <c r="BW27" s="41">
        <v>662.35243241728745</v>
      </c>
      <c r="BX27" s="41">
        <v>981.67366582672935</v>
      </c>
      <c r="BY27" s="41">
        <v>551.09377538420404</v>
      </c>
      <c r="BZ27" s="41">
        <v>1179.1247004367297</v>
      </c>
      <c r="CA27" s="41">
        <v>1458.8469994675629</v>
      </c>
      <c r="CB27" s="41">
        <v>1458.8469994675629</v>
      </c>
      <c r="CC27" s="41">
        <v>1436.9642944755494</v>
      </c>
      <c r="CD27" s="41">
        <v>784.2226312167295</v>
      </c>
      <c r="CE27" s="41">
        <v>891.17527496381274</v>
      </c>
      <c r="CF27" s="41">
        <v>1179.1247004367297</v>
      </c>
      <c r="CG27" s="41">
        <v>882.2635222141746</v>
      </c>
      <c r="CH27" s="41">
        <v>1072.1720566896458</v>
      </c>
      <c r="CI27" s="41">
        <v>981.67366582672935</v>
      </c>
      <c r="CJ27" s="41">
        <v>1310.7587235100632</v>
      </c>
      <c r="CK27" s="41">
        <v>1310.7587235100632</v>
      </c>
      <c r="CL27" s="41">
        <v>669.04286102756305</v>
      </c>
      <c r="CM27" s="41">
        <v>672.38807533270074</v>
      </c>
      <c r="CN27" s="41">
        <v>784.2226312167295</v>
      </c>
      <c r="CO27" s="41">
        <v>784.2226312167295</v>
      </c>
      <c r="CP27" s="41">
        <v>1179.1247004367297</v>
      </c>
      <c r="CQ27" s="41">
        <v>603.22584949089605</v>
      </c>
      <c r="CR27" s="41">
        <v>1442.3927465833967</v>
      </c>
      <c r="CS27" s="41">
        <v>1429.6700594782117</v>
      </c>
      <c r="CT27" s="41">
        <v>1458.8469994675629</v>
      </c>
      <c r="CU27" s="41">
        <v>1409.4842408150628</v>
      </c>
      <c r="CV27" s="41">
        <v>1179.1247004367297</v>
      </c>
      <c r="CW27" s="41">
        <v>1173.2290769345459</v>
      </c>
      <c r="CX27" s="41">
        <v>1167.3334534323624</v>
      </c>
      <c r="CY27" s="41">
        <v>784.2226312167295</v>
      </c>
      <c r="CZ27" s="41">
        <v>891.17527496381274</v>
      </c>
      <c r="DA27" s="41">
        <v>981.67366582672935</v>
      </c>
      <c r="DB27" s="41">
        <v>669.04286102756305</v>
      </c>
      <c r="DC27" s="41">
        <v>669.04286102756305</v>
      </c>
      <c r="DD27" s="41">
        <v>669.04286102756305</v>
      </c>
      <c r="DE27" s="41">
        <v>669.04286102756305</v>
      </c>
      <c r="DF27" s="42">
        <v>669.04286102756305</v>
      </c>
    </row>
    <row r="28" spans="1:110">
      <c r="A28" s="2">
        <v>24</v>
      </c>
      <c r="B28" s="2">
        <v>24</v>
      </c>
      <c r="D28" s="2">
        <v>4</v>
      </c>
      <c r="F28" t="s">
        <v>17</v>
      </c>
      <c r="G28" t="s">
        <v>15</v>
      </c>
      <c r="H28" t="s">
        <v>15</v>
      </c>
      <c r="I28" t="s">
        <v>16</v>
      </c>
      <c r="J28" t="s">
        <v>16</v>
      </c>
      <c r="N28" s="7">
        <v>5.5</v>
      </c>
      <c r="O28" s="8">
        <v>9625</v>
      </c>
      <c r="P28" s="46">
        <v>1195.8551259942035</v>
      </c>
      <c r="Q28" s="41">
        <v>619.68010237506269</v>
      </c>
      <c r="R28" s="41">
        <v>1220.2603326471465</v>
      </c>
      <c r="S28" s="41">
        <v>1482</v>
      </c>
      <c r="T28" s="41">
        <v>1482</v>
      </c>
      <c r="U28" s="41">
        <v>1508.2097581200635</v>
      </c>
      <c r="V28" s="41">
        <v>1360.1214821625629</v>
      </c>
      <c r="W28" s="41">
        <v>570.31734372256278</v>
      </c>
      <c r="X28" s="41">
        <v>1508.2097581200635</v>
      </c>
      <c r="Y28" s="41">
        <v>915.85665429006292</v>
      </c>
      <c r="Z28" s="41">
        <v>1508.2097581200635</v>
      </c>
      <c r="AA28" s="41">
        <v>1458.8469994675629</v>
      </c>
      <c r="AB28" s="41">
        <v>1491.7555052358964</v>
      </c>
      <c r="AC28" s="41">
        <v>994.29052816316153</v>
      </c>
      <c r="AD28" s="41">
        <v>1458.8469994675629</v>
      </c>
      <c r="AE28" s="41">
        <v>1261.3959648575628</v>
      </c>
      <c r="AF28" s="41">
        <v>1261.3959648575628</v>
      </c>
      <c r="AG28" s="41">
        <v>1014.5821715950628</v>
      </c>
      <c r="AH28" s="41">
        <v>1261.3959648575628</v>
      </c>
      <c r="AI28" s="64"/>
      <c r="AJ28" s="41">
        <v>1014.5821715950628</v>
      </c>
      <c r="AK28" s="41">
        <v>1261.3959648575628</v>
      </c>
      <c r="AL28" s="41">
        <v>1220.2603326471465</v>
      </c>
      <c r="AM28" s="41">
        <v>1360.1214821625629</v>
      </c>
      <c r="AN28" s="41">
        <v>915.85665429006292</v>
      </c>
      <c r="AO28" s="41">
        <v>1353.3208747517501</v>
      </c>
      <c r="AP28" s="41">
        <v>915.85665429006292</v>
      </c>
      <c r="AQ28" s="41">
        <v>808.90401054297934</v>
      </c>
      <c r="AR28" s="41">
        <v>1458.8469994675629</v>
      </c>
      <c r="AS28" s="41">
        <v>1458.8469994675629</v>
      </c>
      <c r="AT28" s="41">
        <v>1508.2097581200635</v>
      </c>
      <c r="AU28" s="41">
        <v>1508.2097581200635</v>
      </c>
      <c r="AV28" s="41">
        <v>1360.1214821625629</v>
      </c>
      <c r="AW28" s="41">
        <v>1491.7555052358964</v>
      </c>
      <c r="AX28" s="41">
        <v>1113.3076889000627</v>
      </c>
      <c r="AY28" s="41">
        <v>1102.174612011062</v>
      </c>
      <c r="AZ28" s="41">
        <v>1014.5821715950628</v>
      </c>
      <c r="BA28" s="41">
        <v>1360.1214821625629</v>
      </c>
      <c r="BB28" s="41">
        <v>1113.3076889000627</v>
      </c>
      <c r="BC28" s="41">
        <v>1491.7555052358964</v>
      </c>
      <c r="BD28" s="41">
        <v>915.85665429006292</v>
      </c>
      <c r="BE28" s="41">
        <v>1220.2603326471465</v>
      </c>
      <c r="BF28" s="41">
        <v>1360.1214821625629</v>
      </c>
      <c r="BG28" s="41">
        <v>1195.8551259942035</v>
      </c>
      <c r="BH28" s="41">
        <v>915.85665429006292</v>
      </c>
      <c r="BI28" s="41">
        <v>1360.1214821625629</v>
      </c>
      <c r="BJ28" s="41">
        <v>1491.7555052358964</v>
      </c>
      <c r="BK28" s="41">
        <v>1458.8469994675629</v>
      </c>
      <c r="BL28" s="41">
        <v>1113.3076889000627</v>
      </c>
      <c r="BM28" s="41">
        <v>1091.0415351220613</v>
      </c>
      <c r="BN28" s="41">
        <v>701.95136679589598</v>
      </c>
      <c r="BO28" s="41">
        <v>915.85665429006292</v>
      </c>
      <c r="BP28" s="41">
        <v>1113.3076889000627</v>
      </c>
      <c r="BQ28" s="41">
        <v>698.44160996191647</v>
      </c>
      <c r="BR28" s="41">
        <v>808.90401054297934</v>
      </c>
      <c r="BS28" s="41">
        <v>1261.3959648575628</v>
      </c>
      <c r="BT28" s="41">
        <v>701.95136679589598</v>
      </c>
      <c r="BU28" s="41">
        <v>1014.5821715950628</v>
      </c>
      <c r="BV28" s="41">
        <v>558.91099684811149</v>
      </c>
      <c r="BW28" s="41">
        <v>694.93185312793696</v>
      </c>
      <c r="BX28" s="41">
        <v>1014.5821715950628</v>
      </c>
      <c r="BY28" s="41">
        <v>567.46575700394999</v>
      </c>
      <c r="BZ28" s="41">
        <v>1220.2603326471465</v>
      </c>
      <c r="CA28" s="41">
        <v>1508.2097581200635</v>
      </c>
      <c r="CB28" s="41">
        <v>1508.2097581200635</v>
      </c>
      <c r="CC28" s="41">
        <v>1485.5866117482626</v>
      </c>
      <c r="CD28" s="41">
        <v>808.90401054297934</v>
      </c>
      <c r="CE28" s="41">
        <v>915.85665429006292</v>
      </c>
      <c r="CF28" s="41">
        <v>1220.2603326471465</v>
      </c>
      <c r="CG28" s="41">
        <v>906.69808774716228</v>
      </c>
      <c r="CH28" s="41">
        <v>1113.3076889000627</v>
      </c>
      <c r="CI28" s="41">
        <v>1014.5821715950628</v>
      </c>
      <c r="CJ28" s="41">
        <v>1360.1214821625629</v>
      </c>
      <c r="CK28" s="41">
        <v>1360.1214821625629</v>
      </c>
      <c r="CL28" s="41">
        <v>701.95136679589598</v>
      </c>
      <c r="CM28" s="41">
        <v>705.46112362987537</v>
      </c>
      <c r="CN28" s="41">
        <v>808.90401054297934</v>
      </c>
      <c r="CO28" s="41">
        <v>808.90401054297934</v>
      </c>
      <c r="CP28" s="41">
        <v>1220.2603326471465</v>
      </c>
      <c r="CQ28" s="41">
        <v>619.68010237506269</v>
      </c>
      <c r="CR28" s="41">
        <v>1491.7555052358964</v>
      </c>
      <c r="CS28" s="41">
        <v>1478.0455629576622</v>
      </c>
      <c r="CT28" s="41">
        <v>1508.2097581200635</v>
      </c>
      <c r="CU28" s="41">
        <v>1458.8469994675629</v>
      </c>
      <c r="CV28" s="41">
        <v>1220.2603326471465</v>
      </c>
      <c r="CW28" s="41">
        <v>1214.1590309839107</v>
      </c>
      <c r="CX28" s="41">
        <v>1208.057729320675</v>
      </c>
      <c r="CY28" s="41">
        <v>808.90401054297934</v>
      </c>
      <c r="CZ28" s="41">
        <v>915.85665429006292</v>
      </c>
      <c r="DA28" s="41">
        <v>1014.5821715950628</v>
      </c>
      <c r="DB28" s="41">
        <v>701.95136679589598</v>
      </c>
      <c r="DC28" s="41">
        <v>701.95136679589598</v>
      </c>
      <c r="DD28" s="41">
        <v>701.95136679589598</v>
      </c>
      <c r="DE28" s="41">
        <v>701.95136679589598</v>
      </c>
      <c r="DF28" s="42">
        <v>701.95136679589598</v>
      </c>
    </row>
    <row r="29" spans="1:110">
      <c r="A29" s="2">
        <v>25</v>
      </c>
      <c r="B29" s="2">
        <v>25</v>
      </c>
      <c r="D29" s="2">
        <v>3</v>
      </c>
      <c r="F29" t="s">
        <v>5</v>
      </c>
      <c r="G29" t="s">
        <v>17</v>
      </c>
      <c r="H29" t="s">
        <v>15</v>
      </c>
      <c r="I29" t="s">
        <v>15</v>
      </c>
      <c r="J29" t="s">
        <v>15</v>
      </c>
      <c r="N29" s="7">
        <v>5.6</v>
      </c>
      <c r="O29" s="8">
        <v>9800</v>
      </c>
      <c r="P29" s="46">
        <v>1236.1680455604117</v>
      </c>
      <c r="Q29" s="41">
        <v>636.13435525922955</v>
      </c>
      <c r="R29" s="41">
        <v>1261.3959648575628</v>
      </c>
      <c r="S29" s="41">
        <v>1528.8</v>
      </c>
      <c r="T29" s="41">
        <v>1528.8</v>
      </c>
      <c r="U29" s="41">
        <v>1557.5725167725632</v>
      </c>
      <c r="V29" s="41">
        <v>1401.2571143729801</v>
      </c>
      <c r="W29" s="41">
        <v>586.7715966067293</v>
      </c>
      <c r="X29" s="41">
        <v>1557.5725167725632</v>
      </c>
      <c r="Y29" s="41">
        <v>948.76516005839642</v>
      </c>
      <c r="Z29" s="41">
        <v>1557.5725167725632</v>
      </c>
      <c r="AA29" s="41">
        <v>1508.2097581200635</v>
      </c>
      <c r="AB29" s="41">
        <v>1541.1182638883963</v>
      </c>
      <c r="AC29" s="41">
        <v>1026.5408638161284</v>
      </c>
      <c r="AD29" s="41">
        <v>1508.2097581200635</v>
      </c>
      <c r="AE29" s="41">
        <v>1302.5315970679794</v>
      </c>
      <c r="AF29" s="41">
        <v>1302.5315970679794</v>
      </c>
      <c r="AG29" s="41">
        <v>1047.4906773633963</v>
      </c>
      <c r="AH29" s="41">
        <v>1302.5315970679794</v>
      </c>
      <c r="AI29" s="64"/>
      <c r="AJ29" s="41">
        <v>1047.4906773633963</v>
      </c>
      <c r="AK29" s="41">
        <v>1302.5315970679794</v>
      </c>
      <c r="AL29" s="41">
        <v>1261.3959648575628</v>
      </c>
      <c r="AM29" s="41">
        <v>1401.2571143729801</v>
      </c>
      <c r="AN29" s="41">
        <v>948.76516005839642</v>
      </c>
      <c r="AO29" s="41">
        <v>1394.2508288011152</v>
      </c>
      <c r="AP29" s="41">
        <v>948.76516005839642</v>
      </c>
      <c r="AQ29" s="41">
        <v>833.5853898692294</v>
      </c>
      <c r="AR29" s="41">
        <v>1508.2097581200635</v>
      </c>
      <c r="AS29" s="41">
        <v>1508.2097581200635</v>
      </c>
      <c r="AT29" s="41">
        <v>1557.5725167725632</v>
      </c>
      <c r="AU29" s="41">
        <v>1557.5725167725632</v>
      </c>
      <c r="AV29" s="41">
        <v>1401.2571143729801</v>
      </c>
      <c r="AW29" s="41">
        <v>1541.1182638883963</v>
      </c>
      <c r="AX29" s="41">
        <v>1146.2161946683959</v>
      </c>
      <c r="AY29" s="41">
        <v>1134.7540327217121</v>
      </c>
      <c r="AZ29" s="41">
        <v>1047.4906773633963</v>
      </c>
      <c r="BA29" s="41">
        <v>1401.2571143729801</v>
      </c>
      <c r="BB29" s="41">
        <v>1146.2161946683959</v>
      </c>
      <c r="BC29" s="41">
        <v>1541.1182638883963</v>
      </c>
      <c r="BD29" s="41">
        <v>948.76516005839642</v>
      </c>
      <c r="BE29" s="41">
        <v>1261.3959648575628</v>
      </c>
      <c r="BF29" s="41">
        <v>1401.2571143729801</v>
      </c>
      <c r="BG29" s="41">
        <v>1236.1680455604117</v>
      </c>
      <c r="BH29" s="41">
        <v>948.76516005839642</v>
      </c>
      <c r="BI29" s="41">
        <v>1401.2571143729801</v>
      </c>
      <c r="BJ29" s="41">
        <v>1541.1182638883963</v>
      </c>
      <c r="BK29" s="41">
        <v>1508.2097581200635</v>
      </c>
      <c r="BL29" s="41">
        <v>1146.2161946683959</v>
      </c>
      <c r="BM29" s="41">
        <v>1123.291870775028</v>
      </c>
      <c r="BN29" s="41">
        <v>718.40561968006261</v>
      </c>
      <c r="BO29" s="41">
        <v>948.76516005839642</v>
      </c>
      <c r="BP29" s="41">
        <v>1146.2161946683959</v>
      </c>
      <c r="BQ29" s="41">
        <v>714.81359158166231</v>
      </c>
      <c r="BR29" s="41">
        <v>833.5853898692294</v>
      </c>
      <c r="BS29" s="41">
        <v>1302.5315970679794</v>
      </c>
      <c r="BT29" s="41">
        <v>718.40561968006261</v>
      </c>
      <c r="BU29" s="41">
        <v>1047.4906773633963</v>
      </c>
      <c r="BV29" s="41">
        <v>575.03616467459472</v>
      </c>
      <c r="BW29" s="41">
        <v>711.221563483262</v>
      </c>
      <c r="BX29" s="41">
        <v>1047.4906773633963</v>
      </c>
      <c r="BY29" s="41">
        <v>583.8377386236956</v>
      </c>
      <c r="BZ29" s="41">
        <v>1261.3959648575628</v>
      </c>
      <c r="CA29" s="41">
        <v>1557.5725167725632</v>
      </c>
      <c r="CB29" s="41">
        <v>1557.5725167725632</v>
      </c>
      <c r="CC29" s="41">
        <v>1534.2089290209747</v>
      </c>
      <c r="CD29" s="41">
        <v>833.5853898692294</v>
      </c>
      <c r="CE29" s="41">
        <v>948.76516005839642</v>
      </c>
      <c r="CF29" s="41">
        <v>1261.3959648575628</v>
      </c>
      <c r="CG29" s="41">
        <v>939.27750845781247</v>
      </c>
      <c r="CH29" s="41">
        <v>1146.2161946683959</v>
      </c>
      <c r="CI29" s="41">
        <v>1047.4906773633963</v>
      </c>
      <c r="CJ29" s="41">
        <v>1401.2571143729801</v>
      </c>
      <c r="CK29" s="41">
        <v>1401.2571143729801</v>
      </c>
      <c r="CL29" s="41">
        <v>718.40561968006261</v>
      </c>
      <c r="CM29" s="41">
        <v>721.99764777846281</v>
      </c>
      <c r="CN29" s="41">
        <v>833.5853898692294</v>
      </c>
      <c r="CO29" s="41">
        <v>833.5853898692294</v>
      </c>
      <c r="CP29" s="41">
        <v>1261.3959648575628</v>
      </c>
      <c r="CQ29" s="41">
        <v>636.13435525922955</v>
      </c>
      <c r="CR29" s="41">
        <v>1541.1182638883963</v>
      </c>
      <c r="CS29" s="41">
        <v>1526.4210664371119</v>
      </c>
      <c r="CT29" s="41">
        <v>1557.5725167725632</v>
      </c>
      <c r="CU29" s="41">
        <v>1508.2097581200635</v>
      </c>
      <c r="CV29" s="41">
        <v>1261.3959648575628</v>
      </c>
      <c r="CW29" s="41">
        <v>1255.0889850332751</v>
      </c>
      <c r="CX29" s="41">
        <v>1248.7820052089871</v>
      </c>
      <c r="CY29" s="41">
        <v>833.5853898692294</v>
      </c>
      <c r="CZ29" s="41">
        <v>948.76516005839642</v>
      </c>
      <c r="DA29" s="41">
        <v>1047.4906773633963</v>
      </c>
      <c r="DB29" s="41">
        <v>718.40561968006261</v>
      </c>
      <c r="DC29" s="41">
        <v>718.40561968006261</v>
      </c>
      <c r="DD29" s="41">
        <v>718.40561968006261</v>
      </c>
      <c r="DE29" s="41">
        <v>718.40561968006261</v>
      </c>
      <c r="DF29" s="42">
        <v>718.40561968006261</v>
      </c>
    </row>
    <row r="30" spans="1:110">
      <c r="A30" s="2">
        <v>26</v>
      </c>
      <c r="B30" s="2">
        <v>26</v>
      </c>
      <c r="D30" s="2">
        <v>4</v>
      </c>
      <c r="F30" t="s">
        <v>17</v>
      </c>
      <c r="G30" t="s">
        <v>15</v>
      </c>
      <c r="H30" t="s">
        <v>15</v>
      </c>
      <c r="I30" t="s">
        <v>16</v>
      </c>
      <c r="J30" t="s">
        <v>16</v>
      </c>
      <c r="N30" s="7">
        <v>6</v>
      </c>
      <c r="O30" s="8">
        <v>10500</v>
      </c>
      <c r="P30" s="46">
        <v>1276.4809651266198</v>
      </c>
      <c r="Q30" s="41">
        <v>652.58860814339607</v>
      </c>
      <c r="R30" s="41">
        <v>1302.5315970679794</v>
      </c>
      <c r="S30" s="41">
        <v>1586</v>
      </c>
      <c r="T30" s="41">
        <v>1586</v>
      </c>
      <c r="U30" s="41">
        <v>1606.9352754250622</v>
      </c>
      <c r="V30" s="41">
        <v>1450.6198730254796</v>
      </c>
      <c r="W30" s="41">
        <v>603.22584949089605</v>
      </c>
      <c r="X30" s="41">
        <v>1606.9352754250622</v>
      </c>
      <c r="Y30" s="41">
        <v>973.44653938464614</v>
      </c>
      <c r="Z30" s="41">
        <v>1606.9352754250622</v>
      </c>
      <c r="AA30" s="41">
        <v>1557.5725167725632</v>
      </c>
      <c r="AB30" s="41">
        <v>1590.4810225408958</v>
      </c>
      <c r="AC30" s="41">
        <v>1058.7911994690953</v>
      </c>
      <c r="AD30" s="41">
        <v>1557.5725167725632</v>
      </c>
      <c r="AE30" s="41">
        <v>1343.6672292783962</v>
      </c>
      <c r="AF30" s="41">
        <v>1343.6672292783962</v>
      </c>
      <c r="AG30" s="41">
        <v>1080.3991831317298</v>
      </c>
      <c r="AH30" s="41">
        <v>1343.6672292783962</v>
      </c>
      <c r="AI30" s="64"/>
      <c r="AJ30" s="41">
        <v>1080.3991831317298</v>
      </c>
      <c r="AK30" s="41">
        <v>1343.6672292783962</v>
      </c>
      <c r="AL30" s="41">
        <v>1302.5315970679794</v>
      </c>
      <c r="AM30" s="41">
        <v>1450.6198730254796</v>
      </c>
      <c r="AN30" s="41">
        <v>973.44653938464614</v>
      </c>
      <c r="AO30" s="41">
        <v>1443.3667736603522</v>
      </c>
      <c r="AP30" s="41">
        <v>973.44653938464614</v>
      </c>
      <c r="AQ30" s="41">
        <v>858.26676919547924</v>
      </c>
      <c r="AR30" s="41">
        <v>1557.5725167725632</v>
      </c>
      <c r="AS30" s="41">
        <v>1557.5725167725632</v>
      </c>
      <c r="AT30" s="41">
        <v>1606.9352754250622</v>
      </c>
      <c r="AU30" s="41">
        <v>1606.9352754250622</v>
      </c>
      <c r="AV30" s="41">
        <v>1450.6198730254796</v>
      </c>
      <c r="AW30" s="41">
        <v>1590.4810225408958</v>
      </c>
      <c r="AX30" s="41">
        <v>1187.3518268788127</v>
      </c>
      <c r="AY30" s="41">
        <v>1175.4783086100247</v>
      </c>
      <c r="AZ30" s="41">
        <v>1080.3991831317298</v>
      </c>
      <c r="BA30" s="41">
        <v>1450.6198730254796</v>
      </c>
      <c r="BB30" s="41">
        <v>1187.3518268788127</v>
      </c>
      <c r="BC30" s="41">
        <v>1590.4810225408958</v>
      </c>
      <c r="BD30" s="41">
        <v>973.44653938464614</v>
      </c>
      <c r="BE30" s="41">
        <v>1302.5315970679794</v>
      </c>
      <c r="BF30" s="41">
        <v>1450.6198730254796</v>
      </c>
      <c r="BG30" s="41">
        <v>1276.4809651266198</v>
      </c>
      <c r="BH30" s="41">
        <v>973.44653938464614</v>
      </c>
      <c r="BI30" s="41">
        <v>1450.6198730254796</v>
      </c>
      <c r="BJ30" s="41">
        <v>1590.4810225408958</v>
      </c>
      <c r="BK30" s="41">
        <v>1557.5725167725632</v>
      </c>
      <c r="BL30" s="41">
        <v>1187.3518268788127</v>
      </c>
      <c r="BM30" s="41">
        <v>1163.6047903412364</v>
      </c>
      <c r="BN30" s="41">
        <v>743.08699900631257</v>
      </c>
      <c r="BO30" s="41">
        <v>973.44653938464614</v>
      </c>
      <c r="BP30" s="41">
        <v>1187.3518268788127</v>
      </c>
      <c r="BQ30" s="41">
        <v>739.37156401128095</v>
      </c>
      <c r="BR30" s="41">
        <v>858.26676919547924</v>
      </c>
      <c r="BS30" s="41">
        <v>1343.6672292783962</v>
      </c>
      <c r="BT30" s="41">
        <v>743.08699900631257</v>
      </c>
      <c r="BU30" s="41">
        <v>1080.3991831317298</v>
      </c>
      <c r="BV30" s="41">
        <v>591.16133250107816</v>
      </c>
      <c r="BW30" s="41">
        <v>735.65612901624945</v>
      </c>
      <c r="BX30" s="41">
        <v>1080.3991831317298</v>
      </c>
      <c r="BY30" s="41">
        <v>600.20972024344155</v>
      </c>
      <c r="BZ30" s="41">
        <v>1302.5315970679794</v>
      </c>
      <c r="CA30" s="41">
        <v>1606.9352754250622</v>
      </c>
      <c r="CB30" s="41">
        <v>1606.9352754250622</v>
      </c>
      <c r="CC30" s="41">
        <v>1582.8312462936863</v>
      </c>
      <c r="CD30" s="41">
        <v>858.26676919547924</v>
      </c>
      <c r="CE30" s="41">
        <v>973.44653938464614</v>
      </c>
      <c r="CF30" s="41">
        <v>1302.5315970679794</v>
      </c>
      <c r="CG30" s="41">
        <v>963.71207399079969</v>
      </c>
      <c r="CH30" s="41">
        <v>1187.3518268788127</v>
      </c>
      <c r="CI30" s="41">
        <v>1080.3991831317298</v>
      </c>
      <c r="CJ30" s="41">
        <v>1450.6198730254796</v>
      </c>
      <c r="CK30" s="41">
        <v>1450.6198730254796</v>
      </c>
      <c r="CL30" s="41">
        <v>743.08699900631257</v>
      </c>
      <c r="CM30" s="41">
        <v>746.80243400134407</v>
      </c>
      <c r="CN30" s="41">
        <v>858.26676919547924</v>
      </c>
      <c r="CO30" s="41">
        <v>858.26676919547924</v>
      </c>
      <c r="CP30" s="41">
        <v>1302.5315970679794</v>
      </c>
      <c r="CQ30" s="41">
        <v>652.58860814339607</v>
      </c>
      <c r="CR30" s="41">
        <v>1590.4810225408958</v>
      </c>
      <c r="CS30" s="41">
        <v>1574.7965699165609</v>
      </c>
      <c r="CT30" s="41">
        <v>1606.9352754250622</v>
      </c>
      <c r="CU30" s="41">
        <v>1557.5725167725632</v>
      </c>
      <c r="CV30" s="41">
        <v>1302.5315970679794</v>
      </c>
      <c r="CW30" s="41">
        <v>1296.0189390826395</v>
      </c>
      <c r="CX30" s="41">
        <v>1289.5062810972995</v>
      </c>
      <c r="CY30" s="41">
        <v>858.26676919547924</v>
      </c>
      <c r="CZ30" s="41">
        <v>973.44653938464614</v>
      </c>
      <c r="DA30" s="41">
        <v>1080.3991831317298</v>
      </c>
      <c r="DB30" s="41">
        <v>743.08699900631257</v>
      </c>
      <c r="DC30" s="41">
        <v>743.08699900631257</v>
      </c>
      <c r="DD30" s="41">
        <v>743.08699900631257</v>
      </c>
      <c r="DE30" s="41">
        <v>743.08699900631257</v>
      </c>
      <c r="DF30" s="42">
        <v>743.08699900631257</v>
      </c>
    </row>
    <row r="31" spans="1:110">
      <c r="A31" s="2">
        <v>27</v>
      </c>
      <c r="B31" s="2">
        <v>27</v>
      </c>
      <c r="D31" s="2">
        <v>3</v>
      </c>
      <c r="F31" t="s">
        <v>5</v>
      </c>
      <c r="G31" t="s">
        <v>17</v>
      </c>
      <c r="H31" t="s">
        <v>15</v>
      </c>
      <c r="I31" t="s">
        <v>15</v>
      </c>
      <c r="J31" t="s">
        <v>15</v>
      </c>
      <c r="N31" s="7">
        <v>6.4</v>
      </c>
      <c r="O31" s="8">
        <v>11200</v>
      </c>
      <c r="P31" s="46">
        <v>1316.7938846928282</v>
      </c>
      <c r="Q31" s="41">
        <v>669.04286102756305</v>
      </c>
      <c r="R31" s="41">
        <v>1343.6672292783962</v>
      </c>
      <c r="S31" s="41">
        <v>1638</v>
      </c>
      <c r="T31" s="41">
        <v>1638</v>
      </c>
      <c r="U31" s="41">
        <v>1656.2980340775634</v>
      </c>
      <c r="V31" s="41">
        <v>1491.7555052358964</v>
      </c>
      <c r="W31" s="41">
        <v>619.68010237506269</v>
      </c>
      <c r="X31" s="41">
        <v>1656.2980340775634</v>
      </c>
      <c r="Y31" s="41">
        <v>998.12791871089576</v>
      </c>
      <c r="Z31" s="41">
        <v>1656.2980340775634</v>
      </c>
      <c r="AA31" s="41">
        <v>1606.9352754250622</v>
      </c>
      <c r="AB31" s="41">
        <v>1639.8437811933968</v>
      </c>
      <c r="AC31" s="41">
        <v>1091.0415351220613</v>
      </c>
      <c r="AD31" s="41">
        <v>1606.9352754250622</v>
      </c>
      <c r="AE31" s="41">
        <v>1384.8028614888128</v>
      </c>
      <c r="AF31" s="41">
        <v>1384.8028614888128</v>
      </c>
      <c r="AG31" s="41">
        <v>1113.3076889000627</v>
      </c>
      <c r="AH31" s="41">
        <v>1384.8028614888128</v>
      </c>
      <c r="AI31" s="64"/>
      <c r="AJ31" s="41">
        <v>1113.3076889000627</v>
      </c>
      <c r="AK31" s="41">
        <v>1384.8028614888128</v>
      </c>
      <c r="AL31" s="41">
        <v>1343.6672292783962</v>
      </c>
      <c r="AM31" s="41">
        <v>1491.7555052358964</v>
      </c>
      <c r="AN31" s="41">
        <v>998.12791871089576</v>
      </c>
      <c r="AO31" s="41">
        <v>1484.2967277097168</v>
      </c>
      <c r="AP31" s="41">
        <v>998.12791871089576</v>
      </c>
      <c r="AQ31" s="41">
        <v>882.94814852172965</v>
      </c>
      <c r="AR31" s="41">
        <v>1606.9352754250622</v>
      </c>
      <c r="AS31" s="41">
        <v>1606.9352754250622</v>
      </c>
      <c r="AT31" s="41">
        <v>1656.2980340775634</v>
      </c>
      <c r="AU31" s="41">
        <v>1656.2980340775634</v>
      </c>
      <c r="AV31" s="41">
        <v>1491.7555052358964</v>
      </c>
      <c r="AW31" s="41">
        <v>1639.8437811933968</v>
      </c>
      <c r="AX31" s="41">
        <v>1220.2603326471465</v>
      </c>
      <c r="AY31" s="41">
        <v>1208.057729320675</v>
      </c>
      <c r="AZ31" s="41">
        <v>1113.3076889000627</v>
      </c>
      <c r="BA31" s="41">
        <v>1491.7555052358964</v>
      </c>
      <c r="BB31" s="41">
        <v>1220.2603326471465</v>
      </c>
      <c r="BC31" s="41">
        <v>1639.8437811933968</v>
      </c>
      <c r="BD31" s="41">
        <v>998.12791871089576</v>
      </c>
      <c r="BE31" s="41">
        <v>1343.6672292783962</v>
      </c>
      <c r="BF31" s="41">
        <v>1491.7555052358964</v>
      </c>
      <c r="BG31" s="41">
        <v>1316.7938846928282</v>
      </c>
      <c r="BH31" s="41">
        <v>998.12791871089576</v>
      </c>
      <c r="BI31" s="41">
        <v>1491.7555052358964</v>
      </c>
      <c r="BJ31" s="41">
        <v>1639.8437811933968</v>
      </c>
      <c r="BK31" s="41">
        <v>1606.9352754250622</v>
      </c>
      <c r="BL31" s="41">
        <v>1220.2603326471465</v>
      </c>
      <c r="BM31" s="41">
        <v>1195.8551259942035</v>
      </c>
      <c r="BN31" s="41">
        <v>759.54125189047932</v>
      </c>
      <c r="BO31" s="41">
        <v>998.12791871089576</v>
      </c>
      <c r="BP31" s="41">
        <v>1220.2603326471465</v>
      </c>
      <c r="BQ31" s="41">
        <v>755.7435456310269</v>
      </c>
      <c r="BR31" s="41">
        <v>882.94814852172965</v>
      </c>
      <c r="BS31" s="41">
        <v>1384.8028614888128</v>
      </c>
      <c r="BT31" s="41">
        <v>759.54125189047932</v>
      </c>
      <c r="BU31" s="41">
        <v>1113.3076889000627</v>
      </c>
      <c r="BV31" s="41">
        <v>607.28650032756138</v>
      </c>
      <c r="BW31" s="41">
        <v>751.94583937157449</v>
      </c>
      <c r="BX31" s="41">
        <v>1113.3076889000627</v>
      </c>
      <c r="BY31" s="41">
        <v>616.58170186318739</v>
      </c>
      <c r="BZ31" s="41">
        <v>1343.6672292783962</v>
      </c>
      <c r="CA31" s="41">
        <v>1656.2980340775634</v>
      </c>
      <c r="CB31" s="41">
        <v>1656.2980340775634</v>
      </c>
      <c r="CC31" s="41">
        <v>1631.4535635663999</v>
      </c>
      <c r="CD31" s="41">
        <v>882.94814852172965</v>
      </c>
      <c r="CE31" s="41">
        <v>998.12791871089576</v>
      </c>
      <c r="CF31" s="41">
        <v>1343.6672292783962</v>
      </c>
      <c r="CG31" s="41">
        <v>988.1466395237868</v>
      </c>
      <c r="CH31" s="41">
        <v>1220.2603326471465</v>
      </c>
      <c r="CI31" s="41">
        <v>1113.3076889000627</v>
      </c>
      <c r="CJ31" s="41">
        <v>1491.7555052358964</v>
      </c>
      <c r="CK31" s="41">
        <v>1491.7555052358964</v>
      </c>
      <c r="CL31" s="41">
        <v>759.54125189047932</v>
      </c>
      <c r="CM31" s="41">
        <v>763.33895814993161</v>
      </c>
      <c r="CN31" s="41">
        <v>882.94814852172965</v>
      </c>
      <c r="CO31" s="41">
        <v>882.94814852172965</v>
      </c>
      <c r="CP31" s="41">
        <v>1343.6672292783962</v>
      </c>
      <c r="CQ31" s="41">
        <v>669.04286102756305</v>
      </c>
      <c r="CR31" s="41">
        <v>1639.8437811933968</v>
      </c>
      <c r="CS31" s="41">
        <v>1623.1720733960121</v>
      </c>
      <c r="CT31" s="41">
        <v>1656.2980340775634</v>
      </c>
      <c r="CU31" s="41">
        <v>1606.9352754250622</v>
      </c>
      <c r="CV31" s="41">
        <v>1343.6672292783962</v>
      </c>
      <c r="CW31" s="41">
        <v>1336.9488931320043</v>
      </c>
      <c r="CX31" s="41">
        <v>1330.2305569856123</v>
      </c>
      <c r="CY31" s="41">
        <v>882.94814852172965</v>
      </c>
      <c r="CZ31" s="41">
        <v>998.12791871089576</v>
      </c>
      <c r="DA31" s="41">
        <v>1113.3076889000627</v>
      </c>
      <c r="DB31" s="41">
        <v>759.54125189047932</v>
      </c>
      <c r="DC31" s="41">
        <v>759.54125189047932</v>
      </c>
      <c r="DD31" s="41">
        <v>759.54125189047932</v>
      </c>
      <c r="DE31" s="41">
        <v>759.54125189047932</v>
      </c>
      <c r="DF31" s="42">
        <v>759.54125189047932</v>
      </c>
    </row>
    <row r="32" spans="1:110">
      <c r="A32" s="2">
        <v>28</v>
      </c>
      <c r="B32" s="2">
        <v>28</v>
      </c>
      <c r="D32" s="2">
        <v>2</v>
      </c>
      <c r="F32" t="s">
        <v>16</v>
      </c>
      <c r="G32" t="s">
        <v>5</v>
      </c>
      <c r="H32" t="s">
        <v>17</v>
      </c>
      <c r="I32" t="s">
        <v>18</v>
      </c>
      <c r="J32" t="s">
        <v>15</v>
      </c>
      <c r="N32" s="7">
        <v>6.5</v>
      </c>
      <c r="O32" s="8">
        <v>11375</v>
      </c>
      <c r="P32" s="46">
        <v>1349.0442203457949</v>
      </c>
      <c r="Q32" s="41">
        <v>685.49711391172934</v>
      </c>
      <c r="R32" s="41">
        <v>1376.5757350467295</v>
      </c>
      <c r="S32" s="41">
        <v>1690</v>
      </c>
      <c r="T32" s="41">
        <v>1690</v>
      </c>
      <c r="U32" s="41">
        <v>1705.6607927300624</v>
      </c>
      <c r="V32" s="41">
        <v>1541.1182638883963</v>
      </c>
      <c r="W32" s="41">
        <v>627.90722881714601</v>
      </c>
      <c r="X32" s="41">
        <v>1705.6607927300624</v>
      </c>
      <c r="Y32" s="41">
        <v>1022.809298037146</v>
      </c>
      <c r="Z32" s="41">
        <v>1705.6607927300624</v>
      </c>
      <c r="AA32" s="41">
        <v>1656.2980340775634</v>
      </c>
      <c r="AB32" s="41">
        <v>1689.2065398458958</v>
      </c>
      <c r="AC32" s="41">
        <v>1115.229286861786</v>
      </c>
      <c r="AD32" s="41">
        <v>1656.2980340775634</v>
      </c>
      <c r="AE32" s="41">
        <v>1425.9384936992292</v>
      </c>
      <c r="AF32" s="41">
        <v>1425.9384936992292</v>
      </c>
      <c r="AG32" s="41">
        <v>1137.9890682263124</v>
      </c>
      <c r="AH32" s="41">
        <v>1425.9384936992292</v>
      </c>
      <c r="AI32" s="64"/>
      <c r="AJ32" s="41">
        <v>1137.9890682263124</v>
      </c>
      <c r="AK32" s="41">
        <v>1425.9384936992292</v>
      </c>
      <c r="AL32" s="41">
        <v>1376.5757350467295</v>
      </c>
      <c r="AM32" s="41">
        <v>1541.1182638883963</v>
      </c>
      <c r="AN32" s="41">
        <v>1022.809298037146</v>
      </c>
      <c r="AO32" s="41">
        <v>1533.4126725689543</v>
      </c>
      <c r="AP32" s="41">
        <v>1022.809298037146</v>
      </c>
      <c r="AQ32" s="41">
        <v>899.40240140589617</v>
      </c>
      <c r="AR32" s="41">
        <v>1656.2980340775634</v>
      </c>
      <c r="AS32" s="41">
        <v>1656.2980340775634</v>
      </c>
      <c r="AT32" s="41">
        <v>1705.6607927300624</v>
      </c>
      <c r="AU32" s="41">
        <v>1705.6607927300624</v>
      </c>
      <c r="AV32" s="41">
        <v>1541.1182638883963</v>
      </c>
      <c r="AW32" s="41">
        <v>1689.2065398458958</v>
      </c>
      <c r="AX32" s="41">
        <v>1253.1688384154791</v>
      </c>
      <c r="AY32" s="41">
        <v>1240.6371500313242</v>
      </c>
      <c r="AZ32" s="41">
        <v>1137.9890682263124</v>
      </c>
      <c r="BA32" s="41">
        <v>1541.1182638883963</v>
      </c>
      <c r="BB32" s="41">
        <v>1253.1688384154791</v>
      </c>
      <c r="BC32" s="41">
        <v>1689.2065398458958</v>
      </c>
      <c r="BD32" s="41">
        <v>1022.809298037146</v>
      </c>
      <c r="BE32" s="41">
        <v>1376.5757350467295</v>
      </c>
      <c r="BF32" s="41">
        <v>1541.1182638883963</v>
      </c>
      <c r="BG32" s="41">
        <v>1349.0442203457949</v>
      </c>
      <c r="BH32" s="41">
        <v>1022.809298037146</v>
      </c>
      <c r="BI32" s="41">
        <v>1541.1182638883963</v>
      </c>
      <c r="BJ32" s="41">
        <v>1689.2065398458958</v>
      </c>
      <c r="BK32" s="41">
        <v>1656.2980340775634</v>
      </c>
      <c r="BL32" s="41">
        <v>1253.1688384154791</v>
      </c>
      <c r="BM32" s="41">
        <v>1228.1054616471695</v>
      </c>
      <c r="BN32" s="41">
        <v>784.2226312167295</v>
      </c>
      <c r="BO32" s="41">
        <v>1022.809298037146</v>
      </c>
      <c r="BP32" s="41">
        <v>1253.1688384154791</v>
      </c>
      <c r="BQ32" s="41">
        <v>780.30151806064589</v>
      </c>
      <c r="BR32" s="41">
        <v>899.40240140589617</v>
      </c>
      <c r="BS32" s="41">
        <v>1425.9384936992292</v>
      </c>
      <c r="BT32" s="41">
        <v>784.2226312167295</v>
      </c>
      <c r="BU32" s="41">
        <v>1137.9890682263124</v>
      </c>
      <c r="BV32" s="41">
        <v>615.34908424080311</v>
      </c>
      <c r="BW32" s="41">
        <v>776.38040490456217</v>
      </c>
      <c r="BX32" s="41">
        <v>1137.9890682263124</v>
      </c>
      <c r="BY32" s="41">
        <v>624.76769267306031</v>
      </c>
      <c r="BZ32" s="41">
        <v>1376.5757350467295</v>
      </c>
      <c r="CA32" s="41">
        <v>1705.6607927300624</v>
      </c>
      <c r="CB32" s="41">
        <v>1705.6607927300624</v>
      </c>
      <c r="CC32" s="41">
        <v>1680.0758808391115</v>
      </c>
      <c r="CD32" s="41">
        <v>899.40240140589617</v>
      </c>
      <c r="CE32" s="41">
        <v>1022.809298037146</v>
      </c>
      <c r="CF32" s="41">
        <v>1376.5757350467295</v>
      </c>
      <c r="CG32" s="41">
        <v>1012.5812050567746</v>
      </c>
      <c r="CH32" s="41">
        <v>1253.1688384154791</v>
      </c>
      <c r="CI32" s="41">
        <v>1137.9890682263124</v>
      </c>
      <c r="CJ32" s="41">
        <v>1541.1182638883963</v>
      </c>
      <c r="CK32" s="41">
        <v>1541.1182638883963</v>
      </c>
      <c r="CL32" s="41">
        <v>784.2226312167295</v>
      </c>
      <c r="CM32" s="41">
        <v>788.1437443728131</v>
      </c>
      <c r="CN32" s="41">
        <v>899.40240140589617</v>
      </c>
      <c r="CO32" s="41">
        <v>899.40240140589617</v>
      </c>
      <c r="CP32" s="41">
        <v>1376.5757350467295</v>
      </c>
      <c r="CQ32" s="41">
        <v>685.49711391172934</v>
      </c>
      <c r="CR32" s="41">
        <v>1689.2065398458958</v>
      </c>
      <c r="CS32" s="41">
        <v>1671.5475768754611</v>
      </c>
      <c r="CT32" s="41">
        <v>1705.6607927300624</v>
      </c>
      <c r="CU32" s="41">
        <v>1656.2980340775634</v>
      </c>
      <c r="CV32" s="41">
        <v>1376.5757350467295</v>
      </c>
      <c r="CW32" s="41">
        <v>1369.692856371496</v>
      </c>
      <c r="CX32" s="41">
        <v>1362.8099776962622</v>
      </c>
      <c r="CY32" s="41">
        <v>899.40240140589617</v>
      </c>
      <c r="CZ32" s="41">
        <v>1022.809298037146</v>
      </c>
      <c r="DA32" s="41">
        <v>1137.9890682263124</v>
      </c>
      <c r="DB32" s="41">
        <v>784.2226312167295</v>
      </c>
      <c r="DC32" s="41">
        <v>784.2226312167295</v>
      </c>
      <c r="DD32" s="41">
        <v>784.2226312167295</v>
      </c>
      <c r="DE32" s="41">
        <v>784.2226312167295</v>
      </c>
      <c r="DF32" s="42">
        <v>784.2226312167295</v>
      </c>
    </row>
    <row r="33" spans="1:110">
      <c r="A33" s="2">
        <v>29</v>
      </c>
      <c r="B33" s="2">
        <v>29</v>
      </c>
      <c r="D33" s="2">
        <v>4</v>
      </c>
      <c r="F33" t="s">
        <v>17</v>
      </c>
      <c r="G33" t="s">
        <v>15</v>
      </c>
      <c r="H33" t="s">
        <v>15</v>
      </c>
      <c r="I33" t="s">
        <v>16</v>
      </c>
      <c r="J33" t="s">
        <v>16</v>
      </c>
      <c r="N33" s="7">
        <v>6.8</v>
      </c>
      <c r="O33" s="8">
        <v>11900</v>
      </c>
      <c r="P33" s="46">
        <v>1385.3116247848861</v>
      </c>
      <c r="Q33" s="41">
        <v>714.27754301973891</v>
      </c>
      <c r="R33" s="41">
        <v>1413.5832905968225</v>
      </c>
      <c r="S33" s="41">
        <v>1742</v>
      </c>
      <c r="T33" s="41">
        <v>1742</v>
      </c>
      <c r="U33" s="41">
        <v>1759.1226011643221</v>
      </c>
      <c r="V33" s="41">
        <v>1586.3529458805724</v>
      </c>
      <c r="W33" s="41">
        <v>648.46053148307215</v>
      </c>
      <c r="X33" s="41">
        <v>1759.1226011643221</v>
      </c>
      <c r="Y33" s="41">
        <v>1051.5897271451556</v>
      </c>
      <c r="Z33" s="41">
        <v>1759.1226011643221</v>
      </c>
      <c r="AA33" s="41">
        <v>1701.5327160697386</v>
      </c>
      <c r="AB33" s="41">
        <v>1742.6683482801552</v>
      </c>
      <c r="AC33" s="41">
        <v>1143.4341073876355</v>
      </c>
      <c r="AD33" s="41">
        <v>1701.5327160697386</v>
      </c>
      <c r="AE33" s="41">
        <v>1471.1731756914055</v>
      </c>
      <c r="AF33" s="41">
        <v>1471.1731756914055</v>
      </c>
      <c r="AG33" s="41">
        <v>1166.7694973343221</v>
      </c>
      <c r="AH33" s="41">
        <v>1471.1731756914055</v>
      </c>
      <c r="AI33" s="64"/>
      <c r="AJ33" s="41">
        <v>1166.7694973343221</v>
      </c>
      <c r="AK33" s="41">
        <v>1471.1731756914055</v>
      </c>
      <c r="AL33" s="41">
        <v>1413.5832905968225</v>
      </c>
      <c r="AM33" s="41">
        <v>1586.3529458805724</v>
      </c>
      <c r="AN33" s="41">
        <v>1051.5897271451556</v>
      </c>
      <c r="AO33" s="41">
        <v>1578.4211811511695</v>
      </c>
      <c r="AP33" s="41">
        <v>1051.5897271451556</v>
      </c>
      <c r="AQ33" s="41">
        <v>928.18283051390551</v>
      </c>
      <c r="AR33" s="41">
        <v>1701.5327160697386</v>
      </c>
      <c r="AS33" s="41">
        <v>1701.5327160697386</v>
      </c>
      <c r="AT33" s="41">
        <v>1759.1226011643221</v>
      </c>
      <c r="AU33" s="41">
        <v>1759.1226011643221</v>
      </c>
      <c r="AV33" s="41">
        <v>1586.3529458805724</v>
      </c>
      <c r="AW33" s="41">
        <v>1742.6683482801552</v>
      </c>
      <c r="AX33" s="41">
        <v>1290.176393965573</v>
      </c>
      <c r="AY33" s="41">
        <v>1277.2746300259173</v>
      </c>
      <c r="AZ33" s="41">
        <v>1166.7694973343221</v>
      </c>
      <c r="BA33" s="41">
        <v>1586.3529458805724</v>
      </c>
      <c r="BB33" s="41">
        <v>1290.176393965573</v>
      </c>
      <c r="BC33" s="41">
        <v>1742.6683482801552</v>
      </c>
      <c r="BD33" s="41">
        <v>1051.5897271451556</v>
      </c>
      <c r="BE33" s="41">
        <v>1413.5832905968225</v>
      </c>
      <c r="BF33" s="41">
        <v>1586.3529458805724</v>
      </c>
      <c r="BG33" s="41">
        <v>1385.3116247848861</v>
      </c>
      <c r="BH33" s="41">
        <v>1051.5897271451556</v>
      </c>
      <c r="BI33" s="41">
        <v>1586.3529458805724</v>
      </c>
      <c r="BJ33" s="41">
        <v>1742.6683482801552</v>
      </c>
      <c r="BK33" s="41">
        <v>1701.5327160697386</v>
      </c>
      <c r="BL33" s="41">
        <v>1290.176393965573</v>
      </c>
      <c r="BM33" s="41">
        <v>1264.3728660862614</v>
      </c>
      <c r="BN33" s="41">
        <v>813.0030603247385</v>
      </c>
      <c r="BO33" s="41">
        <v>1051.5897271451556</v>
      </c>
      <c r="BP33" s="41">
        <v>1290.176393965573</v>
      </c>
      <c r="BQ33" s="41">
        <v>808.9380450231148</v>
      </c>
      <c r="BR33" s="41">
        <v>928.18283051390551</v>
      </c>
      <c r="BS33" s="41">
        <v>1471.1731756914055</v>
      </c>
      <c r="BT33" s="41">
        <v>813.0030603247385</v>
      </c>
      <c r="BU33" s="41">
        <v>1166.7694973343221</v>
      </c>
      <c r="BV33" s="41">
        <v>635.49132085341068</v>
      </c>
      <c r="BW33" s="41">
        <v>804.87302972149109</v>
      </c>
      <c r="BX33" s="41">
        <v>1166.7694973343221</v>
      </c>
      <c r="BY33" s="41">
        <v>645.21822882565675</v>
      </c>
      <c r="BZ33" s="41">
        <v>1413.5832905968225</v>
      </c>
      <c r="CA33" s="41">
        <v>1759.1226011643221</v>
      </c>
      <c r="CB33" s="41">
        <v>1759.1226011643221</v>
      </c>
      <c r="CC33" s="41">
        <v>1732.7357621468573</v>
      </c>
      <c r="CD33" s="41">
        <v>928.18283051390551</v>
      </c>
      <c r="CE33" s="41">
        <v>1051.5897271451556</v>
      </c>
      <c r="CF33" s="41">
        <v>1413.5832905968225</v>
      </c>
      <c r="CG33" s="41">
        <v>1041.073829873704</v>
      </c>
      <c r="CH33" s="41">
        <v>1290.176393965573</v>
      </c>
      <c r="CI33" s="41">
        <v>1166.7694973343221</v>
      </c>
      <c r="CJ33" s="41">
        <v>1586.3529458805724</v>
      </c>
      <c r="CK33" s="41">
        <v>1586.3529458805724</v>
      </c>
      <c r="CL33" s="41">
        <v>813.0030603247385</v>
      </c>
      <c r="CM33" s="41">
        <v>817.06807562636209</v>
      </c>
      <c r="CN33" s="41">
        <v>928.18283051390551</v>
      </c>
      <c r="CO33" s="41">
        <v>928.18283051390551</v>
      </c>
      <c r="CP33" s="41">
        <v>1413.5832905968225</v>
      </c>
      <c r="CQ33" s="41">
        <v>714.27754301973891</v>
      </c>
      <c r="CR33" s="41">
        <v>1742.6683482801552</v>
      </c>
      <c r="CS33" s="41">
        <v>1723.9401491410356</v>
      </c>
      <c r="CT33" s="41">
        <v>1759.1226011643221</v>
      </c>
      <c r="CU33" s="41">
        <v>1701.5327160697386</v>
      </c>
      <c r="CV33" s="41">
        <v>1413.5832905968225</v>
      </c>
      <c r="CW33" s="41">
        <v>1406.5153741438385</v>
      </c>
      <c r="CX33" s="41">
        <v>1399.4474576908542</v>
      </c>
      <c r="CY33" s="41">
        <v>928.18283051390551</v>
      </c>
      <c r="CZ33" s="41">
        <v>1051.5897271451556</v>
      </c>
      <c r="DA33" s="41">
        <v>1166.7694973343221</v>
      </c>
      <c r="DB33" s="41">
        <v>813.0030603247385</v>
      </c>
      <c r="DC33" s="41">
        <v>813.0030603247385</v>
      </c>
      <c r="DD33" s="41">
        <v>813.0030603247385</v>
      </c>
      <c r="DE33" s="41">
        <v>813.0030603247385</v>
      </c>
      <c r="DF33" s="42">
        <v>813.0030603247385</v>
      </c>
    </row>
    <row r="34" spans="1:110">
      <c r="A34" s="2">
        <v>30</v>
      </c>
      <c r="B34" s="2">
        <v>30</v>
      </c>
      <c r="D34" s="2">
        <v>4</v>
      </c>
      <c r="F34" t="s">
        <v>17</v>
      </c>
      <c r="G34" t="s">
        <v>15</v>
      </c>
      <c r="H34" t="s">
        <v>15</v>
      </c>
      <c r="I34" t="s">
        <v>16</v>
      </c>
      <c r="J34" t="s">
        <v>16</v>
      </c>
      <c r="N34" s="7">
        <v>7</v>
      </c>
      <c r="O34" s="8">
        <v>12250</v>
      </c>
      <c r="P34" s="46">
        <v>1425.6245443510943</v>
      </c>
      <c r="Q34" s="41">
        <v>730.73179590390544</v>
      </c>
      <c r="R34" s="41">
        <v>1454.7189228072391</v>
      </c>
      <c r="S34" s="41">
        <v>1788.8</v>
      </c>
      <c r="T34" s="41">
        <v>1788.8</v>
      </c>
      <c r="U34" s="41">
        <v>1808.4853598168222</v>
      </c>
      <c r="V34" s="41">
        <v>1627.4885780909885</v>
      </c>
      <c r="W34" s="41">
        <v>656.68765792515535</v>
      </c>
      <c r="X34" s="41">
        <v>1808.4853598168222</v>
      </c>
      <c r="Y34" s="41">
        <v>1076.2711064714053</v>
      </c>
      <c r="Z34" s="41">
        <v>1808.4853598168222</v>
      </c>
      <c r="AA34" s="41">
        <v>1742.6683482801552</v>
      </c>
      <c r="AB34" s="41">
        <v>1792.031106932656</v>
      </c>
      <c r="AC34" s="41">
        <v>1175.6844430406027</v>
      </c>
      <c r="AD34" s="41">
        <v>1742.6683482801552</v>
      </c>
      <c r="AE34" s="41">
        <v>1512.308807901823</v>
      </c>
      <c r="AF34" s="41">
        <v>1512.308807901823</v>
      </c>
      <c r="AG34" s="41">
        <v>1199.6780031026558</v>
      </c>
      <c r="AH34" s="41">
        <v>1512.308807901823</v>
      </c>
      <c r="AI34" s="64"/>
      <c r="AJ34" s="41">
        <v>1199.6780031026558</v>
      </c>
      <c r="AK34" s="41">
        <v>1512.308807901823</v>
      </c>
      <c r="AL34" s="41">
        <v>1454.7189228072391</v>
      </c>
      <c r="AM34" s="41">
        <v>1627.4885780909885</v>
      </c>
      <c r="AN34" s="41">
        <v>1076.2711064714053</v>
      </c>
      <c r="AO34" s="41">
        <v>1619.3511352005337</v>
      </c>
      <c r="AP34" s="41">
        <v>1076.2711064714053</v>
      </c>
      <c r="AQ34" s="41">
        <v>944.63708339807238</v>
      </c>
      <c r="AR34" s="41">
        <v>1742.6683482801552</v>
      </c>
      <c r="AS34" s="41">
        <v>1742.6683482801552</v>
      </c>
      <c r="AT34" s="41">
        <v>1808.4853598168222</v>
      </c>
      <c r="AU34" s="41">
        <v>1808.4853598168222</v>
      </c>
      <c r="AV34" s="41">
        <v>1627.4885780909885</v>
      </c>
      <c r="AW34" s="41">
        <v>1792.031106932656</v>
      </c>
      <c r="AX34" s="41">
        <v>1323.0848997339056</v>
      </c>
      <c r="AY34" s="41">
        <v>1309.8540507365665</v>
      </c>
      <c r="AZ34" s="41">
        <v>1199.6780031026558</v>
      </c>
      <c r="BA34" s="41">
        <v>1627.4885780909885</v>
      </c>
      <c r="BB34" s="41">
        <v>1323.0848997339056</v>
      </c>
      <c r="BC34" s="41">
        <v>1792.031106932656</v>
      </c>
      <c r="BD34" s="41">
        <v>1076.2711064714053</v>
      </c>
      <c r="BE34" s="41">
        <v>1454.7189228072391</v>
      </c>
      <c r="BF34" s="41">
        <v>1627.4885780909885</v>
      </c>
      <c r="BG34" s="41">
        <v>1425.6245443510943</v>
      </c>
      <c r="BH34" s="41">
        <v>1076.2711064714053</v>
      </c>
      <c r="BI34" s="41">
        <v>1627.4885780909885</v>
      </c>
      <c r="BJ34" s="41">
        <v>1792.031106932656</v>
      </c>
      <c r="BK34" s="41">
        <v>1742.6683482801552</v>
      </c>
      <c r="BL34" s="41">
        <v>1323.0848997339056</v>
      </c>
      <c r="BM34" s="41">
        <v>1296.6232017392274</v>
      </c>
      <c r="BN34" s="41">
        <v>829.45731320890536</v>
      </c>
      <c r="BO34" s="41">
        <v>1076.2711064714053</v>
      </c>
      <c r="BP34" s="41">
        <v>1323.0848997339056</v>
      </c>
      <c r="BQ34" s="41">
        <v>825.31002664286086</v>
      </c>
      <c r="BR34" s="41">
        <v>944.63708339807238</v>
      </c>
      <c r="BS34" s="41">
        <v>1512.308807901823</v>
      </c>
      <c r="BT34" s="41">
        <v>829.45731320890536</v>
      </c>
      <c r="BU34" s="41">
        <v>1199.6780031026558</v>
      </c>
      <c r="BV34" s="41">
        <v>643.55390476665218</v>
      </c>
      <c r="BW34" s="41">
        <v>821.16274007681625</v>
      </c>
      <c r="BX34" s="41">
        <v>1199.6780031026558</v>
      </c>
      <c r="BY34" s="41">
        <v>653.40421963552956</v>
      </c>
      <c r="BZ34" s="41">
        <v>1454.7189228072391</v>
      </c>
      <c r="CA34" s="41">
        <v>1808.4853598168222</v>
      </c>
      <c r="CB34" s="41">
        <v>1808.4853598168222</v>
      </c>
      <c r="CC34" s="41">
        <v>1781.3580794195698</v>
      </c>
      <c r="CD34" s="41">
        <v>944.63708339807238</v>
      </c>
      <c r="CE34" s="41">
        <v>1076.2711064714053</v>
      </c>
      <c r="CF34" s="41">
        <v>1454.7189228072391</v>
      </c>
      <c r="CG34" s="41">
        <v>1065.5083954066913</v>
      </c>
      <c r="CH34" s="41">
        <v>1323.0848997339056</v>
      </c>
      <c r="CI34" s="41">
        <v>1199.6780031026558</v>
      </c>
      <c r="CJ34" s="41">
        <v>1627.4885780909885</v>
      </c>
      <c r="CK34" s="41">
        <v>1627.4885780909885</v>
      </c>
      <c r="CL34" s="41">
        <v>829.45731320890536</v>
      </c>
      <c r="CM34" s="41">
        <v>833.60459977494975</v>
      </c>
      <c r="CN34" s="41">
        <v>944.63708339807238</v>
      </c>
      <c r="CO34" s="41">
        <v>944.63708339807238</v>
      </c>
      <c r="CP34" s="41">
        <v>1454.7189228072391</v>
      </c>
      <c r="CQ34" s="41">
        <v>730.73179590390544</v>
      </c>
      <c r="CR34" s="41">
        <v>1792.031106932656</v>
      </c>
      <c r="CS34" s="41">
        <v>1772.3156526204857</v>
      </c>
      <c r="CT34" s="41">
        <v>1808.4853598168222</v>
      </c>
      <c r="CU34" s="41">
        <v>1742.6683482801552</v>
      </c>
      <c r="CV34" s="41">
        <v>1454.7189228072391</v>
      </c>
      <c r="CW34" s="41">
        <v>1447.4453281932028</v>
      </c>
      <c r="CX34" s="41">
        <v>1440.1717335791666</v>
      </c>
      <c r="CY34" s="41">
        <v>944.63708339807238</v>
      </c>
      <c r="CZ34" s="41">
        <v>1076.2711064714053</v>
      </c>
      <c r="DA34" s="41">
        <v>1199.6780031026558</v>
      </c>
      <c r="DB34" s="41">
        <v>829.45731320890536</v>
      </c>
      <c r="DC34" s="41">
        <v>829.45731320890536</v>
      </c>
      <c r="DD34" s="41">
        <v>829.45731320890536</v>
      </c>
      <c r="DE34" s="41">
        <v>829.45731320890536</v>
      </c>
      <c r="DF34" s="42">
        <v>829.45731320890536</v>
      </c>
    </row>
    <row r="35" spans="1:110">
      <c r="A35" s="2">
        <v>31</v>
      </c>
      <c r="B35" s="2">
        <v>31</v>
      </c>
      <c r="D35" s="2">
        <v>4</v>
      </c>
      <c r="F35" t="s">
        <v>17</v>
      </c>
      <c r="G35" t="s">
        <v>15</v>
      </c>
      <c r="H35" t="s">
        <v>16</v>
      </c>
      <c r="I35" t="s">
        <v>16</v>
      </c>
      <c r="J35" t="s">
        <v>16</v>
      </c>
      <c r="N35" s="7">
        <v>7.2</v>
      </c>
      <c r="O35" s="8">
        <v>12600</v>
      </c>
      <c r="P35" s="46">
        <v>1457.8748800040614</v>
      </c>
      <c r="Q35" s="41">
        <v>747.1860487880723</v>
      </c>
      <c r="R35" s="41">
        <v>1487.6274285755728</v>
      </c>
      <c r="S35" s="41">
        <v>1820</v>
      </c>
      <c r="T35" s="41">
        <v>1820</v>
      </c>
      <c r="U35" s="41">
        <v>1857.8481184693221</v>
      </c>
      <c r="V35" s="41">
        <v>1668.6242103014054</v>
      </c>
      <c r="W35" s="41">
        <v>673.14191080932221</v>
      </c>
      <c r="X35" s="41">
        <v>1857.8481184693221</v>
      </c>
      <c r="Y35" s="41">
        <v>1100.9524857976555</v>
      </c>
      <c r="Z35" s="41">
        <v>1857.8481184693221</v>
      </c>
      <c r="AA35" s="41">
        <v>1783.8039804905718</v>
      </c>
      <c r="AB35" s="41">
        <v>1841.3938655851555</v>
      </c>
      <c r="AC35" s="41">
        <v>1207.9347786935693</v>
      </c>
      <c r="AD35" s="41">
        <v>1783.8039804905718</v>
      </c>
      <c r="AE35" s="41">
        <v>1553.4444401122391</v>
      </c>
      <c r="AF35" s="41">
        <v>1553.4444401122391</v>
      </c>
      <c r="AG35" s="41">
        <v>1232.5865088709891</v>
      </c>
      <c r="AH35" s="41">
        <v>1553.4444401122391</v>
      </c>
      <c r="AI35" s="64"/>
      <c r="AJ35" s="41">
        <v>1232.5865088709891</v>
      </c>
      <c r="AK35" s="41">
        <v>1553.4444401122391</v>
      </c>
      <c r="AL35" s="41">
        <v>1487.6274285755728</v>
      </c>
      <c r="AM35" s="41">
        <v>1668.6242103014054</v>
      </c>
      <c r="AN35" s="41">
        <v>1100.9524857976555</v>
      </c>
      <c r="AO35" s="41">
        <v>1660.2810892498983</v>
      </c>
      <c r="AP35" s="41">
        <v>1100.9524857976555</v>
      </c>
      <c r="AQ35" s="41">
        <v>969.31846272432222</v>
      </c>
      <c r="AR35" s="41">
        <v>1783.8039804905718</v>
      </c>
      <c r="AS35" s="41">
        <v>1783.8039804905718</v>
      </c>
      <c r="AT35" s="41">
        <v>1857.8481184693221</v>
      </c>
      <c r="AU35" s="41">
        <v>1857.8481184693221</v>
      </c>
      <c r="AV35" s="41">
        <v>1668.6242103014054</v>
      </c>
      <c r="AW35" s="41">
        <v>1841.3938655851555</v>
      </c>
      <c r="AX35" s="41">
        <v>1347.7662790601555</v>
      </c>
      <c r="AY35" s="41">
        <v>1334.288616269554</v>
      </c>
      <c r="AZ35" s="41">
        <v>1232.5865088709891</v>
      </c>
      <c r="BA35" s="41">
        <v>1668.6242103014054</v>
      </c>
      <c r="BB35" s="41">
        <v>1347.7662790601555</v>
      </c>
      <c r="BC35" s="41">
        <v>1841.3938655851555</v>
      </c>
      <c r="BD35" s="41">
        <v>1100.9524857976555</v>
      </c>
      <c r="BE35" s="41">
        <v>1487.6274285755728</v>
      </c>
      <c r="BF35" s="41">
        <v>1668.6242103014054</v>
      </c>
      <c r="BG35" s="41">
        <v>1457.8748800040614</v>
      </c>
      <c r="BH35" s="41">
        <v>1100.9524857976555</v>
      </c>
      <c r="BI35" s="41">
        <v>1668.6242103014054</v>
      </c>
      <c r="BJ35" s="41">
        <v>1841.3938655851555</v>
      </c>
      <c r="BK35" s="41">
        <v>1783.8039804905718</v>
      </c>
      <c r="BL35" s="41">
        <v>1347.7662790601555</v>
      </c>
      <c r="BM35" s="41">
        <v>1320.8109534789523</v>
      </c>
      <c r="BN35" s="41">
        <v>854.13869253515509</v>
      </c>
      <c r="BO35" s="41">
        <v>1100.9524857976555</v>
      </c>
      <c r="BP35" s="41">
        <v>1347.7662790601555</v>
      </c>
      <c r="BQ35" s="41">
        <v>849.86799907247928</v>
      </c>
      <c r="BR35" s="41">
        <v>969.31846272432222</v>
      </c>
      <c r="BS35" s="41">
        <v>1553.4444401122391</v>
      </c>
      <c r="BT35" s="41">
        <v>854.13869253515509</v>
      </c>
      <c r="BU35" s="41">
        <v>1232.5865088709891</v>
      </c>
      <c r="BV35" s="41">
        <v>659.67907259313574</v>
      </c>
      <c r="BW35" s="41">
        <v>845.59730560980358</v>
      </c>
      <c r="BX35" s="41">
        <v>1232.5865088709891</v>
      </c>
      <c r="BY35" s="41">
        <v>669.77620125527562</v>
      </c>
      <c r="BZ35" s="41">
        <v>1487.6274285755728</v>
      </c>
      <c r="CA35" s="41">
        <v>1857.8481184693221</v>
      </c>
      <c r="CB35" s="41">
        <v>1857.8481184693221</v>
      </c>
      <c r="CC35" s="41">
        <v>1829.9803966922823</v>
      </c>
      <c r="CD35" s="41">
        <v>969.31846272432222</v>
      </c>
      <c r="CE35" s="41">
        <v>1100.9524857976555</v>
      </c>
      <c r="CF35" s="41">
        <v>1487.6274285755728</v>
      </c>
      <c r="CG35" s="41">
        <v>1089.9429609396789</v>
      </c>
      <c r="CH35" s="41">
        <v>1347.7662790601555</v>
      </c>
      <c r="CI35" s="41">
        <v>1232.5865088709891</v>
      </c>
      <c r="CJ35" s="41">
        <v>1668.6242103014054</v>
      </c>
      <c r="CK35" s="41">
        <v>1668.6242103014054</v>
      </c>
      <c r="CL35" s="41">
        <v>854.13869253515509</v>
      </c>
      <c r="CM35" s="41">
        <v>858.40938599783078</v>
      </c>
      <c r="CN35" s="41">
        <v>969.31846272432222</v>
      </c>
      <c r="CO35" s="41">
        <v>969.31846272432222</v>
      </c>
      <c r="CP35" s="41">
        <v>1487.6274285755728</v>
      </c>
      <c r="CQ35" s="41">
        <v>747.1860487880723</v>
      </c>
      <c r="CR35" s="41">
        <v>1841.3938655851555</v>
      </c>
      <c r="CS35" s="41">
        <v>1820.6911560999356</v>
      </c>
      <c r="CT35" s="41">
        <v>1857.8481184693221</v>
      </c>
      <c r="CU35" s="41">
        <v>1783.8039804905718</v>
      </c>
      <c r="CV35" s="41">
        <v>1487.6274285755728</v>
      </c>
      <c r="CW35" s="41">
        <v>1480.189291432695</v>
      </c>
      <c r="CX35" s="41">
        <v>1472.7511542898171</v>
      </c>
      <c r="CY35" s="41">
        <v>969.31846272432222</v>
      </c>
      <c r="CZ35" s="41">
        <v>1100.9524857976555</v>
      </c>
      <c r="DA35" s="41">
        <v>1232.5865088709891</v>
      </c>
      <c r="DB35" s="41">
        <v>854.13869253515509</v>
      </c>
      <c r="DC35" s="41">
        <v>854.13869253515509</v>
      </c>
      <c r="DD35" s="41">
        <v>854.13869253515509</v>
      </c>
      <c r="DE35" s="41">
        <v>854.13869253515509</v>
      </c>
      <c r="DF35" s="42">
        <v>854.13869253515509</v>
      </c>
    </row>
    <row r="36" spans="1:110">
      <c r="A36" s="2">
        <v>32</v>
      </c>
      <c r="B36" s="2">
        <v>32</v>
      </c>
      <c r="D36" s="2">
        <v>4</v>
      </c>
      <c r="F36" t="s">
        <v>17</v>
      </c>
      <c r="G36" t="s">
        <v>15</v>
      </c>
      <c r="H36" t="s">
        <v>16</v>
      </c>
      <c r="I36" t="s">
        <v>16</v>
      </c>
      <c r="J36" t="s">
        <v>16</v>
      </c>
      <c r="N36" s="7">
        <v>7.5</v>
      </c>
      <c r="O36" s="8">
        <v>13125</v>
      </c>
      <c r="P36" s="46">
        <v>1591.8510084347367</v>
      </c>
      <c r="Q36" s="41">
        <v>819.12964384543943</v>
      </c>
      <c r="R36" s="41">
        <v>1624.337763708915</v>
      </c>
      <c r="S36" s="41">
        <v>1976</v>
      </c>
      <c r="T36" s="41">
        <v>1976</v>
      </c>
      <c r="U36" s="41">
        <v>2026.9418236406523</v>
      </c>
      <c r="V36" s="41">
        <v>1816.8875315023547</v>
      </c>
      <c r="W36" s="41">
        <v>722.85475994871933</v>
      </c>
      <c r="X36" s="41">
        <v>2026.9418236406523</v>
      </c>
      <c r="Y36" s="41">
        <v>1195.4769172598894</v>
      </c>
      <c r="Z36" s="41">
        <v>2026.9418236406523</v>
      </c>
      <c r="AA36" s="41">
        <v>1939.4192019163618</v>
      </c>
      <c r="AB36" s="41">
        <v>2009.437299295794</v>
      </c>
      <c r="AC36" s="41">
        <v>1308.8028497783796</v>
      </c>
      <c r="AD36" s="41">
        <v>1939.4192019163618</v>
      </c>
      <c r="AE36" s="41">
        <v>1694.355861088347</v>
      </c>
      <c r="AF36" s="41">
        <v>1694.355861088347</v>
      </c>
      <c r="AG36" s="41">
        <v>1335.5131120187548</v>
      </c>
      <c r="AH36" s="41">
        <v>1694.355861088347</v>
      </c>
      <c r="AI36" s="64"/>
      <c r="AJ36" s="41">
        <v>1335.5131120187548</v>
      </c>
      <c r="AK36" s="41">
        <v>1694.355861088347</v>
      </c>
      <c r="AL36" s="41">
        <v>1624.337763708915</v>
      </c>
      <c r="AM36" s="41">
        <v>1816.8875315023547</v>
      </c>
      <c r="AN36" s="41">
        <v>1195.4769172598894</v>
      </c>
      <c r="AO36" s="41">
        <v>1807.803093844843</v>
      </c>
      <c r="AP36" s="41">
        <v>1195.4769172598894</v>
      </c>
      <c r="AQ36" s="41">
        <v>1046.6884603285955</v>
      </c>
      <c r="AR36" s="41">
        <v>1939.4192019163618</v>
      </c>
      <c r="AS36" s="41">
        <v>1939.4192019163618</v>
      </c>
      <c r="AT36" s="41">
        <v>2026.9418236406523</v>
      </c>
      <c r="AU36" s="41">
        <v>2026.9418236406523</v>
      </c>
      <c r="AV36" s="41">
        <v>1816.8875315023547</v>
      </c>
      <c r="AW36" s="41">
        <v>2009.437299295794</v>
      </c>
      <c r="AX36" s="41">
        <v>1475.5493067776197</v>
      </c>
      <c r="AY36" s="41">
        <v>1460.7938137098436</v>
      </c>
      <c r="AZ36" s="41">
        <v>1335.5131120187548</v>
      </c>
      <c r="BA36" s="41">
        <v>1816.8875315023547</v>
      </c>
      <c r="BB36" s="41">
        <v>1475.5493067776197</v>
      </c>
      <c r="BC36" s="41">
        <v>2009.437299295794</v>
      </c>
      <c r="BD36" s="41">
        <v>1195.4769172598894</v>
      </c>
      <c r="BE36" s="41">
        <v>1624.337763708915</v>
      </c>
      <c r="BF36" s="41">
        <v>1816.8875315023547</v>
      </c>
      <c r="BG36" s="41">
        <v>1591.8510084347367</v>
      </c>
      <c r="BH36" s="41">
        <v>1195.4769172598894</v>
      </c>
      <c r="BI36" s="41">
        <v>1816.8875315023547</v>
      </c>
      <c r="BJ36" s="41">
        <v>2009.437299295794</v>
      </c>
      <c r="BK36" s="41">
        <v>1939.4192019163618</v>
      </c>
      <c r="BL36" s="41">
        <v>1475.5493067776197</v>
      </c>
      <c r="BM36" s="41">
        <v>1446.0383206420672</v>
      </c>
      <c r="BN36" s="41">
        <v>924.15678991458822</v>
      </c>
      <c r="BO36" s="41">
        <v>1195.4769172598894</v>
      </c>
      <c r="BP36" s="41">
        <v>1475.5493067776197</v>
      </c>
      <c r="BQ36" s="41">
        <v>919.53600596501531</v>
      </c>
      <c r="BR36" s="41">
        <v>1046.6884603285955</v>
      </c>
      <c r="BS36" s="41">
        <v>1694.355861088347</v>
      </c>
      <c r="BT36" s="41">
        <v>924.15678991458822</v>
      </c>
      <c r="BU36" s="41">
        <v>1335.5131120187548</v>
      </c>
      <c r="BV36" s="41">
        <v>708.39766474974499</v>
      </c>
      <c r="BW36" s="41">
        <v>914.91522201544228</v>
      </c>
      <c r="BX36" s="41">
        <v>1335.5131120187548</v>
      </c>
      <c r="BY36" s="41">
        <v>719.24048614897572</v>
      </c>
      <c r="BZ36" s="41">
        <v>1624.337763708915</v>
      </c>
      <c r="CA36" s="41">
        <v>2026.9418236406523</v>
      </c>
      <c r="CB36" s="41">
        <v>2026.9418236406523</v>
      </c>
      <c r="CC36" s="41">
        <v>1996.5376962860425</v>
      </c>
      <c r="CD36" s="41">
        <v>1046.6884603285955</v>
      </c>
      <c r="CE36" s="41">
        <v>1195.4769172598894</v>
      </c>
      <c r="CF36" s="41">
        <v>1624.337763708915</v>
      </c>
      <c r="CG36" s="41">
        <v>1183.5221480872906</v>
      </c>
      <c r="CH36" s="41">
        <v>1475.5493067776197</v>
      </c>
      <c r="CI36" s="41">
        <v>1335.5131120187548</v>
      </c>
      <c r="CJ36" s="41">
        <v>1816.8875315023547</v>
      </c>
      <c r="CK36" s="41">
        <v>1816.8875315023547</v>
      </c>
      <c r="CL36" s="41">
        <v>924.15678991458822</v>
      </c>
      <c r="CM36" s="41">
        <v>928.77757386416101</v>
      </c>
      <c r="CN36" s="41">
        <v>1046.6884603285955</v>
      </c>
      <c r="CO36" s="41">
        <v>1046.6884603285955</v>
      </c>
      <c r="CP36" s="41">
        <v>1624.337763708915</v>
      </c>
      <c r="CQ36" s="41">
        <v>819.12964384543943</v>
      </c>
      <c r="CR36" s="41">
        <v>2009.437299295794</v>
      </c>
      <c r="CS36" s="41">
        <v>1986.4029871678392</v>
      </c>
      <c r="CT36" s="41">
        <v>2026.9418236406523</v>
      </c>
      <c r="CU36" s="41">
        <v>1939.4192019163618</v>
      </c>
      <c r="CV36" s="41">
        <v>1624.337763708915</v>
      </c>
      <c r="CW36" s="41">
        <v>1616.2160748903705</v>
      </c>
      <c r="CX36" s="41">
        <v>1608.0943860718257</v>
      </c>
      <c r="CY36" s="41">
        <v>1046.6884603285955</v>
      </c>
      <c r="CZ36" s="41">
        <v>1195.4769172598894</v>
      </c>
      <c r="DA36" s="41">
        <v>1335.5131120187548</v>
      </c>
      <c r="DB36" s="41">
        <v>924.15678991458822</v>
      </c>
      <c r="DC36" s="41">
        <v>924.15678991458822</v>
      </c>
      <c r="DD36" s="41">
        <v>924.15678991458822</v>
      </c>
      <c r="DE36" s="41">
        <v>924.15678991458822</v>
      </c>
      <c r="DF36" s="42">
        <v>924.15678991458822</v>
      </c>
    </row>
    <row r="37" spans="1:110">
      <c r="A37" s="2">
        <v>33</v>
      </c>
      <c r="B37" s="2">
        <v>33</v>
      </c>
      <c r="D37" s="2">
        <v>4</v>
      </c>
      <c r="F37" t="s">
        <v>17</v>
      </c>
      <c r="G37" t="s">
        <v>15</v>
      </c>
      <c r="H37" t="s">
        <v>15</v>
      </c>
      <c r="I37" t="s">
        <v>16</v>
      </c>
      <c r="J37" t="s">
        <v>16</v>
      </c>
      <c r="N37" s="7">
        <v>7.6</v>
      </c>
      <c r="O37" s="8">
        <v>13300</v>
      </c>
      <c r="P37" s="46">
        <v>1626.1598761506577</v>
      </c>
      <c r="Q37" s="41">
        <v>836.63416819029749</v>
      </c>
      <c r="R37" s="41">
        <v>1659.3468123986304</v>
      </c>
      <c r="S37" s="41">
        <v>2059.2000000000003</v>
      </c>
      <c r="T37" s="41">
        <v>2059.2000000000003</v>
      </c>
      <c r="U37" s="41">
        <v>2079.4553966752269</v>
      </c>
      <c r="V37" s="41">
        <v>1860.6488423645001</v>
      </c>
      <c r="W37" s="41">
        <v>740.35928429357739</v>
      </c>
      <c r="X37" s="41">
        <v>2079.4553966752269</v>
      </c>
      <c r="Y37" s="41">
        <v>1221.7337037771774</v>
      </c>
      <c r="Z37" s="41">
        <v>2079.4553966752269</v>
      </c>
      <c r="AA37" s="41">
        <v>1983.1805127785067</v>
      </c>
      <c r="AB37" s="41">
        <v>2061.9508723303688</v>
      </c>
      <c r="AC37" s="41">
        <v>1325.9572836363411</v>
      </c>
      <c r="AD37" s="41">
        <v>1983.1805127785067</v>
      </c>
      <c r="AE37" s="41">
        <v>1738.1171719504928</v>
      </c>
      <c r="AF37" s="41">
        <v>1738.1171719504928</v>
      </c>
      <c r="AG37" s="41">
        <v>1353.0176363636135</v>
      </c>
      <c r="AH37" s="41">
        <v>1738.1171719504928</v>
      </c>
      <c r="AI37" s="64"/>
      <c r="AJ37" s="41">
        <v>1353.0176363636135</v>
      </c>
      <c r="AK37" s="41">
        <v>1738.1171719504928</v>
      </c>
      <c r="AL37" s="41">
        <v>1659.3468123986304</v>
      </c>
      <c r="AM37" s="41">
        <v>1860.6488423645001</v>
      </c>
      <c r="AN37" s="41">
        <v>1221.7337037771774</v>
      </c>
      <c r="AO37" s="41">
        <v>1851.3455981526777</v>
      </c>
      <c r="AP37" s="41">
        <v>1221.7337037771774</v>
      </c>
      <c r="AQ37" s="41">
        <v>1072.9452468458826</v>
      </c>
      <c r="AR37" s="41">
        <v>1983.1805127785067</v>
      </c>
      <c r="AS37" s="41">
        <v>1983.1805127785067</v>
      </c>
      <c r="AT37" s="41">
        <v>2079.4553966752269</v>
      </c>
      <c r="AU37" s="41">
        <v>2079.4553966752269</v>
      </c>
      <c r="AV37" s="41">
        <v>1860.6488423645001</v>
      </c>
      <c r="AW37" s="41">
        <v>2061.9508723303688</v>
      </c>
      <c r="AX37" s="41">
        <v>1519.310617639766</v>
      </c>
      <c r="AY37" s="41">
        <v>1504.1175114633684</v>
      </c>
      <c r="AZ37" s="41">
        <v>1353.0176363636135</v>
      </c>
      <c r="BA37" s="41">
        <v>1860.6488423645001</v>
      </c>
      <c r="BB37" s="41">
        <v>1519.310617639766</v>
      </c>
      <c r="BC37" s="41">
        <v>2061.9508723303688</v>
      </c>
      <c r="BD37" s="41">
        <v>1221.7337037771774</v>
      </c>
      <c r="BE37" s="41">
        <v>1659.3468123986304</v>
      </c>
      <c r="BF37" s="41">
        <v>1860.6488423645001</v>
      </c>
      <c r="BG37" s="41">
        <v>1626.1598761506577</v>
      </c>
      <c r="BH37" s="41">
        <v>1221.7337037771774</v>
      </c>
      <c r="BI37" s="41">
        <v>1860.6488423645001</v>
      </c>
      <c r="BJ37" s="41">
        <v>2061.9508723303688</v>
      </c>
      <c r="BK37" s="41">
        <v>1983.1805127785067</v>
      </c>
      <c r="BL37" s="41">
        <v>1519.310617639766</v>
      </c>
      <c r="BM37" s="41">
        <v>1488.9244052869706</v>
      </c>
      <c r="BN37" s="41">
        <v>941.66131425944616</v>
      </c>
      <c r="BO37" s="41">
        <v>1221.7337037771774</v>
      </c>
      <c r="BP37" s="41">
        <v>1519.310617639766</v>
      </c>
      <c r="BQ37" s="41">
        <v>936.95300768814889</v>
      </c>
      <c r="BR37" s="41">
        <v>1072.9452468458826</v>
      </c>
      <c r="BS37" s="41">
        <v>1738.1171719504928</v>
      </c>
      <c r="BT37" s="41">
        <v>941.66131425944616</v>
      </c>
      <c r="BU37" s="41">
        <v>1353.0176363636135</v>
      </c>
      <c r="BV37" s="41">
        <v>725.55209860770583</v>
      </c>
      <c r="BW37" s="41">
        <v>932.24470111685173</v>
      </c>
      <c r="BX37" s="41">
        <v>1353.0176363636135</v>
      </c>
      <c r="BY37" s="41">
        <v>736.65748787210953</v>
      </c>
      <c r="BZ37" s="41">
        <v>1659.3468123986304</v>
      </c>
      <c r="CA37" s="41">
        <v>2079.4553966752269</v>
      </c>
      <c r="CB37" s="41">
        <v>2079.4553966752269</v>
      </c>
      <c r="CC37" s="41">
        <v>2048.2635657250985</v>
      </c>
      <c r="CD37" s="41">
        <v>1072.9452468458826</v>
      </c>
      <c r="CE37" s="41">
        <v>1221.7337037771774</v>
      </c>
      <c r="CF37" s="41">
        <v>1659.3468123986304</v>
      </c>
      <c r="CG37" s="41">
        <v>1209.5163667394056</v>
      </c>
      <c r="CH37" s="41">
        <v>1519.310617639766</v>
      </c>
      <c r="CI37" s="41">
        <v>1353.0176363636135</v>
      </c>
      <c r="CJ37" s="41">
        <v>1860.6488423645001</v>
      </c>
      <c r="CK37" s="41">
        <v>1860.6488423645001</v>
      </c>
      <c r="CL37" s="41">
        <v>941.66131425944616</v>
      </c>
      <c r="CM37" s="41">
        <v>946.36962083074332</v>
      </c>
      <c r="CN37" s="41">
        <v>1072.9452468458826</v>
      </c>
      <c r="CO37" s="41">
        <v>1072.9452468458826</v>
      </c>
      <c r="CP37" s="41">
        <v>1659.3468123986304</v>
      </c>
      <c r="CQ37" s="41">
        <v>836.63416819029749</v>
      </c>
      <c r="CR37" s="41">
        <v>2061.9508723303688</v>
      </c>
      <c r="CS37" s="41">
        <v>2037.8662887417224</v>
      </c>
      <c r="CT37" s="41">
        <v>2079.4553966752269</v>
      </c>
      <c r="CU37" s="41">
        <v>1983.1805127785067</v>
      </c>
      <c r="CV37" s="41">
        <v>1659.3468123986304</v>
      </c>
      <c r="CW37" s="41">
        <v>1651.0500783366372</v>
      </c>
      <c r="CX37" s="41">
        <v>1642.7533442746442</v>
      </c>
      <c r="CY37" s="41">
        <v>1072.9452468458826</v>
      </c>
      <c r="CZ37" s="41">
        <v>1221.7337037771774</v>
      </c>
      <c r="DA37" s="41">
        <v>1353.0176363636135</v>
      </c>
      <c r="DB37" s="41">
        <v>941.66131425944616</v>
      </c>
      <c r="DC37" s="41">
        <v>941.66131425944616</v>
      </c>
      <c r="DD37" s="41">
        <v>941.66131425944616</v>
      </c>
      <c r="DE37" s="41">
        <v>941.66131425944616</v>
      </c>
      <c r="DF37" s="42">
        <v>941.66131425944616</v>
      </c>
    </row>
    <row r="38" spans="1:110">
      <c r="A38" s="2">
        <v>34</v>
      </c>
      <c r="B38" s="2">
        <v>34</v>
      </c>
      <c r="D38" s="2">
        <v>4</v>
      </c>
      <c r="F38" t="s">
        <v>17</v>
      </c>
      <c r="G38" t="s">
        <v>15</v>
      </c>
      <c r="H38" t="s">
        <v>15</v>
      </c>
      <c r="I38" t="s">
        <v>16</v>
      </c>
      <c r="J38" t="s">
        <v>16</v>
      </c>
      <c r="N38" s="7">
        <v>8</v>
      </c>
      <c r="O38" s="8">
        <v>14000</v>
      </c>
      <c r="P38" s="46">
        <v>1669.0459607955602</v>
      </c>
      <c r="Q38" s="41">
        <v>854.13869253515509</v>
      </c>
      <c r="R38" s="41">
        <v>1703.1081232607758</v>
      </c>
      <c r="S38" s="41">
        <v>2106</v>
      </c>
      <c r="T38" s="41">
        <v>2106</v>
      </c>
      <c r="U38" s="41">
        <v>2131.9689697098015</v>
      </c>
      <c r="V38" s="41">
        <v>1904.4101532266454</v>
      </c>
      <c r="W38" s="41">
        <v>749.11154646600664</v>
      </c>
      <c r="X38" s="41">
        <v>2131.9689697098015</v>
      </c>
      <c r="Y38" s="41">
        <v>1247.9904902944641</v>
      </c>
      <c r="Z38" s="41">
        <v>2131.9689697098015</v>
      </c>
      <c r="AA38" s="41">
        <v>2026.9418236406523</v>
      </c>
      <c r="AB38" s="41">
        <v>2114.4644453649425</v>
      </c>
      <c r="AC38" s="41">
        <v>1368.8433682812433</v>
      </c>
      <c r="AD38" s="41">
        <v>2026.9418236406523</v>
      </c>
      <c r="AE38" s="41">
        <v>1781.8784828126381</v>
      </c>
      <c r="AF38" s="41">
        <v>1781.8784828126381</v>
      </c>
      <c r="AG38" s="41">
        <v>1396.7789472257584</v>
      </c>
      <c r="AH38" s="41">
        <v>1781.8784828126381</v>
      </c>
      <c r="AI38" s="64"/>
      <c r="AJ38" s="41">
        <v>1396.7789472257584</v>
      </c>
      <c r="AK38" s="41">
        <v>1781.8784828126381</v>
      </c>
      <c r="AL38" s="41">
        <v>1703.1081232607758</v>
      </c>
      <c r="AM38" s="41">
        <v>1904.4101532266454</v>
      </c>
      <c r="AN38" s="41">
        <v>1247.9904902944641</v>
      </c>
      <c r="AO38" s="41">
        <v>1894.8881024605123</v>
      </c>
      <c r="AP38" s="41">
        <v>1247.9904902944641</v>
      </c>
      <c r="AQ38" s="41">
        <v>1090.4497711907409</v>
      </c>
      <c r="AR38" s="41">
        <v>2026.9418236406523</v>
      </c>
      <c r="AS38" s="41">
        <v>2026.9418236406523</v>
      </c>
      <c r="AT38" s="41">
        <v>2131.9689697098015</v>
      </c>
      <c r="AU38" s="41">
        <v>2131.9689697098015</v>
      </c>
      <c r="AV38" s="41">
        <v>1904.4101532266454</v>
      </c>
      <c r="AW38" s="41">
        <v>2114.4644453649425</v>
      </c>
      <c r="AX38" s="41">
        <v>1545.567404157053</v>
      </c>
      <c r="AY38" s="41">
        <v>1530.1117301154825</v>
      </c>
      <c r="AZ38" s="41">
        <v>1396.7789472257584</v>
      </c>
      <c r="BA38" s="41">
        <v>1904.4101532266454</v>
      </c>
      <c r="BB38" s="41">
        <v>1545.567404157053</v>
      </c>
      <c r="BC38" s="41">
        <v>2114.4644453649425</v>
      </c>
      <c r="BD38" s="41">
        <v>1247.9904902944641</v>
      </c>
      <c r="BE38" s="41">
        <v>1703.1081232607758</v>
      </c>
      <c r="BF38" s="41">
        <v>1904.4101532266454</v>
      </c>
      <c r="BG38" s="41">
        <v>1669.0459607955602</v>
      </c>
      <c r="BH38" s="41">
        <v>1247.9904902944641</v>
      </c>
      <c r="BI38" s="41">
        <v>1904.4101532266454</v>
      </c>
      <c r="BJ38" s="41">
        <v>2114.4644453649425</v>
      </c>
      <c r="BK38" s="41">
        <v>2026.9418236406523</v>
      </c>
      <c r="BL38" s="41">
        <v>1545.567404157053</v>
      </c>
      <c r="BM38" s="41">
        <v>1514.6560560739119</v>
      </c>
      <c r="BN38" s="41">
        <v>967.91810077673381</v>
      </c>
      <c r="BO38" s="41">
        <v>1247.9904902944641</v>
      </c>
      <c r="BP38" s="41">
        <v>1545.567404157053</v>
      </c>
      <c r="BQ38" s="41">
        <v>963.07851027285017</v>
      </c>
      <c r="BR38" s="41">
        <v>1090.4497711907409</v>
      </c>
      <c r="BS38" s="41">
        <v>1781.8784828126381</v>
      </c>
      <c r="BT38" s="41">
        <v>967.91810077673381</v>
      </c>
      <c r="BU38" s="41">
        <v>1396.7789472257584</v>
      </c>
      <c r="BV38" s="41">
        <v>734.12931553668648</v>
      </c>
      <c r="BW38" s="41">
        <v>958.23891976896641</v>
      </c>
      <c r="BX38" s="41">
        <v>1396.7789472257584</v>
      </c>
      <c r="BY38" s="41">
        <v>745.36598873367666</v>
      </c>
      <c r="BZ38" s="41">
        <v>1703.1081232607758</v>
      </c>
      <c r="CA38" s="41">
        <v>2131.9689697098015</v>
      </c>
      <c r="CB38" s="41">
        <v>2131.9689697098015</v>
      </c>
      <c r="CC38" s="41">
        <v>2099.9894351641547</v>
      </c>
      <c r="CD38" s="41">
        <v>1090.4497711907409</v>
      </c>
      <c r="CE38" s="41">
        <v>1247.9904902944641</v>
      </c>
      <c r="CF38" s="41">
        <v>1703.1081232607758</v>
      </c>
      <c r="CG38" s="41">
        <v>1235.5105853915195</v>
      </c>
      <c r="CH38" s="41">
        <v>1545.567404157053</v>
      </c>
      <c r="CI38" s="41">
        <v>1396.7789472257584</v>
      </c>
      <c r="CJ38" s="41">
        <v>1904.4101532266454</v>
      </c>
      <c r="CK38" s="41">
        <v>1904.4101532266454</v>
      </c>
      <c r="CL38" s="41">
        <v>967.91810077673381</v>
      </c>
      <c r="CM38" s="41">
        <v>972.75769128061734</v>
      </c>
      <c r="CN38" s="41">
        <v>1090.4497711907409</v>
      </c>
      <c r="CO38" s="41">
        <v>1090.4497711907409</v>
      </c>
      <c r="CP38" s="41">
        <v>1703.1081232607758</v>
      </c>
      <c r="CQ38" s="41">
        <v>854.13869253515509</v>
      </c>
      <c r="CR38" s="41">
        <v>2114.4644453649425</v>
      </c>
      <c r="CS38" s="41">
        <v>2089.3295903156054</v>
      </c>
      <c r="CT38" s="41">
        <v>2131.9689697098015</v>
      </c>
      <c r="CU38" s="41">
        <v>2026.9418236406523</v>
      </c>
      <c r="CV38" s="41">
        <v>1703.1081232607758</v>
      </c>
      <c r="CW38" s="41">
        <v>1694.5925826444718</v>
      </c>
      <c r="CX38" s="41">
        <v>1686.0770420281681</v>
      </c>
      <c r="CY38" s="41">
        <v>1090.4497711907409</v>
      </c>
      <c r="CZ38" s="41">
        <v>1247.9904902944641</v>
      </c>
      <c r="DA38" s="41">
        <v>1396.7789472257584</v>
      </c>
      <c r="DB38" s="41">
        <v>967.91810077673381</v>
      </c>
      <c r="DC38" s="41">
        <v>967.91810077673381</v>
      </c>
      <c r="DD38" s="41">
        <v>967.91810077673381</v>
      </c>
      <c r="DE38" s="41">
        <v>967.91810077673381</v>
      </c>
      <c r="DF38" s="42">
        <v>967.91810077673381</v>
      </c>
    </row>
    <row r="39" spans="1:110">
      <c r="A39" s="2">
        <v>35</v>
      </c>
      <c r="B39" s="2">
        <v>35</v>
      </c>
      <c r="D39" s="2">
        <v>3</v>
      </c>
      <c r="F39" t="s">
        <v>5</v>
      </c>
      <c r="G39" t="s">
        <v>17</v>
      </c>
      <c r="H39" t="s">
        <v>15</v>
      </c>
      <c r="I39" t="s">
        <v>15</v>
      </c>
      <c r="J39" t="s">
        <v>15</v>
      </c>
      <c r="N39" s="7">
        <v>8.4</v>
      </c>
      <c r="O39" s="8">
        <v>14700</v>
      </c>
      <c r="P39" s="46">
        <v>1703.354828511483</v>
      </c>
      <c r="Q39" s="41">
        <v>871.6432168800136</v>
      </c>
      <c r="R39" s="41">
        <v>1738.1171719504928</v>
      </c>
      <c r="S39" s="41">
        <v>2158</v>
      </c>
      <c r="T39" s="41">
        <v>2158</v>
      </c>
      <c r="U39" s="41">
        <v>2184.4825427443757</v>
      </c>
      <c r="V39" s="41">
        <v>1948.171464088791</v>
      </c>
      <c r="W39" s="41">
        <v>766.6160708108647</v>
      </c>
      <c r="X39" s="41">
        <v>2184.4825427443757</v>
      </c>
      <c r="Y39" s="41">
        <v>1274.2472768117511</v>
      </c>
      <c r="Z39" s="41">
        <v>2184.4825427443757</v>
      </c>
      <c r="AA39" s="41">
        <v>2070.7031345027976</v>
      </c>
      <c r="AB39" s="41">
        <v>2166.9780183995181</v>
      </c>
      <c r="AC39" s="41">
        <v>1403.1522359971652</v>
      </c>
      <c r="AD39" s="41">
        <v>2070.7031345027976</v>
      </c>
      <c r="AE39" s="41">
        <v>1825.6397936747837</v>
      </c>
      <c r="AF39" s="41">
        <v>1825.6397936747837</v>
      </c>
      <c r="AG39" s="41">
        <v>1431.7879959154748</v>
      </c>
      <c r="AH39" s="41">
        <v>1825.6397936747837</v>
      </c>
      <c r="AI39" s="64"/>
      <c r="AJ39" s="41">
        <v>1431.7879959154748</v>
      </c>
      <c r="AK39" s="41">
        <v>1825.6397936747837</v>
      </c>
      <c r="AL39" s="41">
        <v>1738.1171719504928</v>
      </c>
      <c r="AM39" s="41">
        <v>1948.171464088791</v>
      </c>
      <c r="AN39" s="41">
        <v>1274.2472768117511</v>
      </c>
      <c r="AO39" s="41">
        <v>1938.4306067683472</v>
      </c>
      <c r="AP39" s="41">
        <v>1274.2472768117511</v>
      </c>
      <c r="AQ39" s="41">
        <v>1116.706557708028</v>
      </c>
      <c r="AR39" s="41">
        <v>2070.7031345027976</v>
      </c>
      <c r="AS39" s="41">
        <v>2070.7031345027976</v>
      </c>
      <c r="AT39" s="41">
        <v>2184.4825427443757</v>
      </c>
      <c r="AU39" s="41">
        <v>2184.4825427443757</v>
      </c>
      <c r="AV39" s="41">
        <v>1948.171464088791</v>
      </c>
      <c r="AW39" s="41">
        <v>2166.9780183995181</v>
      </c>
      <c r="AX39" s="41">
        <v>1580.5764528467698</v>
      </c>
      <c r="AY39" s="41">
        <v>1564.7706883183021</v>
      </c>
      <c r="AZ39" s="41">
        <v>1431.7879959154748</v>
      </c>
      <c r="BA39" s="41">
        <v>1948.171464088791</v>
      </c>
      <c r="BB39" s="41">
        <v>1580.5764528467698</v>
      </c>
      <c r="BC39" s="41">
        <v>2166.9780183995181</v>
      </c>
      <c r="BD39" s="41">
        <v>1274.2472768117511</v>
      </c>
      <c r="BE39" s="41">
        <v>1738.1171719504928</v>
      </c>
      <c r="BF39" s="41">
        <v>1948.171464088791</v>
      </c>
      <c r="BG39" s="41">
        <v>1703.354828511483</v>
      </c>
      <c r="BH39" s="41">
        <v>1274.2472768117511</v>
      </c>
      <c r="BI39" s="41">
        <v>1948.171464088791</v>
      </c>
      <c r="BJ39" s="41">
        <v>2166.9780183995181</v>
      </c>
      <c r="BK39" s="41">
        <v>2070.7031345027976</v>
      </c>
      <c r="BL39" s="41">
        <v>1580.5764528467698</v>
      </c>
      <c r="BM39" s="41">
        <v>1548.9649237898343</v>
      </c>
      <c r="BN39" s="41">
        <v>985.42262512159209</v>
      </c>
      <c r="BO39" s="41">
        <v>1274.2472768117511</v>
      </c>
      <c r="BP39" s="41">
        <v>1580.5764528467698</v>
      </c>
      <c r="BQ39" s="41">
        <v>980.49551199598409</v>
      </c>
      <c r="BR39" s="41">
        <v>1116.706557708028</v>
      </c>
      <c r="BS39" s="41">
        <v>1825.6397936747837</v>
      </c>
      <c r="BT39" s="41">
        <v>985.42262512159209</v>
      </c>
      <c r="BU39" s="41">
        <v>1431.7879959154748</v>
      </c>
      <c r="BV39" s="41">
        <v>751.28374939464743</v>
      </c>
      <c r="BW39" s="41">
        <v>975.5683988703762</v>
      </c>
      <c r="BX39" s="41">
        <v>1431.7879959154748</v>
      </c>
      <c r="BY39" s="41">
        <v>762.78299045681035</v>
      </c>
      <c r="BZ39" s="41">
        <v>1738.1171719504928</v>
      </c>
      <c r="CA39" s="41">
        <v>2184.4825427443757</v>
      </c>
      <c r="CB39" s="41">
        <v>2184.4825427443757</v>
      </c>
      <c r="CC39" s="41">
        <v>2151.7153046032099</v>
      </c>
      <c r="CD39" s="41">
        <v>1116.706557708028</v>
      </c>
      <c r="CE39" s="41">
        <v>1274.2472768117511</v>
      </c>
      <c r="CF39" s="41">
        <v>1738.1171719504928</v>
      </c>
      <c r="CG39" s="41">
        <v>1261.5048040436336</v>
      </c>
      <c r="CH39" s="41">
        <v>1580.5764528467698</v>
      </c>
      <c r="CI39" s="41">
        <v>1431.7879959154748</v>
      </c>
      <c r="CJ39" s="41">
        <v>1948.171464088791</v>
      </c>
      <c r="CK39" s="41">
        <v>1948.171464088791</v>
      </c>
      <c r="CL39" s="41">
        <v>985.42262512159209</v>
      </c>
      <c r="CM39" s="41">
        <v>990.34973824719998</v>
      </c>
      <c r="CN39" s="41">
        <v>1116.706557708028</v>
      </c>
      <c r="CO39" s="41">
        <v>1116.706557708028</v>
      </c>
      <c r="CP39" s="41">
        <v>1738.1171719504928</v>
      </c>
      <c r="CQ39" s="41">
        <v>871.6432168800136</v>
      </c>
      <c r="CR39" s="41">
        <v>2166.9780183995181</v>
      </c>
      <c r="CS39" s="41">
        <v>2140.7928918894881</v>
      </c>
      <c r="CT39" s="41">
        <v>2184.4825427443757</v>
      </c>
      <c r="CU39" s="41">
        <v>2070.7031345027976</v>
      </c>
      <c r="CV39" s="41">
        <v>1738.1171719504928</v>
      </c>
      <c r="CW39" s="41">
        <v>1729.4265860907403</v>
      </c>
      <c r="CX39" s="41">
        <v>1720.7360002309879</v>
      </c>
      <c r="CY39" s="41">
        <v>1116.706557708028</v>
      </c>
      <c r="CZ39" s="41">
        <v>1274.2472768117511</v>
      </c>
      <c r="DA39" s="41">
        <v>1431.7879959154748</v>
      </c>
      <c r="DB39" s="41">
        <v>985.42262512159209</v>
      </c>
      <c r="DC39" s="41">
        <v>985.42262512159209</v>
      </c>
      <c r="DD39" s="41">
        <v>985.42262512159209</v>
      </c>
      <c r="DE39" s="41">
        <v>985.42262512159209</v>
      </c>
      <c r="DF39" s="42">
        <v>985.42262512159209</v>
      </c>
    </row>
    <row r="40" spans="1:110">
      <c r="A40" s="2">
        <v>36</v>
      </c>
      <c r="B40" s="2">
        <v>36</v>
      </c>
      <c r="D40" s="2">
        <v>3</v>
      </c>
      <c r="F40" t="s">
        <v>5</v>
      </c>
      <c r="G40" t="s">
        <v>17</v>
      </c>
      <c r="H40" t="s">
        <v>15</v>
      </c>
      <c r="I40" t="s">
        <v>15</v>
      </c>
      <c r="J40" t="s">
        <v>15</v>
      </c>
      <c r="N40" s="7">
        <v>8.5</v>
      </c>
      <c r="O40" s="8">
        <v>14875</v>
      </c>
      <c r="P40" s="46">
        <v>1746.2409131563854</v>
      </c>
      <c r="Q40" s="41">
        <v>889.14774122487165</v>
      </c>
      <c r="R40" s="41">
        <v>1781.8784828126381</v>
      </c>
      <c r="S40" s="41">
        <v>2210</v>
      </c>
      <c r="T40" s="41">
        <v>2210</v>
      </c>
      <c r="U40" s="41">
        <v>2236.9961157789503</v>
      </c>
      <c r="V40" s="41">
        <v>1991.9327749509357</v>
      </c>
      <c r="W40" s="41">
        <v>775.36833298329395</v>
      </c>
      <c r="X40" s="41">
        <v>2236.9961157789503</v>
      </c>
      <c r="Y40" s="41">
        <v>1300.5040633290384</v>
      </c>
      <c r="Z40" s="41">
        <v>2236.9961157789503</v>
      </c>
      <c r="AA40" s="41">
        <v>2114.4644453649425</v>
      </c>
      <c r="AB40" s="41">
        <v>2219.4915914340922</v>
      </c>
      <c r="AC40" s="41">
        <v>1428.8838867841071</v>
      </c>
      <c r="AD40" s="41">
        <v>2114.4644453649425</v>
      </c>
      <c r="AE40" s="41">
        <v>1869.4011045369291</v>
      </c>
      <c r="AF40" s="41">
        <v>1869.4011045369291</v>
      </c>
      <c r="AG40" s="41">
        <v>1458.0447824327623</v>
      </c>
      <c r="AH40" s="41">
        <v>1869.4011045369291</v>
      </c>
      <c r="AI40" s="64"/>
      <c r="AJ40" s="41">
        <v>1458.0447824327623</v>
      </c>
      <c r="AK40" s="41">
        <v>1869.4011045369291</v>
      </c>
      <c r="AL40" s="41">
        <v>1781.8784828126381</v>
      </c>
      <c r="AM40" s="41">
        <v>1991.9327749509357</v>
      </c>
      <c r="AN40" s="41">
        <v>1300.5040633290384</v>
      </c>
      <c r="AO40" s="41">
        <v>1981.9731110761811</v>
      </c>
      <c r="AP40" s="41">
        <v>1300.5040633290384</v>
      </c>
      <c r="AQ40" s="41">
        <v>1134.2110820528862</v>
      </c>
      <c r="AR40" s="41">
        <v>2114.4644453649425</v>
      </c>
      <c r="AS40" s="41">
        <v>2114.4644453649425</v>
      </c>
      <c r="AT40" s="41">
        <v>2236.9961157789503</v>
      </c>
      <c r="AU40" s="41">
        <v>2236.9961157789503</v>
      </c>
      <c r="AV40" s="41">
        <v>1991.9327749509357</v>
      </c>
      <c r="AW40" s="41">
        <v>2219.4915914340922</v>
      </c>
      <c r="AX40" s="41">
        <v>1615.5855015364855</v>
      </c>
      <c r="AY40" s="41">
        <v>1599.4296465211205</v>
      </c>
      <c r="AZ40" s="41">
        <v>1458.0447824327623</v>
      </c>
      <c r="BA40" s="41">
        <v>1991.9327749509357</v>
      </c>
      <c r="BB40" s="41">
        <v>1615.5855015364855</v>
      </c>
      <c r="BC40" s="41">
        <v>2219.4915914340922</v>
      </c>
      <c r="BD40" s="41">
        <v>1300.5040633290384</v>
      </c>
      <c r="BE40" s="41">
        <v>1781.8784828126381</v>
      </c>
      <c r="BF40" s="41">
        <v>1991.9327749509357</v>
      </c>
      <c r="BG40" s="41">
        <v>1746.2409131563854</v>
      </c>
      <c r="BH40" s="41">
        <v>1300.5040633290384</v>
      </c>
      <c r="BI40" s="41">
        <v>1991.9327749509357</v>
      </c>
      <c r="BJ40" s="41">
        <v>2219.4915914340922</v>
      </c>
      <c r="BK40" s="41">
        <v>2114.4644453649425</v>
      </c>
      <c r="BL40" s="41">
        <v>1615.5855015364855</v>
      </c>
      <c r="BM40" s="41">
        <v>1583.2737915057558</v>
      </c>
      <c r="BN40" s="41">
        <v>1011.6794116388788</v>
      </c>
      <c r="BO40" s="41">
        <v>1300.5040633290384</v>
      </c>
      <c r="BP40" s="41">
        <v>1615.5855015364855</v>
      </c>
      <c r="BQ40" s="41">
        <v>1006.6210145806845</v>
      </c>
      <c r="BR40" s="41">
        <v>1134.2110820528862</v>
      </c>
      <c r="BS40" s="41">
        <v>1869.4011045369291</v>
      </c>
      <c r="BT40" s="41">
        <v>1011.6794116388788</v>
      </c>
      <c r="BU40" s="41">
        <v>1458.0447824327623</v>
      </c>
      <c r="BV40" s="41">
        <v>759.86096632362808</v>
      </c>
      <c r="BW40" s="41">
        <v>1001.5626175224901</v>
      </c>
      <c r="BX40" s="41">
        <v>1458.0447824327623</v>
      </c>
      <c r="BY40" s="41">
        <v>771.49149131837748</v>
      </c>
      <c r="BZ40" s="41">
        <v>1781.8784828126381</v>
      </c>
      <c r="CA40" s="41">
        <v>2236.9961157789503</v>
      </c>
      <c r="CB40" s="41">
        <v>2236.9961157789503</v>
      </c>
      <c r="CC40" s="41">
        <v>2203.4411740422661</v>
      </c>
      <c r="CD40" s="41">
        <v>1134.2110820528862</v>
      </c>
      <c r="CE40" s="41">
        <v>1300.5040633290384</v>
      </c>
      <c r="CF40" s="41">
        <v>1781.8784828126381</v>
      </c>
      <c r="CG40" s="41">
        <v>1287.499022695748</v>
      </c>
      <c r="CH40" s="41">
        <v>1615.5855015364855</v>
      </c>
      <c r="CI40" s="41">
        <v>1458.0447824327623</v>
      </c>
      <c r="CJ40" s="41">
        <v>1991.9327749509357</v>
      </c>
      <c r="CK40" s="41">
        <v>1991.9327749509357</v>
      </c>
      <c r="CL40" s="41">
        <v>1011.6794116388788</v>
      </c>
      <c r="CM40" s="41">
        <v>1016.7378086970731</v>
      </c>
      <c r="CN40" s="41">
        <v>1134.2110820528862</v>
      </c>
      <c r="CO40" s="41">
        <v>1134.2110820528862</v>
      </c>
      <c r="CP40" s="41">
        <v>1781.8784828126381</v>
      </c>
      <c r="CQ40" s="41">
        <v>889.14774122487165</v>
      </c>
      <c r="CR40" s="41">
        <v>2219.4915914340922</v>
      </c>
      <c r="CS40" s="41">
        <v>2192.2561934633713</v>
      </c>
      <c r="CT40" s="41">
        <v>2236.9961157789503</v>
      </c>
      <c r="CU40" s="41">
        <v>2114.4644453649425</v>
      </c>
      <c r="CV40" s="41">
        <v>1781.8784828126381</v>
      </c>
      <c r="CW40" s="41">
        <v>1772.969090398575</v>
      </c>
      <c r="CX40" s="41">
        <v>1764.0596979845118</v>
      </c>
      <c r="CY40" s="41">
        <v>1134.2110820528862</v>
      </c>
      <c r="CZ40" s="41">
        <v>1300.5040633290384</v>
      </c>
      <c r="DA40" s="41">
        <v>1458.0447824327623</v>
      </c>
      <c r="DB40" s="41">
        <v>1011.6794116388788</v>
      </c>
      <c r="DC40" s="41">
        <v>1011.6794116388788</v>
      </c>
      <c r="DD40" s="41">
        <v>1011.6794116388788</v>
      </c>
      <c r="DE40" s="41">
        <v>1011.6794116388788</v>
      </c>
      <c r="DF40" s="42">
        <v>1011.6794116388788</v>
      </c>
    </row>
    <row r="41" spans="1:110">
      <c r="A41" s="2">
        <v>37</v>
      </c>
      <c r="B41" s="2">
        <v>37</v>
      </c>
      <c r="D41" s="2">
        <v>3</v>
      </c>
      <c r="F41" t="s">
        <v>5</v>
      </c>
      <c r="G41" t="s">
        <v>17</v>
      </c>
      <c r="H41" t="s">
        <v>15</v>
      </c>
      <c r="I41" t="s">
        <v>15</v>
      </c>
      <c r="J41" t="s">
        <v>15</v>
      </c>
      <c r="N41" s="7">
        <v>8.8000000000000007</v>
      </c>
      <c r="O41" s="8">
        <v>15400</v>
      </c>
      <c r="P41" s="46">
        <v>1789.1269978012881</v>
      </c>
      <c r="Q41" s="41">
        <v>915.40452774215896</v>
      </c>
      <c r="R41" s="41">
        <v>1825.6397936747837</v>
      </c>
      <c r="S41" s="41">
        <v>2236</v>
      </c>
      <c r="T41" s="41">
        <v>2236</v>
      </c>
      <c r="U41" s="41">
        <v>2289.5096888135245</v>
      </c>
      <c r="V41" s="41">
        <v>2035.6940858130818</v>
      </c>
      <c r="W41" s="41">
        <v>792.87285732815224</v>
      </c>
      <c r="X41" s="41">
        <v>2289.5096888135245</v>
      </c>
      <c r="Y41" s="41">
        <v>1326.7608498463253</v>
      </c>
      <c r="Z41" s="41">
        <v>2289.5096888135245</v>
      </c>
      <c r="AA41" s="41">
        <v>2158.2257562270888</v>
      </c>
      <c r="AB41" s="41">
        <v>2263.2529022962376</v>
      </c>
      <c r="AC41" s="41">
        <v>1463.192754500029</v>
      </c>
      <c r="AD41" s="41">
        <v>2158.2257562270888</v>
      </c>
      <c r="AE41" s="41">
        <v>1913.1624153990742</v>
      </c>
      <c r="AF41" s="41">
        <v>1913.1624153990742</v>
      </c>
      <c r="AG41" s="41">
        <v>1493.0538311224786</v>
      </c>
      <c r="AH41" s="41">
        <v>1913.1624153990742</v>
      </c>
      <c r="AI41" s="64"/>
      <c r="AJ41" s="41">
        <v>1493.0538311224786</v>
      </c>
      <c r="AK41" s="41">
        <v>1913.1624153990742</v>
      </c>
      <c r="AL41" s="41">
        <v>1825.6397936747837</v>
      </c>
      <c r="AM41" s="41">
        <v>2035.6940858130818</v>
      </c>
      <c r="AN41" s="41">
        <v>1326.7608498463253</v>
      </c>
      <c r="AO41" s="41">
        <v>2025.5156153840164</v>
      </c>
      <c r="AP41" s="41">
        <v>1326.7608498463253</v>
      </c>
      <c r="AQ41" s="41">
        <v>1151.7156063977441</v>
      </c>
      <c r="AR41" s="41">
        <v>2158.2257562270888</v>
      </c>
      <c r="AS41" s="41">
        <v>2158.2257562270888</v>
      </c>
      <c r="AT41" s="41">
        <v>2289.5096888135245</v>
      </c>
      <c r="AU41" s="41">
        <v>2289.5096888135245</v>
      </c>
      <c r="AV41" s="41">
        <v>2035.6940858130818</v>
      </c>
      <c r="AW41" s="41">
        <v>2263.2529022962376</v>
      </c>
      <c r="AX41" s="41">
        <v>1650.5945502262018</v>
      </c>
      <c r="AY41" s="41">
        <v>1634.0886047239399</v>
      </c>
      <c r="AZ41" s="41">
        <v>1493.0538311224786</v>
      </c>
      <c r="BA41" s="41">
        <v>2035.6940858130818</v>
      </c>
      <c r="BB41" s="41">
        <v>1650.5945502262018</v>
      </c>
      <c r="BC41" s="41">
        <v>2263.2529022962376</v>
      </c>
      <c r="BD41" s="41">
        <v>1326.7608498463253</v>
      </c>
      <c r="BE41" s="41">
        <v>1825.6397936747837</v>
      </c>
      <c r="BF41" s="41">
        <v>2035.6940858130818</v>
      </c>
      <c r="BG41" s="41">
        <v>1789.1269978012881</v>
      </c>
      <c r="BH41" s="41">
        <v>1326.7608498463253</v>
      </c>
      <c r="BI41" s="41">
        <v>2035.6940858130818</v>
      </c>
      <c r="BJ41" s="41">
        <v>2263.2529022962376</v>
      </c>
      <c r="BK41" s="41">
        <v>2158.2257562270888</v>
      </c>
      <c r="BL41" s="41">
        <v>1650.5945502262018</v>
      </c>
      <c r="BM41" s="41">
        <v>1617.5826592216777</v>
      </c>
      <c r="BN41" s="41">
        <v>1029.183935983737</v>
      </c>
      <c r="BO41" s="41">
        <v>1326.7608498463253</v>
      </c>
      <c r="BP41" s="41">
        <v>1650.5945502262018</v>
      </c>
      <c r="BQ41" s="41">
        <v>1024.0380163038183</v>
      </c>
      <c r="BR41" s="41">
        <v>1151.7156063977441</v>
      </c>
      <c r="BS41" s="41">
        <v>1913.1624153990742</v>
      </c>
      <c r="BT41" s="41">
        <v>1029.183935983737</v>
      </c>
      <c r="BU41" s="41">
        <v>1493.0538311224786</v>
      </c>
      <c r="BV41" s="41">
        <v>777.01540018158914</v>
      </c>
      <c r="BW41" s="41">
        <v>1018.8920966238996</v>
      </c>
      <c r="BX41" s="41">
        <v>1493.0538311224786</v>
      </c>
      <c r="BY41" s="41">
        <v>788.90849304151152</v>
      </c>
      <c r="BZ41" s="41">
        <v>1825.6397936747837</v>
      </c>
      <c r="CA41" s="41">
        <v>2289.5096888135245</v>
      </c>
      <c r="CB41" s="41">
        <v>2289.5096888135245</v>
      </c>
      <c r="CC41" s="41">
        <v>2255.1670434813213</v>
      </c>
      <c r="CD41" s="41">
        <v>1151.7156063977441</v>
      </c>
      <c r="CE41" s="41">
        <v>1326.7608498463253</v>
      </c>
      <c r="CF41" s="41">
        <v>1825.6397936747837</v>
      </c>
      <c r="CG41" s="41">
        <v>1313.4932413478621</v>
      </c>
      <c r="CH41" s="41">
        <v>1650.5945502262018</v>
      </c>
      <c r="CI41" s="41">
        <v>1493.0538311224786</v>
      </c>
      <c r="CJ41" s="41">
        <v>2035.6940858130818</v>
      </c>
      <c r="CK41" s="41">
        <v>2035.6940858130818</v>
      </c>
      <c r="CL41" s="41">
        <v>1029.183935983737</v>
      </c>
      <c r="CM41" s="41">
        <v>1034.3298556636555</v>
      </c>
      <c r="CN41" s="41">
        <v>1151.7156063977441</v>
      </c>
      <c r="CO41" s="41">
        <v>1151.7156063977441</v>
      </c>
      <c r="CP41" s="41">
        <v>1825.6397936747837</v>
      </c>
      <c r="CQ41" s="41">
        <v>915.40452774215896</v>
      </c>
      <c r="CR41" s="41">
        <v>2263.2529022962376</v>
      </c>
      <c r="CS41" s="41">
        <v>2243.7194950372541</v>
      </c>
      <c r="CT41" s="41">
        <v>2289.5096888135245</v>
      </c>
      <c r="CU41" s="41">
        <v>2158.2257562270888</v>
      </c>
      <c r="CV41" s="41">
        <v>1825.6397936747837</v>
      </c>
      <c r="CW41" s="41">
        <v>1816.5115947064098</v>
      </c>
      <c r="CX41" s="41">
        <v>1807.3833957380359</v>
      </c>
      <c r="CY41" s="41">
        <v>1151.7156063977441</v>
      </c>
      <c r="CZ41" s="41">
        <v>1326.7608498463253</v>
      </c>
      <c r="DA41" s="41">
        <v>1493.0538311224786</v>
      </c>
      <c r="DB41" s="41">
        <v>1029.183935983737</v>
      </c>
      <c r="DC41" s="41">
        <v>1029.183935983737</v>
      </c>
      <c r="DD41" s="41">
        <v>1029.183935983737</v>
      </c>
      <c r="DE41" s="41">
        <v>1029.183935983737</v>
      </c>
      <c r="DF41" s="42">
        <v>1029.183935983737</v>
      </c>
    </row>
    <row r="42" spans="1:110">
      <c r="A42" s="2">
        <v>38</v>
      </c>
      <c r="B42" s="2">
        <v>38</v>
      </c>
      <c r="D42" s="2">
        <v>4</v>
      </c>
      <c r="F42" t="s">
        <v>17</v>
      </c>
      <c r="G42" t="s">
        <v>15</v>
      </c>
      <c r="H42" t="s">
        <v>15</v>
      </c>
      <c r="I42" t="s">
        <v>16</v>
      </c>
      <c r="J42" t="s">
        <v>16</v>
      </c>
      <c r="N42" s="7">
        <v>9</v>
      </c>
      <c r="O42" s="8">
        <v>15750</v>
      </c>
      <c r="P42" s="46">
        <v>1823.43586551721</v>
      </c>
      <c r="Q42" s="41">
        <v>932.90905208701713</v>
      </c>
      <c r="R42" s="41">
        <v>1860.6488423645001</v>
      </c>
      <c r="S42" s="41">
        <v>2288</v>
      </c>
      <c r="T42" s="41">
        <v>2288</v>
      </c>
      <c r="U42" s="41">
        <v>2342.0232618480995</v>
      </c>
      <c r="V42" s="41">
        <v>2079.4553966752269</v>
      </c>
      <c r="W42" s="41">
        <v>801.62511950058115</v>
      </c>
      <c r="X42" s="41">
        <v>2342.0232618480995</v>
      </c>
      <c r="Y42" s="41">
        <v>1353.0176363636135</v>
      </c>
      <c r="Z42" s="41">
        <v>2342.0232618480995</v>
      </c>
      <c r="AA42" s="41">
        <v>2201.9870670892342</v>
      </c>
      <c r="AB42" s="41">
        <v>2307.0142131583825</v>
      </c>
      <c r="AC42" s="41">
        <v>1488.9244052869706</v>
      </c>
      <c r="AD42" s="41">
        <v>2201.9870670892342</v>
      </c>
      <c r="AE42" s="41">
        <v>1956.9237262612196</v>
      </c>
      <c r="AF42" s="41">
        <v>1956.9237262612196</v>
      </c>
      <c r="AG42" s="41">
        <v>1519.310617639766</v>
      </c>
      <c r="AH42" s="41">
        <v>1956.9237262612196</v>
      </c>
      <c r="AI42" s="64"/>
      <c r="AJ42" s="41">
        <v>1519.310617639766</v>
      </c>
      <c r="AK42" s="41">
        <v>1956.9237262612196</v>
      </c>
      <c r="AL42" s="41">
        <v>1860.6488423645001</v>
      </c>
      <c r="AM42" s="41">
        <v>2079.4553966752269</v>
      </c>
      <c r="AN42" s="41">
        <v>1353.0176363636135</v>
      </c>
      <c r="AO42" s="41">
        <v>2069.0581196918506</v>
      </c>
      <c r="AP42" s="41">
        <v>1353.0176363636135</v>
      </c>
      <c r="AQ42" s="41">
        <v>1177.9723929150314</v>
      </c>
      <c r="AR42" s="41">
        <v>2201.9870670892342</v>
      </c>
      <c r="AS42" s="41">
        <v>2201.9870670892342</v>
      </c>
      <c r="AT42" s="41">
        <v>2342.0232618480995</v>
      </c>
      <c r="AU42" s="41">
        <v>2342.0232618480995</v>
      </c>
      <c r="AV42" s="41">
        <v>2079.4553966752269</v>
      </c>
      <c r="AW42" s="41">
        <v>2307.0142131583825</v>
      </c>
      <c r="AX42" s="41">
        <v>1685.6035989159182</v>
      </c>
      <c r="AY42" s="41">
        <v>1668.747562926759</v>
      </c>
      <c r="AZ42" s="41">
        <v>1519.310617639766</v>
      </c>
      <c r="BA42" s="41">
        <v>2079.4553966752269</v>
      </c>
      <c r="BB42" s="41">
        <v>1685.6035989159182</v>
      </c>
      <c r="BC42" s="41">
        <v>2307.0142131583825</v>
      </c>
      <c r="BD42" s="41">
        <v>1353.0176363636135</v>
      </c>
      <c r="BE42" s="41">
        <v>1860.6488423645001</v>
      </c>
      <c r="BF42" s="41">
        <v>2079.4553966752269</v>
      </c>
      <c r="BG42" s="41">
        <v>1823.43586551721</v>
      </c>
      <c r="BH42" s="41">
        <v>1353.0176363636135</v>
      </c>
      <c r="BI42" s="41">
        <v>2079.4553966752269</v>
      </c>
      <c r="BJ42" s="41">
        <v>2307.0142131583825</v>
      </c>
      <c r="BK42" s="41">
        <v>2201.9870670892342</v>
      </c>
      <c r="BL42" s="41">
        <v>1685.6035989159182</v>
      </c>
      <c r="BM42" s="41">
        <v>1651.8915269375998</v>
      </c>
      <c r="BN42" s="41">
        <v>1055.4407225010243</v>
      </c>
      <c r="BO42" s="41">
        <v>1353.0176363636135</v>
      </c>
      <c r="BP42" s="41">
        <v>1685.6035989159182</v>
      </c>
      <c r="BQ42" s="41">
        <v>1050.1635188885191</v>
      </c>
      <c r="BR42" s="41">
        <v>1177.9723929150314</v>
      </c>
      <c r="BS42" s="41">
        <v>1956.9237262612196</v>
      </c>
      <c r="BT42" s="41">
        <v>1055.4407225010243</v>
      </c>
      <c r="BU42" s="41">
        <v>1519.310617639766</v>
      </c>
      <c r="BV42" s="41">
        <v>785.59261711056956</v>
      </c>
      <c r="BW42" s="41">
        <v>1044.8863152760141</v>
      </c>
      <c r="BX42" s="41">
        <v>1519.310617639766</v>
      </c>
      <c r="BY42" s="41">
        <v>797.6169939030782</v>
      </c>
      <c r="BZ42" s="41">
        <v>1860.6488423645001</v>
      </c>
      <c r="CA42" s="41">
        <v>2342.0232618480995</v>
      </c>
      <c r="CB42" s="41">
        <v>2342.0232618480995</v>
      </c>
      <c r="CC42" s="41">
        <v>2306.892912920378</v>
      </c>
      <c r="CD42" s="41">
        <v>1177.9723929150314</v>
      </c>
      <c r="CE42" s="41">
        <v>1353.0176363636135</v>
      </c>
      <c r="CF42" s="41">
        <v>1860.6488423645001</v>
      </c>
      <c r="CG42" s="41">
        <v>1339.4874599999773</v>
      </c>
      <c r="CH42" s="41">
        <v>1685.6035989159182</v>
      </c>
      <c r="CI42" s="41">
        <v>1519.310617639766</v>
      </c>
      <c r="CJ42" s="41">
        <v>2079.4553966752269</v>
      </c>
      <c r="CK42" s="41">
        <v>2079.4553966752269</v>
      </c>
      <c r="CL42" s="41">
        <v>1055.4407225010243</v>
      </c>
      <c r="CM42" s="41">
        <v>1060.7179261135293</v>
      </c>
      <c r="CN42" s="41">
        <v>1177.9723929150314</v>
      </c>
      <c r="CO42" s="41">
        <v>1177.9723929150314</v>
      </c>
      <c r="CP42" s="41">
        <v>1860.6488423645001</v>
      </c>
      <c r="CQ42" s="41">
        <v>932.90905208701713</v>
      </c>
      <c r="CR42" s="41">
        <v>2307.0142131583825</v>
      </c>
      <c r="CS42" s="41">
        <v>2295.1827966111373</v>
      </c>
      <c r="CT42" s="41">
        <v>2342.0232618480995</v>
      </c>
      <c r="CU42" s="41">
        <v>2201.9870670892342</v>
      </c>
      <c r="CV42" s="41">
        <v>1860.6488423645001</v>
      </c>
      <c r="CW42" s="41">
        <v>1851.3455981526777</v>
      </c>
      <c r="CX42" s="41">
        <v>1842.042353940855</v>
      </c>
      <c r="CY42" s="41">
        <v>1177.9723929150314</v>
      </c>
      <c r="CZ42" s="41">
        <v>1353.0176363636135</v>
      </c>
      <c r="DA42" s="41">
        <v>1519.310617639766</v>
      </c>
      <c r="DB42" s="41">
        <v>1055.4407225010243</v>
      </c>
      <c r="DC42" s="41">
        <v>1055.4407225010243</v>
      </c>
      <c r="DD42" s="41">
        <v>1055.4407225010243</v>
      </c>
      <c r="DE42" s="41">
        <v>1055.4407225010243</v>
      </c>
      <c r="DF42" s="42">
        <v>1055.4407225010243</v>
      </c>
    </row>
    <row r="43" spans="1:110">
      <c r="A43" s="2">
        <v>39</v>
      </c>
      <c r="B43" s="2">
        <v>39</v>
      </c>
      <c r="D43" s="2">
        <v>3</v>
      </c>
      <c r="F43" t="s">
        <v>5</v>
      </c>
      <c r="G43" t="s">
        <v>17</v>
      </c>
      <c r="H43" t="s">
        <v>15</v>
      </c>
      <c r="I43" t="s">
        <v>15</v>
      </c>
      <c r="J43" t="s">
        <v>15</v>
      </c>
      <c r="N43" s="7">
        <v>9.1999999999999993</v>
      </c>
      <c r="O43" s="8">
        <v>16100</v>
      </c>
      <c r="P43" s="46">
        <v>1874.8991670910927</v>
      </c>
      <c r="Q43" s="41">
        <v>950.41357643187541</v>
      </c>
      <c r="R43" s="41">
        <v>1913.1624153990742</v>
      </c>
      <c r="S43" s="41">
        <v>2340</v>
      </c>
      <c r="T43" s="41">
        <v>2340</v>
      </c>
      <c r="U43" s="41">
        <v>2394.5368348826728</v>
      </c>
      <c r="V43" s="41">
        <v>2123.2167075373723</v>
      </c>
      <c r="W43" s="41">
        <v>819.12964384543943</v>
      </c>
      <c r="X43" s="41">
        <v>2394.5368348826728</v>
      </c>
      <c r="Y43" s="41">
        <v>1388.0266850533294</v>
      </c>
      <c r="Z43" s="41">
        <v>2394.5368348826728</v>
      </c>
      <c r="AA43" s="41">
        <v>2245.7483779513796</v>
      </c>
      <c r="AB43" s="41">
        <v>2350.7755240205283</v>
      </c>
      <c r="AC43" s="41">
        <v>1523.2332730028932</v>
      </c>
      <c r="AD43" s="41">
        <v>2245.7483779513796</v>
      </c>
      <c r="AE43" s="41">
        <v>2000.6850371233652</v>
      </c>
      <c r="AF43" s="41">
        <v>2000.6850371233652</v>
      </c>
      <c r="AG43" s="41">
        <v>1554.3196663294827</v>
      </c>
      <c r="AH43" s="41">
        <v>2000.6850371233652</v>
      </c>
      <c r="AI43" s="64"/>
      <c r="AJ43" s="41">
        <v>1554.3196663294827</v>
      </c>
      <c r="AK43" s="41">
        <v>2000.6850371233652</v>
      </c>
      <c r="AL43" s="41">
        <v>1913.1624153990742</v>
      </c>
      <c r="AM43" s="41">
        <v>2123.2167075373723</v>
      </c>
      <c r="AN43" s="41">
        <v>1388.0266850533294</v>
      </c>
      <c r="AO43" s="41">
        <v>2112.6006239996855</v>
      </c>
      <c r="AP43" s="41">
        <v>1388.0266850533294</v>
      </c>
      <c r="AQ43" s="41">
        <v>1204.2291794323182</v>
      </c>
      <c r="AR43" s="41">
        <v>2245.7483779513796</v>
      </c>
      <c r="AS43" s="41">
        <v>2245.7483779513796</v>
      </c>
      <c r="AT43" s="41">
        <v>2394.5368348826728</v>
      </c>
      <c r="AU43" s="41">
        <v>2394.5368348826728</v>
      </c>
      <c r="AV43" s="41">
        <v>2123.2167075373723</v>
      </c>
      <c r="AW43" s="41">
        <v>2350.7755240205283</v>
      </c>
      <c r="AX43" s="41">
        <v>1720.612647605634</v>
      </c>
      <c r="AY43" s="41">
        <v>1703.4065211295776</v>
      </c>
      <c r="AZ43" s="41">
        <v>1554.3196663294827</v>
      </c>
      <c r="BA43" s="41">
        <v>2123.2167075373723</v>
      </c>
      <c r="BB43" s="41">
        <v>1720.612647605634</v>
      </c>
      <c r="BC43" s="41">
        <v>2350.7755240205283</v>
      </c>
      <c r="BD43" s="41">
        <v>1388.0266850533294</v>
      </c>
      <c r="BE43" s="41">
        <v>1913.1624153990742</v>
      </c>
      <c r="BF43" s="41">
        <v>2123.2167075373723</v>
      </c>
      <c r="BG43" s="41">
        <v>1874.8991670910927</v>
      </c>
      <c r="BH43" s="41">
        <v>1388.0266850533294</v>
      </c>
      <c r="BI43" s="41">
        <v>2123.2167075373723</v>
      </c>
      <c r="BJ43" s="41">
        <v>2350.7755240205283</v>
      </c>
      <c r="BK43" s="41">
        <v>2245.7483779513796</v>
      </c>
      <c r="BL43" s="41">
        <v>1720.612647605634</v>
      </c>
      <c r="BM43" s="41">
        <v>1686.2003946535212</v>
      </c>
      <c r="BN43" s="41">
        <v>1081.6975090183114</v>
      </c>
      <c r="BO43" s="41">
        <v>1388.0266850533294</v>
      </c>
      <c r="BP43" s="41">
        <v>1720.612647605634</v>
      </c>
      <c r="BQ43" s="41">
        <v>1076.2890214732199</v>
      </c>
      <c r="BR43" s="41">
        <v>1204.2291794323182</v>
      </c>
      <c r="BS43" s="41">
        <v>2000.6850371233652</v>
      </c>
      <c r="BT43" s="41">
        <v>1081.6975090183114</v>
      </c>
      <c r="BU43" s="41">
        <v>1554.3196663294827</v>
      </c>
      <c r="BV43" s="41">
        <v>802.74705096853063</v>
      </c>
      <c r="BW43" s="41">
        <v>1070.8805339281282</v>
      </c>
      <c r="BX43" s="41">
        <v>1554.3196663294827</v>
      </c>
      <c r="BY43" s="41">
        <v>815.03399562621223</v>
      </c>
      <c r="BZ43" s="41">
        <v>1913.1624153990742</v>
      </c>
      <c r="CA43" s="41">
        <v>2394.5368348826728</v>
      </c>
      <c r="CB43" s="41">
        <v>2394.5368348826728</v>
      </c>
      <c r="CC43" s="41">
        <v>2358.6187823594328</v>
      </c>
      <c r="CD43" s="41">
        <v>1204.2291794323182</v>
      </c>
      <c r="CE43" s="41">
        <v>1388.0266850533294</v>
      </c>
      <c r="CF43" s="41">
        <v>1913.1624153990742</v>
      </c>
      <c r="CG43" s="41">
        <v>1374.146418202796</v>
      </c>
      <c r="CH43" s="41">
        <v>1720.612647605634</v>
      </c>
      <c r="CI43" s="41">
        <v>1554.3196663294827</v>
      </c>
      <c r="CJ43" s="41">
        <v>2123.2167075373723</v>
      </c>
      <c r="CK43" s="41">
        <v>2123.2167075373723</v>
      </c>
      <c r="CL43" s="41">
        <v>1081.6975090183114</v>
      </c>
      <c r="CM43" s="41">
        <v>1087.1059965634029</v>
      </c>
      <c r="CN43" s="41">
        <v>1204.2291794323182</v>
      </c>
      <c r="CO43" s="41">
        <v>1204.2291794323182</v>
      </c>
      <c r="CP43" s="41">
        <v>1913.1624153990742</v>
      </c>
      <c r="CQ43" s="41">
        <v>950.41357643187541</v>
      </c>
      <c r="CR43" s="41">
        <v>2350.7755240205283</v>
      </c>
      <c r="CS43" s="41">
        <v>2346.6460981850191</v>
      </c>
      <c r="CT43" s="41">
        <v>2394.5368348826728</v>
      </c>
      <c r="CU43" s="41">
        <v>2245.7483779513796</v>
      </c>
      <c r="CV43" s="41">
        <v>1913.1624153990742</v>
      </c>
      <c r="CW43" s="41">
        <v>1903.5966033220789</v>
      </c>
      <c r="CX43" s="41">
        <v>1894.0307912450835</v>
      </c>
      <c r="CY43" s="41">
        <v>1204.2291794323182</v>
      </c>
      <c r="CZ43" s="41">
        <v>1388.0266850533294</v>
      </c>
      <c r="DA43" s="41">
        <v>1554.3196663294827</v>
      </c>
      <c r="DB43" s="41">
        <v>1081.6975090183114</v>
      </c>
      <c r="DC43" s="41">
        <v>1081.6975090183114</v>
      </c>
      <c r="DD43" s="41">
        <v>1081.6975090183114</v>
      </c>
      <c r="DE43" s="41">
        <v>1081.6975090183114</v>
      </c>
      <c r="DF43" s="42">
        <v>1081.6975090183114</v>
      </c>
    </row>
    <row r="44" spans="1:110">
      <c r="A44" s="2">
        <v>40</v>
      </c>
      <c r="B44" s="2">
        <v>40</v>
      </c>
      <c r="D44" s="2">
        <v>4</v>
      </c>
      <c r="F44" t="s">
        <v>17</v>
      </c>
      <c r="G44" t="s">
        <v>15</v>
      </c>
      <c r="H44" t="s">
        <v>15</v>
      </c>
      <c r="I44" t="s">
        <v>16</v>
      </c>
      <c r="J44" t="s">
        <v>16</v>
      </c>
      <c r="N44" s="7">
        <v>9.5</v>
      </c>
      <c r="O44" s="8">
        <v>16625</v>
      </c>
      <c r="P44" s="46">
        <v>1900.6308178780346</v>
      </c>
      <c r="Q44" s="41">
        <v>967.91810077673381</v>
      </c>
      <c r="R44" s="41">
        <v>1939.4192019163618</v>
      </c>
      <c r="S44" s="41">
        <v>2392</v>
      </c>
      <c r="T44" s="41">
        <v>2392</v>
      </c>
      <c r="U44" s="41">
        <v>2447.0504079172474</v>
      </c>
      <c r="V44" s="41">
        <v>2166.9780183995181</v>
      </c>
      <c r="W44" s="41">
        <v>827.88190601786846</v>
      </c>
      <c r="X44" s="41">
        <v>2447.0504079172474</v>
      </c>
      <c r="Y44" s="41">
        <v>1405.5312093981879</v>
      </c>
      <c r="Z44" s="41">
        <v>2447.0504079172474</v>
      </c>
      <c r="AA44" s="41">
        <v>2289.5096888135245</v>
      </c>
      <c r="AB44" s="41">
        <v>2394.5368348826728</v>
      </c>
      <c r="AC44" s="41">
        <v>1548.9649237898343</v>
      </c>
      <c r="AD44" s="41">
        <v>2289.5096888135245</v>
      </c>
      <c r="AE44" s="41">
        <v>2044.4463479855103</v>
      </c>
      <c r="AF44" s="41">
        <v>2044.4463479855103</v>
      </c>
      <c r="AG44" s="41">
        <v>1580.5764528467698</v>
      </c>
      <c r="AH44" s="41">
        <v>2044.4463479855103</v>
      </c>
      <c r="AI44" s="64"/>
      <c r="AJ44" s="41">
        <v>1580.5764528467698</v>
      </c>
      <c r="AK44" s="41">
        <v>2044.4463479855103</v>
      </c>
      <c r="AL44" s="41">
        <v>1939.4192019163618</v>
      </c>
      <c r="AM44" s="41">
        <v>2166.9780183995181</v>
      </c>
      <c r="AN44" s="41">
        <v>1405.5312093981879</v>
      </c>
      <c r="AO44" s="41">
        <v>2156.1431283075203</v>
      </c>
      <c r="AP44" s="41">
        <v>1405.5312093981879</v>
      </c>
      <c r="AQ44" s="41">
        <v>1221.7337037771774</v>
      </c>
      <c r="AR44" s="41">
        <v>2289.5096888135245</v>
      </c>
      <c r="AS44" s="41">
        <v>2289.5096888135245</v>
      </c>
      <c r="AT44" s="41">
        <v>2447.0504079172474</v>
      </c>
      <c r="AU44" s="41">
        <v>2447.0504079172474</v>
      </c>
      <c r="AV44" s="41">
        <v>2166.9780183995181</v>
      </c>
      <c r="AW44" s="41">
        <v>2394.5368348826728</v>
      </c>
      <c r="AX44" s="41">
        <v>1755.6216962953504</v>
      </c>
      <c r="AY44" s="41">
        <v>1738.0654793323968</v>
      </c>
      <c r="AZ44" s="41">
        <v>1580.5764528467698</v>
      </c>
      <c r="BA44" s="41">
        <v>2166.9780183995181</v>
      </c>
      <c r="BB44" s="41">
        <v>1755.6216962953504</v>
      </c>
      <c r="BC44" s="41">
        <v>2394.5368348826728</v>
      </c>
      <c r="BD44" s="41">
        <v>1405.5312093981879</v>
      </c>
      <c r="BE44" s="41">
        <v>1939.4192019163618</v>
      </c>
      <c r="BF44" s="41">
        <v>2166.9780183995181</v>
      </c>
      <c r="BG44" s="41">
        <v>1900.6308178780346</v>
      </c>
      <c r="BH44" s="41">
        <v>1405.5312093981879</v>
      </c>
      <c r="BI44" s="41">
        <v>2166.9780183995181</v>
      </c>
      <c r="BJ44" s="41">
        <v>2394.5368348826728</v>
      </c>
      <c r="BK44" s="41">
        <v>2289.5096888135245</v>
      </c>
      <c r="BL44" s="41">
        <v>1755.6216962953504</v>
      </c>
      <c r="BM44" s="41">
        <v>1720.5092623694434</v>
      </c>
      <c r="BN44" s="41">
        <v>1099.2020333631701</v>
      </c>
      <c r="BO44" s="41">
        <v>1405.5312093981879</v>
      </c>
      <c r="BP44" s="41">
        <v>1755.6216962953504</v>
      </c>
      <c r="BQ44" s="41">
        <v>1093.7060231963542</v>
      </c>
      <c r="BR44" s="41">
        <v>1221.7337037771774</v>
      </c>
      <c r="BS44" s="41">
        <v>2044.4463479855103</v>
      </c>
      <c r="BT44" s="41">
        <v>1099.2020333631701</v>
      </c>
      <c r="BU44" s="41">
        <v>1580.5764528467698</v>
      </c>
      <c r="BV44" s="41">
        <v>811.32426789751105</v>
      </c>
      <c r="BW44" s="41">
        <v>1088.2100130295385</v>
      </c>
      <c r="BX44" s="41">
        <v>1580.5764528467698</v>
      </c>
      <c r="BY44" s="41">
        <v>823.74249648777914</v>
      </c>
      <c r="BZ44" s="41">
        <v>1939.4192019163618</v>
      </c>
      <c r="CA44" s="41">
        <v>2447.0504079172474</v>
      </c>
      <c r="CB44" s="41">
        <v>2447.0504079172474</v>
      </c>
      <c r="CC44" s="41">
        <v>2410.3446517984885</v>
      </c>
      <c r="CD44" s="41">
        <v>1221.7337037771774</v>
      </c>
      <c r="CE44" s="41">
        <v>1405.5312093981879</v>
      </c>
      <c r="CF44" s="41">
        <v>1939.4192019163618</v>
      </c>
      <c r="CG44" s="41">
        <v>1391.475897304206</v>
      </c>
      <c r="CH44" s="41">
        <v>1755.6216962953504</v>
      </c>
      <c r="CI44" s="41">
        <v>1580.5764528467698</v>
      </c>
      <c r="CJ44" s="41">
        <v>2166.9780183995181</v>
      </c>
      <c r="CK44" s="41">
        <v>2166.9780183995181</v>
      </c>
      <c r="CL44" s="41">
        <v>1099.2020333631701</v>
      </c>
      <c r="CM44" s="41">
        <v>1104.6980435299859</v>
      </c>
      <c r="CN44" s="41">
        <v>1221.7337037771774</v>
      </c>
      <c r="CO44" s="41">
        <v>1221.7337037771774</v>
      </c>
      <c r="CP44" s="41">
        <v>1939.4192019163618</v>
      </c>
      <c r="CQ44" s="41">
        <v>967.91810077673381</v>
      </c>
      <c r="CR44" s="41">
        <v>2394.5368348826728</v>
      </c>
      <c r="CS44" s="41">
        <v>2398.1093997589023</v>
      </c>
      <c r="CT44" s="41">
        <v>2447.0504079172474</v>
      </c>
      <c r="CU44" s="41">
        <v>2289.5096888135245</v>
      </c>
      <c r="CV44" s="41">
        <v>1939.4192019163618</v>
      </c>
      <c r="CW44" s="41">
        <v>1929.7221059067799</v>
      </c>
      <c r="CX44" s="41">
        <v>1920.0250098971981</v>
      </c>
      <c r="CY44" s="41">
        <v>1221.7337037771774</v>
      </c>
      <c r="CZ44" s="41">
        <v>1405.5312093981879</v>
      </c>
      <c r="DA44" s="41">
        <v>1580.5764528467698</v>
      </c>
      <c r="DB44" s="41">
        <v>1099.2020333631701</v>
      </c>
      <c r="DC44" s="41">
        <v>1099.2020333631701</v>
      </c>
      <c r="DD44" s="41">
        <v>1099.2020333631701</v>
      </c>
      <c r="DE44" s="41">
        <v>1099.2020333631701</v>
      </c>
      <c r="DF44" s="42">
        <v>1099.2020333631701</v>
      </c>
    </row>
    <row r="45" spans="1:110">
      <c r="A45" s="2">
        <v>41</v>
      </c>
      <c r="B45" s="2">
        <v>41</v>
      </c>
      <c r="D45" s="2">
        <v>3</v>
      </c>
      <c r="F45" t="s">
        <v>5</v>
      </c>
      <c r="G45" t="s">
        <v>17</v>
      </c>
      <c r="H45" t="s">
        <v>15</v>
      </c>
      <c r="I45" t="s">
        <v>15</v>
      </c>
      <c r="J45" t="s">
        <v>15</v>
      </c>
      <c r="N45" s="7">
        <v>9.6</v>
      </c>
      <c r="O45" s="8">
        <v>16800</v>
      </c>
      <c r="P45" s="46">
        <v>1934.9396855939563</v>
      </c>
      <c r="Q45" s="41">
        <v>994.174887294021</v>
      </c>
      <c r="R45" s="41">
        <v>1974.4282506060779</v>
      </c>
      <c r="S45" s="41">
        <v>2444</v>
      </c>
      <c r="T45" s="41">
        <v>2444</v>
      </c>
      <c r="U45" s="41">
        <v>2499.5639809518229</v>
      </c>
      <c r="V45" s="41">
        <v>2228.2438536065215</v>
      </c>
      <c r="W45" s="41">
        <v>845.38643036272629</v>
      </c>
      <c r="X45" s="41">
        <v>2499.5639809518229</v>
      </c>
      <c r="Y45" s="41">
        <v>1431.7879959154748</v>
      </c>
      <c r="Z45" s="41">
        <v>2499.5639809518229</v>
      </c>
      <c r="AA45" s="41">
        <v>2324.518737503241</v>
      </c>
      <c r="AB45" s="41">
        <v>2438.2981457448186</v>
      </c>
      <c r="AC45" s="41">
        <v>1574.6965745767752</v>
      </c>
      <c r="AD45" s="41">
        <v>2324.518737503241</v>
      </c>
      <c r="AE45" s="41">
        <v>2088.2076588476561</v>
      </c>
      <c r="AF45" s="41">
        <v>2088.2076588476561</v>
      </c>
      <c r="AG45" s="41">
        <v>1606.8332393640565</v>
      </c>
      <c r="AH45" s="41">
        <v>2088.2076588476561</v>
      </c>
      <c r="AI45" s="64"/>
      <c r="AJ45" s="41">
        <v>1606.8332393640565</v>
      </c>
      <c r="AK45" s="41">
        <v>2088.2076588476561</v>
      </c>
      <c r="AL45" s="41">
        <v>1974.4282506060779</v>
      </c>
      <c r="AM45" s="41">
        <v>2228.2438536065215</v>
      </c>
      <c r="AN45" s="41">
        <v>1431.7879959154748</v>
      </c>
      <c r="AO45" s="41">
        <v>2217.1026343384888</v>
      </c>
      <c r="AP45" s="41">
        <v>1431.7879959154748</v>
      </c>
      <c r="AQ45" s="41">
        <v>1247.9904902944641</v>
      </c>
      <c r="AR45" s="41">
        <v>2324.518737503241</v>
      </c>
      <c r="AS45" s="41">
        <v>2324.518737503241</v>
      </c>
      <c r="AT45" s="41">
        <v>2499.5639809518229</v>
      </c>
      <c r="AU45" s="41">
        <v>2499.5639809518229</v>
      </c>
      <c r="AV45" s="41">
        <v>2228.2438536065215</v>
      </c>
      <c r="AW45" s="41">
        <v>2438.2981457448186</v>
      </c>
      <c r="AX45" s="41">
        <v>1790.6307449850665</v>
      </c>
      <c r="AY45" s="41">
        <v>1772.7244375352159</v>
      </c>
      <c r="AZ45" s="41">
        <v>1606.8332393640565</v>
      </c>
      <c r="BA45" s="41">
        <v>2228.2438536065215</v>
      </c>
      <c r="BB45" s="41">
        <v>1790.6307449850665</v>
      </c>
      <c r="BC45" s="41">
        <v>2438.2981457448186</v>
      </c>
      <c r="BD45" s="41">
        <v>1431.7879959154748</v>
      </c>
      <c r="BE45" s="41">
        <v>1974.4282506060779</v>
      </c>
      <c r="BF45" s="41">
        <v>2228.2438536065215</v>
      </c>
      <c r="BG45" s="41">
        <v>1934.9396855939563</v>
      </c>
      <c r="BH45" s="41">
        <v>1431.7879959154748</v>
      </c>
      <c r="BI45" s="41">
        <v>2228.2438536065215</v>
      </c>
      <c r="BJ45" s="41">
        <v>2438.2981457448186</v>
      </c>
      <c r="BK45" s="41">
        <v>2324.518737503241</v>
      </c>
      <c r="BL45" s="41">
        <v>1790.6307449850665</v>
      </c>
      <c r="BM45" s="41">
        <v>1754.8181300853651</v>
      </c>
      <c r="BN45" s="41">
        <v>1116.706557708028</v>
      </c>
      <c r="BO45" s="41">
        <v>1431.7879959154748</v>
      </c>
      <c r="BP45" s="41">
        <v>1790.6307449850665</v>
      </c>
      <c r="BQ45" s="41">
        <v>1111.1230249194878</v>
      </c>
      <c r="BR45" s="41">
        <v>1247.9904902944641</v>
      </c>
      <c r="BS45" s="41">
        <v>2088.2076588476561</v>
      </c>
      <c r="BT45" s="41">
        <v>1116.706557708028</v>
      </c>
      <c r="BU45" s="41">
        <v>1606.8332393640565</v>
      </c>
      <c r="BV45" s="41">
        <v>828.47870175547177</v>
      </c>
      <c r="BW45" s="41">
        <v>1105.5394921309476</v>
      </c>
      <c r="BX45" s="41">
        <v>1606.8332393640565</v>
      </c>
      <c r="BY45" s="41">
        <v>841.1594982109126</v>
      </c>
      <c r="BZ45" s="41">
        <v>1974.4282506060779</v>
      </c>
      <c r="CA45" s="41">
        <v>2499.5639809518229</v>
      </c>
      <c r="CB45" s="41">
        <v>2499.5639809518229</v>
      </c>
      <c r="CC45" s="41">
        <v>2462.0705212375456</v>
      </c>
      <c r="CD45" s="41">
        <v>1247.9904902944641</v>
      </c>
      <c r="CE45" s="41">
        <v>1431.7879959154748</v>
      </c>
      <c r="CF45" s="41">
        <v>1974.4282506060779</v>
      </c>
      <c r="CG45" s="41">
        <v>1417.4701159563201</v>
      </c>
      <c r="CH45" s="41">
        <v>1790.6307449850665</v>
      </c>
      <c r="CI45" s="41">
        <v>1606.8332393640565</v>
      </c>
      <c r="CJ45" s="41">
        <v>2228.2438536065215</v>
      </c>
      <c r="CK45" s="41">
        <v>2228.2438536065215</v>
      </c>
      <c r="CL45" s="41">
        <v>1116.706557708028</v>
      </c>
      <c r="CM45" s="41">
        <v>1122.2900904965679</v>
      </c>
      <c r="CN45" s="41">
        <v>1247.9904902944641</v>
      </c>
      <c r="CO45" s="41">
        <v>1247.9904902944641</v>
      </c>
      <c r="CP45" s="41">
        <v>1974.4282506060779</v>
      </c>
      <c r="CQ45" s="41">
        <v>994.174887294021</v>
      </c>
      <c r="CR45" s="41">
        <v>2438.2981457448186</v>
      </c>
      <c r="CS45" s="41">
        <v>2449.5727013327864</v>
      </c>
      <c r="CT45" s="41">
        <v>2499.5639809518229</v>
      </c>
      <c r="CU45" s="41">
        <v>2324.518737503241</v>
      </c>
      <c r="CV45" s="41">
        <v>1974.4282506060779</v>
      </c>
      <c r="CW45" s="41">
        <v>1964.5561093530475</v>
      </c>
      <c r="CX45" s="41">
        <v>1954.6839681000172</v>
      </c>
      <c r="CY45" s="41">
        <v>1247.9904902944641</v>
      </c>
      <c r="CZ45" s="41">
        <v>1431.7879959154748</v>
      </c>
      <c r="DA45" s="41">
        <v>1606.8332393640565</v>
      </c>
      <c r="DB45" s="41">
        <v>1116.706557708028</v>
      </c>
      <c r="DC45" s="41">
        <v>1116.706557708028</v>
      </c>
      <c r="DD45" s="41">
        <v>1116.706557708028</v>
      </c>
      <c r="DE45" s="41">
        <v>1116.706557708028</v>
      </c>
      <c r="DF45" s="42">
        <v>1116.706557708028</v>
      </c>
    </row>
    <row r="46" spans="1:110">
      <c r="A46" s="2">
        <v>42</v>
      </c>
      <c r="B46" s="2">
        <v>42</v>
      </c>
      <c r="D46" s="2">
        <v>3</v>
      </c>
      <c r="F46" t="s">
        <v>5</v>
      </c>
      <c r="G46" t="s">
        <v>17</v>
      </c>
      <c r="H46" t="s">
        <v>15</v>
      </c>
      <c r="I46" t="s">
        <v>15</v>
      </c>
      <c r="J46" t="s">
        <v>15</v>
      </c>
      <c r="N46" s="7">
        <v>10</v>
      </c>
      <c r="O46" s="8">
        <v>17500</v>
      </c>
      <c r="P46" s="46">
        <v>1980.5038160962752</v>
      </c>
      <c r="Q46" s="41">
        <v>1014.4121114933852</v>
      </c>
      <c r="R46" s="41">
        <v>2020.9222613227298</v>
      </c>
      <c r="S46" s="41">
        <v>2470</v>
      </c>
      <c r="T46" s="41">
        <v>2470</v>
      </c>
      <c r="U46" s="41">
        <v>2554.810253840903</v>
      </c>
      <c r="V46" s="41">
        <v>2309.7469130128889</v>
      </c>
      <c r="W46" s="41">
        <v>856.87139238966154</v>
      </c>
      <c r="X46" s="41">
        <v>2554.810253840903</v>
      </c>
      <c r="Y46" s="41">
        <v>1460.7774822872684</v>
      </c>
      <c r="Z46" s="41">
        <v>2554.810253840903</v>
      </c>
      <c r="AA46" s="41">
        <v>2362.260486047463</v>
      </c>
      <c r="AB46" s="41">
        <v>2484.7921564614708</v>
      </c>
      <c r="AC46" s="41">
        <v>1611.6834881501134</v>
      </c>
      <c r="AD46" s="41">
        <v>2362.260486047463</v>
      </c>
      <c r="AE46" s="41">
        <v>2134.7016695643083</v>
      </c>
      <c r="AF46" s="41">
        <v>2134.7016695643083</v>
      </c>
      <c r="AG46" s="41">
        <v>1644.5749879082789</v>
      </c>
      <c r="AH46" s="41">
        <v>2134.7016695643083</v>
      </c>
      <c r="AI46" s="64"/>
      <c r="AJ46" s="41">
        <v>1644.5749879082789</v>
      </c>
      <c r="AK46" s="41">
        <v>2134.7016695643083</v>
      </c>
      <c r="AL46" s="41">
        <v>2020.9222613227298</v>
      </c>
      <c r="AM46" s="41">
        <v>2309.7469130128889</v>
      </c>
      <c r="AN46" s="41">
        <v>1460.7774822872684</v>
      </c>
      <c r="AO46" s="41">
        <v>2298.1981784478244</v>
      </c>
      <c r="AP46" s="41">
        <v>1460.7774822872684</v>
      </c>
      <c r="AQ46" s="41">
        <v>1268.2277144938284</v>
      </c>
      <c r="AR46" s="41">
        <v>2362.260486047463</v>
      </c>
      <c r="AS46" s="41">
        <v>2362.260486047463</v>
      </c>
      <c r="AT46" s="41">
        <v>2554.810253840903</v>
      </c>
      <c r="AU46" s="41">
        <v>2554.810253840903</v>
      </c>
      <c r="AV46" s="41">
        <v>2309.7469130128889</v>
      </c>
      <c r="AW46" s="41">
        <v>2484.7921564614708</v>
      </c>
      <c r="AX46" s="41">
        <v>1828.3724935292901</v>
      </c>
      <c r="AY46" s="41">
        <v>1810.0887685939972</v>
      </c>
      <c r="AZ46" s="41">
        <v>1644.5749879082789</v>
      </c>
      <c r="BA46" s="41">
        <v>2309.7469130128889</v>
      </c>
      <c r="BB46" s="41">
        <v>1828.3724935292901</v>
      </c>
      <c r="BC46" s="41">
        <v>2484.7921564614708</v>
      </c>
      <c r="BD46" s="41">
        <v>1460.7774822872684</v>
      </c>
      <c r="BE46" s="41">
        <v>2020.9222613227298</v>
      </c>
      <c r="BF46" s="41">
        <v>2309.7469130128889</v>
      </c>
      <c r="BG46" s="41">
        <v>1980.5038160962752</v>
      </c>
      <c r="BH46" s="41">
        <v>1460.7774822872684</v>
      </c>
      <c r="BI46" s="41">
        <v>2309.7469130128889</v>
      </c>
      <c r="BJ46" s="41">
        <v>2484.7921564614708</v>
      </c>
      <c r="BK46" s="41">
        <v>2362.260486047463</v>
      </c>
      <c r="BL46" s="41">
        <v>1828.3724935292901</v>
      </c>
      <c r="BM46" s="41">
        <v>1791.8050436587043</v>
      </c>
      <c r="BN46" s="41">
        <v>1145.6960440798216</v>
      </c>
      <c r="BO46" s="41">
        <v>1460.7774822872684</v>
      </c>
      <c r="BP46" s="41">
        <v>1828.3724935292901</v>
      </c>
      <c r="BQ46" s="41">
        <v>1139.9675638594224</v>
      </c>
      <c r="BR46" s="41">
        <v>1268.2277144938284</v>
      </c>
      <c r="BS46" s="41">
        <v>2134.7016695643083</v>
      </c>
      <c r="BT46" s="41">
        <v>1145.6960440798216</v>
      </c>
      <c r="BU46" s="41">
        <v>1644.5749879082789</v>
      </c>
      <c r="BV46" s="41">
        <v>839.73396454186832</v>
      </c>
      <c r="BW46" s="41">
        <v>1134.2390836390234</v>
      </c>
      <c r="BX46" s="41">
        <v>1644.5749879082789</v>
      </c>
      <c r="BY46" s="41">
        <v>852.5870354277132</v>
      </c>
      <c r="BZ46" s="41">
        <v>2020.9222613227298</v>
      </c>
      <c r="CA46" s="41">
        <v>2554.810253840903</v>
      </c>
      <c r="CB46" s="41">
        <v>2554.810253840903</v>
      </c>
      <c r="CC46" s="41">
        <v>2516.4881000332894</v>
      </c>
      <c r="CD46" s="41">
        <v>1268.2277144938284</v>
      </c>
      <c r="CE46" s="41">
        <v>1460.7774822872684</v>
      </c>
      <c r="CF46" s="41">
        <v>2020.9222613227298</v>
      </c>
      <c r="CG46" s="41">
        <v>1446.1697074643957</v>
      </c>
      <c r="CH46" s="41">
        <v>1828.3724935292901</v>
      </c>
      <c r="CI46" s="41">
        <v>1644.5749879082789</v>
      </c>
      <c r="CJ46" s="41">
        <v>2309.7469130128889</v>
      </c>
      <c r="CK46" s="41">
        <v>2309.7469130128889</v>
      </c>
      <c r="CL46" s="41">
        <v>1145.6960440798216</v>
      </c>
      <c r="CM46" s="41">
        <v>1151.4245243002206</v>
      </c>
      <c r="CN46" s="41">
        <v>1268.2277144938284</v>
      </c>
      <c r="CO46" s="41">
        <v>1268.2277144938284</v>
      </c>
      <c r="CP46" s="41">
        <v>2020.9222613227298</v>
      </c>
      <c r="CQ46" s="41">
        <v>1014.4121114933852</v>
      </c>
      <c r="CR46" s="41">
        <v>2484.7921564614708</v>
      </c>
      <c r="CS46" s="41">
        <v>2503.714048764085</v>
      </c>
      <c r="CT46" s="41">
        <v>2554.810253840903</v>
      </c>
      <c r="CU46" s="41">
        <v>2362.260486047463</v>
      </c>
      <c r="CV46" s="41">
        <v>2020.9222613227298</v>
      </c>
      <c r="CW46" s="41">
        <v>2010.8176500161162</v>
      </c>
      <c r="CX46" s="41">
        <v>2000.7130387095026</v>
      </c>
      <c r="CY46" s="41">
        <v>1268.2277144938284</v>
      </c>
      <c r="CZ46" s="41">
        <v>1460.7774822872684</v>
      </c>
      <c r="DA46" s="41">
        <v>1644.5749879082789</v>
      </c>
      <c r="DB46" s="41">
        <v>1145.6960440798216</v>
      </c>
      <c r="DC46" s="41">
        <v>1145.6960440798216</v>
      </c>
      <c r="DD46" s="41">
        <v>1145.6960440798216</v>
      </c>
      <c r="DE46" s="41">
        <v>1145.6960440798216</v>
      </c>
      <c r="DF46" s="42">
        <v>1145.6960440798216</v>
      </c>
    </row>
    <row r="47" spans="1:110">
      <c r="A47" s="2">
        <v>43</v>
      </c>
      <c r="B47" s="2">
        <v>43</v>
      </c>
      <c r="D47" s="2">
        <v>4</v>
      </c>
      <c r="F47" t="s">
        <v>17</v>
      </c>
      <c r="G47" t="s">
        <v>15</v>
      </c>
      <c r="H47" t="s">
        <v>15</v>
      </c>
      <c r="I47" t="s">
        <v>16</v>
      </c>
      <c r="J47" t="s">
        <v>16</v>
      </c>
      <c r="N47" s="7">
        <v>10.4</v>
      </c>
      <c r="O47" s="8">
        <v>18200</v>
      </c>
      <c r="P47" s="46">
        <v>2014.8126838121966</v>
      </c>
      <c r="Q47" s="41">
        <v>1031.9166358382436</v>
      </c>
      <c r="R47" s="41">
        <v>2055.9313100124455</v>
      </c>
      <c r="S47" s="41">
        <v>2522</v>
      </c>
      <c r="T47" s="41">
        <v>2522</v>
      </c>
      <c r="U47" s="41">
        <v>2607.3238268754781</v>
      </c>
      <c r="V47" s="41">
        <v>2371.0127482198923</v>
      </c>
      <c r="W47" s="41">
        <v>874.37591673451993</v>
      </c>
      <c r="X47" s="41">
        <v>2607.3238268754781</v>
      </c>
      <c r="Y47" s="41">
        <v>1487.0342688045557</v>
      </c>
      <c r="Z47" s="41">
        <v>2607.3238268754781</v>
      </c>
      <c r="AA47" s="41">
        <v>2397.26953473718</v>
      </c>
      <c r="AB47" s="41">
        <v>2528.5534673236161</v>
      </c>
      <c r="AC47" s="41">
        <v>1645.9923558660348</v>
      </c>
      <c r="AD47" s="41">
        <v>2397.26953473718</v>
      </c>
      <c r="AE47" s="41">
        <v>2178.4629804264528</v>
      </c>
      <c r="AF47" s="41">
        <v>2178.4629804264528</v>
      </c>
      <c r="AG47" s="41">
        <v>1679.5840365979948</v>
      </c>
      <c r="AH47" s="41">
        <v>2178.4629804264528</v>
      </c>
      <c r="AI47" s="64"/>
      <c r="AJ47" s="41">
        <v>1679.5840365979948</v>
      </c>
      <c r="AK47" s="41">
        <v>2178.4629804264528</v>
      </c>
      <c r="AL47" s="41">
        <v>2055.9313100124455</v>
      </c>
      <c r="AM47" s="41">
        <v>2371.0127482198923</v>
      </c>
      <c r="AN47" s="41">
        <v>1487.0342688045557</v>
      </c>
      <c r="AO47" s="41">
        <v>2359.1576844787928</v>
      </c>
      <c r="AP47" s="41">
        <v>1487.0342688045557</v>
      </c>
      <c r="AQ47" s="41">
        <v>1294.4845010111158</v>
      </c>
      <c r="AR47" s="41">
        <v>2397.26953473718</v>
      </c>
      <c r="AS47" s="41">
        <v>2397.26953473718</v>
      </c>
      <c r="AT47" s="41">
        <v>2607.3238268754781</v>
      </c>
      <c r="AU47" s="41">
        <v>2607.3238268754781</v>
      </c>
      <c r="AV47" s="41">
        <v>2371.0127482198923</v>
      </c>
      <c r="AW47" s="41">
        <v>2528.5534673236161</v>
      </c>
      <c r="AX47" s="41">
        <v>1863.3815422190064</v>
      </c>
      <c r="AY47" s="41">
        <v>1844.7477267968163</v>
      </c>
      <c r="AZ47" s="41">
        <v>1679.5840365979948</v>
      </c>
      <c r="BA47" s="41">
        <v>2371.0127482198923</v>
      </c>
      <c r="BB47" s="41">
        <v>1863.3815422190064</v>
      </c>
      <c r="BC47" s="41">
        <v>2528.5534673236161</v>
      </c>
      <c r="BD47" s="41">
        <v>1487.0342688045557</v>
      </c>
      <c r="BE47" s="41">
        <v>2055.9313100124455</v>
      </c>
      <c r="BF47" s="41">
        <v>2371.0127482198923</v>
      </c>
      <c r="BG47" s="41">
        <v>2014.8126838121966</v>
      </c>
      <c r="BH47" s="41">
        <v>1487.0342688045557</v>
      </c>
      <c r="BI47" s="41">
        <v>2371.0127482198923</v>
      </c>
      <c r="BJ47" s="41">
        <v>2528.5534673236161</v>
      </c>
      <c r="BK47" s="41">
        <v>2397.26953473718</v>
      </c>
      <c r="BL47" s="41">
        <v>1863.3815422190064</v>
      </c>
      <c r="BM47" s="41">
        <v>1826.1139113746262</v>
      </c>
      <c r="BN47" s="41">
        <v>1163.2005684246797</v>
      </c>
      <c r="BO47" s="41">
        <v>1487.0342688045557</v>
      </c>
      <c r="BP47" s="41">
        <v>1863.3815422190064</v>
      </c>
      <c r="BQ47" s="41">
        <v>1157.3845655825562</v>
      </c>
      <c r="BR47" s="41">
        <v>1294.4845010111158</v>
      </c>
      <c r="BS47" s="41">
        <v>2178.4629804264528</v>
      </c>
      <c r="BT47" s="41">
        <v>1163.2005684246797</v>
      </c>
      <c r="BU47" s="41">
        <v>1679.5840365979948</v>
      </c>
      <c r="BV47" s="41">
        <v>856.8883983998295</v>
      </c>
      <c r="BW47" s="41">
        <v>1151.5685627404328</v>
      </c>
      <c r="BX47" s="41">
        <v>1679.5840365979948</v>
      </c>
      <c r="BY47" s="41">
        <v>870.00403715084735</v>
      </c>
      <c r="BZ47" s="41">
        <v>2055.9313100124455</v>
      </c>
      <c r="CA47" s="41">
        <v>2607.3238268754781</v>
      </c>
      <c r="CB47" s="41">
        <v>2607.3238268754781</v>
      </c>
      <c r="CC47" s="41">
        <v>2568.213969472346</v>
      </c>
      <c r="CD47" s="41">
        <v>1294.4845010111158</v>
      </c>
      <c r="CE47" s="41">
        <v>1487.0342688045557</v>
      </c>
      <c r="CF47" s="41">
        <v>2055.9313100124455</v>
      </c>
      <c r="CG47" s="41">
        <v>1472.1639261165101</v>
      </c>
      <c r="CH47" s="41">
        <v>1863.3815422190064</v>
      </c>
      <c r="CI47" s="41">
        <v>1679.5840365979948</v>
      </c>
      <c r="CJ47" s="41">
        <v>2371.0127482198923</v>
      </c>
      <c r="CK47" s="41">
        <v>2371.0127482198923</v>
      </c>
      <c r="CL47" s="41">
        <v>1163.2005684246797</v>
      </c>
      <c r="CM47" s="41">
        <v>1169.0165712668029</v>
      </c>
      <c r="CN47" s="41">
        <v>1294.4845010111158</v>
      </c>
      <c r="CO47" s="41">
        <v>1294.4845010111158</v>
      </c>
      <c r="CP47" s="41">
        <v>2055.9313100124455</v>
      </c>
      <c r="CQ47" s="41">
        <v>1031.9166358382436</v>
      </c>
      <c r="CR47" s="41">
        <v>2528.5534673236161</v>
      </c>
      <c r="CS47" s="41">
        <v>2555.1773503379686</v>
      </c>
      <c r="CT47" s="41">
        <v>2607.3238268754781</v>
      </c>
      <c r="CU47" s="41">
        <v>2397.26953473718</v>
      </c>
      <c r="CV47" s="41">
        <v>2055.9313100124455</v>
      </c>
      <c r="CW47" s="41">
        <v>2045.6516534623831</v>
      </c>
      <c r="CX47" s="41">
        <v>2035.371996912321</v>
      </c>
      <c r="CY47" s="41">
        <v>1294.4845010111158</v>
      </c>
      <c r="CZ47" s="41">
        <v>1487.0342688045557</v>
      </c>
      <c r="DA47" s="41">
        <v>1679.5840365979948</v>
      </c>
      <c r="DB47" s="41">
        <v>1163.2005684246797</v>
      </c>
      <c r="DC47" s="41">
        <v>1163.2005684246797</v>
      </c>
      <c r="DD47" s="41">
        <v>1163.2005684246797</v>
      </c>
      <c r="DE47" s="41">
        <v>1163.2005684246797</v>
      </c>
      <c r="DF47" s="42">
        <v>1163.2005684246797</v>
      </c>
    </row>
    <row r="48" spans="1:110">
      <c r="A48" s="2">
        <v>44</v>
      </c>
      <c r="B48" s="2">
        <v>44</v>
      </c>
      <c r="D48" s="2">
        <v>3</v>
      </c>
      <c r="F48" t="s">
        <v>5</v>
      </c>
      <c r="G48" t="s">
        <v>17</v>
      </c>
      <c r="H48" t="s">
        <v>15</v>
      </c>
      <c r="I48" t="s">
        <v>15</v>
      </c>
      <c r="J48" t="s">
        <v>15</v>
      </c>
      <c r="N48" s="7">
        <v>10.5</v>
      </c>
      <c r="O48" s="8">
        <v>18375</v>
      </c>
      <c r="P48" s="46">
        <v>2057.6987684570995</v>
      </c>
      <c r="Q48" s="41">
        <v>1049.4211601831016</v>
      </c>
      <c r="R48" s="41">
        <v>2099.6926208745913</v>
      </c>
      <c r="S48" s="41">
        <v>2574</v>
      </c>
      <c r="T48" s="41">
        <v>2574</v>
      </c>
      <c r="U48" s="41">
        <v>2659.8373999100513</v>
      </c>
      <c r="V48" s="41">
        <v>2432.2785834268961</v>
      </c>
      <c r="W48" s="41">
        <v>883.12817890694896</v>
      </c>
      <c r="X48" s="41">
        <v>2659.8373999100513</v>
      </c>
      <c r="Y48" s="41">
        <v>1513.2910553218435</v>
      </c>
      <c r="Z48" s="41">
        <v>2659.8373999100513</v>
      </c>
      <c r="AA48" s="41">
        <v>2432.2785834268961</v>
      </c>
      <c r="AB48" s="41">
        <v>2572.3147781857615</v>
      </c>
      <c r="AC48" s="41">
        <v>1671.7240066529762</v>
      </c>
      <c r="AD48" s="41">
        <v>2432.2785834268961</v>
      </c>
      <c r="AE48" s="41">
        <v>2222.2242912885986</v>
      </c>
      <c r="AF48" s="41">
        <v>2222.2242912885986</v>
      </c>
      <c r="AG48" s="41">
        <v>1705.8408231152819</v>
      </c>
      <c r="AH48" s="41">
        <v>2222.2242912885986</v>
      </c>
      <c r="AI48" s="64"/>
      <c r="AJ48" s="41">
        <v>1705.8408231152819</v>
      </c>
      <c r="AK48" s="41">
        <v>2222.2242912885986</v>
      </c>
      <c r="AL48" s="41">
        <v>2099.6926208745913</v>
      </c>
      <c r="AM48" s="41">
        <v>2432.2785834268961</v>
      </c>
      <c r="AN48" s="41">
        <v>1513.2910553218435</v>
      </c>
      <c r="AO48" s="41">
        <v>2420.1171905097617</v>
      </c>
      <c r="AP48" s="41">
        <v>1513.2910553218435</v>
      </c>
      <c r="AQ48" s="41">
        <v>1311.989025355974</v>
      </c>
      <c r="AR48" s="41">
        <v>2432.2785834268961</v>
      </c>
      <c r="AS48" s="41">
        <v>2432.2785834268961</v>
      </c>
      <c r="AT48" s="41">
        <v>2659.8373999100513</v>
      </c>
      <c r="AU48" s="41">
        <v>2659.8373999100513</v>
      </c>
      <c r="AV48" s="41">
        <v>2432.2785834268961</v>
      </c>
      <c r="AW48" s="41">
        <v>2572.3147781857615</v>
      </c>
      <c r="AX48" s="41">
        <v>1898.3905909087223</v>
      </c>
      <c r="AY48" s="41">
        <v>1879.406684999635</v>
      </c>
      <c r="AZ48" s="41">
        <v>1705.8408231152819</v>
      </c>
      <c r="BA48" s="41">
        <v>2432.2785834268961</v>
      </c>
      <c r="BB48" s="41">
        <v>1898.3905909087223</v>
      </c>
      <c r="BC48" s="41">
        <v>2572.3147781857615</v>
      </c>
      <c r="BD48" s="41">
        <v>1513.2910553218435</v>
      </c>
      <c r="BE48" s="41">
        <v>2099.6926208745913</v>
      </c>
      <c r="BF48" s="41">
        <v>2432.2785834268961</v>
      </c>
      <c r="BG48" s="41">
        <v>2057.6987684570995</v>
      </c>
      <c r="BH48" s="41">
        <v>1513.2910553218435</v>
      </c>
      <c r="BI48" s="41">
        <v>2432.2785834268961</v>
      </c>
      <c r="BJ48" s="41">
        <v>2572.3147781857615</v>
      </c>
      <c r="BK48" s="41">
        <v>2432.2785834268961</v>
      </c>
      <c r="BL48" s="41">
        <v>1898.3905909087223</v>
      </c>
      <c r="BM48" s="41">
        <v>1860.4227790905479</v>
      </c>
      <c r="BN48" s="41">
        <v>1189.457354941967</v>
      </c>
      <c r="BO48" s="41">
        <v>1513.2910553218435</v>
      </c>
      <c r="BP48" s="41">
        <v>1898.3905909087223</v>
      </c>
      <c r="BQ48" s="41">
        <v>1183.510068167257</v>
      </c>
      <c r="BR48" s="41">
        <v>1311.989025355974</v>
      </c>
      <c r="BS48" s="41">
        <v>2222.2242912885986</v>
      </c>
      <c r="BT48" s="41">
        <v>1189.457354941967</v>
      </c>
      <c r="BU48" s="41">
        <v>1705.8408231152819</v>
      </c>
      <c r="BV48" s="41">
        <v>865.46561532880992</v>
      </c>
      <c r="BW48" s="41">
        <v>1177.5627813925473</v>
      </c>
      <c r="BX48" s="41">
        <v>1705.8408231152819</v>
      </c>
      <c r="BY48" s="41">
        <v>878.71253801241426</v>
      </c>
      <c r="BZ48" s="41">
        <v>2099.6926208745913</v>
      </c>
      <c r="CA48" s="41">
        <v>2659.8373999100513</v>
      </c>
      <c r="CB48" s="41">
        <v>2659.8373999100513</v>
      </c>
      <c r="CC48" s="41">
        <v>2619.9398389114003</v>
      </c>
      <c r="CD48" s="41">
        <v>1311.989025355974</v>
      </c>
      <c r="CE48" s="41">
        <v>1513.2910553218435</v>
      </c>
      <c r="CF48" s="41">
        <v>2099.6926208745913</v>
      </c>
      <c r="CG48" s="41">
        <v>1498.1581447686251</v>
      </c>
      <c r="CH48" s="41">
        <v>1898.3905909087223</v>
      </c>
      <c r="CI48" s="41">
        <v>1705.8408231152819</v>
      </c>
      <c r="CJ48" s="41">
        <v>2432.2785834268961</v>
      </c>
      <c r="CK48" s="41">
        <v>2432.2785834268961</v>
      </c>
      <c r="CL48" s="41">
        <v>1189.457354941967</v>
      </c>
      <c r="CM48" s="41">
        <v>1195.4046417166767</v>
      </c>
      <c r="CN48" s="41">
        <v>1311.989025355974</v>
      </c>
      <c r="CO48" s="41">
        <v>1311.989025355974</v>
      </c>
      <c r="CP48" s="41">
        <v>2099.6926208745913</v>
      </c>
      <c r="CQ48" s="41">
        <v>1049.4211601831016</v>
      </c>
      <c r="CR48" s="41">
        <v>2572.3147781857615</v>
      </c>
      <c r="CS48" s="41">
        <v>2606.6406519118505</v>
      </c>
      <c r="CT48" s="41">
        <v>2659.8373999100513</v>
      </c>
      <c r="CU48" s="41">
        <v>2432.2785834268961</v>
      </c>
      <c r="CV48" s="41">
        <v>2099.6926208745913</v>
      </c>
      <c r="CW48" s="41">
        <v>2089.1941577702182</v>
      </c>
      <c r="CX48" s="41">
        <v>2078.6956946658452</v>
      </c>
      <c r="CY48" s="41">
        <v>1311.989025355974</v>
      </c>
      <c r="CZ48" s="41">
        <v>1513.2910553218435</v>
      </c>
      <c r="DA48" s="41">
        <v>1705.8408231152819</v>
      </c>
      <c r="DB48" s="41">
        <v>1189.457354941967</v>
      </c>
      <c r="DC48" s="41">
        <v>1189.457354941967</v>
      </c>
      <c r="DD48" s="41">
        <v>1189.457354941967</v>
      </c>
      <c r="DE48" s="41">
        <v>1189.457354941967</v>
      </c>
      <c r="DF48" s="42">
        <v>1189.457354941967</v>
      </c>
    </row>
    <row r="49" spans="1:110">
      <c r="A49" s="2">
        <v>45</v>
      </c>
      <c r="B49" s="2">
        <v>45</v>
      </c>
      <c r="D49" s="2">
        <v>3</v>
      </c>
      <c r="F49" t="s">
        <v>5</v>
      </c>
      <c r="G49" t="s">
        <v>17</v>
      </c>
      <c r="H49" t="s">
        <v>15</v>
      </c>
      <c r="I49" t="s">
        <v>15</v>
      </c>
      <c r="J49" t="s">
        <v>15</v>
      </c>
      <c r="N49" s="7">
        <v>10.8</v>
      </c>
      <c r="O49" s="8">
        <v>18900</v>
      </c>
      <c r="P49" s="46">
        <v>2092.0076361730221</v>
      </c>
      <c r="Q49" s="41">
        <v>1066.9256845279594</v>
      </c>
      <c r="R49" s="41">
        <v>2134.7016695643083</v>
      </c>
      <c r="S49" s="41">
        <v>2610.4</v>
      </c>
      <c r="T49" s="41">
        <v>2610.4</v>
      </c>
      <c r="U49" s="41">
        <v>2703.598710772198</v>
      </c>
      <c r="V49" s="41">
        <v>2476.0398942890415</v>
      </c>
      <c r="W49" s="41">
        <v>891.88044107937799</v>
      </c>
      <c r="X49" s="41">
        <v>2703.598710772198</v>
      </c>
      <c r="Y49" s="41">
        <v>1539.5478418391308</v>
      </c>
      <c r="Z49" s="41">
        <v>2703.598710772198</v>
      </c>
      <c r="AA49" s="41">
        <v>2467.2876321166127</v>
      </c>
      <c r="AB49" s="41">
        <v>2607.3238268754781</v>
      </c>
      <c r="AC49" s="41">
        <v>1706.0328743688988</v>
      </c>
      <c r="AD49" s="41">
        <v>2467.2876321166127</v>
      </c>
      <c r="AE49" s="41">
        <v>2257.2333399783147</v>
      </c>
      <c r="AF49" s="41">
        <v>2257.2333399783147</v>
      </c>
      <c r="AG49" s="41">
        <v>1740.8498718049989</v>
      </c>
      <c r="AH49" s="41">
        <v>2257.2333399783147</v>
      </c>
      <c r="AI49" s="64"/>
      <c r="AJ49" s="41">
        <v>1740.8498718049989</v>
      </c>
      <c r="AK49" s="41">
        <v>2257.2333399783147</v>
      </c>
      <c r="AL49" s="41">
        <v>2134.7016695643083</v>
      </c>
      <c r="AM49" s="41">
        <v>2476.0398942890415</v>
      </c>
      <c r="AN49" s="41">
        <v>1539.5478418391308</v>
      </c>
      <c r="AO49" s="41">
        <v>2463.6596948175961</v>
      </c>
      <c r="AP49" s="41">
        <v>1539.5478418391308</v>
      </c>
      <c r="AQ49" s="41">
        <v>1329.4935497008319</v>
      </c>
      <c r="AR49" s="41">
        <v>2467.2876321166127</v>
      </c>
      <c r="AS49" s="41">
        <v>2467.2876321166127</v>
      </c>
      <c r="AT49" s="41">
        <v>2703.598710772198</v>
      </c>
      <c r="AU49" s="41">
        <v>2703.598710772198</v>
      </c>
      <c r="AV49" s="41">
        <v>2476.0398942890415</v>
      </c>
      <c r="AW49" s="41">
        <v>2607.3238268754781</v>
      </c>
      <c r="AX49" s="41">
        <v>1933.3996395984384</v>
      </c>
      <c r="AY49" s="41">
        <v>1914.0656432024539</v>
      </c>
      <c r="AZ49" s="41">
        <v>1740.8498718049989</v>
      </c>
      <c r="BA49" s="41">
        <v>2476.0398942890415</v>
      </c>
      <c r="BB49" s="41">
        <v>1933.3996395984384</v>
      </c>
      <c r="BC49" s="41">
        <v>2607.3238268754781</v>
      </c>
      <c r="BD49" s="41">
        <v>1539.5478418391308</v>
      </c>
      <c r="BE49" s="41">
        <v>2134.7016695643083</v>
      </c>
      <c r="BF49" s="41">
        <v>2476.0398942890415</v>
      </c>
      <c r="BG49" s="41">
        <v>2092.0076361730221</v>
      </c>
      <c r="BH49" s="41">
        <v>1539.5478418391308</v>
      </c>
      <c r="BI49" s="41">
        <v>2476.0398942890415</v>
      </c>
      <c r="BJ49" s="41">
        <v>2607.3238268754781</v>
      </c>
      <c r="BK49" s="41">
        <v>2467.2876321166127</v>
      </c>
      <c r="BL49" s="41">
        <v>1933.3996395984384</v>
      </c>
      <c r="BM49" s="41">
        <v>1894.7316468064696</v>
      </c>
      <c r="BN49" s="41">
        <v>1215.7141414592538</v>
      </c>
      <c r="BO49" s="41">
        <v>1539.5478418391308</v>
      </c>
      <c r="BP49" s="41">
        <v>1933.3996395984384</v>
      </c>
      <c r="BQ49" s="41">
        <v>1209.6355707519576</v>
      </c>
      <c r="BR49" s="41">
        <v>1329.4935497008319</v>
      </c>
      <c r="BS49" s="41">
        <v>2257.2333399783147</v>
      </c>
      <c r="BT49" s="41">
        <v>1215.7141414592538</v>
      </c>
      <c r="BU49" s="41">
        <v>1740.8498718049989</v>
      </c>
      <c r="BV49" s="41">
        <v>874.04283225779045</v>
      </c>
      <c r="BW49" s="41">
        <v>1203.5570000446612</v>
      </c>
      <c r="BX49" s="41">
        <v>1740.8498718049989</v>
      </c>
      <c r="BY49" s="41">
        <v>887.42103887398105</v>
      </c>
      <c r="BZ49" s="41">
        <v>2134.7016695643083</v>
      </c>
      <c r="CA49" s="41">
        <v>2703.598710772198</v>
      </c>
      <c r="CB49" s="41">
        <v>2703.598710772198</v>
      </c>
      <c r="CC49" s="41">
        <v>2663.0447301106151</v>
      </c>
      <c r="CD49" s="41">
        <v>1329.4935497008319</v>
      </c>
      <c r="CE49" s="41">
        <v>1539.5478418391308</v>
      </c>
      <c r="CF49" s="41">
        <v>2134.7016695643083</v>
      </c>
      <c r="CG49" s="41">
        <v>1524.1523634207394</v>
      </c>
      <c r="CH49" s="41">
        <v>1933.3996395984384</v>
      </c>
      <c r="CI49" s="41">
        <v>1740.8498718049989</v>
      </c>
      <c r="CJ49" s="41">
        <v>2476.0398942890415</v>
      </c>
      <c r="CK49" s="41">
        <v>2476.0398942890415</v>
      </c>
      <c r="CL49" s="41">
        <v>1215.7141414592538</v>
      </c>
      <c r="CM49" s="41">
        <v>1221.79271216655</v>
      </c>
      <c r="CN49" s="41">
        <v>1329.4935497008319</v>
      </c>
      <c r="CO49" s="41">
        <v>1329.4935497008319</v>
      </c>
      <c r="CP49" s="41">
        <v>2134.7016695643083</v>
      </c>
      <c r="CQ49" s="41">
        <v>1066.9256845279594</v>
      </c>
      <c r="CR49" s="41">
        <v>2607.3238268754781</v>
      </c>
      <c r="CS49" s="41">
        <v>2649.5267365567543</v>
      </c>
      <c r="CT49" s="41">
        <v>2703.598710772198</v>
      </c>
      <c r="CU49" s="41">
        <v>2467.2876321166127</v>
      </c>
      <c r="CV49" s="41">
        <v>2134.7016695643083</v>
      </c>
      <c r="CW49" s="41">
        <v>2124.0281612164868</v>
      </c>
      <c r="CX49" s="41">
        <v>2113.3546528686652</v>
      </c>
      <c r="CY49" s="41">
        <v>1329.4935497008319</v>
      </c>
      <c r="CZ49" s="41">
        <v>1539.5478418391308</v>
      </c>
      <c r="DA49" s="41">
        <v>1740.8498718049989</v>
      </c>
      <c r="DB49" s="41">
        <v>1215.7141414592538</v>
      </c>
      <c r="DC49" s="41">
        <v>1215.7141414592538</v>
      </c>
      <c r="DD49" s="41">
        <v>1215.7141414592538</v>
      </c>
      <c r="DE49" s="41">
        <v>1215.7141414592538</v>
      </c>
      <c r="DF49" s="42">
        <v>1215.7141414592538</v>
      </c>
    </row>
    <row r="50" spans="1:110">
      <c r="A50" s="2">
        <v>46</v>
      </c>
      <c r="B50" s="2">
        <v>46</v>
      </c>
      <c r="D50" s="2">
        <v>4</v>
      </c>
      <c r="F50" t="s">
        <v>17</v>
      </c>
      <c r="G50" t="s">
        <v>15</v>
      </c>
      <c r="H50" t="s">
        <v>15</v>
      </c>
      <c r="I50" t="s">
        <v>16</v>
      </c>
      <c r="J50" t="s">
        <v>16</v>
      </c>
      <c r="N50" s="7">
        <v>11</v>
      </c>
      <c r="O50" s="8">
        <v>19250</v>
      </c>
      <c r="P50" s="46">
        <v>2134.8937208179236</v>
      </c>
      <c r="Q50" s="41">
        <v>1084.4302088728182</v>
      </c>
      <c r="R50" s="41">
        <v>2178.4629804264528</v>
      </c>
      <c r="S50" s="41">
        <v>2641.6</v>
      </c>
      <c r="T50" s="41">
        <v>2641.6</v>
      </c>
      <c r="U50" s="41">
        <v>2747.360021634342</v>
      </c>
      <c r="V50" s="41">
        <v>2519.8012051511873</v>
      </c>
      <c r="W50" s="41">
        <v>909.38496542423616</v>
      </c>
      <c r="X50" s="41">
        <v>2747.360021634342</v>
      </c>
      <c r="Y50" s="41">
        <v>1565.8046283564179</v>
      </c>
      <c r="Z50" s="41">
        <v>2747.360021634342</v>
      </c>
      <c r="AA50" s="41">
        <v>2502.2966808063284</v>
      </c>
      <c r="AB50" s="41">
        <v>2642.3328755651946</v>
      </c>
      <c r="AC50" s="41">
        <v>1731.7645251558401</v>
      </c>
      <c r="AD50" s="41">
        <v>2502.2966808063284</v>
      </c>
      <c r="AE50" s="41">
        <v>2292.2423886680308</v>
      </c>
      <c r="AF50" s="41">
        <v>2292.2423886680308</v>
      </c>
      <c r="AG50" s="41">
        <v>1767.106658322286</v>
      </c>
      <c r="AH50" s="41">
        <v>2292.2423886680308</v>
      </c>
      <c r="AI50" s="64"/>
      <c r="AJ50" s="41">
        <v>1767.106658322286</v>
      </c>
      <c r="AK50" s="41">
        <v>2292.2423886680308</v>
      </c>
      <c r="AL50" s="41">
        <v>2178.4629804264528</v>
      </c>
      <c r="AM50" s="41">
        <v>2519.8012051511873</v>
      </c>
      <c r="AN50" s="41">
        <v>1565.8046283564179</v>
      </c>
      <c r="AO50" s="41">
        <v>2507.2021991254314</v>
      </c>
      <c r="AP50" s="41">
        <v>1565.8046283564179</v>
      </c>
      <c r="AQ50" s="41">
        <v>1355.7503362181196</v>
      </c>
      <c r="AR50" s="41">
        <v>2502.2966808063284</v>
      </c>
      <c r="AS50" s="41">
        <v>2502.2966808063284</v>
      </c>
      <c r="AT50" s="41">
        <v>2747.360021634342</v>
      </c>
      <c r="AU50" s="41">
        <v>2747.360021634342</v>
      </c>
      <c r="AV50" s="41">
        <v>2519.8012051511873</v>
      </c>
      <c r="AW50" s="41">
        <v>2642.3328755651946</v>
      </c>
      <c r="AX50" s="41">
        <v>1968.4086882881552</v>
      </c>
      <c r="AY50" s="41">
        <v>1948.7246014052737</v>
      </c>
      <c r="AZ50" s="41">
        <v>1767.106658322286</v>
      </c>
      <c r="BA50" s="41">
        <v>2519.8012051511873</v>
      </c>
      <c r="BB50" s="41">
        <v>1968.4086882881552</v>
      </c>
      <c r="BC50" s="41">
        <v>2642.3328755651946</v>
      </c>
      <c r="BD50" s="41">
        <v>1565.8046283564179</v>
      </c>
      <c r="BE50" s="41">
        <v>2178.4629804264528</v>
      </c>
      <c r="BF50" s="41">
        <v>2519.8012051511873</v>
      </c>
      <c r="BG50" s="41">
        <v>2134.8937208179236</v>
      </c>
      <c r="BH50" s="41">
        <v>1565.8046283564179</v>
      </c>
      <c r="BI50" s="41">
        <v>2519.8012051511873</v>
      </c>
      <c r="BJ50" s="41">
        <v>2642.3328755651946</v>
      </c>
      <c r="BK50" s="41">
        <v>2502.2966808063284</v>
      </c>
      <c r="BL50" s="41">
        <v>1968.4086882881552</v>
      </c>
      <c r="BM50" s="41">
        <v>1929.040514522392</v>
      </c>
      <c r="BN50" s="41">
        <v>1233.2186658041123</v>
      </c>
      <c r="BO50" s="41">
        <v>1565.8046283564179</v>
      </c>
      <c r="BP50" s="41">
        <v>1968.4086882881552</v>
      </c>
      <c r="BQ50" s="41">
        <v>1227.0525724750917</v>
      </c>
      <c r="BR50" s="41">
        <v>1355.7503362181196</v>
      </c>
      <c r="BS50" s="41">
        <v>2292.2423886680308</v>
      </c>
      <c r="BT50" s="41">
        <v>1233.2186658041123</v>
      </c>
      <c r="BU50" s="41">
        <v>1767.106658322286</v>
      </c>
      <c r="BV50" s="41">
        <v>891.1972661157514</v>
      </c>
      <c r="BW50" s="41">
        <v>1220.8864791460712</v>
      </c>
      <c r="BX50" s="41">
        <v>1767.106658322286</v>
      </c>
      <c r="BY50" s="41">
        <v>904.83804059711497</v>
      </c>
      <c r="BZ50" s="41">
        <v>2178.4629804264528</v>
      </c>
      <c r="CA50" s="41">
        <v>2747.360021634342</v>
      </c>
      <c r="CB50" s="41">
        <v>2747.360021634342</v>
      </c>
      <c r="CC50" s="41">
        <v>2706.1496213098267</v>
      </c>
      <c r="CD50" s="41">
        <v>1355.7503362181196</v>
      </c>
      <c r="CE50" s="41">
        <v>1565.8046283564179</v>
      </c>
      <c r="CF50" s="41">
        <v>2178.4629804264528</v>
      </c>
      <c r="CG50" s="41">
        <v>1550.1465820728538</v>
      </c>
      <c r="CH50" s="41">
        <v>1968.4086882881552</v>
      </c>
      <c r="CI50" s="41">
        <v>1767.106658322286</v>
      </c>
      <c r="CJ50" s="41">
        <v>2519.8012051511873</v>
      </c>
      <c r="CK50" s="41">
        <v>2519.8012051511873</v>
      </c>
      <c r="CL50" s="41">
        <v>1233.2186658041123</v>
      </c>
      <c r="CM50" s="41">
        <v>1239.3847591331328</v>
      </c>
      <c r="CN50" s="41">
        <v>1355.7503362181196</v>
      </c>
      <c r="CO50" s="41">
        <v>1355.7503362181196</v>
      </c>
      <c r="CP50" s="41">
        <v>2178.4629804264528</v>
      </c>
      <c r="CQ50" s="41">
        <v>1084.4302088728182</v>
      </c>
      <c r="CR50" s="41">
        <v>2642.3328755651946</v>
      </c>
      <c r="CS50" s="41">
        <v>2692.4128212016553</v>
      </c>
      <c r="CT50" s="41">
        <v>2747.360021634342</v>
      </c>
      <c r="CU50" s="41">
        <v>2502.2966808063284</v>
      </c>
      <c r="CV50" s="41">
        <v>2178.4629804264528</v>
      </c>
      <c r="CW50" s="41">
        <v>2167.5706655243207</v>
      </c>
      <c r="CX50" s="41">
        <v>2156.6783506221882</v>
      </c>
      <c r="CY50" s="41">
        <v>1355.7503362181196</v>
      </c>
      <c r="CZ50" s="41">
        <v>1565.8046283564179</v>
      </c>
      <c r="DA50" s="41">
        <v>1767.106658322286</v>
      </c>
      <c r="DB50" s="41">
        <v>1233.2186658041123</v>
      </c>
      <c r="DC50" s="41">
        <v>1233.2186658041123</v>
      </c>
      <c r="DD50" s="41">
        <v>1233.2186658041123</v>
      </c>
      <c r="DE50" s="41">
        <v>1233.2186658041123</v>
      </c>
      <c r="DF50" s="42">
        <v>1233.2186658041123</v>
      </c>
    </row>
    <row r="51" spans="1:110">
      <c r="A51" s="2">
        <v>47</v>
      </c>
      <c r="B51" s="2">
        <v>47</v>
      </c>
      <c r="D51" s="2">
        <v>4</v>
      </c>
      <c r="F51" t="s">
        <v>17</v>
      </c>
      <c r="G51" t="s">
        <v>15</v>
      </c>
      <c r="H51" t="s">
        <v>15</v>
      </c>
      <c r="I51" t="s">
        <v>16</v>
      </c>
      <c r="J51" t="s">
        <v>16</v>
      </c>
      <c r="N51" s="7">
        <v>11.2</v>
      </c>
      <c r="O51" s="8">
        <v>19600</v>
      </c>
      <c r="P51" s="46">
        <v>2177.7798054628265</v>
      </c>
      <c r="Q51" s="41">
        <v>1101.9347332176762</v>
      </c>
      <c r="R51" s="41">
        <v>2222.2242912885986</v>
      </c>
      <c r="S51" s="41">
        <v>2678</v>
      </c>
      <c r="T51" s="41">
        <v>2678</v>
      </c>
      <c r="U51" s="41">
        <v>2791.1213324964892</v>
      </c>
      <c r="V51" s="41">
        <v>2572.3147781857615</v>
      </c>
      <c r="W51" s="41">
        <v>926.88948976909455</v>
      </c>
      <c r="X51" s="41">
        <v>2791.1213324964892</v>
      </c>
      <c r="Y51" s="41">
        <v>1592.0614148737041</v>
      </c>
      <c r="Z51" s="41">
        <v>2791.1213324964892</v>
      </c>
      <c r="AA51" s="41">
        <v>2537.3057294960454</v>
      </c>
      <c r="AB51" s="41">
        <v>2677.3419242549103</v>
      </c>
      <c r="AC51" s="41">
        <v>1766.0733928717627</v>
      </c>
      <c r="AD51" s="41">
        <v>2537.3057294960454</v>
      </c>
      <c r="AE51" s="41">
        <v>2327.2514373577478</v>
      </c>
      <c r="AF51" s="41">
        <v>2327.2514373577478</v>
      </c>
      <c r="AG51" s="41">
        <v>1802.1157070120028</v>
      </c>
      <c r="AH51" s="41">
        <v>2327.2514373577478</v>
      </c>
      <c r="AI51" s="64"/>
      <c r="AJ51" s="41">
        <v>1802.1157070120028</v>
      </c>
      <c r="AK51" s="41">
        <v>2327.2514373577478</v>
      </c>
      <c r="AL51" s="41">
        <v>2222.2242912885986</v>
      </c>
      <c r="AM51" s="41">
        <v>2572.3147781857615</v>
      </c>
      <c r="AN51" s="41">
        <v>1592.0614148737041</v>
      </c>
      <c r="AO51" s="41">
        <v>2559.4532042948326</v>
      </c>
      <c r="AP51" s="41">
        <v>1592.0614148737041</v>
      </c>
      <c r="AQ51" s="41">
        <v>1373.2548605629772</v>
      </c>
      <c r="AR51" s="41">
        <v>2537.3057294960454</v>
      </c>
      <c r="AS51" s="41">
        <v>2537.3057294960454</v>
      </c>
      <c r="AT51" s="41">
        <v>2791.1213324964892</v>
      </c>
      <c r="AU51" s="41">
        <v>2791.1213324964892</v>
      </c>
      <c r="AV51" s="41">
        <v>2572.3147781857615</v>
      </c>
      <c r="AW51" s="41">
        <v>2677.3419242549103</v>
      </c>
      <c r="AX51" s="41">
        <v>2003.4177369778713</v>
      </c>
      <c r="AY51" s="41">
        <v>1983.3835596080926</v>
      </c>
      <c r="AZ51" s="41">
        <v>1802.1157070120028</v>
      </c>
      <c r="BA51" s="41">
        <v>2572.3147781857615</v>
      </c>
      <c r="BB51" s="41">
        <v>2003.4177369778713</v>
      </c>
      <c r="BC51" s="41">
        <v>2677.3419242549103</v>
      </c>
      <c r="BD51" s="41">
        <v>1592.0614148737041</v>
      </c>
      <c r="BE51" s="41">
        <v>2222.2242912885986</v>
      </c>
      <c r="BF51" s="41">
        <v>2572.3147781857615</v>
      </c>
      <c r="BG51" s="41">
        <v>2177.7798054628265</v>
      </c>
      <c r="BH51" s="41">
        <v>1592.0614148737041</v>
      </c>
      <c r="BI51" s="41">
        <v>2572.3147781857615</v>
      </c>
      <c r="BJ51" s="41">
        <v>2677.3419242549103</v>
      </c>
      <c r="BK51" s="41">
        <v>2537.3057294960454</v>
      </c>
      <c r="BL51" s="41">
        <v>2003.4177369778713</v>
      </c>
      <c r="BM51" s="41">
        <v>1963.3493822383139</v>
      </c>
      <c r="BN51" s="41">
        <v>1259.4754523213994</v>
      </c>
      <c r="BO51" s="41">
        <v>1592.0614148737041</v>
      </c>
      <c r="BP51" s="41">
        <v>2003.4177369778713</v>
      </c>
      <c r="BQ51" s="41">
        <v>1253.1780750597925</v>
      </c>
      <c r="BR51" s="41">
        <v>1373.2548605629772</v>
      </c>
      <c r="BS51" s="41">
        <v>2327.2514373577478</v>
      </c>
      <c r="BT51" s="41">
        <v>1259.4754523213994</v>
      </c>
      <c r="BU51" s="41">
        <v>1802.1157070120028</v>
      </c>
      <c r="BV51" s="41">
        <v>908.3516999737127</v>
      </c>
      <c r="BW51" s="41">
        <v>1246.8806977981853</v>
      </c>
      <c r="BX51" s="41">
        <v>1802.1157070120028</v>
      </c>
      <c r="BY51" s="41">
        <v>922.25504232024912</v>
      </c>
      <c r="BZ51" s="41">
        <v>2222.2242912885986</v>
      </c>
      <c r="CA51" s="41">
        <v>2791.1213324964892</v>
      </c>
      <c r="CB51" s="41">
        <v>2791.1213324964892</v>
      </c>
      <c r="CC51" s="41">
        <v>2749.2545125090419</v>
      </c>
      <c r="CD51" s="41">
        <v>1373.2548605629772</v>
      </c>
      <c r="CE51" s="41">
        <v>1592.0614148737041</v>
      </c>
      <c r="CF51" s="41">
        <v>2222.2242912885986</v>
      </c>
      <c r="CG51" s="41">
        <v>1576.140800724967</v>
      </c>
      <c r="CH51" s="41">
        <v>2003.4177369778713</v>
      </c>
      <c r="CI51" s="41">
        <v>1802.1157070120028</v>
      </c>
      <c r="CJ51" s="41">
        <v>2572.3147781857615</v>
      </c>
      <c r="CK51" s="41">
        <v>2572.3147781857615</v>
      </c>
      <c r="CL51" s="41">
        <v>1259.4754523213994</v>
      </c>
      <c r="CM51" s="41">
        <v>1265.7728295830063</v>
      </c>
      <c r="CN51" s="41">
        <v>1373.2548605629772</v>
      </c>
      <c r="CO51" s="41">
        <v>1373.2548605629772</v>
      </c>
      <c r="CP51" s="41">
        <v>2222.2242912885986</v>
      </c>
      <c r="CQ51" s="41">
        <v>1101.9347332176762</v>
      </c>
      <c r="CR51" s="41">
        <v>2677.3419242549103</v>
      </c>
      <c r="CS51" s="41">
        <v>2735.2989058465596</v>
      </c>
      <c r="CT51" s="41">
        <v>2791.1213324964892</v>
      </c>
      <c r="CU51" s="41">
        <v>2537.3057294960454</v>
      </c>
      <c r="CV51" s="41">
        <v>2222.2242912885986</v>
      </c>
      <c r="CW51" s="41">
        <v>2211.1131698321556</v>
      </c>
      <c r="CX51" s="41">
        <v>2200.0020483757125</v>
      </c>
      <c r="CY51" s="41">
        <v>1373.2548605629772</v>
      </c>
      <c r="CZ51" s="41">
        <v>1592.0614148737041</v>
      </c>
      <c r="DA51" s="41">
        <v>1802.1157070120028</v>
      </c>
      <c r="DB51" s="41">
        <v>1259.4754523213994</v>
      </c>
      <c r="DC51" s="41">
        <v>1259.4754523213994</v>
      </c>
      <c r="DD51" s="41">
        <v>1259.4754523213994</v>
      </c>
      <c r="DE51" s="41">
        <v>1259.4754523213994</v>
      </c>
      <c r="DF51" s="42">
        <v>1259.4754523213994</v>
      </c>
    </row>
    <row r="52" spans="1:110">
      <c r="A52" s="2">
        <v>48</v>
      </c>
      <c r="B52" s="2">
        <v>48</v>
      </c>
      <c r="D52" s="2">
        <v>4</v>
      </c>
      <c r="F52" t="s">
        <v>17</v>
      </c>
      <c r="G52" t="s">
        <v>15</v>
      </c>
      <c r="H52" t="s">
        <v>15</v>
      </c>
      <c r="I52" t="s">
        <v>16</v>
      </c>
      <c r="J52" t="s">
        <v>16</v>
      </c>
      <c r="N52" s="7">
        <v>11.5</v>
      </c>
      <c r="O52" s="8">
        <v>20125</v>
      </c>
      <c r="P52" s="46">
        <v>2212.0886731787482</v>
      </c>
      <c r="Q52" s="41">
        <v>1110.6869953901048</v>
      </c>
      <c r="R52" s="41">
        <v>2257.2333399783147</v>
      </c>
      <c r="S52" s="41">
        <v>2704</v>
      </c>
      <c r="T52" s="41">
        <v>2704</v>
      </c>
      <c r="U52" s="41">
        <v>2834.8826433586346</v>
      </c>
      <c r="V52" s="41">
        <v>2607.3238268754781</v>
      </c>
      <c r="W52" s="41">
        <v>935.64175194152347</v>
      </c>
      <c r="X52" s="41">
        <v>2834.8826433586346</v>
      </c>
      <c r="Y52" s="41">
        <v>1618.3182013909916</v>
      </c>
      <c r="Z52" s="41">
        <v>2834.8826433586346</v>
      </c>
      <c r="AA52" s="41">
        <v>2572.3147781857615</v>
      </c>
      <c r="AB52" s="41">
        <v>2712.3509729446273</v>
      </c>
      <c r="AC52" s="41">
        <v>1791.8050436587043</v>
      </c>
      <c r="AD52" s="41">
        <v>2572.3147781857615</v>
      </c>
      <c r="AE52" s="41">
        <v>2362.260486047463</v>
      </c>
      <c r="AF52" s="41">
        <v>2362.260486047463</v>
      </c>
      <c r="AG52" s="41">
        <v>1828.3724935292901</v>
      </c>
      <c r="AH52" s="41">
        <v>2362.260486047463</v>
      </c>
      <c r="AI52" s="64"/>
      <c r="AJ52" s="41">
        <v>1828.3724935292901</v>
      </c>
      <c r="AK52" s="41">
        <v>2362.260486047463</v>
      </c>
      <c r="AL52" s="41">
        <v>2257.2333399783147</v>
      </c>
      <c r="AM52" s="41">
        <v>2607.3238268754781</v>
      </c>
      <c r="AN52" s="41">
        <v>1618.3182013909916</v>
      </c>
      <c r="AO52" s="41">
        <v>2594.2872077411007</v>
      </c>
      <c r="AP52" s="41">
        <v>1618.3182013909916</v>
      </c>
      <c r="AQ52" s="41">
        <v>1399.5116470802648</v>
      </c>
      <c r="AR52" s="41">
        <v>2572.3147781857615</v>
      </c>
      <c r="AS52" s="41">
        <v>2572.3147781857615</v>
      </c>
      <c r="AT52" s="41">
        <v>2834.8826433586346</v>
      </c>
      <c r="AU52" s="41">
        <v>2834.8826433586346</v>
      </c>
      <c r="AV52" s="41">
        <v>2607.3238268754781</v>
      </c>
      <c r="AW52" s="41">
        <v>2712.3509729446273</v>
      </c>
      <c r="AX52" s="41">
        <v>2038.4267856675879</v>
      </c>
      <c r="AY52" s="41">
        <v>2018.0425178109119</v>
      </c>
      <c r="AZ52" s="41">
        <v>1828.3724935292901</v>
      </c>
      <c r="BA52" s="41">
        <v>2607.3238268754781</v>
      </c>
      <c r="BB52" s="41">
        <v>2038.4267856675879</v>
      </c>
      <c r="BC52" s="41">
        <v>2712.3509729446273</v>
      </c>
      <c r="BD52" s="41">
        <v>1618.3182013909916</v>
      </c>
      <c r="BE52" s="41">
        <v>2257.2333399783147</v>
      </c>
      <c r="BF52" s="41">
        <v>2607.3238268754781</v>
      </c>
      <c r="BG52" s="41">
        <v>2212.0886731787482</v>
      </c>
      <c r="BH52" s="41">
        <v>1618.3182013909916</v>
      </c>
      <c r="BI52" s="41">
        <v>2607.3238268754781</v>
      </c>
      <c r="BJ52" s="41">
        <v>2712.3509729446273</v>
      </c>
      <c r="BK52" s="41">
        <v>2572.3147781857615</v>
      </c>
      <c r="BL52" s="41">
        <v>2038.4267856675879</v>
      </c>
      <c r="BM52" s="41">
        <v>1997.658249954236</v>
      </c>
      <c r="BN52" s="41">
        <v>1276.9799766662579</v>
      </c>
      <c r="BO52" s="41">
        <v>1618.3182013909916</v>
      </c>
      <c r="BP52" s="41">
        <v>2038.4267856675879</v>
      </c>
      <c r="BQ52" s="41">
        <v>1270.5950767829265</v>
      </c>
      <c r="BR52" s="41">
        <v>1399.5116470802648</v>
      </c>
      <c r="BS52" s="41">
        <v>2362.260486047463</v>
      </c>
      <c r="BT52" s="41">
        <v>1276.9799766662579</v>
      </c>
      <c r="BU52" s="41">
        <v>1828.3724935292901</v>
      </c>
      <c r="BV52" s="41">
        <v>916.928916902693</v>
      </c>
      <c r="BW52" s="41">
        <v>1264.2101768995954</v>
      </c>
      <c r="BX52" s="41">
        <v>1828.3724935292901</v>
      </c>
      <c r="BY52" s="41">
        <v>930.96354318181579</v>
      </c>
      <c r="BZ52" s="41">
        <v>2257.2333399783147</v>
      </c>
      <c r="CA52" s="41">
        <v>2834.8826433586346</v>
      </c>
      <c r="CB52" s="41">
        <v>2834.8826433586346</v>
      </c>
      <c r="CC52" s="41">
        <v>2792.3594037082548</v>
      </c>
      <c r="CD52" s="41">
        <v>1399.5116470802648</v>
      </c>
      <c r="CE52" s="41">
        <v>1618.3182013909916</v>
      </c>
      <c r="CF52" s="41">
        <v>2257.2333399783147</v>
      </c>
      <c r="CG52" s="41">
        <v>1602.1350193770816</v>
      </c>
      <c r="CH52" s="41">
        <v>2038.4267856675879</v>
      </c>
      <c r="CI52" s="41">
        <v>1828.3724935292901</v>
      </c>
      <c r="CJ52" s="41">
        <v>2607.3238268754781</v>
      </c>
      <c r="CK52" s="41">
        <v>2607.3238268754781</v>
      </c>
      <c r="CL52" s="41">
        <v>1276.9799766662579</v>
      </c>
      <c r="CM52" s="41">
        <v>1283.3648765495891</v>
      </c>
      <c r="CN52" s="41">
        <v>1399.5116470802648</v>
      </c>
      <c r="CO52" s="41">
        <v>1399.5116470802648</v>
      </c>
      <c r="CP52" s="41">
        <v>2257.2333399783147</v>
      </c>
      <c r="CQ52" s="41">
        <v>1110.6869953901048</v>
      </c>
      <c r="CR52" s="41">
        <v>2712.3509729446273</v>
      </c>
      <c r="CS52" s="41">
        <v>2778.184990491462</v>
      </c>
      <c r="CT52" s="41">
        <v>2834.8826433586346</v>
      </c>
      <c r="CU52" s="41">
        <v>2572.3147781857615</v>
      </c>
      <c r="CV52" s="41">
        <v>2257.2333399783147</v>
      </c>
      <c r="CW52" s="41">
        <v>2245.9471732784232</v>
      </c>
      <c r="CX52" s="41">
        <v>2234.6610065785317</v>
      </c>
      <c r="CY52" s="41">
        <v>1399.5116470802648</v>
      </c>
      <c r="CZ52" s="41">
        <v>1618.3182013909916</v>
      </c>
      <c r="DA52" s="41">
        <v>1828.3724935292901</v>
      </c>
      <c r="DB52" s="41">
        <v>1276.9799766662579</v>
      </c>
      <c r="DC52" s="41">
        <v>1276.9799766662579</v>
      </c>
      <c r="DD52" s="41">
        <v>1276.9799766662579</v>
      </c>
      <c r="DE52" s="41">
        <v>1276.9799766662579</v>
      </c>
      <c r="DF52" s="42">
        <v>1276.9799766662579</v>
      </c>
    </row>
    <row r="53" spans="1:110">
      <c r="A53" s="2">
        <v>49</v>
      </c>
      <c r="B53" s="2">
        <v>49</v>
      </c>
      <c r="D53" s="2">
        <v>3</v>
      </c>
      <c r="F53" t="s">
        <v>5</v>
      </c>
      <c r="G53" t="s">
        <v>17</v>
      </c>
      <c r="H53" t="s">
        <v>15</v>
      </c>
      <c r="I53" t="s">
        <v>15</v>
      </c>
      <c r="J53" t="s">
        <v>15</v>
      </c>
      <c r="N53" s="7">
        <v>11.6</v>
      </c>
      <c r="O53" s="8">
        <v>20300</v>
      </c>
      <c r="P53" s="46">
        <v>2246.3975408946703</v>
      </c>
      <c r="Q53" s="41">
        <v>1119.4392575625345</v>
      </c>
      <c r="R53" s="41">
        <v>2292.2423886680308</v>
      </c>
      <c r="S53" s="41">
        <v>2745.6</v>
      </c>
      <c r="T53" s="41">
        <v>2745.6</v>
      </c>
      <c r="U53" s="41">
        <v>2878.6439542207795</v>
      </c>
      <c r="V53" s="41">
        <v>2633.5806133927658</v>
      </c>
      <c r="W53" s="41">
        <v>944.39401411395249</v>
      </c>
      <c r="X53" s="41">
        <v>2878.6439542207795</v>
      </c>
      <c r="Y53" s="41">
        <v>1644.5749879082789</v>
      </c>
      <c r="Z53" s="41">
        <v>2878.6439542207795</v>
      </c>
      <c r="AA53" s="41">
        <v>2607.3238268754781</v>
      </c>
      <c r="AB53" s="41">
        <v>2747.360021634342</v>
      </c>
      <c r="AC53" s="41">
        <v>1817.5366944456446</v>
      </c>
      <c r="AD53" s="41">
        <v>2607.3238268754781</v>
      </c>
      <c r="AE53" s="41">
        <v>2397.26953473718</v>
      </c>
      <c r="AF53" s="41">
        <v>2397.26953473718</v>
      </c>
      <c r="AG53" s="41">
        <v>1854.6292800465762</v>
      </c>
      <c r="AH53" s="41">
        <v>2397.26953473718</v>
      </c>
      <c r="AI53" s="64"/>
      <c r="AJ53" s="41">
        <v>1854.6292800465762</v>
      </c>
      <c r="AK53" s="41">
        <v>2397.26953473718</v>
      </c>
      <c r="AL53" s="41">
        <v>2292.2423886680308</v>
      </c>
      <c r="AM53" s="41">
        <v>2633.5806133927658</v>
      </c>
      <c r="AN53" s="41">
        <v>1644.5749879082789</v>
      </c>
      <c r="AO53" s="41">
        <v>2620.412710325802</v>
      </c>
      <c r="AP53" s="41">
        <v>1644.5749879082789</v>
      </c>
      <c r="AQ53" s="41">
        <v>1417.016171425123</v>
      </c>
      <c r="AR53" s="41">
        <v>2607.3238268754781</v>
      </c>
      <c r="AS53" s="41">
        <v>2607.3238268754781</v>
      </c>
      <c r="AT53" s="41">
        <v>2878.6439542207795</v>
      </c>
      <c r="AU53" s="41">
        <v>2878.6439542207795</v>
      </c>
      <c r="AV53" s="41">
        <v>2633.5806133927658</v>
      </c>
      <c r="AW53" s="41">
        <v>2747.360021634342</v>
      </c>
      <c r="AX53" s="41">
        <v>2064.6835721848752</v>
      </c>
      <c r="AY53" s="41">
        <v>2044.0367364630265</v>
      </c>
      <c r="AZ53" s="41">
        <v>1854.6292800465762</v>
      </c>
      <c r="BA53" s="41">
        <v>2633.5806133927658</v>
      </c>
      <c r="BB53" s="41">
        <v>2064.6835721848752</v>
      </c>
      <c r="BC53" s="41">
        <v>2747.360021634342</v>
      </c>
      <c r="BD53" s="41">
        <v>1644.5749879082789</v>
      </c>
      <c r="BE53" s="41">
        <v>2292.2423886680308</v>
      </c>
      <c r="BF53" s="41">
        <v>2633.5806133927658</v>
      </c>
      <c r="BG53" s="41">
        <v>2246.3975408946703</v>
      </c>
      <c r="BH53" s="41">
        <v>1644.5749879082789</v>
      </c>
      <c r="BI53" s="41">
        <v>2633.5806133927658</v>
      </c>
      <c r="BJ53" s="41">
        <v>2747.360021634342</v>
      </c>
      <c r="BK53" s="41">
        <v>2607.3238268754781</v>
      </c>
      <c r="BL53" s="41">
        <v>2064.6835721848752</v>
      </c>
      <c r="BM53" s="41">
        <v>2023.3899007411776</v>
      </c>
      <c r="BN53" s="41">
        <v>1294.4845010111158</v>
      </c>
      <c r="BO53" s="41">
        <v>1644.5749879082789</v>
      </c>
      <c r="BP53" s="41">
        <v>2064.6835721848752</v>
      </c>
      <c r="BQ53" s="41">
        <v>1288.0120785060601</v>
      </c>
      <c r="BR53" s="41">
        <v>1417.016171425123</v>
      </c>
      <c r="BS53" s="41">
        <v>2397.26953473718</v>
      </c>
      <c r="BT53" s="41">
        <v>1294.4845010111158</v>
      </c>
      <c r="BU53" s="41">
        <v>1854.6292800465762</v>
      </c>
      <c r="BV53" s="41">
        <v>925.50613383167342</v>
      </c>
      <c r="BW53" s="41">
        <v>1281.5396560010047</v>
      </c>
      <c r="BX53" s="41">
        <v>1854.6292800465762</v>
      </c>
      <c r="BY53" s="41">
        <v>939.6720440433827</v>
      </c>
      <c r="BZ53" s="41">
        <v>2292.2423886680308</v>
      </c>
      <c r="CA53" s="41">
        <v>2878.6439542207795</v>
      </c>
      <c r="CB53" s="41">
        <v>2878.6439542207795</v>
      </c>
      <c r="CC53" s="41">
        <v>2835.4642949074678</v>
      </c>
      <c r="CD53" s="41">
        <v>1417.016171425123</v>
      </c>
      <c r="CE53" s="41">
        <v>1644.5749879082789</v>
      </c>
      <c r="CF53" s="41">
        <v>2292.2423886680308</v>
      </c>
      <c r="CG53" s="41">
        <v>1628.1292380291961</v>
      </c>
      <c r="CH53" s="41">
        <v>2064.6835721848752</v>
      </c>
      <c r="CI53" s="41">
        <v>1854.6292800465762</v>
      </c>
      <c r="CJ53" s="41">
        <v>2633.5806133927658</v>
      </c>
      <c r="CK53" s="41">
        <v>2633.5806133927658</v>
      </c>
      <c r="CL53" s="41">
        <v>1294.4845010111158</v>
      </c>
      <c r="CM53" s="41">
        <v>1300.9569235161712</v>
      </c>
      <c r="CN53" s="41">
        <v>1417.016171425123</v>
      </c>
      <c r="CO53" s="41">
        <v>1417.016171425123</v>
      </c>
      <c r="CP53" s="41">
        <v>2292.2423886680308</v>
      </c>
      <c r="CQ53" s="41">
        <v>1119.4392575625345</v>
      </c>
      <c r="CR53" s="41">
        <v>2747.360021634342</v>
      </c>
      <c r="CS53" s="41">
        <v>2821.071075136364</v>
      </c>
      <c r="CT53" s="41">
        <v>2878.6439542207795</v>
      </c>
      <c r="CU53" s="41">
        <v>2607.3238268754781</v>
      </c>
      <c r="CV53" s="41">
        <v>2292.2423886680308</v>
      </c>
      <c r="CW53" s="41">
        <v>2280.7811767246908</v>
      </c>
      <c r="CX53" s="41">
        <v>2269.3199647813503</v>
      </c>
      <c r="CY53" s="41">
        <v>1417.016171425123</v>
      </c>
      <c r="CZ53" s="41">
        <v>1644.5749879082789</v>
      </c>
      <c r="DA53" s="41">
        <v>1854.6292800465762</v>
      </c>
      <c r="DB53" s="41">
        <v>1294.4845010111158</v>
      </c>
      <c r="DC53" s="41">
        <v>1294.4845010111158</v>
      </c>
      <c r="DD53" s="41">
        <v>1294.4845010111158</v>
      </c>
      <c r="DE53" s="41">
        <v>1294.4845010111158</v>
      </c>
      <c r="DF53" s="42">
        <v>1294.4845010111158</v>
      </c>
    </row>
    <row r="54" spans="1:110">
      <c r="A54" s="2">
        <v>50</v>
      </c>
      <c r="B54" s="2">
        <v>50</v>
      </c>
      <c r="D54" s="2">
        <v>3</v>
      </c>
      <c r="F54" t="s">
        <v>5</v>
      </c>
      <c r="G54" t="s">
        <v>17</v>
      </c>
      <c r="H54" t="s">
        <v>15</v>
      </c>
      <c r="I54" t="s">
        <v>15</v>
      </c>
      <c r="J54" t="s">
        <v>15</v>
      </c>
      <c r="N54" s="7">
        <v>12</v>
      </c>
      <c r="O54" s="8">
        <v>21000</v>
      </c>
      <c r="P54" s="46">
        <v>2280.7064086105929</v>
      </c>
      <c r="Q54" s="41">
        <v>1136.9437819073921</v>
      </c>
      <c r="R54" s="41">
        <v>2327.2514373577478</v>
      </c>
      <c r="S54" s="41">
        <v>2782.3690703240595</v>
      </c>
      <c r="T54" s="41">
        <v>2782</v>
      </c>
      <c r="U54" s="41">
        <v>2922.4052650829249</v>
      </c>
      <c r="V54" s="41">
        <v>2642.3328755651946</v>
      </c>
      <c r="W54" s="41">
        <v>961.89853845881089</v>
      </c>
      <c r="X54" s="41">
        <v>2922.4052650829249</v>
      </c>
      <c r="Y54" s="41">
        <v>1670.8317744255662</v>
      </c>
      <c r="Z54" s="41">
        <v>2922.4052650829249</v>
      </c>
      <c r="AA54" s="41">
        <v>2642.3328755651946</v>
      </c>
      <c r="AB54" s="41">
        <v>2782.3690703240595</v>
      </c>
      <c r="AC54" s="41">
        <v>1851.8455621615674</v>
      </c>
      <c r="AD54" s="41">
        <v>2642.3328755651946</v>
      </c>
      <c r="AE54" s="41">
        <v>2432.2785834268961</v>
      </c>
      <c r="AF54" s="41">
        <v>2432.2785834268961</v>
      </c>
      <c r="AG54" s="41">
        <v>1889.6383287362933</v>
      </c>
      <c r="AH54" s="41">
        <v>2432.2785834268961</v>
      </c>
      <c r="AI54" s="64"/>
      <c r="AJ54" s="41">
        <v>1889.6383287362933</v>
      </c>
      <c r="AK54" s="41">
        <v>2432.2785834268961</v>
      </c>
      <c r="AL54" s="41">
        <v>2327.2514373577478</v>
      </c>
      <c r="AM54" s="41">
        <v>2642.3328755651946</v>
      </c>
      <c r="AN54" s="41">
        <v>1670.8317744255662</v>
      </c>
      <c r="AO54" s="41">
        <v>2629.1212111873688</v>
      </c>
      <c r="AP54" s="41">
        <v>1670.8317744255662</v>
      </c>
      <c r="AQ54" s="41">
        <v>1443.2729579424101</v>
      </c>
      <c r="AR54" s="41">
        <v>2642.3328755651946</v>
      </c>
      <c r="AS54" s="41">
        <v>2642.3328755651946</v>
      </c>
      <c r="AT54" s="41">
        <v>2922.4052650829249</v>
      </c>
      <c r="AU54" s="41">
        <v>2922.4052650829249</v>
      </c>
      <c r="AV54" s="41">
        <v>2642.3328755651946</v>
      </c>
      <c r="AW54" s="41">
        <v>2782.3690703240595</v>
      </c>
      <c r="AX54" s="41">
        <v>2099.6926208745913</v>
      </c>
      <c r="AY54" s="41">
        <v>2078.6956946658452</v>
      </c>
      <c r="AZ54" s="41">
        <v>1889.6383287362933</v>
      </c>
      <c r="BA54" s="41">
        <v>2642.3328755651946</v>
      </c>
      <c r="BB54" s="41">
        <v>2099.6926208745913</v>
      </c>
      <c r="BC54" s="41">
        <v>2782.3690703240595</v>
      </c>
      <c r="BD54" s="41">
        <v>1670.8317744255662</v>
      </c>
      <c r="BE54" s="41">
        <v>2327.2514373577478</v>
      </c>
      <c r="BF54" s="41">
        <v>2642.3328755651946</v>
      </c>
      <c r="BG54" s="41">
        <v>2280.7064086105929</v>
      </c>
      <c r="BH54" s="41">
        <v>1670.8317744255662</v>
      </c>
      <c r="BI54" s="41">
        <v>2642.3328755651946</v>
      </c>
      <c r="BJ54" s="41">
        <v>2782.3690703240595</v>
      </c>
      <c r="BK54" s="41">
        <v>2642.3328755651946</v>
      </c>
      <c r="BL54" s="41">
        <v>2099.6926208745913</v>
      </c>
      <c r="BM54" s="41">
        <v>2057.6987684570995</v>
      </c>
      <c r="BN54" s="41">
        <v>1320.7412875284037</v>
      </c>
      <c r="BO54" s="41">
        <v>1670.8317744255662</v>
      </c>
      <c r="BP54" s="41">
        <v>2099.6926208745913</v>
      </c>
      <c r="BQ54" s="41">
        <v>1314.1375810907616</v>
      </c>
      <c r="BR54" s="41">
        <v>1443.2729579424101</v>
      </c>
      <c r="BS54" s="41">
        <v>2432.2785834268961</v>
      </c>
      <c r="BT54" s="41">
        <v>1320.7412875284037</v>
      </c>
      <c r="BU54" s="41">
        <v>1889.6383287362933</v>
      </c>
      <c r="BV54" s="41">
        <v>942.6605676896346</v>
      </c>
      <c r="BW54" s="41">
        <v>1307.5338746531197</v>
      </c>
      <c r="BX54" s="41">
        <v>1889.6383287362933</v>
      </c>
      <c r="BY54" s="41">
        <v>957.08904576651685</v>
      </c>
      <c r="BZ54" s="41">
        <v>2327.2514373577478</v>
      </c>
      <c r="CA54" s="41">
        <v>2922.4052650829249</v>
      </c>
      <c r="CB54" s="41">
        <v>2922.4052650829249</v>
      </c>
      <c r="CC54" s="41">
        <v>2878.5691861066812</v>
      </c>
      <c r="CD54" s="41">
        <v>1443.2729579424101</v>
      </c>
      <c r="CE54" s="41">
        <v>1670.8317744255662</v>
      </c>
      <c r="CF54" s="41">
        <v>2327.2514373577478</v>
      </c>
      <c r="CG54" s="41">
        <v>1654.1234566813105</v>
      </c>
      <c r="CH54" s="41">
        <v>2099.6926208745913</v>
      </c>
      <c r="CI54" s="41">
        <v>1889.6383287362933</v>
      </c>
      <c r="CJ54" s="41">
        <v>2642.3328755651946</v>
      </c>
      <c r="CK54" s="41">
        <v>2642.3328755651946</v>
      </c>
      <c r="CL54" s="41">
        <v>1320.7412875284037</v>
      </c>
      <c r="CM54" s="41">
        <v>1327.3449939660456</v>
      </c>
      <c r="CN54" s="41">
        <v>1443.2729579424101</v>
      </c>
      <c r="CO54" s="41">
        <v>1443.2729579424101</v>
      </c>
      <c r="CP54" s="41">
        <v>2327.2514373577478</v>
      </c>
      <c r="CQ54" s="41">
        <v>1136.9437819073921</v>
      </c>
      <c r="CR54" s="41">
        <v>2782.3690703240595</v>
      </c>
      <c r="CS54" s="41">
        <v>2863.9571597812665</v>
      </c>
      <c r="CT54" s="41">
        <v>2922.4052650829249</v>
      </c>
      <c r="CU54" s="41">
        <v>2642.3328755651946</v>
      </c>
      <c r="CV54" s="41">
        <v>2327.2514373577478</v>
      </c>
      <c r="CW54" s="41">
        <v>2315.6151801709589</v>
      </c>
      <c r="CX54" s="41">
        <v>2303.9789229841704</v>
      </c>
      <c r="CY54" s="41">
        <v>1443.2729579424101</v>
      </c>
      <c r="CZ54" s="41">
        <v>1670.8317744255662</v>
      </c>
      <c r="DA54" s="41">
        <v>1889.6383287362933</v>
      </c>
      <c r="DB54" s="41">
        <v>1320.7412875284037</v>
      </c>
      <c r="DC54" s="41">
        <v>1320.7412875284037</v>
      </c>
      <c r="DD54" s="41">
        <v>1320.7412875284037</v>
      </c>
      <c r="DE54" s="41">
        <v>1320.7412875284037</v>
      </c>
      <c r="DF54" s="42">
        <v>1320.7412875284037</v>
      </c>
    </row>
    <row r="55" spans="1:110">
      <c r="A55" s="2">
        <v>51</v>
      </c>
      <c r="B55" s="2">
        <v>51</v>
      </c>
      <c r="D55" s="2">
        <v>2</v>
      </c>
      <c r="F55" t="s">
        <v>16</v>
      </c>
      <c r="G55" t="s">
        <v>5</v>
      </c>
      <c r="H55" t="s">
        <v>17</v>
      </c>
      <c r="I55" t="s">
        <v>18</v>
      </c>
      <c r="J55" t="s">
        <v>18</v>
      </c>
      <c r="N55" s="7">
        <v>12.4</v>
      </c>
      <c r="O55" s="8">
        <v>21700</v>
      </c>
      <c r="P55" s="46">
        <v>2304.5559571120934</v>
      </c>
      <c r="Q55" s="41">
        <v>1161.280055888516</v>
      </c>
      <c r="R55" s="41">
        <v>2351.587711338871</v>
      </c>
      <c r="S55" s="41">
        <v>2818.4</v>
      </c>
      <c r="T55" s="41">
        <v>2818.4</v>
      </c>
      <c r="U55" s="41">
        <v>2972.9983255813363</v>
      </c>
      <c r="V55" s="41">
        <v>2657.9168873738895</v>
      </c>
      <c r="W55" s="41">
        <v>977.48255026750553</v>
      </c>
      <c r="X55" s="41">
        <v>2972.9983255813363</v>
      </c>
      <c r="Y55" s="41">
        <v>1686.4157862342608</v>
      </c>
      <c r="Z55" s="41">
        <v>2972.9983255813363</v>
      </c>
      <c r="AA55" s="41">
        <v>2684.1736738911773</v>
      </c>
      <c r="AB55" s="41">
        <v>2824.2098686500417</v>
      </c>
      <c r="AC55" s="41">
        <v>1867.1178937340881</v>
      </c>
      <c r="AD55" s="41">
        <v>2684.1736738911773</v>
      </c>
      <c r="AE55" s="41">
        <v>2474.1193817528783</v>
      </c>
      <c r="AF55" s="41">
        <v>2474.1193817528783</v>
      </c>
      <c r="AG55" s="41">
        <v>1905.2223405449879</v>
      </c>
      <c r="AH55" s="41">
        <v>2474.1193817528783</v>
      </c>
      <c r="AI55" s="64"/>
      <c r="AJ55" s="41">
        <v>1905.2223405449879</v>
      </c>
      <c r="AK55" s="41">
        <v>2474.1193817528783</v>
      </c>
      <c r="AL55" s="41">
        <v>2351.587711338871</v>
      </c>
      <c r="AM55" s="41">
        <v>2657.9168873738895</v>
      </c>
      <c r="AN55" s="41">
        <v>1686.4157862342608</v>
      </c>
      <c r="AO55" s="41">
        <v>2644.62730293702</v>
      </c>
      <c r="AP55" s="41">
        <v>1686.4157862342608</v>
      </c>
      <c r="AQ55" s="41">
        <v>1458.856969751105</v>
      </c>
      <c r="AR55" s="41">
        <v>2684.1736738911773</v>
      </c>
      <c r="AS55" s="41">
        <v>2684.1736738911773</v>
      </c>
      <c r="AT55" s="41">
        <v>2972.9983255813363</v>
      </c>
      <c r="AU55" s="41">
        <v>2972.9983255813363</v>
      </c>
      <c r="AV55" s="41">
        <v>2657.9168873738895</v>
      </c>
      <c r="AW55" s="41">
        <v>2824.2098686500417</v>
      </c>
      <c r="AX55" s="41">
        <v>2115.2766326832862</v>
      </c>
      <c r="AY55" s="41">
        <v>2094.1238663564532</v>
      </c>
      <c r="AZ55" s="41">
        <v>1905.2223405449879</v>
      </c>
      <c r="BA55" s="41">
        <v>2657.9168873738895</v>
      </c>
      <c r="BB55" s="41">
        <v>2115.2766326832862</v>
      </c>
      <c r="BC55" s="41">
        <v>2824.2098686500417</v>
      </c>
      <c r="BD55" s="41">
        <v>1686.4157862342608</v>
      </c>
      <c r="BE55" s="41">
        <v>2351.587711338871</v>
      </c>
      <c r="BF55" s="41">
        <v>2657.9168873738895</v>
      </c>
      <c r="BG55" s="41">
        <v>2304.5559571120934</v>
      </c>
      <c r="BH55" s="41">
        <v>1686.4157862342608</v>
      </c>
      <c r="BI55" s="41">
        <v>2657.9168873738895</v>
      </c>
      <c r="BJ55" s="41">
        <v>2824.2098686500417</v>
      </c>
      <c r="BK55" s="41">
        <v>2684.1736738911773</v>
      </c>
      <c r="BL55" s="41">
        <v>2115.2766326832862</v>
      </c>
      <c r="BM55" s="41">
        <v>2072.9711000296202</v>
      </c>
      <c r="BN55" s="41">
        <v>1336.3252993370972</v>
      </c>
      <c r="BO55" s="41">
        <v>1686.4157862342608</v>
      </c>
      <c r="BP55" s="41">
        <v>2115.2766326832862</v>
      </c>
      <c r="BQ55" s="41">
        <v>1329.6436728404117</v>
      </c>
      <c r="BR55" s="41">
        <v>1458.856969751105</v>
      </c>
      <c r="BS55" s="41">
        <v>2474.1193817528783</v>
      </c>
      <c r="BT55" s="41">
        <v>1336.3252993370972</v>
      </c>
      <c r="BU55" s="41">
        <v>1905.2223405449879</v>
      </c>
      <c r="BV55" s="41">
        <v>957.93289926215539</v>
      </c>
      <c r="BW55" s="41">
        <v>1322.9620463437263</v>
      </c>
      <c r="BX55" s="41">
        <v>1905.2223405449879</v>
      </c>
      <c r="BY55" s="41">
        <v>972.59513751616805</v>
      </c>
      <c r="BZ55" s="41">
        <v>2351.587711338871</v>
      </c>
      <c r="CA55" s="41">
        <v>2972.9983255813363</v>
      </c>
      <c r="CB55" s="41">
        <v>2972.9983255813363</v>
      </c>
      <c r="CC55" s="41">
        <v>2928.4033506976161</v>
      </c>
      <c r="CD55" s="41">
        <v>1458.856969751105</v>
      </c>
      <c r="CE55" s="41">
        <v>1686.4157862342608</v>
      </c>
      <c r="CF55" s="41">
        <v>2351.587711338871</v>
      </c>
      <c r="CG55" s="41">
        <v>1669.5516283719182</v>
      </c>
      <c r="CH55" s="41">
        <v>2115.2766326832862</v>
      </c>
      <c r="CI55" s="41">
        <v>1905.2223405449879</v>
      </c>
      <c r="CJ55" s="41">
        <v>2657.9168873738895</v>
      </c>
      <c r="CK55" s="41">
        <v>2657.9168873738895</v>
      </c>
      <c r="CL55" s="41">
        <v>1336.3252993370972</v>
      </c>
      <c r="CM55" s="41">
        <v>1343.0069258337826</v>
      </c>
      <c r="CN55" s="41">
        <v>1458.856969751105</v>
      </c>
      <c r="CO55" s="41">
        <v>1458.856969751105</v>
      </c>
      <c r="CP55" s="41">
        <v>2351.587711338871</v>
      </c>
      <c r="CQ55" s="41">
        <v>1161.280055888516</v>
      </c>
      <c r="CR55" s="41">
        <v>2824.2098686500417</v>
      </c>
      <c r="CS55" s="41">
        <v>2913.5383590697097</v>
      </c>
      <c r="CT55" s="41">
        <v>2972.9983255813363</v>
      </c>
      <c r="CU55" s="41">
        <v>2684.1736738911773</v>
      </c>
      <c r="CV55" s="41">
        <v>2351.587711338871</v>
      </c>
      <c r="CW55" s="41">
        <v>2339.8297727821769</v>
      </c>
      <c r="CX55" s="41">
        <v>2328.0718342254822</v>
      </c>
      <c r="CY55" s="41">
        <v>1458.856969751105</v>
      </c>
      <c r="CZ55" s="41">
        <v>1686.4157862342608</v>
      </c>
      <c r="DA55" s="41">
        <v>1905.2223405449879</v>
      </c>
      <c r="DB55" s="41">
        <v>1336.3252993370972</v>
      </c>
      <c r="DC55" s="41">
        <v>1336.3252993370972</v>
      </c>
      <c r="DD55" s="41">
        <v>1336.3252993370972</v>
      </c>
      <c r="DE55" s="41">
        <v>1336.3252993370972</v>
      </c>
      <c r="DF55" s="42">
        <v>1336.3252993370972</v>
      </c>
    </row>
    <row r="56" spans="1:110">
      <c r="A56" s="2">
        <v>52</v>
      </c>
      <c r="B56" s="2">
        <v>52</v>
      </c>
      <c r="D56" s="2">
        <v>3</v>
      </c>
      <c r="F56" t="s">
        <v>5</v>
      </c>
      <c r="G56" t="s">
        <v>17</v>
      </c>
      <c r="H56" t="s">
        <v>15</v>
      </c>
      <c r="I56" t="s">
        <v>15</v>
      </c>
      <c r="J56" t="s">
        <v>15</v>
      </c>
      <c r="N56" s="7">
        <v>12.5</v>
      </c>
      <c r="O56" s="8">
        <v>21875</v>
      </c>
      <c r="P56" s="46">
        <v>2313.1331740410747</v>
      </c>
      <c r="Q56" s="41">
        <v>1178.7845802333743</v>
      </c>
      <c r="R56" s="41">
        <v>2360.3399735113007</v>
      </c>
      <c r="S56" s="41">
        <v>2860</v>
      </c>
      <c r="T56" s="41">
        <v>2860</v>
      </c>
      <c r="U56" s="41">
        <v>3016.7596364434821</v>
      </c>
      <c r="V56" s="41">
        <v>2666.6691495463183</v>
      </c>
      <c r="W56" s="41">
        <v>986.23481243993444</v>
      </c>
      <c r="X56" s="41">
        <v>3016.7596364434821</v>
      </c>
      <c r="Y56" s="41">
        <v>1703.9203105791194</v>
      </c>
      <c r="Z56" s="41">
        <v>3016.7596364434821</v>
      </c>
      <c r="AA56" s="41">
        <v>2719.182722580892</v>
      </c>
      <c r="AB56" s="41">
        <v>2859.2189173397578</v>
      </c>
      <c r="AC56" s="41">
        <v>1875.6951106630688</v>
      </c>
      <c r="AD56" s="41">
        <v>2719.182722580892</v>
      </c>
      <c r="AE56" s="41">
        <v>2509.1284304425949</v>
      </c>
      <c r="AF56" s="41">
        <v>2509.1284304425949</v>
      </c>
      <c r="AG56" s="41">
        <v>1913.9746027174172</v>
      </c>
      <c r="AH56" s="41">
        <v>2509.1284304425949</v>
      </c>
      <c r="AI56" s="64"/>
      <c r="AJ56" s="41">
        <v>1913.9746027174172</v>
      </c>
      <c r="AK56" s="41">
        <v>2509.1284304425949</v>
      </c>
      <c r="AL56" s="41">
        <v>2360.3399735113007</v>
      </c>
      <c r="AM56" s="41">
        <v>2666.6691495463183</v>
      </c>
      <c r="AN56" s="41">
        <v>1703.9203105791194</v>
      </c>
      <c r="AO56" s="41">
        <v>2653.3358037985868</v>
      </c>
      <c r="AP56" s="41">
        <v>1703.9203105791194</v>
      </c>
      <c r="AQ56" s="41">
        <v>1467.609231923534</v>
      </c>
      <c r="AR56" s="41">
        <v>2719.182722580892</v>
      </c>
      <c r="AS56" s="41">
        <v>2719.182722580892</v>
      </c>
      <c r="AT56" s="41">
        <v>3016.7596364434821</v>
      </c>
      <c r="AU56" s="41">
        <v>3016.7596364434821</v>
      </c>
      <c r="AV56" s="41">
        <v>2666.6691495463183</v>
      </c>
      <c r="AW56" s="41">
        <v>2859.2189173397578</v>
      </c>
      <c r="AX56" s="41">
        <v>2124.0288948557145</v>
      </c>
      <c r="AY56" s="41">
        <v>2102.7886059071575</v>
      </c>
      <c r="AZ56" s="41">
        <v>1913.9746027174172</v>
      </c>
      <c r="BA56" s="41">
        <v>2666.6691495463183</v>
      </c>
      <c r="BB56" s="41">
        <v>2124.0288948557145</v>
      </c>
      <c r="BC56" s="41">
        <v>2859.2189173397578</v>
      </c>
      <c r="BD56" s="41">
        <v>1703.9203105791194</v>
      </c>
      <c r="BE56" s="41">
        <v>2360.3399735113007</v>
      </c>
      <c r="BF56" s="41">
        <v>2666.6691495463183</v>
      </c>
      <c r="BG56" s="41">
        <v>2313.1331740410747</v>
      </c>
      <c r="BH56" s="41">
        <v>1703.9203105791194</v>
      </c>
      <c r="BI56" s="41">
        <v>2666.6691495463183</v>
      </c>
      <c r="BJ56" s="41">
        <v>2859.2189173397578</v>
      </c>
      <c r="BK56" s="41">
        <v>2719.182722580892</v>
      </c>
      <c r="BL56" s="41">
        <v>2124.0288948557145</v>
      </c>
      <c r="BM56" s="41">
        <v>2081.5483169586</v>
      </c>
      <c r="BN56" s="41">
        <v>1345.0775615095267</v>
      </c>
      <c r="BO56" s="41">
        <v>1703.9203105791194</v>
      </c>
      <c r="BP56" s="41">
        <v>2124.0288948557145</v>
      </c>
      <c r="BQ56" s="41">
        <v>1338.3521737019792</v>
      </c>
      <c r="BR56" s="41">
        <v>1467.609231923534</v>
      </c>
      <c r="BS56" s="41">
        <v>2509.1284304425949</v>
      </c>
      <c r="BT56" s="41">
        <v>1345.0775615095267</v>
      </c>
      <c r="BU56" s="41">
        <v>1913.9746027174172</v>
      </c>
      <c r="BV56" s="41">
        <v>966.51011619113569</v>
      </c>
      <c r="BW56" s="41">
        <v>1331.6267858944314</v>
      </c>
      <c r="BX56" s="41">
        <v>1913.9746027174172</v>
      </c>
      <c r="BY56" s="41">
        <v>981.30363837773473</v>
      </c>
      <c r="BZ56" s="41">
        <v>2360.3399735113007</v>
      </c>
      <c r="CA56" s="41">
        <v>3016.7596364434821</v>
      </c>
      <c r="CB56" s="41">
        <v>3016.7596364434821</v>
      </c>
      <c r="CC56" s="41">
        <v>2971.50824189683</v>
      </c>
      <c r="CD56" s="41">
        <v>1467.609231923534</v>
      </c>
      <c r="CE56" s="41">
        <v>1703.9203105791194</v>
      </c>
      <c r="CF56" s="41">
        <v>2360.3399735113007</v>
      </c>
      <c r="CG56" s="41">
        <v>1686.8811074733283</v>
      </c>
      <c r="CH56" s="41">
        <v>2124.0288948557145</v>
      </c>
      <c r="CI56" s="41">
        <v>1913.9746027174172</v>
      </c>
      <c r="CJ56" s="41">
        <v>2666.6691495463183</v>
      </c>
      <c r="CK56" s="41">
        <v>2666.6691495463183</v>
      </c>
      <c r="CL56" s="41">
        <v>1345.0775615095267</v>
      </c>
      <c r="CM56" s="41">
        <v>1351.8029493170743</v>
      </c>
      <c r="CN56" s="41">
        <v>1467.609231923534</v>
      </c>
      <c r="CO56" s="41">
        <v>1467.609231923534</v>
      </c>
      <c r="CP56" s="41">
        <v>2360.3399735113007</v>
      </c>
      <c r="CQ56" s="41">
        <v>1178.7845802333743</v>
      </c>
      <c r="CR56" s="41">
        <v>2859.2189173397578</v>
      </c>
      <c r="CS56" s="41">
        <v>2956.4244437146126</v>
      </c>
      <c r="CT56" s="41">
        <v>3016.7596364434821</v>
      </c>
      <c r="CU56" s="41">
        <v>2719.182722580892</v>
      </c>
      <c r="CV56" s="41">
        <v>2360.3399735113007</v>
      </c>
      <c r="CW56" s="41">
        <v>2348.5382736437441</v>
      </c>
      <c r="CX56" s="41">
        <v>2336.7365737761879</v>
      </c>
      <c r="CY56" s="41">
        <v>1467.609231923534</v>
      </c>
      <c r="CZ56" s="41">
        <v>1703.9203105791194</v>
      </c>
      <c r="DA56" s="41">
        <v>1913.9746027174172</v>
      </c>
      <c r="DB56" s="41">
        <v>1345.0775615095267</v>
      </c>
      <c r="DC56" s="41">
        <v>1345.0775615095267</v>
      </c>
      <c r="DD56" s="41">
        <v>1345.0775615095267</v>
      </c>
      <c r="DE56" s="41">
        <v>1345.0775615095267</v>
      </c>
      <c r="DF56" s="42">
        <v>1345.0775615095267</v>
      </c>
    </row>
    <row r="57" spans="1:110">
      <c r="A57" s="2">
        <v>53</v>
      </c>
      <c r="B57" s="2">
        <v>53</v>
      </c>
      <c r="D57" s="2">
        <v>3</v>
      </c>
      <c r="F57" t="s">
        <v>5</v>
      </c>
      <c r="G57" t="s">
        <v>17</v>
      </c>
      <c r="H57" t="s">
        <v>15</v>
      </c>
      <c r="I57" t="s">
        <v>15</v>
      </c>
      <c r="J57" t="s">
        <v>15</v>
      </c>
      <c r="N57" s="7">
        <v>12.8</v>
      </c>
      <c r="O57" s="8">
        <v>22400</v>
      </c>
      <c r="P57" s="46">
        <v>2321.7103909700545</v>
      </c>
      <c r="Q57" s="41">
        <v>1187.5368424058036</v>
      </c>
      <c r="R57" s="41">
        <v>2369.0922356837291</v>
      </c>
      <c r="S57" s="41">
        <v>2912</v>
      </c>
      <c r="T57" s="41">
        <v>2912</v>
      </c>
      <c r="U57" s="41">
        <v>3060.5209473056275</v>
      </c>
      <c r="V57" s="41">
        <v>2684.1736738911773</v>
      </c>
      <c r="W57" s="41">
        <v>994.9870746123637</v>
      </c>
      <c r="X57" s="41">
        <v>3060.5209473056275</v>
      </c>
      <c r="Y57" s="41">
        <v>1712.6725727515479</v>
      </c>
      <c r="Z57" s="41">
        <v>3060.5209473056275</v>
      </c>
      <c r="AA57" s="41">
        <v>2754.1917712706086</v>
      </c>
      <c r="AB57" s="41">
        <v>2894.2279660294744</v>
      </c>
      <c r="AC57" s="41">
        <v>1884.2723275920489</v>
      </c>
      <c r="AD57" s="41">
        <v>2754.1917712706086</v>
      </c>
      <c r="AE57" s="41">
        <v>2544.1374791323105</v>
      </c>
      <c r="AF57" s="41">
        <v>2544.1374791323105</v>
      </c>
      <c r="AG57" s="41">
        <v>1922.726864889846</v>
      </c>
      <c r="AH57" s="41">
        <v>2544.1374791323105</v>
      </c>
      <c r="AI57" s="64"/>
      <c r="AJ57" s="41">
        <v>1922.726864889846</v>
      </c>
      <c r="AK57" s="41">
        <v>2544.1374791323105</v>
      </c>
      <c r="AL57" s="41">
        <v>2369.0922356837291</v>
      </c>
      <c r="AM57" s="41">
        <v>2684.1736738911773</v>
      </c>
      <c r="AN57" s="41">
        <v>1712.6725727515479</v>
      </c>
      <c r="AO57" s="41">
        <v>2670.7528055217213</v>
      </c>
      <c r="AP57" s="41">
        <v>1712.6725727515479</v>
      </c>
      <c r="AQ57" s="41">
        <v>1476.3614940959628</v>
      </c>
      <c r="AR57" s="41">
        <v>2754.1917712706086</v>
      </c>
      <c r="AS57" s="41">
        <v>2754.1917712706086</v>
      </c>
      <c r="AT57" s="41">
        <v>3060.5209473056275</v>
      </c>
      <c r="AU57" s="41">
        <v>3060.5209473056275</v>
      </c>
      <c r="AV57" s="41">
        <v>2684.1736738911773</v>
      </c>
      <c r="AW57" s="41">
        <v>2894.2279660294744</v>
      </c>
      <c r="AX57" s="41">
        <v>2132.7811570281442</v>
      </c>
      <c r="AY57" s="41">
        <v>2111.4533454578627</v>
      </c>
      <c r="AZ57" s="41">
        <v>1922.726864889846</v>
      </c>
      <c r="BA57" s="41">
        <v>2684.1736738911773</v>
      </c>
      <c r="BB57" s="41">
        <v>2132.7811570281442</v>
      </c>
      <c r="BC57" s="41">
        <v>2894.2279660294744</v>
      </c>
      <c r="BD57" s="41">
        <v>1712.6725727515479</v>
      </c>
      <c r="BE57" s="41">
        <v>2369.0922356837291</v>
      </c>
      <c r="BF57" s="41">
        <v>2684.1736738911773</v>
      </c>
      <c r="BG57" s="41">
        <v>2321.7103909700545</v>
      </c>
      <c r="BH57" s="41">
        <v>1712.6725727515479</v>
      </c>
      <c r="BI57" s="41">
        <v>2684.1736738911773</v>
      </c>
      <c r="BJ57" s="41">
        <v>2894.2279660294744</v>
      </c>
      <c r="BK57" s="41">
        <v>2754.1917712706086</v>
      </c>
      <c r="BL57" s="41">
        <v>2132.7811570281442</v>
      </c>
      <c r="BM57" s="41">
        <v>2090.1255338875812</v>
      </c>
      <c r="BN57" s="41">
        <v>1353.829823681956</v>
      </c>
      <c r="BO57" s="41">
        <v>1712.6725727515479</v>
      </c>
      <c r="BP57" s="41">
        <v>2132.7811570281442</v>
      </c>
      <c r="BQ57" s="41">
        <v>1347.0606745635462</v>
      </c>
      <c r="BR57" s="41">
        <v>1476.3614940959628</v>
      </c>
      <c r="BS57" s="41">
        <v>2544.1374791323105</v>
      </c>
      <c r="BT57" s="41">
        <v>1353.829823681956</v>
      </c>
      <c r="BU57" s="41">
        <v>1922.726864889846</v>
      </c>
      <c r="BV57" s="41">
        <v>975.08733312011645</v>
      </c>
      <c r="BW57" s="41">
        <v>1340.2915254451364</v>
      </c>
      <c r="BX57" s="41">
        <v>1922.726864889846</v>
      </c>
      <c r="BY57" s="41">
        <v>990.01213923930186</v>
      </c>
      <c r="BZ57" s="41">
        <v>2369.0922356837291</v>
      </c>
      <c r="CA57" s="41">
        <v>3060.5209473056275</v>
      </c>
      <c r="CB57" s="41">
        <v>3060.5209473056275</v>
      </c>
      <c r="CC57" s="41">
        <v>3014.6131330960429</v>
      </c>
      <c r="CD57" s="41">
        <v>1476.3614940959628</v>
      </c>
      <c r="CE57" s="41">
        <v>1712.6725727515479</v>
      </c>
      <c r="CF57" s="41">
        <v>2369.0922356837291</v>
      </c>
      <c r="CG57" s="41">
        <v>1695.5458470240324</v>
      </c>
      <c r="CH57" s="41">
        <v>2132.7811570281442</v>
      </c>
      <c r="CI57" s="41">
        <v>1922.726864889846</v>
      </c>
      <c r="CJ57" s="41">
        <v>2684.1736738911773</v>
      </c>
      <c r="CK57" s="41">
        <v>2684.1736738911773</v>
      </c>
      <c r="CL57" s="41">
        <v>1353.829823681956</v>
      </c>
      <c r="CM57" s="41">
        <v>1360.5989728003656</v>
      </c>
      <c r="CN57" s="41">
        <v>1476.3614940959628</v>
      </c>
      <c r="CO57" s="41">
        <v>1476.3614940959628</v>
      </c>
      <c r="CP57" s="41">
        <v>2369.0922356837291</v>
      </c>
      <c r="CQ57" s="41">
        <v>1187.5368424058036</v>
      </c>
      <c r="CR57" s="41">
        <v>2894.2279660294744</v>
      </c>
      <c r="CS57" s="41">
        <v>2999.310528359515</v>
      </c>
      <c r="CT57" s="41">
        <v>3060.5209473056275</v>
      </c>
      <c r="CU57" s="41">
        <v>2754.1917712706086</v>
      </c>
      <c r="CV57" s="41">
        <v>2369.0922356837291</v>
      </c>
      <c r="CW57" s="41">
        <v>2357.2467745053104</v>
      </c>
      <c r="CX57" s="41">
        <v>2345.4013133268918</v>
      </c>
      <c r="CY57" s="41">
        <v>1476.3614940959628</v>
      </c>
      <c r="CZ57" s="41">
        <v>1712.6725727515479</v>
      </c>
      <c r="DA57" s="41">
        <v>1922.726864889846</v>
      </c>
      <c r="DB57" s="41">
        <v>1353.829823681956</v>
      </c>
      <c r="DC57" s="41">
        <v>1353.829823681956</v>
      </c>
      <c r="DD57" s="41">
        <v>1353.829823681956</v>
      </c>
      <c r="DE57" s="41">
        <v>1353.829823681956</v>
      </c>
      <c r="DF57" s="42">
        <v>1353.829823681956</v>
      </c>
    </row>
    <row r="58" spans="1:110" ht="15.75" thickBot="1">
      <c r="A58" s="2">
        <v>54</v>
      </c>
      <c r="B58" s="2">
        <v>54</v>
      </c>
      <c r="D58" s="2">
        <v>2</v>
      </c>
      <c r="F58" t="s">
        <v>16</v>
      </c>
      <c r="G58" t="s">
        <v>5</v>
      </c>
      <c r="H58" t="s">
        <v>17</v>
      </c>
      <c r="I58" t="s">
        <v>18</v>
      </c>
      <c r="J58" t="s">
        <v>18</v>
      </c>
      <c r="N58" s="9">
        <v>13.6</v>
      </c>
      <c r="O58" s="10">
        <v>25000</v>
      </c>
      <c r="P58" s="47">
        <v>2338.8648248280156</v>
      </c>
      <c r="Q58" s="43">
        <v>1196.2891045782328</v>
      </c>
      <c r="R58" s="43">
        <v>2386.5967600285871</v>
      </c>
      <c r="S58" s="43">
        <v>2964</v>
      </c>
      <c r="T58" s="43">
        <v>2964</v>
      </c>
      <c r="U58" s="43">
        <v>3104.2822581677719</v>
      </c>
      <c r="V58" s="43">
        <v>2701.6781982360349</v>
      </c>
      <c r="W58" s="43">
        <v>1003.7393367847927</v>
      </c>
      <c r="X58" s="43">
        <v>3104.2822581677719</v>
      </c>
      <c r="Y58" s="43">
        <v>1721.4248349239774</v>
      </c>
      <c r="Z58" s="43">
        <v>3104.2822581677719</v>
      </c>
      <c r="AA58" s="43">
        <v>2771.6962956154671</v>
      </c>
      <c r="AB58" s="43">
        <v>2929.2370147191905</v>
      </c>
      <c r="AC58" s="43">
        <v>1892.8495445210297</v>
      </c>
      <c r="AD58" s="43">
        <v>2771.6962956154671</v>
      </c>
      <c r="AE58" s="43">
        <v>2579.1465278220271</v>
      </c>
      <c r="AF58" s="43">
        <v>2579.1465278220271</v>
      </c>
      <c r="AG58" s="43">
        <v>1931.4791270622752</v>
      </c>
      <c r="AH58" s="43">
        <v>2579.1465278220271</v>
      </c>
      <c r="AI58" s="66"/>
      <c r="AJ58" s="43">
        <v>1931.4791270622752</v>
      </c>
      <c r="AK58" s="43">
        <v>2579.1465278220271</v>
      </c>
      <c r="AL58" s="43">
        <v>2386.5967600285871</v>
      </c>
      <c r="AM58" s="43">
        <v>2701.6781982360349</v>
      </c>
      <c r="AN58" s="43">
        <v>1721.4248349239774</v>
      </c>
      <c r="AO58" s="43">
        <v>2688.1698072448548</v>
      </c>
      <c r="AP58" s="43">
        <v>1721.4248349239774</v>
      </c>
      <c r="AQ58" s="43">
        <v>1485.1137562683916</v>
      </c>
      <c r="AR58" s="43">
        <v>2771.6962956154671</v>
      </c>
      <c r="AS58" s="43">
        <v>2771.6962956154671</v>
      </c>
      <c r="AT58" s="43">
        <v>3104.2822581677719</v>
      </c>
      <c r="AU58" s="43">
        <v>3104.2822581677719</v>
      </c>
      <c r="AV58" s="43">
        <v>2701.6781982360349</v>
      </c>
      <c r="AW58" s="43">
        <v>2929.2370147191905</v>
      </c>
      <c r="AX58" s="43">
        <v>2141.533419200573</v>
      </c>
      <c r="AY58" s="43">
        <v>2120.118085008567</v>
      </c>
      <c r="AZ58" s="43">
        <v>1931.4791270622752</v>
      </c>
      <c r="BA58" s="43">
        <v>2701.6781982360349</v>
      </c>
      <c r="BB58" s="43">
        <v>2141.533419200573</v>
      </c>
      <c r="BC58" s="43">
        <v>2929.2370147191905</v>
      </c>
      <c r="BD58" s="43">
        <v>1721.4248349239774</v>
      </c>
      <c r="BE58" s="43">
        <v>2386.5967600285871</v>
      </c>
      <c r="BF58" s="43">
        <v>2701.6781982360349</v>
      </c>
      <c r="BG58" s="43">
        <v>2338.8648248280156</v>
      </c>
      <c r="BH58" s="43">
        <v>1721.4248349239774</v>
      </c>
      <c r="BI58" s="43">
        <v>2701.6781982360349</v>
      </c>
      <c r="BJ58" s="43">
        <v>2929.2370147191905</v>
      </c>
      <c r="BK58" s="43">
        <v>2771.6962956154671</v>
      </c>
      <c r="BL58" s="43">
        <v>2141.533419200573</v>
      </c>
      <c r="BM58" s="43">
        <v>2098.7027508165615</v>
      </c>
      <c r="BN58" s="43">
        <v>1362.5820858543852</v>
      </c>
      <c r="BO58" s="43">
        <v>1721.4248349239774</v>
      </c>
      <c r="BP58" s="43">
        <v>2141.533419200573</v>
      </c>
      <c r="BQ58" s="43">
        <v>1355.7691754251134</v>
      </c>
      <c r="BR58" s="43">
        <v>1485.1137562683916</v>
      </c>
      <c r="BS58" s="43">
        <v>2579.1465278220271</v>
      </c>
      <c r="BT58" s="43">
        <v>1362.5820858543852</v>
      </c>
      <c r="BU58" s="43">
        <v>1931.4791270622752</v>
      </c>
      <c r="BV58" s="43">
        <v>983.66455004909687</v>
      </c>
      <c r="BW58" s="43">
        <v>1348.9562649958414</v>
      </c>
      <c r="BX58" s="43">
        <v>1931.4791270622752</v>
      </c>
      <c r="BY58" s="43">
        <v>998.72064010086876</v>
      </c>
      <c r="BZ58" s="43">
        <v>2386.5967600285871</v>
      </c>
      <c r="CA58" s="43">
        <v>3104.2822581677719</v>
      </c>
      <c r="CB58" s="43">
        <v>3104.2822581677719</v>
      </c>
      <c r="CC58" s="43">
        <v>3057.7180242952554</v>
      </c>
      <c r="CD58" s="43">
        <v>1485.1137562683916</v>
      </c>
      <c r="CE58" s="43">
        <v>1721.4248349239774</v>
      </c>
      <c r="CF58" s="43">
        <v>2386.5967600285871</v>
      </c>
      <c r="CG58" s="43">
        <v>1704.2105865747376</v>
      </c>
      <c r="CH58" s="43">
        <v>2141.533419200573</v>
      </c>
      <c r="CI58" s="43">
        <v>1931.4791270622752</v>
      </c>
      <c r="CJ58" s="43">
        <v>2701.6781982360349</v>
      </c>
      <c r="CK58" s="43">
        <v>2701.6781982360349</v>
      </c>
      <c r="CL58" s="43">
        <v>1362.5820858543852</v>
      </c>
      <c r="CM58" s="43">
        <v>1369.3949962836571</v>
      </c>
      <c r="CN58" s="43">
        <v>1485.1137562683916</v>
      </c>
      <c r="CO58" s="43">
        <v>1485.1137562683916</v>
      </c>
      <c r="CP58" s="43">
        <v>2386.5967600285871</v>
      </c>
      <c r="CQ58" s="43">
        <v>1196.2891045782328</v>
      </c>
      <c r="CR58" s="43">
        <v>2929.2370147191905</v>
      </c>
      <c r="CS58" s="43"/>
      <c r="CT58" s="43">
        <v>3104.2822581677719</v>
      </c>
      <c r="CU58" s="43">
        <v>2771.6962956154671</v>
      </c>
      <c r="CV58" s="43">
        <v>2386.5967600285871</v>
      </c>
      <c r="CW58" s="43">
        <v>2374.663776228444</v>
      </c>
      <c r="CX58" s="43">
        <v>2362.7307924283014</v>
      </c>
      <c r="CY58" s="43">
        <v>1485.1137562683916</v>
      </c>
      <c r="CZ58" s="43">
        <v>1721.4248349239774</v>
      </c>
      <c r="DA58" s="43">
        <v>1931.4791270622752</v>
      </c>
      <c r="DB58" s="43">
        <v>1362.5820858543852</v>
      </c>
      <c r="DC58" s="43">
        <v>1362.5820858543852</v>
      </c>
      <c r="DD58" s="43">
        <v>1362.5820858543852</v>
      </c>
      <c r="DE58" s="43">
        <v>1362.5820858543852</v>
      </c>
      <c r="DF58" s="44">
        <v>1362.5820858543852</v>
      </c>
    </row>
    <row r="59" spans="1:110">
      <c r="A59" s="2">
        <v>55</v>
      </c>
      <c r="B59" s="2">
        <v>55</v>
      </c>
      <c r="D59" s="2">
        <v>2</v>
      </c>
      <c r="F59" t="s">
        <v>16</v>
      </c>
      <c r="G59" t="s">
        <v>5</v>
      </c>
      <c r="H59" t="s">
        <v>17</v>
      </c>
      <c r="I59" t="s">
        <v>18</v>
      </c>
      <c r="J59" t="s">
        <v>15</v>
      </c>
    </row>
    <row r="60" spans="1:110">
      <c r="A60" s="2">
        <v>56</v>
      </c>
      <c r="B60" s="2">
        <v>56</v>
      </c>
      <c r="D60" s="2">
        <v>4</v>
      </c>
      <c r="F60" t="s">
        <v>17</v>
      </c>
      <c r="G60" t="s">
        <v>15</v>
      </c>
      <c r="H60" t="s">
        <v>15</v>
      </c>
      <c r="I60" t="s">
        <v>16</v>
      </c>
      <c r="J60" t="s">
        <v>16</v>
      </c>
    </row>
    <row r="61" spans="1:110">
      <c r="A61" s="2">
        <v>57</v>
      </c>
      <c r="B61" s="2">
        <v>57</v>
      </c>
      <c r="D61" s="2">
        <v>2</v>
      </c>
      <c r="F61" t="s">
        <v>16</v>
      </c>
      <c r="G61" t="s">
        <v>5</v>
      </c>
      <c r="H61" t="s">
        <v>17</v>
      </c>
      <c r="I61" t="s">
        <v>18</v>
      </c>
      <c r="J61" t="s">
        <v>18</v>
      </c>
    </row>
    <row r="62" spans="1:110">
      <c r="A62" s="2">
        <v>58</v>
      </c>
      <c r="B62" s="2">
        <v>58</v>
      </c>
      <c r="D62" s="2">
        <v>3</v>
      </c>
      <c r="F62" t="s">
        <v>5</v>
      </c>
      <c r="G62" t="s">
        <v>17</v>
      </c>
      <c r="H62" t="s">
        <v>15</v>
      </c>
      <c r="I62" t="s">
        <v>15</v>
      </c>
      <c r="J62" t="s">
        <v>15</v>
      </c>
    </row>
    <row r="63" spans="1:110">
      <c r="A63" s="2">
        <v>59</v>
      </c>
      <c r="B63" s="2">
        <v>59</v>
      </c>
      <c r="D63" s="2">
        <v>2</v>
      </c>
      <c r="F63" t="s">
        <v>16</v>
      </c>
      <c r="G63" t="s">
        <v>5</v>
      </c>
      <c r="H63" t="s">
        <v>17</v>
      </c>
      <c r="I63" t="s">
        <v>18</v>
      </c>
      <c r="J63" t="s">
        <v>18</v>
      </c>
    </row>
    <row r="64" spans="1:110">
      <c r="A64" s="2">
        <v>60</v>
      </c>
      <c r="B64" s="2">
        <v>60</v>
      </c>
      <c r="D64" s="2">
        <v>2</v>
      </c>
      <c r="F64" t="s">
        <v>16</v>
      </c>
      <c r="G64" t="s">
        <v>5</v>
      </c>
      <c r="H64" t="s">
        <v>17</v>
      </c>
      <c r="I64" t="s">
        <v>18</v>
      </c>
      <c r="J64" t="s">
        <v>15</v>
      </c>
    </row>
    <row r="65" spans="1:10">
      <c r="A65" s="2">
        <v>61</v>
      </c>
      <c r="B65" s="2">
        <v>61</v>
      </c>
      <c r="D65" s="2">
        <v>3</v>
      </c>
      <c r="F65" t="s">
        <v>5</v>
      </c>
      <c r="G65" t="s">
        <v>17</v>
      </c>
      <c r="H65" t="s">
        <v>15</v>
      </c>
      <c r="I65" t="s">
        <v>15</v>
      </c>
      <c r="J65" t="s">
        <v>15</v>
      </c>
    </row>
    <row r="66" spans="1:10">
      <c r="A66" s="2">
        <v>62</v>
      </c>
      <c r="B66" s="2">
        <v>62</v>
      </c>
      <c r="D66" s="2">
        <v>2</v>
      </c>
      <c r="F66" t="s">
        <v>16</v>
      </c>
      <c r="G66" t="s">
        <v>5</v>
      </c>
      <c r="H66" t="s">
        <v>17</v>
      </c>
      <c r="I66" t="s">
        <v>18</v>
      </c>
      <c r="J66" t="s">
        <v>18</v>
      </c>
    </row>
    <row r="67" spans="1:10">
      <c r="A67" s="2">
        <v>63</v>
      </c>
      <c r="B67" s="2">
        <v>63</v>
      </c>
      <c r="D67" s="2">
        <v>3</v>
      </c>
      <c r="F67" t="s">
        <v>5</v>
      </c>
      <c r="G67" t="s">
        <v>17</v>
      </c>
      <c r="H67" t="s">
        <v>15</v>
      </c>
      <c r="I67" t="s">
        <v>15</v>
      </c>
      <c r="J67" t="s">
        <v>15</v>
      </c>
    </row>
    <row r="68" spans="1:10">
      <c r="A68" s="2">
        <v>64</v>
      </c>
      <c r="B68" s="2">
        <v>64</v>
      </c>
      <c r="D68" s="2">
        <v>4</v>
      </c>
      <c r="F68" t="s">
        <v>17</v>
      </c>
      <c r="G68" t="s">
        <v>15</v>
      </c>
      <c r="H68" t="s">
        <v>16</v>
      </c>
      <c r="I68" t="s">
        <v>16</v>
      </c>
      <c r="J68" t="s">
        <v>16</v>
      </c>
    </row>
    <row r="69" spans="1:10">
      <c r="A69" s="2">
        <v>65</v>
      </c>
      <c r="B69" s="2">
        <v>65</v>
      </c>
      <c r="D69" s="2">
        <v>4</v>
      </c>
      <c r="F69" t="s">
        <v>17</v>
      </c>
      <c r="G69" t="s">
        <v>15</v>
      </c>
      <c r="H69" t="s">
        <v>16</v>
      </c>
      <c r="I69" t="s">
        <v>16</v>
      </c>
      <c r="J69" t="s">
        <v>16</v>
      </c>
    </row>
    <row r="70" spans="1:10">
      <c r="A70" s="2">
        <v>66</v>
      </c>
      <c r="B70" s="2">
        <v>66</v>
      </c>
      <c r="D70" s="2">
        <v>4</v>
      </c>
      <c r="F70" t="s">
        <v>17</v>
      </c>
      <c r="G70" t="s">
        <v>15</v>
      </c>
      <c r="H70" t="s">
        <v>16</v>
      </c>
      <c r="I70" t="s">
        <v>16</v>
      </c>
      <c r="J70" t="s">
        <v>16</v>
      </c>
    </row>
    <row r="71" spans="1:10">
      <c r="A71" s="2">
        <v>67</v>
      </c>
      <c r="B71" s="2">
        <v>67</v>
      </c>
      <c r="D71" s="2">
        <v>2</v>
      </c>
      <c r="F71" t="s">
        <v>16</v>
      </c>
      <c r="G71" t="s">
        <v>5</v>
      </c>
      <c r="H71" t="s">
        <v>17</v>
      </c>
      <c r="I71" t="s">
        <v>18</v>
      </c>
      <c r="J71" t="s">
        <v>15</v>
      </c>
    </row>
    <row r="72" spans="1:10">
      <c r="A72" s="2">
        <v>68</v>
      </c>
      <c r="B72" s="2">
        <v>68</v>
      </c>
      <c r="D72" s="2">
        <v>3</v>
      </c>
      <c r="F72" t="s">
        <v>5</v>
      </c>
      <c r="G72" t="s">
        <v>17</v>
      </c>
      <c r="H72" t="s">
        <v>15</v>
      </c>
      <c r="I72" t="s">
        <v>15</v>
      </c>
      <c r="J72" t="s">
        <v>15</v>
      </c>
    </row>
    <row r="73" spans="1:10">
      <c r="A73" s="2">
        <v>69</v>
      </c>
      <c r="B73" s="2">
        <v>69</v>
      </c>
      <c r="D73" s="2">
        <v>4</v>
      </c>
      <c r="F73" t="s">
        <v>5</v>
      </c>
      <c r="G73" t="s">
        <v>17</v>
      </c>
      <c r="H73" t="s">
        <v>15</v>
      </c>
      <c r="I73" t="s">
        <v>15</v>
      </c>
      <c r="J73" t="s">
        <v>15</v>
      </c>
    </row>
    <row r="74" spans="1:10">
      <c r="A74" s="2">
        <v>70</v>
      </c>
      <c r="B74" s="2">
        <v>70</v>
      </c>
      <c r="D74" s="2">
        <v>3</v>
      </c>
      <c r="F74" t="s">
        <v>5</v>
      </c>
      <c r="G74" t="s">
        <v>17</v>
      </c>
      <c r="H74" t="s">
        <v>15</v>
      </c>
      <c r="I74" t="s">
        <v>15</v>
      </c>
      <c r="J74" t="s">
        <v>15</v>
      </c>
    </row>
    <row r="75" spans="1:10">
      <c r="A75" s="2">
        <v>71</v>
      </c>
      <c r="B75" s="2">
        <v>71</v>
      </c>
      <c r="D75" s="2">
        <v>3</v>
      </c>
      <c r="F75" t="s">
        <v>5</v>
      </c>
      <c r="G75" t="s">
        <v>17</v>
      </c>
      <c r="H75" t="s">
        <v>15</v>
      </c>
      <c r="I75" t="s">
        <v>15</v>
      </c>
      <c r="J75" t="s">
        <v>15</v>
      </c>
    </row>
    <row r="76" spans="1:10">
      <c r="A76" s="2">
        <v>72</v>
      </c>
      <c r="B76" s="2">
        <v>72</v>
      </c>
      <c r="D76" s="2">
        <v>3</v>
      </c>
      <c r="F76" t="s">
        <v>5</v>
      </c>
      <c r="G76" t="s">
        <v>17</v>
      </c>
      <c r="H76" t="s">
        <v>15</v>
      </c>
      <c r="I76" t="s">
        <v>15</v>
      </c>
      <c r="J76" t="s">
        <v>15</v>
      </c>
    </row>
    <row r="77" spans="1:10">
      <c r="A77" s="2">
        <v>73</v>
      </c>
      <c r="B77" s="2">
        <v>73</v>
      </c>
      <c r="D77" s="2">
        <v>4</v>
      </c>
      <c r="F77" t="s">
        <v>17</v>
      </c>
      <c r="G77" t="s">
        <v>15</v>
      </c>
      <c r="H77" t="s">
        <v>15</v>
      </c>
      <c r="I77" t="s">
        <v>16</v>
      </c>
      <c r="J77" t="s">
        <v>16</v>
      </c>
    </row>
    <row r="78" spans="1:10">
      <c r="A78" s="2">
        <v>74</v>
      </c>
      <c r="B78" s="2">
        <v>74</v>
      </c>
      <c r="D78" s="2">
        <v>4</v>
      </c>
      <c r="F78" t="s">
        <v>17</v>
      </c>
      <c r="G78" t="s">
        <v>15</v>
      </c>
      <c r="H78" t="s">
        <v>15</v>
      </c>
      <c r="I78" t="s">
        <v>16</v>
      </c>
      <c r="J78" t="s">
        <v>16</v>
      </c>
    </row>
    <row r="79" spans="1:10">
      <c r="A79" s="2">
        <v>75</v>
      </c>
      <c r="B79" s="2">
        <v>75</v>
      </c>
      <c r="D79" s="2">
        <v>2</v>
      </c>
      <c r="F79" t="s">
        <v>16</v>
      </c>
      <c r="G79" t="s">
        <v>5</v>
      </c>
      <c r="H79" t="s">
        <v>17</v>
      </c>
      <c r="I79" t="s">
        <v>18</v>
      </c>
      <c r="J79" t="s">
        <v>15</v>
      </c>
    </row>
    <row r="80" spans="1:10">
      <c r="A80" s="2">
        <v>76</v>
      </c>
      <c r="B80" s="2">
        <v>76</v>
      </c>
      <c r="D80" s="2">
        <v>2</v>
      </c>
      <c r="F80" t="s">
        <v>16</v>
      </c>
      <c r="G80" t="s">
        <v>5</v>
      </c>
      <c r="H80" t="s">
        <v>17</v>
      </c>
      <c r="I80" t="s">
        <v>18</v>
      </c>
      <c r="J80" t="s">
        <v>15</v>
      </c>
    </row>
    <row r="81" spans="1:10">
      <c r="A81" s="2">
        <v>77</v>
      </c>
      <c r="B81" s="2">
        <v>77</v>
      </c>
      <c r="D81" s="2">
        <v>2</v>
      </c>
      <c r="F81" t="s">
        <v>16</v>
      </c>
      <c r="G81" t="s">
        <v>5</v>
      </c>
      <c r="H81" t="s">
        <v>17</v>
      </c>
      <c r="I81" t="s">
        <v>18</v>
      </c>
      <c r="J81" t="s">
        <v>15</v>
      </c>
    </row>
    <row r="82" spans="1:10">
      <c r="A82" s="2">
        <v>78</v>
      </c>
      <c r="B82" s="2">
        <v>78</v>
      </c>
      <c r="D82" s="2">
        <v>2</v>
      </c>
      <c r="F82" t="s">
        <v>16</v>
      </c>
      <c r="G82" t="s">
        <v>5</v>
      </c>
      <c r="H82" t="s">
        <v>17</v>
      </c>
      <c r="I82" t="s">
        <v>18</v>
      </c>
      <c r="J82" t="s">
        <v>15</v>
      </c>
    </row>
    <row r="83" spans="1:10">
      <c r="A83" s="2">
        <v>79</v>
      </c>
      <c r="B83" s="2">
        <v>79</v>
      </c>
      <c r="D83" s="2">
        <v>4</v>
      </c>
      <c r="F83" t="s">
        <v>5</v>
      </c>
      <c r="G83" t="s">
        <v>17</v>
      </c>
      <c r="H83" t="s">
        <v>15</v>
      </c>
      <c r="I83" t="s">
        <v>15</v>
      </c>
      <c r="J83" t="s">
        <v>15</v>
      </c>
    </row>
    <row r="84" spans="1:10">
      <c r="A84" s="2">
        <v>80</v>
      </c>
      <c r="B84" s="2">
        <v>80</v>
      </c>
      <c r="D84" s="2">
        <v>2</v>
      </c>
      <c r="F84" t="s">
        <v>16</v>
      </c>
      <c r="G84" t="s">
        <v>5</v>
      </c>
      <c r="H84" t="s">
        <v>17</v>
      </c>
      <c r="I84" t="s">
        <v>18</v>
      </c>
      <c r="J84" t="s">
        <v>18</v>
      </c>
    </row>
    <row r="85" spans="1:10">
      <c r="A85" s="2">
        <v>81</v>
      </c>
      <c r="B85" s="2">
        <v>81</v>
      </c>
      <c r="D85" s="2">
        <v>4</v>
      </c>
      <c r="F85" t="s">
        <v>17</v>
      </c>
      <c r="G85" t="s">
        <v>15</v>
      </c>
      <c r="H85" t="s">
        <v>15</v>
      </c>
      <c r="I85" t="s">
        <v>16</v>
      </c>
      <c r="J85" t="s">
        <v>16</v>
      </c>
    </row>
    <row r="86" spans="1:10">
      <c r="A86" s="2">
        <v>82</v>
      </c>
      <c r="B86" s="2">
        <v>82</v>
      </c>
      <c r="D86" s="2">
        <v>4</v>
      </c>
      <c r="F86" t="s">
        <v>17</v>
      </c>
      <c r="G86" t="s">
        <v>15</v>
      </c>
      <c r="H86" t="s">
        <v>16</v>
      </c>
      <c r="I86" t="s">
        <v>16</v>
      </c>
      <c r="J86" t="s">
        <v>16</v>
      </c>
    </row>
    <row r="87" spans="1:10">
      <c r="A87" s="2">
        <v>83</v>
      </c>
      <c r="B87" s="2">
        <v>83</v>
      </c>
      <c r="D87" s="2">
        <v>4</v>
      </c>
      <c r="F87" t="s">
        <v>17</v>
      </c>
      <c r="G87" t="s">
        <v>15</v>
      </c>
      <c r="H87" t="s">
        <v>16</v>
      </c>
      <c r="I87" t="s">
        <v>16</v>
      </c>
      <c r="J87" t="s">
        <v>16</v>
      </c>
    </row>
    <row r="88" spans="1:10">
      <c r="A88" s="2">
        <v>84</v>
      </c>
      <c r="B88" s="2">
        <v>84</v>
      </c>
      <c r="D88" s="2">
        <v>4</v>
      </c>
      <c r="F88" t="s">
        <v>17</v>
      </c>
      <c r="G88" t="s">
        <v>15</v>
      </c>
      <c r="H88" t="s">
        <v>15</v>
      </c>
      <c r="I88" t="s">
        <v>16</v>
      </c>
      <c r="J88" t="s">
        <v>16</v>
      </c>
    </row>
    <row r="89" spans="1:10">
      <c r="A89" s="2">
        <v>85</v>
      </c>
      <c r="B89" s="2">
        <v>85</v>
      </c>
      <c r="D89" s="2">
        <v>4</v>
      </c>
      <c r="F89" t="s">
        <v>5</v>
      </c>
      <c r="G89" t="s">
        <v>17</v>
      </c>
      <c r="H89" t="s">
        <v>15</v>
      </c>
      <c r="I89" t="s">
        <v>15</v>
      </c>
      <c r="J89" t="s">
        <v>15</v>
      </c>
    </row>
    <row r="90" spans="1:10">
      <c r="A90" s="2">
        <v>86</v>
      </c>
      <c r="B90" s="2">
        <v>86</v>
      </c>
      <c r="D90" s="2">
        <v>4</v>
      </c>
      <c r="F90" t="s">
        <v>5</v>
      </c>
      <c r="G90" t="s">
        <v>17</v>
      </c>
      <c r="H90" t="s">
        <v>15</v>
      </c>
      <c r="I90" t="s">
        <v>15</v>
      </c>
      <c r="J90" t="s">
        <v>15</v>
      </c>
    </row>
    <row r="91" spans="1:10">
      <c r="A91" s="2">
        <v>87</v>
      </c>
      <c r="B91" s="2">
        <v>87</v>
      </c>
      <c r="D91" s="2">
        <v>4</v>
      </c>
      <c r="F91" t="s">
        <v>5</v>
      </c>
      <c r="G91" t="s">
        <v>17</v>
      </c>
      <c r="H91" t="s">
        <v>15</v>
      </c>
      <c r="I91" t="s">
        <v>15</v>
      </c>
      <c r="J91" t="s">
        <v>15</v>
      </c>
    </row>
    <row r="92" spans="1:10">
      <c r="A92" s="2">
        <v>88</v>
      </c>
      <c r="B92" s="2">
        <v>88</v>
      </c>
      <c r="D92" s="2">
        <v>2</v>
      </c>
      <c r="F92" t="s">
        <v>16</v>
      </c>
      <c r="G92" t="s">
        <v>5</v>
      </c>
      <c r="H92" t="s">
        <v>17</v>
      </c>
      <c r="I92" t="s">
        <v>18</v>
      </c>
      <c r="J92" t="s">
        <v>15</v>
      </c>
    </row>
    <row r="93" spans="1:10">
      <c r="A93" s="2">
        <v>89</v>
      </c>
      <c r="B93" s="2">
        <v>89</v>
      </c>
      <c r="D93" s="2">
        <v>3</v>
      </c>
      <c r="F93" t="s">
        <v>5</v>
      </c>
      <c r="G93" t="s">
        <v>17</v>
      </c>
      <c r="H93" t="s">
        <v>15</v>
      </c>
      <c r="I93" t="s">
        <v>15</v>
      </c>
      <c r="J93" t="s">
        <v>15</v>
      </c>
    </row>
    <row r="94" spans="1:10">
      <c r="A94" s="2">
        <v>90</v>
      </c>
      <c r="B94" s="2">
        <v>90</v>
      </c>
      <c r="D94" s="2">
        <v>3</v>
      </c>
      <c r="F94" t="s">
        <v>5</v>
      </c>
      <c r="G94" t="s">
        <v>17</v>
      </c>
      <c r="H94" t="s">
        <v>15</v>
      </c>
      <c r="I94" t="s">
        <v>15</v>
      </c>
      <c r="J94" t="s">
        <v>15</v>
      </c>
    </row>
    <row r="95" spans="1:10">
      <c r="A95" s="2">
        <v>91</v>
      </c>
      <c r="B95" s="2">
        <v>91</v>
      </c>
      <c r="D95" s="2">
        <v>2</v>
      </c>
      <c r="F95" t="s">
        <v>16</v>
      </c>
      <c r="G95" t="s">
        <v>5</v>
      </c>
      <c r="H95" t="s">
        <v>17</v>
      </c>
      <c r="I95" t="s">
        <v>18</v>
      </c>
      <c r="J95" t="s">
        <v>15</v>
      </c>
    </row>
    <row r="96" spans="1:10">
      <c r="A96" s="2">
        <v>92</v>
      </c>
      <c r="B96" s="2">
        <v>92</v>
      </c>
      <c r="D96" s="2">
        <v>2</v>
      </c>
      <c r="F96" t="s">
        <v>16</v>
      </c>
      <c r="G96" t="s">
        <v>5</v>
      </c>
      <c r="H96" t="s">
        <v>17</v>
      </c>
      <c r="I96" t="s">
        <v>18</v>
      </c>
      <c r="J96" t="s">
        <v>15</v>
      </c>
    </row>
    <row r="97" spans="1:10">
      <c r="A97" s="2">
        <v>93</v>
      </c>
      <c r="B97" s="2">
        <v>93</v>
      </c>
      <c r="D97" s="2">
        <v>2</v>
      </c>
      <c r="F97" t="s">
        <v>16</v>
      </c>
      <c r="G97" t="s">
        <v>5</v>
      </c>
      <c r="H97" t="s">
        <v>17</v>
      </c>
      <c r="I97" t="s">
        <v>18</v>
      </c>
      <c r="J97" t="s">
        <v>15</v>
      </c>
    </row>
    <row r="98" spans="1:10">
      <c r="A98" s="2">
        <v>94</v>
      </c>
      <c r="B98" s="2">
        <v>94</v>
      </c>
      <c r="D98" s="2">
        <v>2</v>
      </c>
      <c r="F98" t="s">
        <v>16</v>
      </c>
      <c r="G98" t="s">
        <v>5</v>
      </c>
      <c r="H98" t="s">
        <v>17</v>
      </c>
      <c r="I98" t="s">
        <v>18</v>
      </c>
      <c r="J98" t="s">
        <v>15</v>
      </c>
    </row>
    <row r="99" spans="1:10">
      <c r="A99" s="2">
        <v>95</v>
      </c>
      <c r="B99" s="2">
        <v>95</v>
      </c>
      <c r="D99" s="2">
        <v>2</v>
      </c>
      <c r="F99" t="s">
        <v>16</v>
      </c>
      <c r="G99" t="s">
        <v>5</v>
      </c>
      <c r="H99" t="s">
        <v>17</v>
      </c>
      <c r="I99" t="s">
        <v>18</v>
      </c>
      <c r="J99" t="s">
        <v>15</v>
      </c>
    </row>
  </sheetData>
  <sheetProtection algorithmName="SHA-512" hashValue="uDhb13gvU9s+NAtQbKRiMnSLEWC2eIF1gi55GwNKVv8tz5JB69E1IAiYpk7prP444lAUh2eBvYrInf2ygC5tsg==" saltValue="6G3bb2btb72IBivrLzkYrg==" spinCount="100000" sheet="1" objects="1" scenarios="1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58C2B-0BA5-48BF-AD79-ADCB3F82DF12}">
  <dimension ref="A5:BM100"/>
  <sheetViews>
    <sheetView topLeftCell="N1" workbookViewId="0">
      <pane xSplit="2" ySplit="6" topLeftCell="P7" activePane="bottomRight" state="frozen"/>
      <selection activeCell="N1" sqref="N1"/>
      <selection pane="topRight" activeCell="P1" sqref="P1"/>
      <selection pane="bottomLeft" activeCell="N7" sqref="N7"/>
      <selection pane="bottomRight" activeCell="P7" sqref="P7"/>
    </sheetView>
  </sheetViews>
  <sheetFormatPr defaultRowHeight="15"/>
  <cols>
    <col min="1" max="2" width="0" hidden="1" customWidth="1"/>
    <col min="3" max="3" width="6.28515625" hidden="1" customWidth="1"/>
    <col min="4" max="4" width="12.42578125" hidden="1" customWidth="1"/>
    <col min="5" max="5" width="13.7109375" hidden="1" customWidth="1"/>
    <col min="6" max="6" width="23.140625" hidden="1" customWidth="1"/>
    <col min="7" max="7" width="22" hidden="1" customWidth="1"/>
    <col min="8" max="8" width="24.42578125" hidden="1" customWidth="1"/>
    <col min="9" max="9" width="24.7109375" hidden="1" customWidth="1"/>
    <col min="10" max="10" width="21.140625" hidden="1" customWidth="1"/>
    <col min="11" max="13" width="0" hidden="1" customWidth="1"/>
    <col min="14" max="14" width="10.42578125" customWidth="1"/>
    <col min="22" max="22" width="0" hidden="1" customWidth="1"/>
    <col min="50" max="50" width="0" hidden="1" customWidth="1"/>
    <col min="53" max="53" width="0" hidden="1" customWidth="1"/>
  </cols>
  <sheetData>
    <row r="5" spans="1:65">
      <c r="A5" s="14" t="s">
        <v>6</v>
      </c>
      <c r="B5" s="14" t="s">
        <v>4</v>
      </c>
      <c r="C5" s="14" t="s">
        <v>7</v>
      </c>
      <c r="D5" s="14" t="s">
        <v>8</v>
      </c>
      <c r="E5" s="14" t="s">
        <v>9</v>
      </c>
      <c r="F5" s="14" t="s">
        <v>10</v>
      </c>
      <c r="G5" s="14" t="s">
        <v>11</v>
      </c>
      <c r="H5" s="14" t="s">
        <v>12</v>
      </c>
      <c r="I5" s="14" t="s">
        <v>13</v>
      </c>
      <c r="J5" s="14" t="s">
        <v>14</v>
      </c>
      <c r="N5" s="6" t="s">
        <v>0</v>
      </c>
      <c r="O5" s="1" t="s">
        <v>1</v>
      </c>
      <c r="P5" s="1">
        <v>1</v>
      </c>
      <c r="Q5" s="1">
        <v>2</v>
      </c>
      <c r="R5" s="1">
        <v>3</v>
      </c>
      <c r="S5" s="1">
        <v>4</v>
      </c>
      <c r="T5" s="1">
        <v>5</v>
      </c>
      <c r="U5" s="1">
        <v>6</v>
      </c>
      <c r="V5" s="1"/>
      <c r="W5" s="1">
        <v>8</v>
      </c>
      <c r="X5" s="1">
        <v>9</v>
      </c>
      <c r="Y5" s="1">
        <v>10</v>
      </c>
      <c r="Z5" s="1">
        <v>11</v>
      </c>
      <c r="AA5" s="1">
        <v>12</v>
      </c>
      <c r="AB5" s="1">
        <v>13</v>
      </c>
      <c r="AC5" s="1">
        <v>14</v>
      </c>
      <c r="AD5" s="1">
        <v>15</v>
      </c>
      <c r="AE5" s="1">
        <v>16</v>
      </c>
      <c r="AF5" s="1">
        <v>17</v>
      </c>
      <c r="AG5" s="1">
        <v>18</v>
      </c>
      <c r="AH5" s="1">
        <v>19</v>
      </c>
      <c r="AI5" s="1">
        <v>20</v>
      </c>
      <c r="AJ5" s="1">
        <v>21</v>
      </c>
      <c r="AK5" s="1">
        <v>22</v>
      </c>
      <c r="AL5" s="1">
        <v>23</v>
      </c>
      <c r="AM5" s="1">
        <v>24</v>
      </c>
      <c r="AN5" s="1">
        <v>25</v>
      </c>
      <c r="AO5" s="1">
        <v>26</v>
      </c>
      <c r="AP5" s="1">
        <v>27</v>
      </c>
      <c r="AQ5" s="1">
        <v>28</v>
      </c>
      <c r="AR5" s="1">
        <v>29</v>
      </c>
      <c r="AS5" s="1">
        <v>30</v>
      </c>
      <c r="AT5" s="1">
        <v>31</v>
      </c>
      <c r="AU5" s="1">
        <v>32</v>
      </c>
      <c r="AV5" s="1">
        <v>33</v>
      </c>
      <c r="AW5" s="1">
        <v>34</v>
      </c>
      <c r="AX5" s="1"/>
      <c r="AY5" s="1">
        <v>36</v>
      </c>
      <c r="AZ5" s="1">
        <v>37</v>
      </c>
      <c r="BA5" s="1"/>
      <c r="BB5" s="1">
        <v>39</v>
      </c>
      <c r="BC5" s="1">
        <v>40</v>
      </c>
      <c r="BD5" s="1">
        <v>41</v>
      </c>
      <c r="BE5" s="1">
        <v>42</v>
      </c>
      <c r="BF5" s="1">
        <v>43</v>
      </c>
      <c r="BG5" s="1">
        <v>44</v>
      </c>
      <c r="BH5" s="1">
        <v>45</v>
      </c>
      <c r="BI5" s="1">
        <v>46</v>
      </c>
      <c r="BJ5" s="1">
        <v>47</v>
      </c>
      <c r="BK5" s="1">
        <v>48</v>
      </c>
      <c r="BL5" s="1">
        <v>49</v>
      </c>
      <c r="BM5" s="1">
        <v>50</v>
      </c>
    </row>
    <row r="6" spans="1:65" ht="15.75" thickBot="1">
      <c r="A6" s="2">
        <v>1</v>
      </c>
      <c r="B6" s="2">
        <v>1</v>
      </c>
      <c r="C6" s="2"/>
      <c r="D6" s="2">
        <v>5</v>
      </c>
      <c r="E6" s="2"/>
      <c r="F6" t="s">
        <v>17</v>
      </c>
      <c r="G6" t="s">
        <v>15</v>
      </c>
      <c r="H6" t="s">
        <v>15</v>
      </c>
      <c r="I6" t="s">
        <v>15</v>
      </c>
      <c r="J6" t="s">
        <v>15</v>
      </c>
      <c r="N6" s="7">
        <v>0</v>
      </c>
      <c r="O6" s="7">
        <v>0</v>
      </c>
      <c r="P6" s="58" t="s">
        <v>562</v>
      </c>
      <c r="Q6" s="53" t="s">
        <v>563</v>
      </c>
      <c r="R6" s="53" t="s">
        <v>564</v>
      </c>
      <c r="S6" s="53" t="s">
        <v>565</v>
      </c>
      <c r="T6" s="53" t="s">
        <v>566</v>
      </c>
      <c r="U6" s="53" t="s">
        <v>567</v>
      </c>
      <c r="V6" s="53" t="s">
        <v>568</v>
      </c>
      <c r="W6" s="53" t="s">
        <v>569</v>
      </c>
      <c r="X6" s="53" t="s">
        <v>570</v>
      </c>
      <c r="Y6" s="53" t="s">
        <v>571</v>
      </c>
      <c r="Z6" s="53" t="s">
        <v>572</v>
      </c>
      <c r="AA6" s="53" t="s">
        <v>573</v>
      </c>
      <c r="AB6" s="53" t="s">
        <v>574</v>
      </c>
      <c r="AC6" s="53" t="s">
        <v>575</v>
      </c>
      <c r="AD6" s="53" t="s">
        <v>576</v>
      </c>
      <c r="AE6" s="53" t="s">
        <v>577</v>
      </c>
      <c r="AF6" s="53" t="s">
        <v>578</v>
      </c>
      <c r="AG6" s="53" t="s">
        <v>579</v>
      </c>
      <c r="AH6" s="53" t="s">
        <v>580</v>
      </c>
      <c r="AI6" s="53" t="s">
        <v>581</v>
      </c>
      <c r="AJ6" s="53" t="s">
        <v>582</v>
      </c>
      <c r="AK6" s="53" t="s">
        <v>583</v>
      </c>
      <c r="AL6" s="53" t="s">
        <v>584</v>
      </c>
      <c r="AM6" s="53" t="s">
        <v>585</v>
      </c>
      <c r="AN6" s="53" t="s">
        <v>586</v>
      </c>
      <c r="AO6" s="53" t="s">
        <v>587</v>
      </c>
      <c r="AP6" s="53" t="s">
        <v>588</v>
      </c>
      <c r="AQ6" s="53" t="s">
        <v>589</v>
      </c>
      <c r="AR6" s="53" t="s">
        <v>590</v>
      </c>
      <c r="AS6" s="53" t="s">
        <v>591</v>
      </c>
      <c r="AT6" s="53" t="s">
        <v>592</v>
      </c>
      <c r="AU6" s="53" t="s">
        <v>593</v>
      </c>
      <c r="AV6" s="53" t="s">
        <v>594</v>
      </c>
      <c r="AW6" s="53" t="s">
        <v>595</v>
      </c>
      <c r="AX6" s="53" t="s">
        <v>596</v>
      </c>
      <c r="AY6" s="53" t="s">
        <v>597</v>
      </c>
      <c r="AZ6" s="53" t="s">
        <v>598</v>
      </c>
      <c r="BA6" s="53" t="s">
        <v>599</v>
      </c>
      <c r="BB6" s="53" t="s">
        <v>600</v>
      </c>
      <c r="BC6" s="53" t="s">
        <v>601</v>
      </c>
      <c r="BD6" s="53" t="s">
        <v>602</v>
      </c>
      <c r="BE6" s="53" t="s">
        <v>603</v>
      </c>
      <c r="BF6" s="53" t="s">
        <v>604</v>
      </c>
      <c r="BG6" s="53" t="s">
        <v>605</v>
      </c>
      <c r="BH6" s="53" t="s">
        <v>606</v>
      </c>
      <c r="BI6" s="53" t="s">
        <v>607</v>
      </c>
      <c r="BJ6" s="53" t="s">
        <v>608</v>
      </c>
      <c r="BK6" s="53" t="s">
        <v>609</v>
      </c>
      <c r="BL6" s="53" t="s">
        <v>610</v>
      </c>
      <c r="BM6" s="57" t="s">
        <v>611</v>
      </c>
    </row>
    <row r="7" spans="1:65">
      <c r="A7" s="2">
        <v>2</v>
      </c>
      <c r="B7" s="2">
        <v>2</v>
      </c>
      <c r="C7" s="2"/>
      <c r="D7" s="2">
        <v>6</v>
      </c>
      <c r="E7" s="2"/>
      <c r="F7" t="s">
        <v>16</v>
      </c>
      <c r="G7" t="s">
        <v>16</v>
      </c>
      <c r="H7" t="s">
        <v>16</v>
      </c>
      <c r="I7" t="s">
        <v>16</v>
      </c>
      <c r="J7" t="s">
        <v>16</v>
      </c>
      <c r="N7" s="7">
        <v>0.4</v>
      </c>
      <c r="O7" s="8">
        <v>700</v>
      </c>
      <c r="P7" s="71">
        <v>346.73184000000003</v>
      </c>
      <c r="Q7" s="55">
        <v>404.52048000000002</v>
      </c>
      <c r="R7" s="55">
        <v>394.88904000000002</v>
      </c>
      <c r="S7" s="55">
        <v>452.67768000000001</v>
      </c>
      <c r="T7" s="55">
        <v>404.52048000000002</v>
      </c>
      <c r="U7" s="55">
        <v>433.41480000000001</v>
      </c>
      <c r="V7" s="251"/>
      <c r="W7" s="55">
        <v>337.10039999999998</v>
      </c>
      <c r="X7" s="55">
        <v>356.36328000000003</v>
      </c>
      <c r="Y7" s="55">
        <v>423.78336000000002</v>
      </c>
      <c r="Z7" s="55">
        <v>452.67768000000001</v>
      </c>
      <c r="AA7" s="55">
        <v>385.25760000000002</v>
      </c>
      <c r="AB7" s="55">
        <v>414.15191999999996</v>
      </c>
      <c r="AC7" s="55">
        <v>433.41480000000001</v>
      </c>
      <c r="AD7" s="55">
        <v>452.67768000000001</v>
      </c>
      <c r="AE7" s="55">
        <v>404.52048000000002</v>
      </c>
      <c r="AF7" s="55">
        <v>346.73184000000003</v>
      </c>
      <c r="AG7" s="55">
        <v>433.41480000000001</v>
      </c>
      <c r="AH7" s="55">
        <v>360.697428</v>
      </c>
      <c r="AI7" s="55">
        <v>337.10039999999998</v>
      </c>
      <c r="AJ7" s="55">
        <v>452.67768000000001</v>
      </c>
      <c r="AK7" s="55">
        <v>375.62616000000003</v>
      </c>
      <c r="AL7" s="55">
        <v>433.41480000000001</v>
      </c>
      <c r="AM7" s="55">
        <v>414.15191999999996</v>
      </c>
      <c r="AN7" s="55">
        <v>356.36328000000003</v>
      </c>
      <c r="AO7" s="55">
        <v>346.73184000000003</v>
      </c>
      <c r="AP7" s="55">
        <v>443.04624000000001</v>
      </c>
      <c r="AQ7" s="55">
        <v>360.697428</v>
      </c>
      <c r="AR7" s="55">
        <v>433.41480000000001</v>
      </c>
      <c r="AS7" s="55">
        <v>414.15191999999996</v>
      </c>
      <c r="AT7" s="55">
        <v>337.10039999999998</v>
      </c>
      <c r="AU7" s="55">
        <v>452.67768000000001</v>
      </c>
      <c r="AV7" s="55">
        <v>394.88904000000002</v>
      </c>
      <c r="AW7" s="55">
        <v>356.36328000000003</v>
      </c>
      <c r="AX7" s="251"/>
      <c r="AY7" s="55">
        <v>452.67768000000001</v>
      </c>
      <c r="AZ7" s="55">
        <v>404.52048000000002</v>
      </c>
      <c r="BA7" s="251"/>
      <c r="BB7" s="55">
        <v>356.36328000000003</v>
      </c>
      <c r="BC7" s="55">
        <v>385.25760000000002</v>
      </c>
      <c r="BD7" s="55">
        <v>433.41480000000001</v>
      </c>
      <c r="BE7" s="55">
        <v>356.36328000000003</v>
      </c>
      <c r="BF7" s="55">
        <v>356.36328000000003</v>
      </c>
      <c r="BG7" s="55">
        <v>385.25760000000002</v>
      </c>
      <c r="BH7" s="55">
        <v>394.88904000000002</v>
      </c>
      <c r="BI7" s="55">
        <v>360.697428</v>
      </c>
      <c r="BJ7" s="55">
        <v>360.697428</v>
      </c>
      <c r="BK7" s="55">
        <v>337.10039999999998</v>
      </c>
      <c r="BL7" s="55">
        <v>404.52048000000002</v>
      </c>
      <c r="BM7" s="56">
        <v>356.36328000000003</v>
      </c>
    </row>
    <row r="8" spans="1:65">
      <c r="A8" s="12">
        <v>3</v>
      </c>
      <c r="B8" s="12">
        <v>3</v>
      </c>
      <c r="C8" s="2"/>
      <c r="D8" s="2">
        <v>6</v>
      </c>
      <c r="E8" s="2"/>
      <c r="F8" t="s">
        <v>16</v>
      </c>
      <c r="G8" t="s">
        <v>16</v>
      </c>
      <c r="H8" t="s">
        <v>16</v>
      </c>
      <c r="I8" t="s">
        <v>16</v>
      </c>
      <c r="J8" t="s">
        <v>16</v>
      </c>
      <c r="N8" s="7">
        <v>0.5</v>
      </c>
      <c r="O8" s="8">
        <v>875</v>
      </c>
      <c r="P8" s="70">
        <v>375.62616000000003</v>
      </c>
      <c r="Q8" s="41">
        <v>423.78336000000002</v>
      </c>
      <c r="R8" s="41">
        <v>418.96764000000002</v>
      </c>
      <c r="S8" s="41">
        <v>471.94056</v>
      </c>
      <c r="T8" s="41">
        <v>423.78336000000002</v>
      </c>
      <c r="U8" s="41">
        <v>447.86196000000001</v>
      </c>
      <c r="V8" s="252"/>
      <c r="W8" s="41">
        <v>361.17900000000003</v>
      </c>
      <c r="X8" s="41">
        <v>380.44188000000003</v>
      </c>
      <c r="Y8" s="41">
        <v>433.41480000000001</v>
      </c>
      <c r="Z8" s="41">
        <v>471.94056</v>
      </c>
      <c r="AA8" s="41">
        <v>404.52048000000002</v>
      </c>
      <c r="AB8" s="41">
        <v>433.41480000000001</v>
      </c>
      <c r="AC8" s="41">
        <v>447.86196000000001</v>
      </c>
      <c r="AD8" s="41">
        <v>471.94056</v>
      </c>
      <c r="AE8" s="41">
        <v>423.78336000000002</v>
      </c>
      <c r="AF8" s="41">
        <v>375.62616000000003</v>
      </c>
      <c r="AG8" s="41">
        <v>447.86196000000001</v>
      </c>
      <c r="AH8" s="41">
        <v>385.25760000000002</v>
      </c>
      <c r="AI8" s="41">
        <v>361.17900000000003</v>
      </c>
      <c r="AJ8" s="41">
        <v>471.94056</v>
      </c>
      <c r="AK8" s="41">
        <v>394.88904000000002</v>
      </c>
      <c r="AL8" s="41">
        <v>447.86196000000001</v>
      </c>
      <c r="AM8" s="41">
        <v>433.41480000000001</v>
      </c>
      <c r="AN8" s="41">
        <v>380.44188000000003</v>
      </c>
      <c r="AO8" s="41">
        <v>375.62616000000003</v>
      </c>
      <c r="AP8" s="41">
        <v>467.12484000000001</v>
      </c>
      <c r="AQ8" s="41">
        <v>385.25760000000002</v>
      </c>
      <c r="AR8" s="41">
        <v>447.86196000000001</v>
      </c>
      <c r="AS8" s="41">
        <v>433.41480000000001</v>
      </c>
      <c r="AT8" s="41">
        <v>361.17900000000003</v>
      </c>
      <c r="AU8" s="41">
        <v>471.94056</v>
      </c>
      <c r="AV8" s="41">
        <v>418.96764000000002</v>
      </c>
      <c r="AW8" s="41">
        <v>380.44188000000003</v>
      </c>
      <c r="AX8" s="252"/>
      <c r="AY8" s="41">
        <v>471.94056</v>
      </c>
      <c r="AZ8" s="41">
        <v>423.78336000000002</v>
      </c>
      <c r="BA8" s="252"/>
      <c r="BB8" s="41">
        <v>380.44188000000003</v>
      </c>
      <c r="BC8" s="41">
        <v>404.52048000000002</v>
      </c>
      <c r="BD8" s="41">
        <v>447.86196000000001</v>
      </c>
      <c r="BE8" s="41">
        <v>380.44188000000003</v>
      </c>
      <c r="BF8" s="41">
        <v>380.44188000000003</v>
      </c>
      <c r="BG8" s="41">
        <v>404.52048000000002</v>
      </c>
      <c r="BH8" s="41">
        <v>418.96764000000002</v>
      </c>
      <c r="BI8" s="41">
        <v>385.25760000000002</v>
      </c>
      <c r="BJ8" s="41">
        <v>385.25760000000002</v>
      </c>
      <c r="BK8" s="41">
        <v>361.17900000000003</v>
      </c>
      <c r="BL8" s="41">
        <v>423.78336000000002</v>
      </c>
      <c r="BM8" s="42">
        <v>380.44188000000003</v>
      </c>
    </row>
    <row r="9" spans="1:65">
      <c r="A9" s="2">
        <v>4</v>
      </c>
      <c r="B9" s="2">
        <v>4</v>
      </c>
      <c r="C9" s="2"/>
      <c r="D9" s="2">
        <v>6</v>
      </c>
      <c r="E9" s="2"/>
      <c r="F9" t="s">
        <v>16</v>
      </c>
      <c r="G9" t="s">
        <v>16</v>
      </c>
      <c r="H9" t="s">
        <v>16</v>
      </c>
      <c r="I9" t="s">
        <v>16</v>
      </c>
      <c r="J9" t="s">
        <v>16</v>
      </c>
      <c r="N9" s="7">
        <v>0.8</v>
      </c>
      <c r="O9" s="8">
        <v>1400</v>
      </c>
      <c r="P9" s="70">
        <v>409.33619999999996</v>
      </c>
      <c r="Q9" s="41">
        <v>496.98230400000006</v>
      </c>
      <c r="R9" s="41">
        <v>478.682568</v>
      </c>
      <c r="S9" s="41">
        <v>616.41215999999997</v>
      </c>
      <c r="T9" s="41">
        <v>496.98230400000006</v>
      </c>
      <c r="U9" s="41">
        <v>541.28692799999999</v>
      </c>
      <c r="V9" s="252"/>
      <c r="W9" s="41">
        <v>404.52048000000002</v>
      </c>
      <c r="X9" s="41">
        <v>394.88904000000002</v>
      </c>
      <c r="Y9" s="41">
        <v>520.09775999999999</v>
      </c>
      <c r="Z9" s="41">
        <v>616.41215999999997</v>
      </c>
      <c r="AA9" s="41">
        <v>436.30423200000001</v>
      </c>
      <c r="AB9" s="41">
        <v>498.908592</v>
      </c>
      <c r="AC9" s="41">
        <v>541.28692799999999</v>
      </c>
      <c r="AD9" s="41">
        <v>616.41215999999997</v>
      </c>
      <c r="AE9" s="41">
        <v>496.98230400000006</v>
      </c>
      <c r="AF9" s="41">
        <v>409.33619999999996</v>
      </c>
      <c r="AG9" s="41">
        <v>541.28692799999999</v>
      </c>
      <c r="AH9" s="41">
        <v>418.96764000000002</v>
      </c>
      <c r="AI9" s="41">
        <v>404.52048000000002</v>
      </c>
      <c r="AJ9" s="41">
        <v>616.41215999999997</v>
      </c>
      <c r="AK9" s="41">
        <v>414.15191999999996</v>
      </c>
      <c r="AL9" s="41">
        <v>541.28692799999999</v>
      </c>
      <c r="AM9" s="41">
        <v>498.908592</v>
      </c>
      <c r="AN9" s="41">
        <v>394.88904000000002</v>
      </c>
      <c r="AO9" s="41">
        <v>409.33619999999996</v>
      </c>
      <c r="AP9" s="41">
        <v>593.29670400000009</v>
      </c>
      <c r="AQ9" s="41">
        <v>418.96764000000002</v>
      </c>
      <c r="AR9" s="41">
        <v>541.28692799999999</v>
      </c>
      <c r="AS9" s="41">
        <v>498.908592</v>
      </c>
      <c r="AT9" s="41">
        <v>404.52048000000002</v>
      </c>
      <c r="AU9" s="41">
        <v>616.41215999999997</v>
      </c>
      <c r="AV9" s="41">
        <v>478.682568</v>
      </c>
      <c r="AW9" s="41">
        <v>394.88904000000002</v>
      </c>
      <c r="AX9" s="252"/>
      <c r="AY9" s="41">
        <v>616.41215999999997</v>
      </c>
      <c r="AZ9" s="41">
        <v>496.98230400000006</v>
      </c>
      <c r="BA9" s="252"/>
      <c r="BB9" s="41">
        <v>394.88904000000002</v>
      </c>
      <c r="BC9" s="41">
        <v>436.30423200000001</v>
      </c>
      <c r="BD9" s="41">
        <v>541.28692799999999</v>
      </c>
      <c r="BE9" s="41">
        <v>394.88904000000002</v>
      </c>
      <c r="BF9" s="41">
        <v>394.88904000000002</v>
      </c>
      <c r="BG9" s="41">
        <v>436.30423200000001</v>
      </c>
      <c r="BH9" s="41">
        <v>478.682568</v>
      </c>
      <c r="BI9" s="41">
        <v>418.96764000000002</v>
      </c>
      <c r="BJ9" s="41">
        <v>418.96764000000002</v>
      </c>
      <c r="BK9" s="41">
        <v>404.52048000000002</v>
      </c>
      <c r="BL9" s="41">
        <v>496.98230400000006</v>
      </c>
      <c r="BM9" s="42">
        <v>394.88904000000002</v>
      </c>
    </row>
    <row r="10" spans="1:65">
      <c r="A10" s="2">
        <v>5</v>
      </c>
      <c r="B10" s="2">
        <v>5</v>
      </c>
      <c r="C10" s="2"/>
      <c r="D10" s="2">
        <v>6</v>
      </c>
      <c r="E10" s="2"/>
      <c r="F10" t="s">
        <v>16</v>
      </c>
      <c r="G10" t="s">
        <v>16</v>
      </c>
      <c r="H10" t="s">
        <v>16</v>
      </c>
      <c r="I10" t="s">
        <v>16</v>
      </c>
      <c r="J10" t="s">
        <v>16</v>
      </c>
      <c r="N10" s="7">
        <v>1</v>
      </c>
      <c r="O10" s="8">
        <v>1750</v>
      </c>
      <c r="P10" s="70">
        <v>416.07820800000007</v>
      </c>
      <c r="Q10" s="41">
        <v>575.96011200000009</v>
      </c>
      <c r="R10" s="41">
        <v>548.02893600000004</v>
      </c>
      <c r="S10" s="41">
        <v>712.72656000000006</v>
      </c>
      <c r="T10" s="41">
        <v>575.96011200000009</v>
      </c>
      <c r="U10" s="41">
        <v>621.22788000000003</v>
      </c>
      <c r="V10" s="252"/>
      <c r="W10" s="41">
        <v>433.41480000000001</v>
      </c>
      <c r="X10" s="41">
        <v>451.71453600000007</v>
      </c>
      <c r="Y10" s="41">
        <v>601.00185599999998</v>
      </c>
      <c r="Z10" s="41">
        <v>712.72656000000006</v>
      </c>
      <c r="AA10" s="41">
        <v>500.83488000000006</v>
      </c>
      <c r="AB10" s="41">
        <v>575.96011200000009</v>
      </c>
      <c r="AC10" s="41">
        <v>621.22788000000003</v>
      </c>
      <c r="AD10" s="41">
        <v>712.72656000000006</v>
      </c>
      <c r="AE10" s="41">
        <v>575.96011200000009</v>
      </c>
      <c r="AF10" s="41">
        <v>416.07820800000007</v>
      </c>
      <c r="AG10" s="41">
        <v>621.22788000000003</v>
      </c>
      <c r="AH10" s="41">
        <v>471.94056</v>
      </c>
      <c r="AI10" s="41">
        <v>433.41480000000001</v>
      </c>
      <c r="AJ10" s="41">
        <v>712.72656000000006</v>
      </c>
      <c r="AK10" s="41">
        <v>476.75628000000006</v>
      </c>
      <c r="AL10" s="41">
        <v>621.22788000000003</v>
      </c>
      <c r="AM10" s="41">
        <v>575.96011200000009</v>
      </c>
      <c r="AN10" s="41">
        <v>451.71453600000007</v>
      </c>
      <c r="AO10" s="41">
        <v>416.07820800000007</v>
      </c>
      <c r="AP10" s="41">
        <v>679.01652000000001</v>
      </c>
      <c r="AQ10" s="41">
        <v>471.94056</v>
      </c>
      <c r="AR10" s="41">
        <v>621.22788000000003</v>
      </c>
      <c r="AS10" s="41">
        <v>575.96011200000009</v>
      </c>
      <c r="AT10" s="41">
        <v>433.41480000000001</v>
      </c>
      <c r="AU10" s="41">
        <v>712.72656000000006</v>
      </c>
      <c r="AV10" s="41">
        <v>548.02893600000004</v>
      </c>
      <c r="AW10" s="41">
        <v>451.71453600000007</v>
      </c>
      <c r="AX10" s="252"/>
      <c r="AY10" s="41">
        <v>712.72656000000006</v>
      </c>
      <c r="AZ10" s="41">
        <v>575.96011200000009</v>
      </c>
      <c r="BA10" s="252"/>
      <c r="BB10" s="41">
        <v>451.71453600000007</v>
      </c>
      <c r="BC10" s="41">
        <v>500.83488000000006</v>
      </c>
      <c r="BD10" s="41">
        <v>621.22788000000003</v>
      </c>
      <c r="BE10" s="41">
        <v>451.71453600000007</v>
      </c>
      <c r="BF10" s="41">
        <v>451.71453600000007</v>
      </c>
      <c r="BG10" s="41">
        <v>500.83488000000006</v>
      </c>
      <c r="BH10" s="41">
        <v>548.02893600000004</v>
      </c>
      <c r="BI10" s="41">
        <v>471.94056</v>
      </c>
      <c r="BJ10" s="41">
        <v>471.94056</v>
      </c>
      <c r="BK10" s="41">
        <v>433.41480000000001</v>
      </c>
      <c r="BL10" s="41">
        <v>575.96011200000009</v>
      </c>
      <c r="BM10" s="42">
        <v>451.71453600000007</v>
      </c>
    </row>
    <row r="11" spans="1:65">
      <c r="A11" s="2">
        <v>6</v>
      </c>
      <c r="B11" s="2">
        <v>6</v>
      </c>
      <c r="C11" s="2"/>
      <c r="D11" s="2">
        <v>6</v>
      </c>
      <c r="E11" s="2"/>
      <c r="F11" t="s">
        <v>16</v>
      </c>
      <c r="G11" t="s">
        <v>16</v>
      </c>
      <c r="H11" t="s">
        <v>16</v>
      </c>
      <c r="I11" t="s">
        <v>16</v>
      </c>
      <c r="J11" t="s">
        <v>16</v>
      </c>
      <c r="N11" s="7">
        <v>1.2</v>
      </c>
      <c r="O11" s="8">
        <v>2100</v>
      </c>
      <c r="P11" s="70">
        <v>479.21229720000008</v>
      </c>
      <c r="Q11" s="41">
        <v>653.97477600000002</v>
      </c>
      <c r="R11" s="41">
        <v>616.41215999999997</v>
      </c>
      <c r="S11" s="41">
        <v>809.04096000000004</v>
      </c>
      <c r="T11" s="41">
        <v>653.97477600000002</v>
      </c>
      <c r="U11" s="41">
        <v>698.27940000000001</v>
      </c>
      <c r="V11" s="252"/>
      <c r="W11" s="41">
        <v>467.12484000000001</v>
      </c>
      <c r="X11" s="41">
        <v>509.50317600000005</v>
      </c>
      <c r="Y11" s="41">
        <v>683.83224000000007</v>
      </c>
      <c r="Z11" s="41">
        <v>809.04096000000004</v>
      </c>
      <c r="AA11" s="41">
        <v>562.47609599999998</v>
      </c>
      <c r="AB11" s="41">
        <v>653.97477600000002</v>
      </c>
      <c r="AC11" s="41">
        <v>698.27940000000001</v>
      </c>
      <c r="AD11" s="41">
        <v>809.04096000000004</v>
      </c>
      <c r="AE11" s="41">
        <v>653.97477600000002</v>
      </c>
      <c r="AF11" s="41">
        <v>479.21229720000008</v>
      </c>
      <c r="AG11" s="41">
        <v>698.27940000000001</v>
      </c>
      <c r="AH11" s="41">
        <v>524.91348000000005</v>
      </c>
      <c r="AI11" s="41">
        <v>467.12484000000001</v>
      </c>
      <c r="AJ11" s="41">
        <v>809.04096000000004</v>
      </c>
      <c r="AK11" s="41">
        <v>539.36063999999999</v>
      </c>
      <c r="AL11" s="41">
        <v>698.27940000000001</v>
      </c>
      <c r="AM11" s="41">
        <v>653.97477600000002</v>
      </c>
      <c r="AN11" s="41">
        <v>509.50317600000005</v>
      </c>
      <c r="AO11" s="41">
        <v>479.21229720000008</v>
      </c>
      <c r="AP11" s="41">
        <v>765.69947999999999</v>
      </c>
      <c r="AQ11" s="41">
        <v>524.91348000000005</v>
      </c>
      <c r="AR11" s="41">
        <v>698.27940000000001</v>
      </c>
      <c r="AS11" s="41">
        <v>653.97477600000002</v>
      </c>
      <c r="AT11" s="41">
        <v>467.12484000000001</v>
      </c>
      <c r="AU11" s="41">
        <v>809.04096000000004</v>
      </c>
      <c r="AV11" s="41">
        <v>616.41215999999997</v>
      </c>
      <c r="AW11" s="41">
        <v>509.50317600000005</v>
      </c>
      <c r="AX11" s="252"/>
      <c r="AY11" s="41">
        <v>809.04096000000004</v>
      </c>
      <c r="AZ11" s="41">
        <v>653.97477600000002</v>
      </c>
      <c r="BA11" s="252"/>
      <c r="BB11" s="41">
        <v>509.50317600000005</v>
      </c>
      <c r="BC11" s="41">
        <v>562.47609599999998</v>
      </c>
      <c r="BD11" s="41">
        <v>698.27940000000001</v>
      </c>
      <c r="BE11" s="41">
        <v>509.50317600000005</v>
      </c>
      <c r="BF11" s="41">
        <v>509.50317600000005</v>
      </c>
      <c r="BG11" s="41">
        <v>562.47609599999998</v>
      </c>
      <c r="BH11" s="41">
        <v>616.41215999999997</v>
      </c>
      <c r="BI11" s="41">
        <v>524.91348000000005</v>
      </c>
      <c r="BJ11" s="41">
        <v>524.91348000000005</v>
      </c>
      <c r="BK11" s="41">
        <v>467.12484000000001</v>
      </c>
      <c r="BL11" s="41">
        <v>653.97477600000002</v>
      </c>
      <c r="BM11" s="42">
        <v>509.50317600000005</v>
      </c>
    </row>
    <row r="12" spans="1:65">
      <c r="A12" s="2">
        <v>8</v>
      </c>
      <c r="B12" s="2">
        <v>8</v>
      </c>
      <c r="C12" s="2"/>
      <c r="D12" s="2">
        <v>5</v>
      </c>
      <c r="E12" s="2"/>
      <c r="F12" t="s">
        <v>17</v>
      </c>
      <c r="G12" t="s">
        <v>15</v>
      </c>
      <c r="H12" t="s">
        <v>15</v>
      </c>
      <c r="I12" t="s">
        <v>15</v>
      </c>
      <c r="J12" t="s">
        <v>15</v>
      </c>
      <c r="N12" s="7">
        <v>1.5</v>
      </c>
      <c r="O12" s="8">
        <v>2625</v>
      </c>
      <c r="P12" s="70">
        <v>548.99207999999999</v>
      </c>
      <c r="Q12" s="41">
        <v>770.51520000000005</v>
      </c>
      <c r="R12" s="41">
        <v>722.35800000000006</v>
      </c>
      <c r="S12" s="41">
        <v>953.51256000000012</v>
      </c>
      <c r="T12" s="41">
        <v>770.51520000000005</v>
      </c>
      <c r="U12" s="41">
        <v>813.85667999999998</v>
      </c>
      <c r="V12" s="252"/>
      <c r="W12" s="41">
        <v>502.76116800000005</v>
      </c>
      <c r="X12" s="41">
        <v>595.22299199999998</v>
      </c>
      <c r="Y12" s="41">
        <v>804.22523999999999</v>
      </c>
      <c r="Z12" s="41">
        <v>953.51256000000012</v>
      </c>
      <c r="AA12" s="41">
        <v>657.82735200000002</v>
      </c>
      <c r="AB12" s="41">
        <v>770.51520000000005</v>
      </c>
      <c r="AC12" s="41">
        <v>813.85667999999998</v>
      </c>
      <c r="AD12" s="41">
        <v>953.51256000000012</v>
      </c>
      <c r="AE12" s="41">
        <v>770.51520000000005</v>
      </c>
      <c r="AF12" s="41">
        <v>548.99207999999999</v>
      </c>
      <c r="AG12" s="41">
        <v>813.85667999999998</v>
      </c>
      <c r="AH12" s="41">
        <v>603.89128800000003</v>
      </c>
      <c r="AI12" s="41">
        <v>502.76116800000005</v>
      </c>
      <c r="AJ12" s="41">
        <v>953.51256000000012</v>
      </c>
      <c r="AK12" s="41">
        <v>636.63818400000014</v>
      </c>
      <c r="AL12" s="41">
        <v>813.85667999999998</v>
      </c>
      <c r="AM12" s="41">
        <v>770.51520000000005</v>
      </c>
      <c r="AN12" s="41">
        <v>595.22299199999998</v>
      </c>
      <c r="AO12" s="41">
        <v>548.99207999999999</v>
      </c>
      <c r="AP12" s="41">
        <v>893.79763200000014</v>
      </c>
      <c r="AQ12" s="41">
        <v>603.89128800000003</v>
      </c>
      <c r="AR12" s="41">
        <v>813.85667999999998</v>
      </c>
      <c r="AS12" s="41">
        <v>770.51520000000005</v>
      </c>
      <c r="AT12" s="41">
        <v>502.76116800000005</v>
      </c>
      <c r="AU12" s="41">
        <v>953.51256000000012</v>
      </c>
      <c r="AV12" s="41">
        <v>722.35800000000006</v>
      </c>
      <c r="AW12" s="41">
        <v>595.22299199999998</v>
      </c>
      <c r="AX12" s="252"/>
      <c r="AY12" s="41">
        <v>953.51256000000012</v>
      </c>
      <c r="AZ12" s="41">
        <v>770.51520000000005</v>
      </c>
      <c r="BA12" s="252"/>
      <c r="BB12" s="41">
        <v>595.22299199999998</v>
      </c>
      <c r="BC12" s="41">
        <v>657.82735200000002</v>
      </c>
      <c r="BD12" s="41">
        <v>813.85667999999998</v>
      </c>
      <c r="BE12" s="41">
        <v>595.22299199999998</v>
      </c>
      <c r="BF12" s="41">
        <v>595.22299199999998</v>
      </c>
      <c r="BG12" s="41">
        <v>657.82735200000002</v>
      </c>
      <c r="BH12" s="41">
        <v>722.35800000000006</v>
      </c>
      <c r="BI12" s="41">
        <v>603.89128800000003</v>
      </c>
      <c r="BJ12" s="41">
        <v>603.89128800000003</v>
      </c>
      <c r="BK12" s="41">
        <v>502.76116800000005</v>
      </c>
      <c r="BL12" s="41">
        <v>770.51520000000005</v>
      </c>
      <c r="BM12" s="42">
        <v>595.22299199999998</v>
      </c>
    </row>
    <row r="13" spans="1:65">
      <c r="A13" s="2">
        <v>9</v>
      </c>
      <c r="B13" s="2">
        <v>9</v>
      </c>
      <c r="C13" s="2"/>
      <c r="D13" s="2">
        <v>6</v>
      </c>
      <c r="E13" s="2"/>
      <c r="F13" t="s">
        <v>16</v>
      </c>
      <c r="G13" t="s">
        <v>16</v>
      </c>
      <c r="H13" t="s">
        <v>16</v>
      </c>
      <c r="I13" t="s">
        <v>16</v>
      </c>
      <c r="J13" t="s">
        <v>16</v>
      </c>
      <c r="N13" s="7">
        <v>1.6</v>
      </c>
      <c r="O13" s="8">
        <v>2800</v>
      </c>
      <c r="P13" s="70">
        <v>577.88639999999998</v>
      </c>
      <c r="Q13" s="41">
        <v>809.04096000000004</v>
      </c>
      <c r="R13" s="41">
        <v>756.06804000000011</v>
      </c>
      <c r="S13" s="41">
        <v>1002.6329039999999</v>
      </c>
      <c r="T13" s="41">
        <v>809.04096000000004</v>
      </c>
      <c r="U13" s="41">
        <v>854.30872799999997</v>
      </c>
      <c r="V13" s="252"/>
      <c r="W13" s="41">
        <v>529.72920000000011</v>
      </c>
      <c r="X13" s="41">
        <v>623.15416800000014</v>
      </c>
      <c r="Y13" s="41">
        <v>844.67728800000009</v>
      </c>
      <c r="Z13" s="41">
        <v>1002.6329039999999</v>
      </c>
      <c r="AA13" s="41">
        <v>689.61110400000007</v>
      </c>
      <c r="AB13" s="41">
        <v>809.04096000000004</v>
      </c>
      <c r="AC13" s="41">
        <v>854.30872799999997</v>
      </c>
      <c r="AD13" s="41">
        <v>1002.6329039999999</v>
      </c>
      <c r="AE13" s="41">
        <v>809.04096000000004</v>
      </c>
      <c r="AF13" s="41">
        <v>577.88639999999998</v>
      </c>
      <c r="AG13" s="41">
        <v>854.30872799999997</v>
      </c>
      <c r="AH13" s="41">
        <v>630.85932000000003</v>
      </c>
      <c r="AI13" s="41">
        <v>529.72920000000011</v>
      </c>
      <c r="AJ13" s="41">
        <v>1002.6329039999999</v>
      </c>
      <c r="AK13" s="41">
        <v>669.38508000000002</v>
      </c>
      <c r="AL13" s="41">
        <v>854.30872799999997</v>
      </c>
      <c r="AM13" s="41">
        <v>809.04096000000004</v>
      </c>
      <c r="AN13" s="41">
        <v>623.15416800000014</v>
      </c>
      <c r="AO13" s="41">
        <v>577.88639999999998</v>
      </c>
      <c r="AP13" s="41">
        <v>935.21282400000018</v>
      </c>
      <c r="AQ13" s="41">
        <v>630.85932000000003</v>
      </c>
      <c r="AR13" s="41">
        <v>854.30872799999997</v>
      </c>
      <c r="AS13" s="41">
        <v>809.04096000000004</v>
      </c>
      <c r="AT13" s="41">
        <v>529.72920000000011</v>
      </c>
      <c r="AU13" s="41">
        <v>1002.6329039999999</v>
      </c>
      <c r="AV13" s="41">
        <v>756.06804000000011</v>
      </c>
      <c r="AW13" s="41">
        <v>623.15416800000014</v>
      </c>
      <c r="AX13" s="252"/>
      <c r="AY13" s="41">
        <v>1002.6329039999999</v>
      </c>
      <c r="AZ13" s="41">
        <v>809.04096000000004</v>
      </c>
      <c r="BA13" s="252"/>
      <c r="BB13" s="41">
        <v>623.15416800000014</v>
      </c>
      <c r="BC13" s="41">
        <v>689.61110400000007</v>
      </c>
      <c r="BD13" s="41">
        <v>854.30872799999997</v>
      </c>
      <c r="BE13" s="41">
        <v>623.15416800000014</v>
      </c>
      <c r="BF13" s="41">
        <v>623.15416800000014</v>
      </c>
      <c r="BG13" s="41">
        <v>689.61110400000007</v>
      </c>
      <c r="BH13" s="41">
        <v>756.06804000000011</v>
      </c>
      <c r="BI13" s="41">
        <v>630.85932000000003</v>
      </c>
      <c r="BJ13" s="41">
        <v>630.85932000000003</v>
      </c>
      <c r="BK13" s="41">
        <v>529.72920000000011</v>
      </c>
      <c r="BL13" s="41">
        <v>809.04096000000004</v>
      </c>
      <c r="BM13" s="42">
        <v>623.15416800000014</v>
      </c>
    </row>
    <row r="14" spans="1:65">
      <c r="A14" s="12">
        <v>10</v>
      </c>
      <c r="B14" s="12">
        <v>10</v>
      </c>
      <c r="C14" s="2"/>
      <c r="D14" s="2">
        <v>6</v>
      </c>
      <c r="E14" s="2"/>
      <c r="F14" t="s">
        <v>16</v>
      </c>
      <c r="G14" t="s">
        <v>16</v>
      </c>
      <c r="H14" t="s">
        <v>16</v>
      </c>
      <c r="I14" t="s">
        <v>16</v>
      </c>
      <c r="J14" t="s">
        <v>16</v>
      </c>
      <c r="N14" s="7">
        <v>2</v>
      </c>
      <c r="O14" s="8">
        <v>3500</v>
      </c>
      <c r="P14" s="70">
        <v>679.01652000000001</v>
      </c>
      <c r="Q14" s="41">
        <v>966.996576</v>
      </c>
      <c r="R14" s="41">
        <v>893.79763200000014</v>
      </c>
      <c r="S14" s="41">
        <v>1198.1511360000002</v>
      </c>
      <c r="T14" s="41">
        <v>966.996576</v>
      </c>
      <c r="U14" s="41">
        <v>1011.3012000000001</v>
      </c>
      <c r="V14" s="252"/>
      <c r="W14" s="41">
        <v>614.48587200000009</v>
      </c>
      <c r="X14" s="41">
        <v>737.76830400000006</v>
      </c>
      <c r="Y14" s="41">
        <v>1008.4117680000001</v>
      </c>
      <c r="Z14" s="41">
        <v>1198.1511360000002</v>
      </c>
      <c r="AA14" s="41">
        <v>818.67239999999993</v>
      </c>
      <c r="AB14" s="41">
        <v>966.996576</v>
      </c>
      <c r="AC14" s="41">
        <v>1011.3012000000001</v>
      </c>
      <c r="AD14" s="41">
        <v>1198.1511360000002</v>
      </c>
      <c r="AE14" s="41">
        <v>966.996576</v>
      </c>
      <c r="AF14" s="41">
        <v>679.01652000000001</v>
      </c>
      <c r="AG14" s="41">
        <v>1011.3012000000001</v>
      </c>
      <c r="AH14" s="41">
        <v>741.62088000000017</v>
      </c>
      <c r="AI14" s="41">
        <v>614.48587200000009</v>
      </c>
      <c r="AJ14" s="41">
        <v>1198.1511360000002</v>
      </c>
      <c r="AK14" s="41">
        <v>797.48323200000016</v>
      </c>
      <c r="AL14" s="41">
        <v>1011.3012000000001</v>
      </c>
      <c r="AM14" s="41">
        <v>966.996576</v>
      </c>
      <c r="AN14" s="41">
        <v>737.76830400000006</v>
      </c>
      <c r="AO14" s="41">
        <v>679.01652000000001</v>
      </c>
      <c r="AP14" s="41">
        <v>1107.6155999999999</v>
      </c>
      <c r="AQ14" s="41">
        <v>741.62088000000017</v>
      </c>
      <c r="AR14" s="41">
        <v>1011.3012000000001</v>
      </c>
      <c r="AS14" s="41">
        <v>966.996576</v>
      </c>
      <c r="AT14" s="41">
        <v>614.48587200000009</v>
      </c>
      <c r="AU14" s="41">
        <v>1198.1511360000002</v>
      </c>
      <c r="AV14" s="41">
        <v>893.79763200000014</v>
      </c>
      <c r="AW14" s="41">
        <v>737.76830400000006</v>
      </c>
      <c r="AX14" s="252"/>
      <c r="AY14" s="41">
        <v>1198.1511360000002</v>
      </c>
      <c r="AZ14" s="41">
        <v>966.996576</v>
      </c>
      <c r="BA14" s="252"/>
      <c r="BB14" s="41">
        <v>737.76830400000006</v>
      </c>
      <c r="BC14" s="41">
        <v>818.67239999999993</v>
      </c>
      <c r="BD14" s="41">
        <v>1011.3012000000001</v>
      </c>
      <c r="BE14" s="41">
        <v>737.76830400000006</v>
      </c>
      <c r="BF14" s="41">
        <v>737.76830400000006</v>
      </c>
      <c r="BG14" s="41">
        <v>818.67239999999993</v>
      </c>
      <c r="BH14" s="41">
        <v>893.79763200000014</v>
      </c>
      <c r="BI14" s="41">
        <v>741.62088000000017</v>
      </c>
      <c r="BJ14" s="41">
        <v>741.62088000000017</v>
      </c>
      <c r="BK14" s="41">
        <v>614.48587200000009</v>
      </c>
      <c r="BL14" s="41">
        <v>966.996576</v>
      </c>
      <c r="BM14" s="42">
        <v>737.76830400000006</v>
      </c>
    </row>
    <row r="15" spans="1:65">
      <c r="A15" s="12">
        <v>11</v>
      </c>
      <c r="B15" s="12">
        <v>11</v>
      </c>
      <c r="C15" s="2"/>
      <c r="D15" s="2">
        <v>6</v>
      </c>
      <c r="E15" s="2"/>
      <c r="F15" t="s">
        <v>16</v>
      </c>
      <c r="G15" t="s">
        <v>16</v>
      </c>
      <c r="H15" t="s">
        <v>16</v>
      </c>
      <c r="I15" t="s">
        <v>16</v>
      </c>
      <c r="J15" t="s">
        <v>16</v>
      </c>
      <c r="N15" s="7">
        <v>2.4</v>
      </c>
      <c r="O15" s="8">
        <v>4200</v>
      </c>
      <c r="P15" s="70">
        <v>784.9623600000001</v>
      </c>
      <c r="Q15" s="41">
        <v>1122.06276</v>
      </c>
      <c r="R15" s="41">
        <v>1035.3797999999999</v>
      </c>
      <c r="S15" s="41">
        <v>1391.7430800000002</v>
      </c>
      <c r="T15" s="41">
        <v>1122.06276</v>
      </c>
      <c r="U15" s="41">
        <v>1172.1462480000002</v>
      </c>
      <c r="V15" s="252"/>
      <c r="W15" s="41">
        <v>704.05826400000012</v>
      </c>
      <c r="X15" s="41">
        <v>852.38243999999997</v>
      </c>
      <c r="Y15" s="41">
        <v>1172.1462480000002</v>
      </c>
      <c r="Z15" s="41">
        <v>1391.7430800000002</v>
      </c>
      <c r="AA15" s="41">
        <v>941.95483200000012</v>
      </c>
      <c r="AB15" s="41">
        <v>1122.06276</v>
      </c>
      <c r="AC15" s="41">
        <v>1172.1462480000002</v>
      </c>
      <c r="AD15" s="41">
        <v>1391.7430800000002</v>
      </c>
      <c r="AE15" s="41">
        <v>1122.06276</v>
      </c>
      <c r="AF15" s="41">
        <v>784.9623600000001</v>
      </c>
      <c r="AG15" s="41">
        <v>1172.1462480000002</v>
      </c>
      <c r="AH15" s="41">
        <v>844.67728800000009</v>
      </c>
      <c r="AI15" s="41">
        <v>704.05826400000012</v>
      </c>
      <c r="AJ15" s="41">
        <v>1391.7430800000002</v>
      </c>
      <c r="AK15" s="41">
        <v>927.50767200000007</v>
      </c>
      <c r="AL15" s="41">
        <v>1172.1462480000002</v>
      </c>
      <c r="AM15" s="41">
        <v>1122.06276</v>
      </c>
      <c r="AN15" s="41">
        <v>852.38243999999997</v>
      </c>
      <c r="AO15" s="41">
        <v>784.9623600000001</v>
      </c>
      <c r="AP15" s="41">
        <v>1278.0920880000003</v>
      </c>
      <c r="AQ15" s="41">
        <v>844.67728800000009</v>
      </c>
      <c r="AR15" s="41">
        <v>1172.1462480000002</v>
      </c>
      <c r="AS15" s="41">
        <v>1122.06276</v>
      </c>
      <c r="AT15" s="41">
        <v>704.05826400000012</v>
      </c>
      <c r="AU15" s="41">
        <v>1391.7430800000002</v>
      </c>
      <c r="AV15" s="41">
        <v>1035.3797999999999</v>
      </c>
      <c r="AW15" s="41">
        <v>852.38243999999997</v>
      </c>
      <c r="AX15" s="252"/>
      <c r="AY15" s="41">
        <v>1391.7430800000002</v>
      </c>
      <c r="AZ15" s="41">
        <v>1122.06276</v>
      </c>
      <c r="BA15" s="252"/>
      <c r="BB15" s="41">
        <v>852.38243999999997</v>
      </c>
      <c r="BC15" s="41">
        <v>941.95483200000012</v>
      </c>
      <c r="BD15" s="41">
        <v>1172.1462480000002</v>
      </c>
      <c r="BE15" s="41">
        <v>852.38243999999997</v>
      </c>
      <c r="BF15" s="41">
        <v>852.38243999999997</v>
      </c>
      <c r="BG15" s="41">
        <v>941.95483200000012</v>
      </c>
      <c r="BH15" s="41">
        <v>1035.3797999999999</v>
      </c>
      <c r="BI15" s="41">
        <v>844.67728800000009</v>
      </c>
      <c r="BJ15" s="41">
        <v>844.67728800000009</v>
      </c>
      <c r="BK15" s="41">
        <v>704.05826400000012</v>
      </c>
      <c r="BL15" s="41">
        <v>1122.06276</v>
      </c>
      <c r="BM15" s="42">
        <v>852.38243999999997</v>
      </c>
    </row>
    <row r="16" spans="1:65">
      <c r="A16" s="12">
        <v>12</v>
      </c>
      <c r="B16" s="12">
        <v>12</v>
      </c>
      <c r="C16" s="2"/>
      <c r="D16" s="2">
        <v>6</v>
      </c>
      <c r="E16" s="2"/>
      <c r="F16" t="s">
        <v>16</v>
      </c>
      <c r="G16" t="s">
        <v>16</v>
      </c>
      <c r="H16" t="s">
        <v>16</v>
      </c>
      <c r="I16" t="s">
        <v>16</v>
      </c>
      <c r="J16" t="s">
        <v>16</v>
      </c>
      <c r="N16" s="7">
        <v>2.5</v>
      </c>
      <c r="O16" s="8">
        <v>4375</v>
      </c>
      <c r="P16" s="70">
        <v>810.96724800000004</v>
      </c>
      <c r="Q16" s="41">
        <v>1162.5148080000001</v>
      </c>
      <c r="R16" s="41">
        <v>1069.0898400000001</v>
      </c>
      <c r="S16" s="41">
        <v>1439.9002800000001</v>
      </c>
      <c r="T16" s="41">
        <v>1162.5148080000001</v>
      </c>
      <c r="U16" s="41">
        <v>1212.5982960000001</v>
      </c>
      <c r="V16" s="252"/>
      <c r="W16" s="41">
        <v>726.21057600000006</v>
      </c>
      <c r="X16" s="41">
        <v>881.27675999999997</v>
      </c>
      <c r="Y16" s="41">
        <v>1212.5982960000001</v>
      </c>
      <c r="Z16" s="41">
        <v>1439.9002800000001</v>
      </c>
      <c r="AA16" s="41">
        <v>972.77544</v>
      </c>
      <c r="AB16" s="41">
        <v>1162.5148080000001</v>
      </c>
      <c r="AC16" s="41">
        <v>1212.5982960000001</v>
      </c>
      <c r="AD16" s="41">
        <v>1439.9002800000001</v>
      </c>
      <c r="AE16" s="41">
        <v>1162.5148080000001</v>
      </c>
      <c r="AF16" s="41">
        <v>810.96724800000004</v>
      </c>
      <c r="AG16" s="41">
        <v>1212.5982960000001</v>
      </c>
      <c r="AH16" s="41">
        <v>881.27675999999997</v>
      </c>
      <c r="AI16" s="41">
        <v>726.21057600000006</v>
      </c>
      <c r="AJ16" s="41">
        <v>1439.9002800000001</v>
      </c>
      <c r="AK16" s="41">
        <v>959.29142400000012</v>
      </c>
      <c r="AL16" s="41">
        <v>1212.5982960000001</v>
      </c>
      <c r="AM16" s="41">
        <v>1162.5148080000001</v>
      </c>
      <c r="AN16" s="41">
        <v>881.27675999999997</v>
      </c>
      <c r="AO16" s="41">
        <v>810.96724800000004</v>
      </c>
      <c r="AP16" s="41">
        <v>1321.4335680000002</v>
      </c>
      <c r="AQ16" s="41">
        <v>881.27675999999997</v>
      </c>
      <c r="AR16" s="41">
        <v>1212.5982960000001</v>
      </c>
      <c r="AS16" s="41">
        <v>1162.5148080000001</v>
      </c>
      <c r="AT16" s="41">
        <v>726.21057600000006</v>
      </c>
      <c r="AU16" s="41">
        <v>1439.9002800000001</v>
      </c>
      <c r="AV16" s="41">
        <v>1069.0898400000001</v>
      </c>
      <c r="AW16" s="41">
        <v>881.27675999999997</v>
      </c>
      <c r="AX16" s="252"/>
      <c r="AY16" s="41">
        <v>1439.9002800000001</v>
      </c>
      <c r="AZ16" s="41">
        <v>1162.5148080000001</v>
      </c>
      <c r="BA16" s="252"/>
      <c r="BB16" s="41">
        <v>881.27675999999997</v>
      </c>
      <c r="BC16" s="41">
        <v>972.77544</v>
      </c>
      <c r="BD16" s="41">
        <v>1212.5982960000001</v>
      </c>
      <c r="BE16" s="41">
        <v>881.27675999999997</v>
      </c>
      <c r="BF16" s="41">
        <v>881.27675999999997</v>
      </c>
      <c r="BG16" s="41">
        <v>972.77544</v>
      </c>
      <c r="BH16" s="41">
        <v>1069.0898400000001</v>
      </c>
      <c r="BI16" s="41">
        <v>881.27675999999997</v>
      </c>
      <c r="BJ16" s="41">
        <v>881.27675999999997</v>
      </c>
      <c r="BK16" s="41">
        <v>726.21057600000006</v>
      </c>
      <c r="BL16" s="41">
        <v>1162.5148080000001</v>
      </c>
      <c r="BM16" s="42">
        <v>881.27675999999997</v>
      </c>
    </row>
    <row r="17" spans="1:65">
      <c r="A17" s="12">
        <v>13</v>
      </c>
      <c r="B17" s="12">
        <v>13</v>
      </c>
      <c r="C17" s="2"/>
      <c r="D17" s="2">
        <v>6</v>
      </c>
      <c r="E17" s="2"/>
      <c r="F17" t="s">
        <v>16</v>
      </c>
      <c r="G17" t="s">
        <v>16</v>
      </c>
      <c r="H17" t="s">
        <v>16</v>
      </c>
      <c r="I17" t="s">
        <v>16</v>
      </c>
      <c r="J17" t="s">
        <v>16</v>
      </c>
      <c r="N17" s="7">
        <v>2.8</v>
      </c>
      <c r="O17" s="8">
        <v>4900</v>
      </c>
      <c r="P17" s="70">
        <v>866.82960000000003</v>
      </c>
      <c r="Q17" s="41">
        <v>1280.0183760000002</v>
      </c>
      <c r="R17" s="41">
        <v>1170.2199599999999</v>
      </c>
      <c r="S17" s="41">
        <v>1584.3718800000001</v>
      </c>
      <c r="T17" s="41">
        <v>1280.0183760000002</v>
      </c>
      <c r="U17" s="41">
        <v>1333.95444</v>
      </c>
      <c r="V17" s="252"/>
      <c r="W17" s="41">
        <v>792.6675120000001</v>
      </c>
      <c r="X17" s="41">
        <v>966.996576</v>
      </c>
      <c r="Y17" s="41">
        <v>1333.95444</v>
      </c>
      <c r="Z17" s="41">
        <v>1584.3718800000001</v>
      </c>
      <c r="AA17" s="41">
        <v>1068.126696</v>
      </c>
      <c r="AB17" s="41">
        <v>1280.0183760000002</v>
      </c>
      <c r="AC17" s="41">
        <v>1333.95444</v>
      </c>
      <c r="AD17" s="41">
        <v>1584.3718800000001</v>
      </c>
      <c r="AE17" s="41">
        <v>1280.0183760000002</v>
      </c>
      <c r="AF17" s="41">
        <v>866.82960000000003</v>
      </c>
      <c r="AG17" s="41">
        <v>1333.95444</v>
      </c>
      <c r="AH17" s="41">
        <v>952.54941600000006</v>
      </c>
      <c r="AI17" s="41">
        <v>792.6675120000001</v>
      </c>
      <c r="AJ17" s="41">
        <v>1584.3718800000001</v>
      </c>
      <c r="AK17" s="41">
        <v>1057.5321120000001</v>
      </c>
      <c r="AL17" s="41">
        <v>1333.95444</v>
      </c>
      <c r="AM17" s="41">
        <v>1280.0183760000002</v>
      </c>
      <c r="AN17" s="41">
        <v>966.996576</v>
      </c>
      <c r="AO17" s="41">
        <v>866.82960000000003</v>
      </c>
      <c r="AP17" s="41">
        <v>1449.5317200000002</v>
      </c>
      <c r="AQ17" s="41">
        <v>952.54941600000006</v>
      </c>
      <c r="AR17" s="41">
        <v>1333.95444</v>
      </c>
      <c r="AS17" s="41">
        <v>1280.0183760000002</v>
      </c>
      <c r="AT17" s="41">
        <v>792.6675120000001</v>
      </c>
      <c r="AU17" s="41">
        <v>1584.3718800000001</v>
      </c>
      <c r="AV17" s="41">
        <v>1170.2199599999999</v>
      </c>
      <c r="AW17" s="41">
        <v>966.996576</v>
      </c>
      <c r="AX17" s="252"/>
      <c r="AY17" s="41">
        <v>1584.3718800000001</v>
      </c>
      <c r="AZ17" s="41">
        <v>1280.0183760000002</v>
      </c>
      <c r="BA17" s="252"/>
      <c r="BB17" s="41">
        <v>966.996576</v>
      </c>
      <c r="BC17" s="41">
        <v>1068.126696</v>
      </c>
      <c r="BD17" s="41">
        <v>1333.95444</v>
      </c>
      <c r="BE17" s="41">
        <v>966.996576</v>
      </c>
      <c r="BF17" s="41">
        <v>966.996576</v>
      </c>
      <c r="BG17" s="41">
        <v>1068.126696</v>
      </c>
      <c r="BH17" s="41">
        <v>1170.2199599999999</v>
      </c>
      <c r="BI17" s="41">
        <v>952.54941600000006</v>
      </c>
      <c r="BJ17" s="41">
        <v>952.54941600000006</v>
      </c>
      <c r="BK17" s="41">
        <v>792.6675120000001</v>
      </c>
      <c r="BL17" s="41">
        <v>1280.0183760000002</v>
      </c>
      <c r="BM17" s="42">
        <v>966.996576</v>
      </c>
    </row>
    <row r="18" spans="1:65">
      <c r="A18" s="12">
        <v>14</v>
      </c>
      <c r="B18" s="12">
        <v>14</v>
      </c>
      <c r="C18" s="2"/>
      <c r="D18" s="2">
        <v>6</v>
      </c>
      <c r="E18" s="2"/>
      <c r="F18" t="s">
        <v>16</v>
      </c>
      <c r="G18" t="s">
        <v>16</v>
      </c>
      <c r="H18" t="s">
        <v>16</v>
      </c>
      <c r="I18" t="s">
        <v>16</v>
      </c>
      <c r="J18" t="s">
        <v>16</v>
      </c>
      <c r="N18" s="7">
        <v>3</v>
      </c>
      <c r="O18" s="8">
        <v>5250</v>
      </c>
      <c r="P18" s="70">
        <v>933.28653600000007</v>
      </c>
      <c r="Q18" s="41">
        <v>1332.9912960000001</v>
      </c>
      <c r="R18" s="41">
        <v>1228.0085999999999</v>
      </c>
      <c r="S18" s="41">
        <v>1651.7919599999998</v>
      </c>
      <c r="T18" s="41">
        <v>1332.9912960000001</v>
      </c>
      <c r="U18" s="41">
        <v>1390.7799359999999</v>
      </c>
      <c r="V18" s="252"/>
      <c r="W18" s="41">
        <v>831.19327200000009</v>
      </c>
      <c r="X18" s="41">
        <v>1013.227488</v>
      </c>
      <c r="Y18" s="41">
        <v>1390.7799359999999</v>
      </c>
      <c r="Z18" s="41">
        <v>1651.7919599999998</v>
      </c>
      <c r="AA18" s="41">
        <v>1120.1364720000001</v>
      </c>
      <c r="AB18" s="41">
        <v>1332.9912960000001</v>
      </c>
      <c r="AC18" s="41">
        <v>1390.7799359999999</v>
      </c>
      <c r="AD18" s="41">
        <v>1651.7919599999998</v>
      </c>
      <c r="AE18" s="41">
        <v>1332.9912960000001</v>
      </c>
      <c r="AF18" s="41">
        <v>933.28653600000007</v>
      </c>
      <c r="AG18" s="41">
        <v>1390.7799359999999</v>
      </c>
      <c r="AH18" s="41">
        <v>1013.227488</v>
      </c>
      <c r="AI18" s="41">
        <v>831.19327200000009</v>
      </c>
      <c r="AJ18" s="41">
        <v>1651.7919599999998</v>
      </c>
      <c r="AK18" s="41">
        <v>1099.9104480000003</v>
      </c>
      <c r="AL18" s="41">
        <v>1390.7799359999999</v>
      </c>
      <c r="AM18" s="41">
        <v>1332.9912960000001</v>
      </c>
      <c r="AN18" s="41">
        <v>1013.227488</v>
      </c>
      <c r="AO18" s="41">
        <v>933.28653600000007</v>
      </c>
      <c r="AP18" s="41">
        <v>1520.804376</v>
      </c>
      <c r="AQ18" s="41">
        <v>1013.227488</v>
      </c>
      <c r="AR18" s="41">
        <v>1390.7799359999999</v>
      </c>
      <c r="AS18" s="41">
        <v>1332.9912960000001</v>
      </c>
      <c r="AT18" s="41">
        <v>831.19327200000009</v>
      </c>
      <c r="AU18" s="41">
        <v>1651.7919599999998</v>
      </c>
      <c r="AV18" s="41">
        <v>1228.0085999999999</v>
      </c>
      <c r="AW18" s="41">
        <v>1013.227488</v>
      </c>
      <c r="AX18" s="252"/>
      <c r="AY18" s="41">
        <v>1651.7919599999998</v>
      </c>
      <c r="AZ18" s="41">
        <v>1332.9912960000001</v>
      </c>
      <c r="BA18" s="252"/>
      <c r="BB18" s="41">
        <v>1013.227488</v>
      </c>
      <c r="BC18" s="41">
        <v>1120.1364720000001</v>
      </c>
      <c r="BD18" s="41">
        <v>1390.7799359999999</v>
      </c>
      <c r="BE18" s="41">
        <v>1013.227488</v>
      </c>
      <c r="BF18" s="41">
        <v>1013.227488</v>
      </c>
      <c r="BG18" s="41">
        <v>1120.1364720000001</v>
      </c>
      <c r="BH18" s="41">
        <v>1228.0085999999999</v>
      </c>
      <c r="BI18" s="41">
        <v>1013.227488</v>
      </c>
      <c r="BJ18" s="41">
        <v>1013.227488</v>
      </c>
      <c r="BK18" s="41">
        <v>831.19327200000009</v>
      </c>
      <c r="BL18" s="41">
        <v>1332.9912960000001</v>
      </c>
      <c r="BM18" s="42">
        <v>1013.227488</v>
      </c>
    </row>
    <row r="19" spans="1:65">
      <c r="A19" s="12">
        <v>15</v>
      </c>
      <c r="B19" s="12">
        <v>15</v>
      </c>
      <c r="C19" s="2"/>
      <c r="D19" s="2">
        <v>6</v>
      </c>
      <c r="E19" s="2"/>
      <c r="F19" t="s">
        <v>16</v>
      </c>
      <c r="G19" t="s">
        <v>16</v>
      </c>
      <c r="H19" t="s">
        <v>16</v>
      </c>
      <c r="I19" t="s">
        <v>16</v>
      </c>
      <c r="J19" t="s">
        <v>16</v>
      </c>
      <c r="N19" s="7">
        <v>3.2</v>
      </c>
      <c r="O19" s="8">
        <v>5600</v>
      </c>
      <c r="P19" s="70">
        <v>958.32828000000006</v>
      </c>
      <c r="Q19" s="41">
        <v>1402.3376639999999</v>
      </c>
      <c r="R19" s="41">
        <v>1287.7235280000002</v>
      </c>
      <c r="S19" s="41">
        <v>1738.4749200000001</v>
      </c>
      <c r="T19" s="41">
        <v>1402.3376639999999</v>
      </c>
      <c r="U19" s="41">
        <v>1463.9788800000001</v>
      </c>
      <c r="V19" s="252"/>
      <c r="W19" s="41">
        <v>881.27675999999997</v>
      </c>
      <c r="X19" s="41">
        <v>1063.3109760000002</v>
      </c>
      <c r="Y19" s="41">
        <v>1463.9788800000001</v>
      </c>
      <c r="Z19" s="41">
        <v>1738.4749200000001</v>
      </c>
      <c r="AA19" s="41">
        <v>1175.03568</v>
      </c>
      <c r="AB19" s="41">
        <v>1402.3376639999999</v>
      </c>
      <c r="AC19" s="41">
        <v>1463.9788800000001</v>
      </c>
      <c r="AD19" s="41">
        <v>1738.4749200000001</v>
      </c>
      <c r="AE19" s="41">
        <v>1402.3376639999999</v>
      </c>
      <c r="AF19" s="41">
        <v>958.32828000000006</v>
      </c>
      <c r="AG19" s="41">
        <v>1463.9788800000001</v>
      </c>
      <c r="AH19" s="41">
        <v>1058.4952560000002</v>
      </c>
      <c r="AI19" s="41">
        <v>881.27675999999997</v>
      </c>
      <c r="AJ19" s="41">
        <v>1738.4749200000001</v>
      </c>
      <c r="AK19" s="41">
        <v>1160.58852</v>
      </c>
      <c r="AL19" s="41">
        <v>1463.9788800000001</v>
      </c>
      <c r="AM19" s="41">
        <v>1402.3376639999999</v>
      </c>
      <c r="AN19" s="41">
        <v>1063.3109760000002</v>
      </c>
      <c r="AO19" s="41">
        <v>958.32828000000006</v>
      </c>
      <c r="AP19" s="41">
        <v>1594.00332</v>
      </c>
      <c r="AQ19" s="41">
        <v>1058.4952560000002</v>
      </c>
      <c r="AR19" s="41">
        <v>1463.9788800000001</v>
      </c>
      <c r="AS19" s="41">
        <v>1402.3376639999999</v>
      </c>
      <c r="AT19" s="41">
        <v>881.27675999999997</v>
      </c>
      <c r="AU19" s="41">
        <v>1738.4749200000001</v>
      </c>
      <c r="AV19" s="41">
        <v>1287.7235280000002</v>
      </c>
      <c r="AW19" s="41">
        <v>1063.3109760000002</v>
      </c>
      <c r="AX19" s="252"/>
      <c r="AY19" s="41">
        <v>1738.4749200000001</v>
      </c>
      <c r="AZ19" s="41">
        <v>1402.3376639999999</v>
      </c>
      <c r="BA19" s="252"/>
      <c r="BB19" s="41">
        <v>1063.3109760000002</v>
      </c>
      <c r="BC19" s="41">
        <v>1175.03568</v>
      </c>
      <c r="BD19" s="41">
        <v>1463.9788800000001</v>
      </c>
      <c r="BE19" s="41">
        <v>1063.3109760000002</v>
      </c>
      <c r="BF19" s="41">
        <v>1063.3109760000002</v>
      </c>
      <c r="BG19" s="41">
        <v>1175.03568</v>
      </c>
      <c r="BH19" s="41">
        <v>1287.7235280000002</v>
      </c>
      <c r="BI19" s="41">
        <v>1058.4952560000002</v>
      </c>
      <c r="BJ19" s="41">
        <v>1058.4952560000002</v>
      </c>
      <c r="BK19" s="41">
        <v>881.27675999999997</v>
      </c>
      <c r="BL19" s="41">
        <v>1402.3376639999999</v>
      </c>
      <c r="BM19" s="42">
        <v>1063.3109760000002</v>
      </c>
    </row>
    <row r="20" spans="1:65">
      <c r="A20" s="12">
        <v>16</v>
      </c>
      <c r="B20" s="12">
        <v>16</v>
      </c>
      <c r="C20" s="2"/>
      <c r="D20" s="2">
        <v>6</v>
      </c>
      <c r="E20" s="2"/>
      <c r="F20" t="s">
        <v>16</v>
      </c>
      <c r="G20" t="s">
        <v>16</v>
      </c>
      <c r="H20" t="s">
        <v>16</v>
      </c>
      <c r="I20" t="s">
        <v>16</v>
      </c>
      <c r="J20" t="s">
        <v>16</v>
      </c>
      <c r="N20" s="7">
        <v>3.5</v>
      </c>
      <c r="O20" s="8">
        <v>6125</v>
      </c>
      <c r="P20" s="70">
        <v>1045.01124</v>
      </c>
      <c r="Q20" s="41">
        <v>1495.7626320000002</v>
      </c>
      <c r="R20" s="41">
        <v>1375.3696320000001</v>
      </c>
      <c r="S20" s="41">
        <v>1853.0890560000003</v>
      </c>
      <c r="T20" s="41">
        <v>1495.7626320000002</v>
      </c>
      <c r="U20" s="41">
        <v>1560.2932800000003</v>
      </c>
      <c r="V20" s="252"/>
      <c r="W20" s="41">
        <v>948.69683999999995</v>
      </c>
      <c r="X20" s="41">
        <v>1135.5467760000001</v>
      </c>
      <c r="Y20" s="41">
        <v>1560.2932800000003</v>
      </c>
      <c r="Z20" s="41">
        <v>1853.0890560000003</v>
      </c>
      <c r="AA20" s="41">
        <v>1254.0134880000001</v>
      </c>
      <c r="AB20" s="41">
        <v>1495.7626320000002</v>
      </c>
      <c r="AC20" s="41">
        <v>1560.2932800000003</v>
      </c>
      <c r="AD20" s="41">
        <v>1853.0890560000003</v>
      </c>
      <c r="AE20" s="41">
        <v>1495.7626320000002</v>
      </c>
      <c r="AF20" s="41">
        <v>1045.01124</v>
      </c>
      <c r="AG20" s="41">
        <v>1560.2932800000003</v>
      </c>
      <c r="AH20" s="41">
        <v>1138.4362080000001</v>
      </c>
      <c r="AI20" s="41">
        <v>948.69683999999995</v>
      </c>
      <c r="AJ20" s="41">
        <v>1853.0890560000003</v>
      </c>
      <c r="AK20" s="41">
        <v>1234.7506080000003</v>
      </c>
      <c r="AL20" s="41">
        <v>1560.2932800000003</v>
      </c>
      <c r="AM20" s="41">
        <v>1495.7626320000002</v>
      </c>
      <c r="AN20" s="41">
        <v>1135.5467760000001</v>
      </c>
      <c r="AO20" s="41">
        <v>1045.01124</v>
      </c>
      <c r="AP20" s="41">
        <v>1704.7648799999999</v>
      </c>
      <c r="AQ20" s="41">
        <v>1138.4362080000001</v>
      </c>
      <c r="AR20" s="41">
        <v>1560.2932800000003</v>
      </c>
      <c r="AS20" s="41">
        <v>1495.7626320000002</v>
      </c>
      <c r="AT20" s="41">
        <v>948.69683999999995</v>
      </c>
      <c r="AU20" s="41">
        <v>1853.0890560000003</v>
      </c>
      <c r="AV20" s="41">
        <v>1375.3696320000001</v>
      </c>
      <c r="AW20" s="41">
        <v>1135.5467760000001</v>
      </c>
      <c r="AX20" s="252"/>
      <c r="AY20" s="41">
        <v>1853.0890560000003</v>
      </c>
      <c r="AZ20" s="41">
        <v>1495.7626320000002</v>
      </c>
      <c r="BA20" s="252"/>
      <c r="BB20" s="41">
        <v>1135.5467760000001</v>
      </c>
      <c r="BC20" s="41">
        <v>1254.0134880000001</v>
      </c>
      <c r="BD20" s="41">
        <v>1560.2932800000003</v>
      </c>
      <c r="BE20" s="41">
        <v>1135.5467760000001</v>
      </c>
      <c r="BF20" s="41">
        <v>1135.5467760000001</v>
      </c>
      <c r="BG20" s="41">
        <v>1254.0134880000001</v>
      </c>
      <c r="BH20" s="41">
        <v>1375.3696320000001</v>
      </c>
      <c r="BI20" s="41">
        <v>1138.4362080000001</v>
      </c>
      <c r="BJ20" s="41">
        <v>1138.4362080000001</v>
      </c>
      <c r="BK20" s="41">
        <v>948.69683999999995</v>
      </c>
      <c r="BL20" s="41">
        <v>1495.7626320000002</v>
      </c>
      <c r="BM20" s="42">
        <v>1135.5467760000001</v>
      </c>
    </row>
    <row r="21" spans="1:65">
      <c r="A21" s="12">
        <v>17</v>
      </c>
      <c r="B21" s="12">
        <v>17</v>
      </c>
      <c r="C21" s="2"/>
      <c r="D21" s="2">
        <v>5</v>
      </c>
      <c r="E21" s="2"/>
      <c r="F21" t="s">
        <v>17</v>
      </c>
      <c r="G21" t="s">
        <v>15</v>
      </c>
      <c r="H21" t="s">
        <v>15</v>
      </c>
      <c r="I21" t="s">
        <v>15</v>
      </c>
      <c r="J21" t="s">
        <v>15</v>
      </c>
      <c r="N21" s="7">
        <v>3.6</v>
      </c>
      <c r="O21" s="8">
        <v>6300</v>
      </c>
      <c r="P21" s="70">
        <v>1083.537</v>
      </c>
      <c r="Q21" s="41">
        <v>1526.5832400000002</v>
      </c>
      <c r="R21" s="41">
        <v>1404.2639520000002</v>
      </c>
      <c r="S21" s="41">
        <v>1891.6148160000002</v>
      </c>
      <c r="T21" s="41">
        <v>1526.5832400000002</v>
      </c>
      <c r="U21" s="41">
        <v>1592.0770320000004</v>
      </c>
      <c r="V21" s="252"/>
      <c r="W21" s="41">
        <v>971.81229599999995</v>
      </c>
      <c r="X21" s="41">
        <v>1160.58852</v>
      </c>
      <c r="Y21" s="41">
        <v>1592.0770320000004</v>
      </c>
      <c r="Z21" s="41">
        <v>1891.6148160000002</v>
      </c>
      <c r="AA21" s="41">
        <v>1280.98152</v>
      </c>
      <c r="AB21" s="41">
        <v>1526.5832400000002</v>
      </c>
      <c r="AC21" s="41">
        <v>1592.0770320000004</v>
      </c>
      <c r="AD21" s="41">
        <v>1891.6148160000002</v>
      </c>
      <c r="AE21" s="41">
        <v>1526.5832400000002</v>
      </c>
      <c r="AF21" s="41">
        <v>1083.537</v>
      </c>
      <c r="AG21" s="41">
        <v>1592.0770320000004</v>
      </c>
      <c r="AH21" s="41">
        <v>1165.4042399999998</v>
      </c>
      <c r="AI21" s="41">
        <v>971.81229599999995</v>
      </c>
      <c r="AJ21" s="41">
        <v>1891.6148160000002</v>
      </c>
      <c r="AK21" s="41">
        <v>1261.7186400000001</v>
      </c>
      <c r="AL21" s="41">
        <v>1592.0770320000004</v>
      </c>
      <c r="AM21" s="41">
        <v>1526.5832400000002</v>
      </c>
      <c r="AN21" s="41">
        <v>1160.58852</v>
      </c>
      <c r="AO21" s="41">
        <v>1083.537</v>
      </c>
      <c r="AP21" s="41">
        <v>1739.4380640000004</v>
      </c>
      <c r="AQ21" s="41">
        <v>1165.4042399999998</v>
      </c>
      <c r="AR21" s="41">
        <v>1592.0770320000004</v>
      </c>
      <c r="AS21" s="41">
        <v>1526.5832400000002</v>
      </c>
      <c r="AT21" s="41">
        <v>971.81229599999995</v>
      </c>
      <c r="AU21" s="41">
        <v>1891.6148160000002</v>
      </c>
      <c r="AV21" s="41">
        <v>1404.2639520000002</v>
      </c>
      <c r="AW21" s="41">
        <v>1160.58852</v>
      </c>
      <c r="AX21" s="252"/>
      <c r="AY21" s="41">
        <v>1891.6148160000002</v>
      </c>
      <c r="AZ21" s="41">
        <v>1526.5832400000002</v>
      </c>
      <c r="BA21" s="252"/>
      <c r="BB21" s="41">
        <v>1160.58852</v>
      </c>
      <c r="BC21" s="41">
        <v>1280.98152</v>
      </c>
      <c r="BD21" s="41">
        <v>1592.0770320000004</v>
      </c>
      <c r="BE21" s="41">
        <v>1160.58852</v>
      </c>
      <c r="BF21" s="41">
        <v>1160.58852</v>
      </c>
      <c r="BG21" s="41">
        <v>1280.98152</v>
      </c>
      <c r="BH21" s="41">
        <v>1404.2639520000002</v>
      </c>
      <c r="BI21" s="41">
        <v>1165.4042399999998</v>
      </c>
      <c r="BJ21" s="41">
        <v>1165.4042399999998</v>
      </c>
      <c r="BK21" s="41">
        <v>971.81229599999995</v>
      </c>
      <c r="BL21" s="41">
        <v>1526.5832400000002</v>
      </c>
      <c r="BM21" s="42">
        <v>1160.58852</v>
      </c>
    </row>
    <row r="22" spans="1:65">
      <c r="A22" s="12">
        <v>18</v>
      </c>
      <c r="B22" s="12">
        <v>18</v>
      </c>
      <c r="C22" s="2"/>
      <c r="D22" s="2">
        <v>6</v>
      </c>
      <c r="E22" s="2"/>
      <c r="F22" t="s">
        <v>16</v>
      </c>
      <c r="G22" t="s">
        <v>16</v>
      </c>
      <c r="H22" t="s">
        <v>16</v>
      </c>
      <c r="I22" t="s">
        <v>16</v>
      </c>
      <c r="J22" t="s">
        <v>16</v>
      </c>
      <c r="N22" s="7">
        <v>4</v>
      </c>
      <c r="O22" s="8">
        <v>7000</v>
      </c>
      <c r="P22" s="70">
        <v>1156.735944</v>
      </c>
      <c r="Q22" s="41">
        <v>1649.8656720000004</v>
      </c>
      <c r="R22" s="41">
        <v>1520.804376</v>
      </c>
      <c r="S22" s="41">
        <v>2043.7915680000003</v>
      </c>
      <c r="T22" s="41">
        <v>1649.8656720000004</v>
      </c>
      <c r="U22" s="41">
        <v>1722.1014720000001</v>
      </c>
      <c r="V22" s="252"/>
      <c r="W22" s="41">
        <v>1059.4584000000002</v>
      </c>
      <c r="X22" s="41">
        <v>1255.9397760000002</v>
      </c>
      <c r="Y22" s="41">
        <v>1722.1014720000001</v>
      </c>
      <c r="Z22" s="41">
        <v>2043.7915680000003</v>
      </c>
      <c r="AA22" s="41">
        <v>1388.8536480000005</v>
      </c>
      <c r="AB22" s="41">
        <v>1649.8656720000004</v>
      </c>
      <c r="AC22" s="41">
        <v>1722.1014720000001</v>
      </c>
      <c r="AD22" s="41">
        <v>2043.7915680000003</v>
      </c>
      <c r="AE22" s="41">
        <v>1649.8656720000004</v>
      </c>
      <c r="AF22" s="41">
        <v>1156.735944</v>
      </c>
      <c r="AG22" s="41">
        <v>1722.1014720000001</v>
      </c>
      <c r="AH22" s="41">
        <v>1271.3500799999999</v>
      </c>
      <c r="AI22" s="41">
        <v>1059.4584000000002</v>
      </c>
      <c r="AJ22" s="41">
        <v>2043.7915680000003</v>
      </c>
      <c r="AK22" s="41">
        <v>1361.885616</v>
      </c>
      <c r="AL22" s="41">
        <v>1722.1014720000001</v>
      </c>
      <c r="AM22" s="41">
        <v>1649.8656720000004</v>
      </c>
      <c r="AN22" s="41">
        <v>1255.9397760000002</v>
      </c>
      <c r="AO22" s="41">
        <v>1156.735944</v>
      </c>
      <c r="AP22" s="41">
        <v>1884.8728080000001</v>
      </c>
      <c r="AQ22" s="41">
        <v>1271.3500799999999</v>
      </c>
      <c r="AR22" s="41">
        <v>1722.1014720000001</v>
      </c>
      <c r="AS22" s="41">
        <v>1649.8656720000004</v>
      </c>
      <c r="AT22" s="41">
        <v>1059.4584000000002</v>
      </c>
      <c r="AU22" s="41">
        <v>2043.7915680000003</v>
      </c>
      <c r="AV22" s="41">
        <v>1520.804376</v>
      </c>
      <c r="AW22" s="41">
        <v>1255.9397760000002</v>
      </c>
      <c r="AX22" s="252"/>
      <c r="AY22" s="41">
        <v>2043.7915680000003</v>
      </c>
      <c r="AZ22" s="41">
        <v>1649.8656720000004</v>
      </c>
      <c r="BA22" s="252"/>
      <c r="BB22" s="41">
        <v>1255.9397760000002</v>
      </c>
      <c r="BC22" s="41">
        <v>1388.8536480000005</v>
      </c>
      <c r="BD22" s="41">
        <v>1722.1014720000001</v>
      </c>
      <c r="BE22" s="41">
        <v>1255.9397760000002</v>
      </c>
      <c r="BF22" s="41">
        <v>1255.9397760000002</v>
      </c>
      <c r="BG22" s="41">
        <v>1388.8536480000005</v>
      </c>
      <c r="BH22" s="41">
        <v>1520.804376</v>
      </c>
      <c r="BI22" s="41">
        <v>1271.3500799999999</v>
      </c>
      <c r="BJ22" s="41">
        <v>1271.3500799999999</v>
      </c>
      <c r="BK22" s="41">
        <v>1059.4584000000002</v>
      </c>
      <c r="BL22" s="41">
        <v>1649.8656720000004</v>
      </c>
      <c r="BM22" s="42">
        <v>1255.9397760000002</v>
      </c>
    </row>
    <row r="23" spans="1:65">
      <c r="A23" s="12">
        <v>19</v>
      </c>
      <c r="B23" s="12">
        <v>19</v>
      </c>
      <c r="C23" s="2"/>
      <c r="D23" s="2">
        <v>6</v>
      </c>
      <c r="E23" s="2"/>
      <c r="F23" t="s">
        <v>16</v>
      </c>
      <c r="G23" t="s">
        <v>16</v>
      </c>
      <c r="H23" t="s">
        <v>16</v>
      </c>
      <c r="I23" t="s">
        <v>16</v>
      </c>
      <c r="J23" t="s">
        <v>16</v>
      </c>
      <c r="N23" s="7">
        <v>4.4000000000000004</v>
      </c>
      <c r="O23" s="8">
        <v>7700</v>
      </c>
      <c r="P23" s="70">
        <v>1245.345192</v>
      </c>
      <c r="Q23" s="41">
        <v>1773.1481040000003</v>
      </c>
      <c r="R23" s="41">
        <v>1637.3447999999999</v>
      </c>
      <c r="S23" s="41">
        <v>2196.9314640000007</v>
      </c>
      <c r="T23" s="41">
        <v>1773.1481040000003</v>
      </c>
      <c r="U23" s="41">
        <v>1852.1259120000002</v>
      </c>
      <c r="V23" s="252"/>
      <c r="W23" s="41">
        <v>1146.1413600000001</v>
      </c>
      <c r="X23" s="41">
        <v>1352.2541760000001</v>
      </c>
      <c r="Y23" s="41">
        <v>1850.1996240000001</v>
      </c>
      <c r="Z23" s="41">
        <v>2196.9314640000007</v>
      </c>
      <c r="AA23" s="41">
        <v>1494.7994880000001</v>
      </c>
      <c r="AB23" s="41">
        <v>1773.1481040000003</v>
      </c>
      <c r="AC23" s="41">
        <v>1852.1259120000002</v>
      </c>
      <c r="AD23" s="41">
        <v>2196.9314640000007</v>
      </c>
      <c r="AE23" s="41">
        <v>1773.1481040000003</v>
      </c>
      <c r="AF23" s="41">
        <v>1245.345192</v>
      </c>
      <c r="AG23" s="41">
        <v>1852.1259120000002</v>
      </c>
      <c r="AH23" s="41">
        <v>1375.3696320000001</v>
      </c>
      <c r="AI23" s="41">
        <v>1146.1413600000001</v>
      </c>
      <c r="AJ23" s="41">
        <v>2196.9314640000007</v>
      </c>
      <c r="AK23" s="41">
        <v>1463.9788800000001</v>
      </c>
      <c r="AL23" s="41">
        <v>1852.1259120000002</v>
      </c>
      <c r="AM23" s="41">
        <v>1773.1481040000003</v>
      </c>
      <c r="AN23" s="41">
        <v>1352.2541760000001</v>
      </c>
      <c r="AO23" s="41">
        <v>1245.345192</v>
      </c>
      <c r="AP23" s="41">
        <v>2028.3812640000001</v>
      </c>
      <c r="AQ23" s="41">
        <v>1375.3696320000001</v>
      </c>
      <c r="AR23" s="41">
        <v>1852.1259120000002</v>
      </c>
      <c r="AS23" s="41">
        <v>1773.1481040000003</v>
      </c>
      <c r="AT23" s="41">
        <v>1146.1413600000001</v>
      </c>
      <c r="AU23" s="41">
        <v>2196.9314640000007</v>
      </c>
      <c r="AV23" s="41">
        <v>1637.3447999999999</v>
      </c>
      <c r="AW23" s="41">
        <v>1352.2541760000001</v>
      </c>
      <c r="AX23" s="252"/>
      <c r="AY23" s="41">
        <v>2196.9314640000007</v>
      </c>
      <c r="AZ23" s="41">
        <v>1773.1481040000003</v>
      </c>
      <c r="BA23" s="252"/>
      <c r="BB23" s="41">
        <v>1352.2541760000001</v>
      </c>
      <c r="BC23" s="41">
        <v>1494.7994880000001</v>
      </c>
      <c r="BD23" s="41">
        <v>1852.1259120000002</v>
      </c>
      <c r="BE23" s="41">
        <v>1352.2541760000001</v>
      </c>
      <c r="BF23" s="41">
        <v>1352.2541760000001</v>
      </c>
      <c r="BG23" s="41">
        <v>1494.7994880000001</v>
      </c>
      <c r="BH23" s="41">
        <v>1637.3447999999999</v>
      </c>
      <c r="BI23" s="41">
        <v>1375.3696320000001</v>
      </c>
      <c r="BJ23" s="41">
        <v>1375.3696320000001</v>
      </c>
      <c r="BK23" s="41">
        <v>1146.1413600000001</v>
      </c>
      <c r="BL23" s="41">
        <v>1773.1481040000003</v>
      </c>
      <c r="BM23" s="42">
        <v>1352.2541760000001</v>
      </c>
    </row>
    <row r="24" spans="1:65">
      <c r="A24" s="12">
        <v>20</v>
      </c>
      <c r="B24" s="12">
        <v>20</v>
      </c>
      <c r="C24" s="2"/>
      <c r="D24" s="2">
        <v>5</v>
      </c>
      <c r="E24" s="2"/>
      <c r="F24" t="s">
        <v>17</v>
      </c>
      <c r="G24" t="s">
        <v>15</v>
      </c>
      <c r="H24" t="s">
        <v>15</v>
      </c>
      <c r="I24" t="s">
        <v>15</v>
      </c>
      <c r="J24" t="s">
        <v>15</v>
      </c>
      <c r="N24" s="7">
        <v>4.5</v>
      </c>
      <c r="O24" s="8">
        <v>7875</v>
      </c>
      <c r="P24" s="70">
        <v>1267.4975039999999</v>
      </c>
      <c r="Q24" s="41">
        <v>1804.9318560000002</v>
      </c>
      <c r="R24" s="41">
        <v>1667.2022640000002</v>
      </c>
      <c r="S24" s="41">
        <v>2235.4572240000002</v>
      </c>
      <c r="T24" s="41">
        <v>1804.9318560000002</v>
      </c>
      <c r="U24" s="41">
        <v>1882.94652</v>
      </c>
      <c r="V24" s="252"/>
      <c r="W24" s="41">
        <v>1167.3305280000002</v>
      </c>
      <c r="X24" s="41">
        <v>1376.332776</v>
      </c>
      <c r="Y24" s="41">
        <v>1882.94652</v>
      </c>
      <c r="Z24" s="41">
        <v>2235.4572240000002</v>
      </c>
      <c r="AA24" s="41">
        <v>1522.7306640000002</v>
      </c>
      <c r="AB24" s="41">
        <v>1804.9318560000002</v>
      </c>
      <c r="AC24" s="41">
        <v>1882.94652</v>
      </c>
      <c r="AD24" s="41">
        <v>2235.4572240000002</v>
      </c>
      <c r="AE24" s="41">
        <v>1804.9318560000002</v>
      </c>
      <c r="AF24" s="41">
        <v>1267.4975039999999</v>
      </c>
      <c r="AG24" s="41">
        <v>1882.94652</v>
      </c>
      <c r="AH24" s="41">
        <v>1400.411376</v>
      </c>
      <c r="AI24" s="41">
        <v>1167.3305280000002</v>
      </c>
      <c r="AJ24" s="41">
        <v>2235.4572240000002</v>
      </c>
      <c r="AK24" s="41">
        <v>1489.9837680000001</v>
      </c>
      <c r="AL24" s="41">
        <v>1882.94652</v>
      </c>
      <c r="AM24" s="41">
        <v>1804.9318560000002</v>
      </c>
      <c r="AN24" s="41">
        <v>1376.332776</v>
      </c>
      <c r="AO24" s="41">
        <v>1267.4975039999999</v>
      </c>
      <c r="AP24" s="41">
        <v>2065.9438800000003</v>
      </c>
      <c r="AQ24" s="41">
        <v>1400.411376</v>
      </c>
      <c r="AR24" s="41">
        <v>1882.94652</v>
      </c>
      <c r="AS24" s="41">
        <v>1804.9318560000002</v>
      </c>
      <c r="AT24" s="41">
        <v>1167.3305280000002</v>
      </c>
      <c r="AU24" s="41">
        <v>2235.4572240000002</v>
      </c>
      <c r="AV24" s="41">
        <v>1667.2022640000002</v>
      </c>
      <c r="AW24" s="41">
        <v>1376.332776</v>
      </c>
      <c r="AX24" s="252"/>
      <c r="AY24" s="41">
        <v>2235.4572240000002</v>
      </c>
      <c r="AZ24" s="41">
        <v>1804.9318560000002</v>
      </c>
      <c r="BA24" s="252"/>
      <c r="BB24" s="41">
        <v>1376.332776</v>
      </c>
      <c r="BC24" s="41">
        <v>1522.7306640000002</v>
      </c>
      <c r="BD24" s="41">
        <v>1882.94652</v>
      </c>
      <c r="BE24" s="41">
        <v>1376.332776</v>
      </c>
      <c r="BF24" s="41">
        <v>1376.332776</v>
      </c>
      <c r="BG24" s="41">
        <v>1522.7306640000002</v>
      </c>
      <c r="BH24" s="41">
        <v>1667.2022640000002</v>
      </c>
      <c r="BI24" s="41">
        <v>1400.411376</v>
      </c>
      <c r="BJ24" s="41">
        <v>1400.411376</v>
      </c>
      <c r="BK24" s="41">
        <v>1167.3305280000002</v>
      </c>
      <c r="BL24" s="41">
        <v>1804.9318560000002</v>
      </c>
      <c r="BM24" s="42">
        <v>1376.332776</v>
      </c>
    </row>
    <row r="25" spans="1:65">
      <c r="A25" s="12">
        <v>21</v>
      </c>
      <c r="B25" s="12">
        <v>21</v>
      </c>
      <c r="C25" s="2"/>
      <c r="D25" s="2">
        <v>6</v>
      </c>
      <c r="E25" s="2"/>
      <c r="F25" t="s">
        <v>16</v>
      </c>
      <c r="G25" t="s">
        <v>16</v>
      </c>
      <c r="H25" t="s">
        <v>16</v>
      </c>
      <c r="I25" t="s">
        <v>16</v>
      </c>
      <c r="J25" t="s">
        <v>16</v>
      </c>
      <c r="N25" s="7">
        <v>4.8</v>
      </c>
      <c r="O25" s="8">
        <v>8400</v>
      </c>
      <c r="P25" s="70">
        <v>1335.8807280000003</v>
      </c>
      <c r="Q25" s="41">
        <v>1896.4305360000003</v>
      </c>
      <c r="R25" s="41">
        <v>1753.8852240000003</v>
      </c>
      <c r="S25" s="41">
        <v>2349.1082160000001</v>
      </c>
      <c r="T25" s="41">
        <v>1896.4305360000003</v>
      </c>
      <c r="U25" s="41">
        <v>1983.1134960000002</v>
      </c>
      <c r="V25" s="252"/>
      <c r="W25" s="41">
        <v>1231.8611760000003</v>
      </c>
      <c r="X25" s="41">
        <v>1448.5685759999999</v>
      </c>
      <c r="Y25" s="41">
        <v>1978.2977760000003</v>
      </c>
      <c r="Z25" s="41">
        <v>2349.1082160000001</v>
      </c>
      <c r="AA25" s="41">
        <v>1601.7084720000003</v>
      </c>
      <c r="AB25" s="41">
        <v>1896.4305360000003</v>
      </c>
      <c r="AC25" s="41">
        <v>1983.1134960000002</v>
      </c>
      <c r="AD25" s="41">
        <v>2349.1082160000001</v>
      </c>
      <c r="AE25" s="41">
        <v>1896.4305360000003</v>
      </c>
      <c r="AF25" s="41">
        <v>1335.8807280000003</v>
      </c>
      <c r="AG25" s="41">
        <v>1983.1134960000002</v>
      </c>
      <c r="AH25" s="41">
        <v>1478.4260400000001</v>
      </c>
      <c r="AI25" s="41">
        <v>1231.8611760000003</v>
      </c>
      <c r="AJ25" s="41">
        <v>2349.1082160000001</v>
      </c>
      <c r="AK25" s="41">
        <v>1566.0721440000004</v>
      </c>
      <c r="AL25" s="41">
        <v>1983.1134960000002</v>
      </c>
      <c r="AM25" s="41">
        <v>1896.4305360000003</v>
      </c>
      <c r="AN25" s="41">
        <v>1448.5685759999999</v>
      </c>
      <c r="AO25" s="41">
        <v>1335.8807280000003</v>
      </c>
      <c r="AP25" s="41">
        <v>2173.8160079999998</v>
      </c>
      <c r="AQ25" s="41">
        <v>1478.4260400000001</v>
      </c>
      <c r="AR25" s="41">
        <v>1983.1134960000002</v>
      </c>
      <c r="AS25" s="41">
        <v>1896.4305360000003</v>
      </c>
      <c r="AT25" s="41">
        <v>1231.8611760000003</v>
      </c>
      <c r="AU25" s="41">
        <v>2349.1082160000001</v>
      </c>
      <c r="AV25" s="41">
        <v>1753.8852240000003</v>
      </c>
      <c r="AW25" s="41">
        <v>1448.5685759999999</v>
      </c>
      <c r="AX25" s="252"/>
      <c r="AY25" s="41">
        <v>2349.1082160000001</v>
      </c>
      <c r="AZ25" s="41">
        <v>1896.4305360000003</v>
      </c>
      <c r="BA25" s="252"/>
      <c r="BB25" s="41">
        <v>1448.5685759999999</v>
      </c>
      <c r="BC25" s="41">
        <v>1601.7084720000003</v>
      </c>
      <c r="BD25" s="41">
        <v>1983.1134960000002</v>
      </c>
      <c r="BE25" s="41">
        <v>1448.5685759999999</v>
      </c>
      <c r="BF25" s="41">
        <v>1448.5685759999999</v>
      </c>
      <c r="BG25" s="41">
        <v>1601.7084720000003</v>
      </c>
      <c r="BH25" s="41">
        <v>1753.8852240000003</v>
      </c>
      <c r="BI25" s="41">
        <v>1478.4260400000001</v>
      </c>
      <c r="BJ25" s="41">
        <v>1478.4260400000001</v>
      </c>
      <c r="BK25" s="41">
        <v>1231.8611760000003</v>
      </c>
      <c r="BL25" s="41">
        <v>1896.4305360000003</v>
      </c>
      <c r="BM25" s="42">
        <v>1448.5685759999999</v>
      </c>
    </row>
    <row r="26" spans="1:65">
      <c r="A26" s="12">
        <v>22</v>
      </c>
      <c r="B26" s="12">
        <v>22</v>
      </c>
      <c r="C26" s="2"/>
      <c r="D26" s="2">
        <v>6</v>
      </c>
      <c r="E26" s="2"/>
      <c r="F26" t="s">
        <v>16</v>
      </c>
      <c r="G26" t="s">
        <v>16</v>
      </c>
      <c r="H26" t="s">
        <v>16</v>
      </c>
      <c r="I26" t="s">
        <v>16</v>
      </c>
      <c r="J26" t="s">
        <v>16</v>
      </c>
      <c r="N26" s="7">
        <v>5</v>
      </c>
      <c r="O26" s="8">
        <v>8750</v>
      </c>
      <c r="P26" s="70">
        <v>1379.2222080000001</v>
      </c>
      <c r="Q26" s="41">
        <v>1958.0717520000001</v>
      </c>
      <c r="R26" s="41">
        <v>1813.600152</v>
      </c>
      <c r="S26" s="41">
        <v>2426.1597360000005</v>
      </c>
      <c r="T26" s="41">
        <v>1958.0717520000001</v>
      </c>
      <c r="U26" s="41">
        <v>2051.4967200000001</v>
      </c>
      <c r="V26" s="252"/>
      <c r="W26" s="41">
        <v>1276.1658</v>
      </c>
      <c r="X26" s="41">
        <v>1497.6889200000003</v>
      </c>
      <c r="Y26" s="41">
        <v>2043.7915680000003</v>
      </c>
      <c r="Z26" s="41">
        <v>2426.1597360000005</v>
      </c>
      <c r="AA26" s="41">
        <v>1655.6445360000002</v>
      </c>
      <c r="AB26" s="41">
        <v>1958.0717520000001</v>
      </c>
      <c r="AC26" s="41">
        <v>2051.4967200000001</v>
      </c>
      <c r="AD26" s="41">
        <v>2426.1597360000005</v>
      </c>
      <c r="AE26" s="41">
        <v>1958.0717520000001</v>
      </c>
      <c r="AF26" s="41">
        <v>1379.2222080000001</v>
      </c>
      <c r="AG26" s="41">
        <v>2051.4967200000001</v>
      </c>
      <c r="AH26" s="41">
        <v>1530.4358159999999</v>
      </c>
      <c r="AI26" s="41">
        <v>1276.1658</v>
      </c>
      <c r="AJ26" s="41">
        <v>2426.1597360000005</v>
      </c>
      <c r="AK26" s="41">
        <v>1617.118776</v>
      </c>
      <c r="AL26" s="41">
        <v>2051.4967200000001</v>
      </c>
      <c r="AM26" s="41">
        <v>1958.0717520000001</v>
      </c>
      <c r="AN26" s="41">
        <v>1497.6889200000003</v>
      </c>
      <c r="AO26" s="41">
        <v>1379.2222080000001</v>
      </c>
      <c r="AP26" s="41">
        <v>2247.014952</v>
      </c>
      <c r="AQ26" s="41">
        <v>1530.4358159999999</v>
      </c>
      <c r="AR26" s="41">
        <v>2051.4967200000001</v>
      </c>
      <c r="AS26" s="41">
        <v>1958.0717520000001</v>
      </c>
      <c r="AT26" s="41">
        <v>1276.1658</v>
      </c>
      <c r="AU26" s="41">
        <v>2426.1597360000005</v>
      </c>
      <c r="AV26" s="41">
        <v>1813.600152</v>
      </c>
      <c r="AW26" s="41">
        <v>1497.6889200000003</v>
      </c>
      <c r="AX26" s="252"/>
      <c r="AY26" s="41">
        <v>2426.1597360000005</v>
      </c>
      <c r="AZ26" s="41">
        <v>1958.0717520000001</v>
      </c>
      <c r="BA26" s="252"/>
      <c r="BB26" s="41">
        <v>1497.6889200000003</v>
      </c>
      <c r="BC26" s="41">
        <v>1655.6445360000002</v>
      </c>
      <c r="BD26" s="41">
        <v>2051.4967200000001</v>
      </c>
      <c r="BE26" s="41">
        <v>1497.6889200000003</v>
      </c>
      <c r="BF26" s="41">
        <v>1497.6889200000003</v>
      </c>
      <c r="BG26" s="41">
        <v>1655.6445360000002</v>
      </c>
      <c r="BH26" s="41">
        <v>1813.600152</v>
      </c>
      <c r="BI26" s="41">
        <v>1530.4358159999999</v>
      </c>
      <c r="BJ26" s="41">
        <v>1530.4358159999999</v>
      </c>
      <c r="BK26" s="41">
        <v>1276.1658</v>
      </c>
      <c r="BL26" s="41">
        <v>1958.0717520000001</v>
      </c>
      <c r="BM26" s="42">
        <v>1497.6889200000003</v>
      </c>
    </row>
    <row r="27" spans="1:65">
      <c r="A27" s="12">
        <v>23</v>
      </c>
      <c r="B27" s="12">
        <v>23</v>
      </c>
      <c r="C27" s="2"/>
      <c r="D27" s="2">
        <v>6</v>
      </c>
      <c r="E27" s="2"/>
      <c r="F27" t="s">
        <v>16</v>
      </c>
      <c r="G27" t="s">
        <v>16</v>
      </c>
      <c r="H27" t="s">
        <v>16</v>
      </c>
      <c r="I27" t="s">
        <v>16</v>
      </c>
      <c r="J27" t="s">
        <v>16</v>
      </c>
      <c r="N27" s="7">
        <v>5.2</v>
      </c>
      <c r="O27" s="8">
        <v>9100</v>
      </c>
      <c r="P27" s="70">
        <v>1423.5268320000002</v>
      </c>
      <c r="Q27" s="41">
        <v>2018.7498240000002</v>
      </c>
      <c r="R27" s="41">
        <v>1871.388792</v>
      </c>
      <c r="S27" s="41">
        <v>2502.2481120000002</v>
      </c>
      <c r="T27" s="41">
        <v>2018.7498240000002</v>
      </c>
      <c r="U27" s="41">
        <v>2115.0642240000002</v>
      </c>
      <c r="V27" s="252"/>
      <c r="W27" s="41">
        <v>1319.50728</v>
      </c>
      <c r="X27" s="41">
        <v>1545.8461200000002</v>
      </c>
      <c r="Y27" s="41">
        <v>2107.3590720000002</v>
      </c>
      <c r="Z27" s="41">
        <v>2502.2481120000002</v>
      </c>
      <c r="AA27" s="41">
        <v>1708.6174559999999</v>
      </c>
      <c r="AB27" s="41">
        <v>2018.7498240000002</v>
      </c>
      <c r="AC27" s="41">
        <v>2115.0642240000002</v>
      </c>
      <c r="AD27" s="41">
        <v>2502.2481120000002</v>
      </c>
      <c r="AE27" s="41">
        <v>2018.7498240000002</v>
      </c>
      <c r="AF27" s="41">
        <v>1423.5268320000002</v>
      </c>
      <c r="AG27" s="41">
        <v>2115.0642240000002</v>
      </c>
      <c r="AH27" s="41">
        <v>1581.4824480000002</v>
      </c>
      <c r="AI27" s="41">
        <v>1319.50728</v>
      </c>
      <c r="AJ27" s="41">
        <v>2502.2481120000002</v>
      </c>
      <c r="AK27" s="41">
        <v>1668.1654080000001</v>
      </c>
      <c r="AL27" s="41">
        <v>2115.0642240000002</v>
      </c>
      <c r="AM27" s="41">
        <v>2018.7498240000002</v>
      </c>
      <c r="AN27" s="41">
        <v>1545.8461200000002</v>
      </c>
      <c r="AO27" s="41">
        <v>1423.5268320000002</v>
      </c>
      <c r="AP27" s="41">
        <v>2318.2876080000001</v>
      </c>
      <c r="AQ27" s="41">
        <v>1581.4824480000002</v>
      </c>
      <c r="AR27" s="41">
        <v>2115.0642240000002</v>
      </c>
      <c r="AS27" s="41">
        <v>2018.7498240000002</v>
      </c>
      <c r="AT27" s="41">
        <v>1319.50728</v>
      </c>
      <c r="AU27" s="41">
        <v>2502.2481120000002</v>
      </c>
      <c r="AV27" s="41">
        <v>1871.388792</v>
      </c>
      <c r="AW27" s="41">
        <v>1545.8461200000002</v>
      </c>
      <c r="AX27" s="252"/>
      <c r="AY27" s="41">
        <v>2502.2481120000002</v>
      </c>
      <c r="AZ27" s="41">
        <v>2018.7498240000002</v>
      </c>
      <c r="BA27" s="252"/>
      <c r="BB27" s="41">
        <v>1545.8461200000002</v>
      </c>
      <c r="BC27" s="41">
        <v>1708.6174559999999</v>
      </c>
      <c r="BD27" s="41">
        <v>2115.0642240000002</v>
      </c>
      <c r="BE27" s="41">
        <v>1545.8461200000002</v>
      </c>
      <c r="BF27" s="41">
        <v>1545.8461200000002</v>
      </c>
      <c r="BG27" s="41">
        <v>1708.6174559999999</v>
      </c>
      <c r="BH27" s="41">
        <v>1871.388792</v>
      </c>
      <c r="BI27" s="41">
        <v>1581.4824480000002</v>
      </c>
      <c r="BJ27" s="41">
        <v>1581.4824480000002</v>
      </c>
      <c r="BK27" s="41">
        <v>1319.50728</v>
      </c>
      <c r="BL27" s="41">
        <v>2018.7498240000002</v>
      </c>
      <c r="BM27" s="42">
        <v>1545.8461200000002</v>
      </c>
    </row>
    <row r="28" spans="1:65">
      <c r="A28" s="12">
        <v>24</v>
      </c>
      <c r="B28" s="12">
        <v>24</v>
      </c>
      <c r="C28" s="2"/>
      <c r="D28" s="2">
        <v>6</v>
      </c>
      <c r="E28" s="2"/>
      <c r="F28" t="s">
        <v>16</v>
      </c>
      <c r="G28" t="s">
        <v>16</v>
      </c>
      <c r="H28" t="s">
        <v>16</v>
      </c>
      <c r="I28" t="s">
        <v>16</v>
      </c>
      <c r="J28" t="s">
        <v>16</v>
      </c>
      <c r="N28" s="7">
        <v>5.5</v>
      </c>
      <c r="O28" s="8">
        <v>9625</v>
      </c>
      <c r="P28" s="70">
        <v>1489.9837680000001</v>
      </c>
      <c r="Q28" s="41">
        <v>2112.1747920000003</v>
      </c>
      <c r="R28" s="41">
        <v>1959.9980399999999</v>
      </c>
      <c r="S28" s="41">
        <v>2616.8622479999999</v>
      </c>
      <c r="T28" s="41">
        <v>2112.1747920000003</v>
      </c>
      <c r="U28" s="41">
        <v>2215.2311999999997</v>
      </c>
      <c r="V28" s="252"/>
      <c r="W28" s="41">
        <v>1383.0747840000001</v>
      </c>
      <c r="X28" s="41">
        <v>1618.0819200000001</v>
      </c>
      <c r="Y28" s="41">
        <v>2204.6366160000007</v>
      </c>
      <c r="Z28" s="41">
        <v>2616.8622479999999</v>
      </c>
      <c r="AA28" s="41">
        <v>1789.5215520000002</v>
      </c>
      <c r="AB28" s="41">
        <v>2112.1747920000003</v>
      </c>
      <c r="AC28" s="41">
        <v>2215.2311999999997</v>
      </c>
      <c r="AD28" s="41">
        <v>2616.8622479999999</v>
      </c>
      <c r="AE28" s="41">
        <v>2112.1747920000003</v>
      </c>
      <c r="AF28" s="41">
        <v>1489.9837680000001</v>
      </c>
      <c r="AG28" s="41">
        <v>2215.2311999999997</v>
      </c>
      <c r="AH28" s="41">
        <v>1659.4971120000002</v>
      </c>
      <c r="AI28" s="41">
        <v>1383.0747840000001</v>
      </c>
      <c r="AJ28" s="41">
        <v>2616.8622479999999</v>
      </c>
      <c r="AK28" s="41">
        <v>1744.2537840000005</v>
      </c>
      <c r="AL28" s="41">
        <v>2215.2311999999997</v>
      </c>
      <c r="AM28" s="41">
        <v>2112.1747920000003</v>
      </c>
      <c r="AN28" s="41">
        <v>1618.0819200000001</v>
      </c>
      <c r="AO28" s="41">
        <v>1489.9837680000001</v>
      </c>
      <c r="AP28" s="41">
        <v>2428.0860240000002</v>
      </c>
      <c r="AQ28" s="41">
        <v>1659.4971120000002</v>
      </c>
      <c r="AR28" s="41">
        <v>2215.2311999999997</v>
      </c>
      <c r="AS28" s="41">
        <v>2112.1747920000003</v>
      </c>
      <c r="AT28" s="41">
        <v>1383.0747840000001</v>
      </c>
      <c r="AU28" s="41">
        <v>2616.8622479999999</v>
      </c>
      <c r="AV28" s="41">
        <v>1959.9980399999999</v>
      </c>
      <c r="AW28" s="41">
        <v>1618.0819200000001</v>
      </c>
      <c r="AX28" s="252"/>
      <c r="AY28" s="41">
        <v>2616.8622479999999</v>
      </c>
      <c r="AZ28" s="41">
        <v>2112.1747920000003</v>
      </c>
      <c r="BA28" s="252"/>
      <c r="BB28" s="41">
        <v>1618.0819200000001</v>
      </c>
      <c r="BC28" s="41">
        <v>1789.5215520000002</v>
      </c>
      <c r="BD28" s="41">
        <v>2215.2311999999997</v>
      </c>
      <c r="BE28" s="41">
        <v>1618.0819200000001</v>
      </c>
      <c r="BF28" s="41">
        <v>1618.0819200000001</v>
      </c>
      <c r="BG28" s="41">
        <v>1789.5215520000002</v>
      </c>
      <c r="BH28" s="41">
        <v>1959.9980399999999</v>
      </c>
      <c r="BI28" s="41">
        <v>1659.4971120000002</v>
      </c>
      <c r="BJ28" s="41">
        <v>1659.4971120000002</v>
      </c>
      <c r="BK28" s="41">
        <v>1383.0747840000001</v>
      </c>
      <c r="BL28" s="41">
        <v>2112.1747920000003</v>
      </c>
      <c r="BM28" s="42">
        <v>1618.0819200000001</v>
      </c>
    </row>
    <row r="29" spans="1:65">
      <c r="A29" s="12">
        <v>25</v>
      </c>
      <c r="B29" s="12">
        <v>25</v>
      </c>
      <c r="C29" s="2"/>
      <c r="D29" s="2">
        <v>6</v>
      </c>
      <c r="E29" s="2"/>
      <c r="F29" t="s">
        <v>16</v>
      </c>
      <c r="G29" t="s">
        <v>16</v>
      </c>
      <c r="H29" t="s">
        <v>16</v>
      </c>
      <c r="I29" t="s">
        <v>16</v>
      </c>
      <c r="J29" t="s">
        <v>16</v>
      </c>
      <c r="N29" s="7">
        <v>5.6</v>
      </c>
      <c r="O29" s="8">
        <v>9800</v>
      </c>
      <c r="P29" s="70">
        <v>1512.1360800000002</v>
      </c>
      <c r="Q29" s="41">
        <v>2142.032256</v>
      </c>
      <c r="R29" s="41">
        <v>1988.8923599999998</v>
      </c>
      <c r="S29" s="41">
        <v>2654.4248640000001</v>
      </c>
      <c r="T29" s="41">
        <v>2142.032256</v>
      </c>
      <c r="U29" s="41">
        <v>2247.014952</v>
      </c>
      <c r="V29" s="252"/>
      <c r="W29" s="41">
        <v>1405.2270959999998</v>
      </c>
      <c r="X29" s="41">
        <v>1642.1605199999999</v>
      </c>
      <c r="Y29" s="41">
        <v>2235.4572240000002</v>
      </c>
      <c r="Z29" s="41">
        <v>2654.4248640000001</v>
      </c>
      <c r="AA29" s="41">
        <v>1815.5264400000001</v>
      </c>
      <c r="AB29" s="41">
        <v>2142.032256</v>
      </c>
      <c r="AC29" s="41">
        <v>2247.014952</v>
      </c>
      <c r="AD29" s="41">
        <v>2654.4248640000001</v>
      </c>
      <c r="AE29" s="41">
        <v>2142.032256</v>
      </c>
      <c r="AF29" s="41">
        <v>1512.1360800000002</v>
      </c>
      <c r="AG29" s="41">
        <v>2247.014952</v>
      </c>
      <c r="AH29" s="41">
        <v>1685.502</v>
      </c>
      <c r="AI29" s="41">
        <v>1405.2270959999998</v>
      </c>
      <c r="AJ29" s="41">
        <v>2654.4248640000001</v>
      </c>
      <c r="AK29" s="41">
        <v>1769.2955280000003</v>
      </c>
      <c r="AL29" s="41">
        <v>2247.014952</v>
      </c>
      <c r="AM29" s="41">
        <v>2142.032256</v>
      </c>
      <c r="AN29" s="41">
        <v>1642.1605199999999</v>
      </c>
      <c r="AO29" s="41">
        <v>1512.1360800000002</v>
      </c>
      <c r="AP29" s="41">
        <v>2463.7223520000007</v>
      </c>
      <c r="AQ29" s="41">
        <v>1685.502</v>
      </c>
      <c r="AR29" s="41">
        <v>2247.014952</v>
      </c>
      <c r="AS29" s="41">
        <v>2142.032256</v>
      </c>
      <c r="AT29" s="41">
        <v>1405.2270959999998</v>
      </c>
      <c r="AU29" s="41">
        <v>2654.4248640000001</v>
      </c>
      <c r="AV29" s="41">
        <v>1988.8923599999998</v>
      </c>
      <c r="AW29" s="41">
        <v>1642.1605199999999</v>
      </c>
      <c r="AX29" s="252"/>
      <c r="AY29" s="41">
        <v>2654.4248640000001</v>
      </c>
      <c r="AZ29" s="41">
        <v>2142.032256</v>
      </c>
      <c r="BA29" s="252"/>
      <c r="BB29" s="41">
        <v>1642.1605199999999</v>
      </c>
      <c r="BC29" s="41">
        <v>1815.5264400000001</v>
      </c>
      <c r="BD29" s="41">
        <v>2247.014952</v>
      </c>
      <c r="BE29" s="41">
        <v>1642.1605199999999</v>
      </c>
      <c r="BF29" s="41">
        <v>1642.1605199999999</v>
      </c>
      <c r="BG29" s="41">
        <v>1815.5264400000001</v>
      </c>
      <c r="BH29" s="41">
        <v>1988.8923599999998</v>
      </c>
      <c r="BI29" s="41">
        <v>1685.502</v>
      </c>
      <c r="BJ29" s="41">
        <v>1685.502</v>
      </c>
      <c r="BK29" s="41">
        <v>1405.2270959999998</v>
      </c>
      <c r="BL29" s="41">
        <v>2142.032256</v>
      </c>
      <c r="BM29" s="42">
        <v>1642.1605199999999</v>
      </c>
    </row>
    <row r="30" spans="1:65">
      <c r="A30" s="12">
        <v>26</v>
      </c>
      <c r="B30" s="12">
        <v>26</v>
      </c>
      <c r="C30" s="2"/>
      <c r="D30" s="2">
        <v>5</v>
      </c>
      <c r="E30" s="2"/>
      <c r="F30" t="s">
        <v>17</v>
      </c>
      <c r="G30" t="s">
        <v>15</v>
      </c>
      <c r="H30" t="s">
        <v>15</v>
      </c>
      <c r="I30" t="s">
        <v>15</v>
      </c>
      <c r="J30" t="s">
        <v>15</v>
      </c>
      <c r="N30" s="7">
        <v>6</v>
      </c>
      <c r="O30" s="8">
        <v>10500</v>
      </c>
      <c r="P30" s="70">
        <v>1589.1876000000002</v>
      </c>
      <c r="Q30" s="41">
        <v>2266.2778320000002</v>
      </c>
      <c r="R30" s="41">
        <v>2090.0224800000001</v>
      </c>
      <c r="S30" s="41">
        <v>2786.3755920000003</v>
      </c>
      <c r="T30" s="41">
        <v>2266.2778320000002</v>
      </c>
      <c r="U30" s="41">
        <v>2364.5185200000005</v>
      </c>
      <c r="V30" s="252"/>
      <c r="W30" s="41">
        <v>1490.9469120000001</v>
      </c>
      <c r="X30" s="41">
        <v>1725.9540480000001</v>
      </c>
      <c r="Y30" s="41">
        <v>2364.5185200000005</v>
      </c>
      <c r="Z30" s="41">
        <v>2786.3755920000003</v>
      </c>
      <c r="AA30" s="41">
        <v>1907.9882640000001</v>
      </c>
      <c r="AB30" s="41">
        <v>2266.2778320000002</v>
      </c>
      <c r="AC30" s="41">
        <v>2364.5185200000005</v>
      </c>
      <c r="AD30" s="41">
        <v>2786.3755920000003</v>
      </c>
      <c r="AE30" s="41">
        <v>2266.2778320000002</v>
      </c>
      <c r="AF30" s="41">
        <v>1589.1876000000002</v>
      </c>
      <c r="AG30" s="41">
        <v>2364.5185200000005</v>
      </c>
      <c r="AH30" s="41">
        <v>1788.5584080000001</v>
      </c>
      <c r="AI30" s="41">
        <v>1490.9469120000001</v>
      </c>
      <c r="AJ30" s="41">
        <v>2786.3755920000003</v>
      </c>
      <c r="AK30" s="41">
        <v>1871.388792</v>
      </c>
      <c r="AL30" s="41">
        <v>2364.5185200000005</v>
      </c>
      <c r="AM30" s="41">
        <v>2266.2778320000002</v>
      </c>
      <c r="AN30" s="41">
        <v>1725.9540480000001</v>
      </c>
      <c r="AO30" s="41">
        <v>1589.1876000000002</v>
      </c>
      <c r="AP30" s="41">
        <v>2589.8942160000001</v>
      </c>
      <c r="AQ30" s="41">
        <v>1788.5584080000001</v>
      </c>
      <c r="AR30" s="41">
        <v>2364.5185200000005</v>
      </c>
      <c r="AS30" s="41">
        <v>2266.2778320000002</v>
      </c>
      <c r="AT30" s="41">
        <v>1490.9469120000001</v>
      </c>
      <c r="AU30" s="41">
        <v>2786.3755920000003</v>
      </c>
      <c r="AV30" s="41">
        <v>2090.0224800000001</v>
      </c>
      <c r="AW30" s="41">
        <v>1725.9540480000001</v>
      </c>
      <c r="AX30" s="252"/>
      <c r="AY30" s="41">
        <v>2786.3755920000003</v>
      </c>
      <c r="AZ30" s="41">
        <v>2266.2778320000002</v>
      </c>
      <c r="BA30" s="252"/>
      <c r="BB30" s="41">
        <v>1725.9540480000001</v>
      </c>
      <c r="BC30" s="41">
        <v>1907.9882640000001</v>
      </c>
      <c r="BD30" s="41">
        <v>2364.5185200000005</v>
      </c>
      <c r="BE30" s="41">
        <v>1725.9540480000001</v>
      </c>
      <c r="BF30" s="41">
        <v>1725.9540480000001</v>
      </c>
      <c r="BG30" s="41">
        <v>1907.9882640000001</v>
      </c>
      <c r="BH30" s="41">
        <v>2090.0224800000001</v>
      </c>
      <c r="BI30" s="41">
        <v>1788.5584080000001</v>
      </c>
      <c r="BJ30" s="41">
        <v>1788.5584080000001</v>
      </c>
      <c r="BK30" s="41">
        <v>1490.9469120000001</v>
      </c>
      <c r="BL30" s="41">
        <v>2266.2778320000002</v>
      </c>
      <c r="BM30" s="42">
        <v>1725.9540480000001</v>
      </c>
    </row>
    <row r="31" spans="1:65">
      <c r="A31" s="12">
        <v>27</v>
      </c>
      <c r="B31" s="12">
        <v>27</v>
      </c>
      <c r="C31" s="2"/>
      <c r="D31" s="2">
        <v>6</v>
      </c>
      <c r="E31" s="2"/>
      <c r="F31" t="s">
        <v>16</v>
      </c>
      <c r="G31" t="s">
        <v>16</v>
      </c>
      <c r="H31" t="s">
        <v>16</v>
      </c>
      <c r="I31" t="s">
        <v>16</v>
      </c>
      <c r="J31" t="s">
        <v>16</v>
      </c>
      <c r="N31" s="7">
        <v>6.4</v>
      </c>
      <c r="O31" s="8">
        <v>11200</v>
      </c>
      <c r="P31" s="70">
        <v>1682.612568</v>
      </c>
      <c r="Q31" s="41">
        <v>2359.7027999999996</v>
      </c>
      <c r="R31" s="41">
        <v>2211.3786240000004</v>
      </c>
      <c r="S31" s="41">
        <v>2923.1420399999997</v>
      </c>
      <c r="T31" s="41">
        <v>2359.7027999999996</v>
      </c>
      <c r="U31" s="41">
        <v>2499.3586800000003</v>
      </c>
      <c r="V31" s="252"/>
      <c r="W31" s="41">
        <v>1576.6667280000001</v>
      </c>
      <c r="X31" s="41">
        <v>1826.121024</v>
      </c>
      <c r="Y31" s="41">
        <v>2461.7960640000001</v>
      </c>
      <c r="Z31" s="41">
        <v>2923.1420399999997</v>
      </c>
      <c r="AA31" s="41">
        <v>2018.7498240000002</v>
      </c>
      <c r="AB31" s="41">
        <v>2359.7027999999996</v>
      </c>
      <c r="AC31" s="41">
        <v>2499.3586800000003</v>
      </c>
      <c r="AD31" s="41">
        <v>2923.1420399999997</v>
      </c>
      <c r="AE31" s="41">
        <v>2359.7027999999996</v>
      </c>
      <c r="AF31" s="41">
        <v>1682.612568</v>
      </c>
      <c r="AG31" s="41">
        <v>2499.3586800000003</v>
      </c>
      <c r="AH31" s="41">
        <v>1892.5779600000001</v>
      </c>
      <c r="AI31" s="41">
        <v>1576.6667280000001</v>
      </c>
      <c r="AJ31" s="41">
        <v>2923.1420399999997</v>
      </c>
      <c r="AK31" s="41">
        <v>1948.4403119999999</v>
      </c>
      <c r="AL31" s="41">
        <v>2499.3586800000003</v>
      </c>
      <c r="AM31" s="41">
        <v>2359.7027999999996</v>
      </c>
      <c r="AN31" s="41">
        <v>1826.121024</v>
      </c>
      <c r="AO31" s="41">
        <v>1682.612568</v>
      </c>
      <c r="AP31" s="41">
        <v>2740.1446799999999</v>
      </c>
      <c r="AQ31" s="41">
        <v>1892.5779600000001</v>
      </c>
      <c r="AR31" s="41">
        <v>2499.3586800000003</v>
      </c>
      <c r="AS31" s="41">
        <v>2359.7027999999996</v>
      </c>
      <c r="AT31" s="41">
        <v>1576.6667280000001</v>
      </c>
      <c r="AU31" s="41">
        <v>2923.1420399999997</v>
      </c>
      <c r="AV31" s="41">
        <v>2211.3786240000004</v>
      </c>
      <c r="AW31" s="41">
        <v>1826.121024</v>
      </c>
      <c r="AX31" s="252"/>
      <c r="AY31" s="41">
        <v>2923.1420399999997</v>
      </c>
      <c r="AZ31" s="41">
        <v>2359.7027999999996</v>
      </c>
      <c r="BA31" s="252"/>
      <c r="BB31" s="41">
        <v>1826.121024</v>
      </c>
      <c r="BC31" s="41">
        <v>2018.7498240000002</v>
      </c>
      <c r="BD31" s="41">
        <v>2499.3586800000003</v>
      </c>
      <c r="BE31" s="41">
        <v>1826.121024</v>
      </c>
      <c r="BF31" s="41">
        <v>1826.121024</v>
      </c>
      <c r="BG31" s="41">
        <v>2018.7498240000002</v>
      </c>
      <c r="BH31" s="41">
        <v>2211.3786240000004</v>
      </c>
      <c r="BI31" s="41">
        <v>1892.5779600000001</v>
      </c>
      <c r="BJ31" s="41">
        <v>1892.5779600000001</v>
      </c>
      <c r="BK31" s="41">
        <v>1576.6667280000001</v>
      </c>
      <c r="BL31" s="41">
        <v>2359.7027999999996</v>
      </c>
      <c r="BM31" s="42">
        <v>1826.121024</v>
      </c>
    </row>
    <row r="32" spans="1:65">
      <c r="A32" s="12">
        <v>28</v>
      </c>
      <c r="B32" s="12">
        <v>28</v>
      </c>
      <c r="C32" s="2"/>
      <c r="D32" s="2">
        <v>6</v>
      </c>
      <c r="E32" s="2"/>
      <c r="F32" t="s">
        <v>16</v>
      </c>
      <c r="G32" t="s">
        <v>16</v>
      </c>
      <c r="H32" t="s">
        <v>16</v>
      </c>
      <c r="I32" t="s">
        <v>16</v>
      </c>
      <c r="J32" t="s">
        <v>16</v>
      </c>
      <c r="N32" s="7">
        <v>6.5</v>
      </c>
      <c r="O32" s="8">
        <v>11375</v>
      </c>
      <c r="P32" s="70">
        <v>1701.8754480000002</v>
      </c>
      <c r="Q32" s="41">
        <v>2383.7814000000003</v>
      </c>
      <c r="R32" s="41">
        <v>2238.3466560000002</v>
      </c>
      <c r="S32" s="41">
        <v>2952.0363600000001</v>
      </c>
      <c r="T32" s="41">
        <v>2383.7814000000003</v>
      </c>
      <c r="U32" s="41">
        <v>2530.1792880000003</v>
      </c>
      <c r="V32" s="252"/>
      <c r="W32" s="41">
        <v>1598.8190400000001</v>
      </c>
      <c r="X32" s="41">
        <v>1848.2733360000002</v>
      </c>
      <c r="Y32" s="41">
        <v>2485.8746640000004</v>
      </c>
      <c r="Z32" s="41">
        <v>2952.0363600000001</v>
      </c>
      <c r="AA32" s="41">
        <v>2042.828424</v>
      </c>
      <c r="AB32" s="41">
        <v>2383.7814000000003</v>
      </c>
      <c r="AC32" s="41">
        <v>2530.1792880000003</v>
      </c>
      <c r="AD32" s="41">
        <v>2952.0363600000001</v>
      </c>
      <c r="AE32" s="41">
        <v>2383.7814000000003</v>
      </c>
      <c r="AF32" s="41">
        <v>1701.8754480000002</v>
      </c>
      <c r="AG32" s="41">
        <v>2530.1792880000003</v>
      </c>
      <c r="AH32" s="41">
        <v>1917.619704</v>
      </c>
      <c r="AI32" s="41">
        <v>1598.8190400000001</v>
      </c>
      <c r="AJ32" s="41">
        <v>2952.0363600000001</v>
      </c>
      <c r="AK32" s="41">
        <v>1967.7031919999999</v>
      </c>
      <c r="AL32" s="41">
        <v>2530.1792880000003</v>
      </c>
      <c r="AM32" s="41">
        <v>2383.7814000000003</v>
      </c>
      <c r="AN32" s="41">
        <v>1848.2733360000002</v>
      </c>
      <c r="AO32" s="41">
        <v>1701.8754480000002</v>
      </c>
      <c r="AP32" s="41">
        <v>2773.8547200000003</v>
      </c>
      <c r="AQ32" s="41">
        <v>1917.619704</v>
      </c>
      <c r="AR32" s="41">
        <v>2530.1792880000003</v>
      </c>
      <c r="AS32" s="41">
        <v>2383.7814000000003</v>
      </c>
      <c r="AT32" s="41">
        <v>1598.8190400000001</v>
      </c>
      <c r="AU32" s="41">
        <v>2952.0363600000001</v>
      </c>
      <c r="AV32" s="41">
        <v>2238.3466560000002</v>
      </c>
      <c r="AW32" s="41">
        <v>1848.2733360000002</v>
      </c>
      <c r="AX32" s="252"/>
      <c r="AY32" s="41">
        <v>2952.0363600000001</v>
      </c>
      <c r="AZ32" s="41">
        <v>2383.7814000000003</v>
      </c>
      <c r="BA32" s="252"/>
      <c r="BB32" s="41">
        <v>1848.2733360000002</v>
      </c>
      <c r="BC32" s="41">
        <v>2042.828424</v>
      </c>
      <c r="BD32" s="41">
        <v>2530.1792880000003</v>
      </c>
      <c r="BE32" s="41">
        <v>1848.2733360000002</v>
      </c>
      <c r="BF32" s="41">
        <v>1848.2733360000002</v>
      </c>
      <c r="BG32" s="41">
        <v>2042.828424</v>
      </c>
      <c r="BH32" s="41">
        <v>2238.3466560000002</v>
      </c>
      <c r="BI32" s="41">
        <v>1917.619704</v>
      </c>
      <c r="BJ32" s="41">
        <v>1917.619704</v>
      </c>
      <c r="BK32" s="41">
        <v>1598.8190400000001</v>
      </c>
      <c r="BL32" s="41">
        <v>2383.7814000000003</v>
      </c>
      <c r="BM32" s="42">
        <v>1848.2733360000002</v>
      </c>
    </row>
    <row r="33" spans="1:65">
      <c r="A33" s="12">
        <v>29</v>
      </c>
      <c r="B33" s="12">
        <v>29</v>
      </c>
      <c r="C33" s="2"/>
      <c r="D33" s="2">
        <v>6</v>
      </c>
      <c r="E33" s="2"/>
      <c r="F33" t="s">
        <v>16</v>
      </c>
      <c r="G33" t="s">
        <v>16</v>
      </c>
      <c r="H33" t="s">
        <v>16</v>
      </c>
      <c r="I33" t="s">
        <v>16</v>
      </c>
      <c r="J33" t="s">
        <v>16</v>
      </c>
      <c r="N33" s="7">
        <v>6.8</v>
      </c>
      <c r="O33" s="8">
        <v>11900</v>
      </c>
      <c r="P33" s="70">
        <v>1762.5535199999999</v>
      </c>
      <c r="Q33" s="41">
        <v>2452.1646240000005</v>
      </c>
      <c r="R33" s="41">
        <v>2317.3244640000003</v>
      </c>
      <c r="S33" s="41">
        <v>3038.7193200000002</v>
      </c>
      <c r="T33" s="41">
        <v>2452.1646240000005</v>
      </c>
      <c r="U33" s="41">
        <v>2619.7516800000003</v>
      </c>
      <c r="V33" s="252"/>
      <c r="W33" s="41">
        <v>1663.3496880000002</v>
      </c>
      <c r="X33" s="41">
        <v>1913.767128</v>
      </c>
      <c r="Y33" s="41">
        <v>2559.0736080000001</v>
      </c>
      <c r="Z33" s="41">
        <v>3038.7193200000002</v>
      </c>
      <c r="AA33" s="41">
        <v>2115.0642240000002</v>
      </c>
      <c r="AB33" s="41">
        <v>2452.1646240000005</v>
      </c>
      <c r="AC33" s="41">
        <v>2619.7516800000003</v>
      </c>
      <c r="AD33" s="41">
        <v>3038.7193200000002</v>
      </c>
      <c r="AE33" s="41">
        <v>2452.1646240000005</v>
      </c>
      <c r="AF33" s="41">
        <v>1762.5535199999999</v>
      </c>
      <c r="AG33" s="41">
        <v>2619.7516800000003</v>
      </c>
      <c r="AH33" s="41">
        <v>1995.634368</v>
      </c>
      <c r="AI33" s="41">
        <v>1663.3496880000002</v>
      </c>
      <c r="AJ33" s="41">
        <v>3038.7193200000002</v>
      </c>
      <c r="AK33" s="41">
        <v>2025.4918320000002</v>
      </c>
      <c r="AL33" s="41">
        <v>2619.7516800000003</v>
      </c>
      <c r="AM33" s="41">
        <v>2452.1646240000005</v>
      </c>
      <c r="AN33" s="41">
        <v>1913.767128</v>
      </c>
      <c r="AO33" s="41">
        <v>1762.5535199999999</v>
      </c>
      <c r="AP33" s="41">
        <v>2871.1322639999999</v>
      </c>
      <c r="AQ33" s="41">
        <v>1995.634368</v>
      </c>
      <c r="AR33" s="41">
        <v>2619.7516800000003</v>
      </c>
      <c r="AS33" s="41">
        <v>2452.1646240000005</v>
      </c>
      <c r="AT33" s="41">
        <v>1663.3496880000002</v>
      </c>
      <c r="AU33" s="41">
        <v>3038.7193200000002</v>
      </c>
      <c r="AV33" s="41">
        <v>2317.3244640000003</v>
      </c>
      <c r="AW33" s="41">
        <v>1913.767128</v>
      </c>
      <c r="AX33" s="252"/>
      <c r="AY33" s="41">
        <v>3038.7193200000002</v>
      </c>
      <c r="AZ33" s="41">
        <v>2452.1646240000005</v>
      </c>
      <c r="BA33" s="252"/>
      <c r="BB33" s="41">
        <v>1913.767128</v>
      </c>
      <c r="BC33" s="41">
        <v>2115.0642240000002</v>
      </c>
      <c r="BD33" s="41">
        <v>2619.7516800000003</v>
      </c>
      <c r="BE33" s="41">
        <v>1913.767128</v>
      </c>
      <c r="BF33" s="41">
        <v>1913.767128</v>
      </c>
      <c r="BG33" s="41">
        <v>2115.0642240000002</v>
      </c>
      <c r="BH33" s="41">
        <v>2317.3244640000003</v>
      </c>
      <c r="BI33" s="41">
        <v>1995.634368</v>
      </c>
      <c r="BJ33" s="41">
        <v>1995.634368</v>
      </c>
      <c r="BK33" s="41">
        <v>1663.3496880000002</v>
      </c>
      <c r="BL33" s="41">
        <v>2452.1646240000005</v>
      </c>
      <c r="BM33" s="42">
        <v>1913.767128</v>
      </c>
    </row>
    <row r="34" spans="1:65">
      <c r="A34" s="12">
        <v>30</v>
      </c>
      <c r="B34" s="12">
        <v>30</v>
      </c>
      <c r="C34" s="2"/>
      <c r="D34" s="2">
        <v>6</v>
      </c>
      <c r="E34" s="2"/>
      <c r="F34" t="s">
        <v>16</v>
      </c>
      <c r="G34" t="s">
        <v>16</v>
      </c>
      <c r="H34" t="s">
        <v>16</v>
      </c>
      <c r="I34" t="s">
        <v>16</v>
      </c>
      <c r="J34" t="s">
        <v>16</v>
      </c>
      <c r="N34" s="7">
        <v>7</v>
      </c>
      <c r="O34" s="8">
        <v>12250</v>
      </c>
      <c r="P34" s="70">
        <v>1803.005568</v>
      </c>
      <c r="Q34" s="41">
        <v>2499.3586800000003</v>
      </c>
      <c r="R34" s="41">
        <v>2371.2605279999998</v>
      </c>
      <c r="S34" s="41">
        <v>3097.4711040000002</v>
      </c>
      <c r="T34" s="41">
        <v>2499.3586800000003</v>
      </c>
      <c r="U34" s="41">
        <v>2680.429752</v>
      </c>
      <c r="V34" s="252"/>
      <c r="W34" s="41">
        <v>1705.7280240000002</v>
      </c>
      <c r="X34" s="41">
        <v>1958.0717520000001</v>
      </c>
      <c r="Y34" s="41">
        <v>2609.1570960000004</v>
      </c>
      <c r="Z34" s="41">
        <v>3097.4711040000002</v>
      </c>
      <c r="AA34" s="41">
        <v>2164.1845680000001</v>
      </c>
      <c r="AB34" s="41">
        <v>2499.3586800000003</v>
      </c>
      <c r="AC34" s="41">
        <v>2680.429752</v>
      </c>
      <c r="AD34" s="41">
        <v>3097.4711040000002</v>
      </c>
      <c r="AE34" s="41">
        <v>2499.3586800000003</v>
      </c>
      <c r="AF34" s="41">
        <v>1803.005568</v>
      </c>
      <c r="AG34" s="41">
        <v>2680.429752</v>
      </c>
      <c r="AH34" s="41">
        <v>2047.6441440000001</v>
      </c>
      <c r="AI34" s="41">
        <v>1705.7280240000002</v>
      </c>
      <c r="AJ34" s="41">
        <v>3097.4711040000002</v>
      </c>
      <c r="AK34" s="41">
        <v>2064.9807360000004</v>
      </c>
      <c r="AL34" s="41">
        <v>2680.429752</v>
      </c>
      <c r="AM34" s="41">
        <v>2499.3586800000003</v>
      </c>
      <c r="AN34" s="41">
        <v>1958.0717520000001</v>
      </c>
      <c r="AO34" s="41">
        <v>1803.005568</v>
      </c>
      <c r="AP34" s="41">
        <v>2937.5892000000003</v>
      </c>
      <c r="AQ34" s="41">
        <v>2047.6441440000001</v>
      </c>
      <c r="AR34" s="41">
        <v>2680.429752</v>
      </c>
      <c r="AS34" s="41">
        <v>2499.3586800000003</v>
      </c>
      <c r="AT34" s="41">
        <v>1705.7280240000002</v>
      </c>
      <c r="AU34" s="41">
        <v>3097.4711040000002</v>
      </c>
      <c r="AV34" s="41">
        <v>2371.2605279999998</v>
      </c>
      <c r="AW34" s="41">
        <v>1958.0717520000001</v>
      </c>
      <c r="AX34" s="252"/>
      <c r="AY34" s="41">
        <v>3097.4711040000002</v>
      </c>
      <c r="AZ34" s="41">
        <v>2499.3586800000003</v>
      </c>
      <c r="BA34" s="252"/>
      <c r="BB34" s="41">
        <v>1958.0717520000001</v>
      </c>
      <c r="BC34" s="41">
        <v>2164.1845680000001</v>
      </c>
      <c r="BD34" s="41">
        <v>2680.429752</v>
      </c>
      <c r="BE34" s="41">
        <v>1958.0717520000001</v>
      </c>
      <c r="BF34" s="41">
        <v>1958.0717520000001</v>
      </c>
      <c r="BG34" s="41">
        <v>2164.1845680000001</v>
      </c>
      <c r="BH34" s="41">
        <v>2371.2605279999998</v>
      </c>
      <c r="BI34" s="41">
        <v>2047.6441440000001</v>
      </c>
      <c r="BJ34" s="41">
        <v>2047.6441440000001</v>
      </c>
      <c r="BK34" s="41">
        <v>1705.7280240000002</v>
      </c>
      <c r="BL34" s="41">
        <v>2499.3586800000003</v>
      </c>
      <c r="BM34" s="42">
        <v>1958.0717520000001</v>
      </c>
    </row>
    <row r="35" spans="1:65">
      <c r="A35" s="12">
        <v>31</v>
      </c>
      <c r="B35" s="12">
        <v>31</v>
      </c>
      <c r="C35" s="2"/>
      <c r="D35" s="2">
        <v>5</v>
      </c>
      <c r="E35" s="2"/>
      <c r="F35" t="s">
        <v>17</v>
      </c>
      <c r="G35" t="s">
        <v>15</v>
      </c>
      <c r="H35" t="s">
        <v>15</v>
      </c>
      <c r="I35" t="s">
        <v>15</v>
      </c>
      <c r="J35" t="s">
        <v>15</v>
      </c>
      <c r="N35" s="7">
        <v>7.2</v>
      </c>
      <c r="O35" s="8">
        <v>12600</v>
      </c>
      <c r="P35" s="70">
        <v>1844.42076</v>
      </c>
      <c r="Q35" s="41">
        <v>2546.5527360000006</v>
      </c>
      <c r="R35" s="41">
        <v>2423.2703040000001</v>
      </c>
      <c r="S35" s="41">
        <v>3155.2597440000004</v>
      </c>
      <c r="T35" s="41">
        <v>2546.5527360000006</v>
      </c>
      <c r="U35" s="41">
        <v>2740.1446799999999</v>
      </c>
      <c r="V35" s="252"/>
      <c r="W35" s="41">
        <v>1749.0695040000005</v>
      </c>
      <c r="X35" s="41">
        <v>2001.4132320000003</v>
      </c>
      <c r="Y35" s="41">
        <v>2657.3142960000005</v>
      </c>
      <c r="Z35" s="41">
        <v>3155.2597440000004</v>
      </c>
      <c r="AA35" s="41">
        <v>2212.3417679999998</v>
      </c>
      <c r="AB35" s="41">
        <v>2546.5527360000006</v>
      </c>
      <c r="AC35" s="41">
        <v>2740.1446799999999</v>
      </c>
      <c r="AD35" s="41">
        <v>3155.2597440000004</v>
      </c>
      <c r="AE35" s="41">
        <v>2546.5527360000006</v>
      </c>
      <c r="AF35" s="41">
        <v>1844.42076</v>
      </c>
      <c r="AG35" s="41">
        <v>2740.1446799999999</v>
      </c>
      <c r="AH35" s="41">
        <v>2098.6907760000004</v>
      </c>
      <c r="AI35" s="41">
        <v>1749.0695040000005</v>
      </c>
      <c r="AJ35" s="41">
        <v>3155.2597440000004</v>
      </c>
      <c r="AK35" s="41">
        <v>2103.5064960000004</v>
      </c>
      <c r="AL35" s="41">
        <v>2740.1446799999999</v>
      </c>
      <c r="AM35" s="41">
        <v>2546.5527360000006</v>
      </c>
      <c r="AN35" s="41">
        <v>2001.4132320000003</v>
      </c>
      <c r="AO35" s="41">
        <v>1844.42076</v>
      </c>
      <c r="AP35" s="41">
        <v>3002.1198480000003</v>
      </c>
      <c r="AQ35" s="41">
        <v>2098.6907760000004</v>
      </c>
      <c r="AR35" s="41">
        <v>2740.1446799999999</v>
      </c>
      <c r="AS35" s="41">
        <v>2546.5527360000006</v>
      </c>
      <c r="AT35" s="41">
        <v>1749.0695040000005</v>
      </c>
      <c r="AU35" s="41">
        <v>3155.2597440000004</v>
      </c>
      <c r="AV35" s="41">
        <v>2423.2703040000001</v>
      </c>
      <c r="AW35" s="41">
        <v>2001.4132320000003</v>
      </c>
      <c r="AX35" s="252"/>
      <c r="AY35" s="41">
        <v>3155.2597440000004</v>
      </c>
      <c r="AZ35" s="41">
        <v>2546.5527360000006</v>
      </c>
      <c r="BA35" s="252"/>
      <c r="BB35" s="41">
        <v>2001.4132320000003</v>
      </c>
      <c r="BC35" s="41">
        <v>2212.3417679999998</v>
      </c>
      <c r="BD35" s="41">
        <v>2740.1446799999999</v>
      </c>
      <c r="BE35" s="41">
        <v>2001.4132320000003</v>
      </c>
      <c r="BF35" s="41">
        <v>2001.4132320000003</v>
      </c>
      <c r="BG35" s="41">
        <v>2212.3417679999998</v>
      </c>
      <c r="BH35" s="41">
        <v>2423.2703040000001</v>
      </c>
      <c r="BI35" s="41">
        <v>2098.6907760000004</v>
      </c>
      <c r="BJ35" s="41">
        <v>2098.6907760000004</v>
      </c>
      <c r="BK35" s="41">
        <v>1749.0695040000005</v>
      </c>
      <c r="BL35" s="41">
        <v>2546.5527360000006</v>
      </c>
      <c r="BM35" s="42">
        <v>2001.4132320000003</v>
      </c>
    </row>
    <row r="36" spans="1:65">
      <c r="A36" s="12">
        <v>32</v>
      </c>
      <c r="B36" s="12">
        <v>32</v>
      </c>
      <c r="C36" s="2"/>
      <c r="D36" s="2">
        <v>6</v>
      </c>
      <c r="E36" s="2"/>
      <c r="F36" t="s">
        <v>16</v>
      </c>
      <c r="G36" t="s">
        <v>16</v>
      </c>
      <c r="H36" t="s">
        <v>16</v>
      </c>
      <c r="I36" t="s">
        <v>16</v>
      </c>
      <c r="J36" t="s">
        <v>16</v>
      </c>
      <c r="N36" s="7">
        <v>7.5</v>
      </c>
      <c r="O36" s="8">
        <v>13125</v>
      </c>
      <c r="P36" s="70">
        <v>1904.1356880000001</v>
      </c>
      <c r="Q36" s="41">
        <v>2636.1251280000001</v>
      </c>
      <c r="R36" s="41">
        <v>2503.211256</v>
      </c>
      <c r="S36" s="41">
        <v>3266.0213039999999</v>
      </c>
      <c r="T36" s="41">
        <v>2636.1251280000001</v>
      </c>
      <c r="U36" s="41">
        <v>2829.7170720000004</v>
      </c>
      <c r="V36" s="252"/>
      <c r="W36" s="41">
        <v>1813.600152</v>
      </c>
      <c r="X36" s="41">
        <v>2066.9070240000001</v>
      </c>
      <c r="Y36" s="41">
        <v>2750.7392640000003</v>
      </c>
      <c r="Z36" s="41">
        <v>3266.0213039999999</v>
      </c>
      <c r="AA36" s="41">
        <v>2284.5775680000002</v>
      </c>
      <c r="AB36" s="41">
        <v>2636.1251280000001</v>
      </c>
      <c r="AC36" s="41">
        <v>2829.7170720000004</v>
      </c>
      <c r="AD36" s="41">
        <v>3266.0213039999999</v>
      </c>
      <c r="AE36" s="41">
        <v>2636.1251280000001</v>
      </c>
      <c r="AF36" s="41">
        <v>1904.1356880000001</v>
      </c>
      <c r="AG36" s="41">
        <v>2829.7170720000004</v>
      </c>
      <c r="AH36" s="41">
        <v>2176.7054399999997</v>
      </c>
      <c r="AI36" s="41">
        <v>1813.600152</v>
      </c>
      <c r="AJ36" s="41">
        <v>3266.0213039999999</v>
      </c>
      <c r="AK36" s="41">
        <v>2176.7054399999997</v>
      </c>
      <c r="AL36" s="41">
        <v>2829.7170720000004</v>
      </c>
      <c r="AM36" s="41">
        <v>2636.1251280000001</v>
      </c>
      <c r="AN36" s="41">
        <v>2066.9070240000001</v>
      </c>
      <c r="AO36" s="41">
        <v>1904.1356880000001</v>
      </c>
      <c r="AP36" s="41">
        <v>3102.2868240000003</v>
      </c>
      <c r="AQ36" s="41">
        <v>2176.7054399999997</v>
      </c>
      <c r="AR36" s="41">
        <v>2829.7170720000004</v>
      </c>
      <c r="AS36" s="41">
        <v>2636.1251280000001</v>
      </c>
      <c r="AT36" s="41">
        <v>1813.600152</v>
      </c>
      <c r="AU36" s="41">
        <v>3266.0213039999999</v>
      </c>
      <c r="AV36" s="41">
        <v>2503.211256</v>
      </c>
      <c r="AW36" s="41">
        <v>2066.9070240000001</v>
      </c>
      <c r="AX36" s="252"/>
      <c r="AY36" s="41">
        <v>3266.0213039999999</v>
      </c>
      <c r="AZ36" s="41">
        <v>2636.1251280000001</v>
      </c>
      <c r="BA36" s="252"/>
      <c r="BB36" s="41">
        <v>2066.9070240000001</v>
      </c>
      <c r="BC36" s="41">
        <v>2284.5775680000002</v>
      </c>
      <c r="BD36" s="41">
        <v>2829.7170720000004</v>
      </c>
      <c r="BE36" s="41">
        <v>2066.9070240000001</v>
      </c>
      <c r="BF36" s="41">
        <v>2066.9070240000001</v>
      </c>
      <c r="BG36" s="41">
        <v>2284.5775680000002</v>
      </c>
      <c r="BH36" s="41">
        <v>2503.211256</v>
      </c>
      <c r="BI36" s="41">
        <v>2176.7054399999997</v>
      </c>
      <c r="BJ36" s="41">
        <v>2176.7054399999997</v>
      </c>
      <c r="BK36" s="41">
        <v>1813.600152</v>
      </c>
      <c r="BL36" s="41">
        <v>2636.1251280000001</v>
      </c>
      <c r="BM36" s="42">
        <v>2066.9070240000001</v>
      </c>
    </row>
    <row r="37" spans="1:65">
      <c r="A37" s="12">
        <v>33</v>
      </c>
      <c r="B37" s="12">
        <v>33</v>
      </c>
      <c r="C37" s="2"/>
      <c r="D37" s="2">
        <v>6</v>
      </c>
      <c r="E37" s="2"/>
      <c r="F37" t="s">
        <v>16</v>
      </c>
      <c r="G37" t="s">
        <v>16</v>
      </c>
      <c r="H37" t="s">
        <v>16</v>
      </c>
      <c r="I37" t="s">
        <v>16</v>
      </c>
      <c r="J37" t="s">
        <v>16</v>
      </c>
      <c r="N37" s="7">
        <v>7.6</v>
      </c>
      <c r="O37" s="8">
        <v>13300</v>
      </c>
      <c r="P37" s="70">
        <v>1924.3617120000001</v>
      </c>
      <c r="Q37" s="41">
        <v>2639.9777040000004</v>
      </c>
      <c r="R37" s="41">
        <v>2529.216144</v>
      </c>
      <c r="S37" s="41">
        <v>3270.8370240000004</v>
      </c>
      <c r="T37" s="41">
        <v>2639.9777040000004</v>
      </c>
      <c r="U37" s="41">
        <v>2858.6113920000003</v>
      </c>
      <c r="V37" s="252"/>
      <c r="W37" s="41">
        <v>1836.7156080000002</v>
      </c>
      <c r="X37" s="41">
        <v>2089.0593360000003</v>
      </c>
      <c r="Y37" s="41">
        <v>2754.5918400000005</v>
      </c>
      <c r="Z37" s="41">
        <v>3270.8370240000004</v>
      </c>
      <c r="AA37" s="41">
        <v>2308.656168</v>
      </c>
      <c r="AB37" s="41">
        <v>2639.9777040000004</v>
      </c>
      <c r="AC37" s="41">
        <v>2858.6113920000003</v>
      </c>
      <c r="AD37" s="41">
        <v>3270.8370240000004</v>
      </c>
      <c r="AE37" s="41">
        <v>2639.9777040000004</v>
      </c>
      <c r="AF37" s="41">
        <v>1924.3617120000001</v>
      </c>
      <c r="AG37" s="41">
        <v>2858.6113920000003</v>
      </c>
      <c r="AH37" s="41">
        <v>2202.7103280000001</v>
      </c>
      <c r="AI37" s="41">
        <v>1836.7156080000002</v>
      </c>
      <c r="AJ37" s="41">
        <v>3270.8370240000004</v>
      </c>
      <c r="AK37" s="41">
        <v>2181.5211600000002</v>
      </c>
      <c r="AL37" s="41">
        <v>2858.6113920000003</v>
      </c>
      <c r="AM37" s="41">
        <v>2639.9777040000004</v>
      </c>
      <c r="AN37" s="41">
        <v>2089.0593360000003</v>
      </c>
      <c r="AO37" s="41">
        <v>1924.3617120000001</v>
      </c>
      <c r="AP37" s="41">
        <v>3134.0705760000001</v>
      </c>
      <c r="AQ37" s="41">
        <v>2202.7103280000001</v>
      </c>
      <c r="AR37" s="41">
        <v>2858.6113920000003</v>
      </c>
      <c r="AS37" s="41">
        <v>2639.9777040000004</v>
      </c>
      <c r="AT37" s="41">
        <v>1836.7156080000002</v>
      </c>
      <c r="AU37" s="41">
        <v>3270.8370240000004</v>
      </c>
      <c r="AV37" s="41">
        <v>2529.216144</v>
      </c>
      <c r="AW37" s="41">
        <v>2089.0593360000003</v>
      </c>
      <c r="AX37" s="252"/>
      <c r="AY37" s="41">
        <v>3270.8370240000004</v>
      </c>
      <c r="AZ37" s="41">
        <v>2639.9777040000004</v>
      </c>
      <c r="BA37" s="252"/>
      <c r="BB37" s="41">
        <v>2089.0593360000003</v>
      </c>
      <c r="BC37" s="41">
        <v>2308.656168</v>
      </c>
      <c r="BD37" s="41">
        <v>2858.6113920000003</v>
      </c>
      <c r="BE37" s="41">
        <v>2089.0593360000003</v>
      </c>
      <c r="BF37" s="41">
        <v>2089.0593360000003</v>
      </c>
      <c r="BG37" s="41">
        <v>2308.656168</v>
      </c>
      <c r="BH37" s="41">
        <v>2529.216144</v>
      </c>
      <c r="BI37" s="41">
        <v>2202.7103280000001</v>
      </c>
      <c r="BJ37" s="41">
        <v>2202.7103280000001</v>
      </c>
      <c r="BK37" s="41">
        <v>1836.7156080000002</v>
      </c>
      <c r="BL37" s="41">
        <v>2639.9777040000004</v>
      </c>
      <c r="BM37" s="42">
        <v>2089.0593360000003</v>
      </c>
    </row>
    <row r="38" spans="1:65">
      <c r="A38" s="12">
        <v>34</v>
      </c>
      <c r="B38" s="12">
        <v>34</v>
      </c>
      <c r="C38" s="2"/>
      <c r="D38" s="2">
        <v>6</v>
      </c>
      <c r="E38" s="2"/>
      <c r="F38" t="s">
        <v>16</v>
      </c>
      <c r="G38" t="s">
        <v>16</v>
      </c>
      <c r="H38" t="s">
        <v>16</v>
      </c>
      <c r="I38" t="s">
        <v>16</v>
      </c>
      <c r="J38" t="s">
        <v>16</v>
      </c>
      <c r="N38" s="7">
        <v>8</v>
      </c>
      <c r="O38" s="8">
        <v>14000</v>
      </c>
      <c r="P38" s="70">
        <v>2004.3026640000003</v>
      </c>
      <c r="Q38" s="41">
        <v>2734.365816</v>
      </c>
      <c r="R38" s="41">
        <v>2636.1251280000001</v>
      </c>
      <c r="S38" s="41">
        <v>3387.3774480000006</v>
      </c>
      <c r="T38" s="41">
        <v>2734.365816</v>
      </c>
      <c r="U38" s="41">
        <v>2979.9675360000001</v>
      </c>
      <c r="V38" s="252"/>
      <c r="W38" s="41">
        <v>1921.4722800000002</v>
      </c>
      <c r="X38" s="41">
        <v>2176.7054399999997</v>
      </c>
      <c r="Y38" s="41">
        <v>2852.8325279999999</v>
      </c>
      <c r="Z38" s="41">
        <v>3387.3774480000006</v>
      </c>
      <c r="AA38" s="41">
        <v>2406.8968559999998</v>
      </c>
      <c r="AB38" s="41">
        <v>2750.7392640000003</v>
      </c>
      <c r="AC38" s="41">
        <v>2979.9675360000001</v>
      </c>
      <c r="AD38" s="41">
        <v>3387.3774480000006</v>
      </c>
      <c r="AE38" s="41">
        <v>2734.365816</v>
      </c>
      <c r="AF38" s="41">
        <v>2004.3026640000003</v>
      </c>
      <c r="AG38" s="41">
        <v>2979.9675360000001</v>
      </c>
      <c r="AH38" s="41">
        <v>2305.7667360000005</v>
      </c>
      <c r="AI38" s="41">
        <v>1921.4722800000002</v>
      </c>
      <c r="AJ38" s="41">
        <v>3387.3774480000006</v>
      </c>
      <c r="AK38" s="41">
        <v>2305.7667360000005</v>
      </c>
      <c r="AL38" s="41">
        <v>2979.9675360000001</v>
      </c>
      <c r="AM38" s="41">
        <v>2750.7392640000003</v>
      </c>
      <c r="AN38" s="41">
        <v>2176.7054399999997</v>
      </c>
      <c r="AO38" s="41">
        <v>2004.3026640000003</v>
      </c>
      <c r="AP38" s="41">
        <v>3266.0213039999999</v>
      </c>
      <c r="AQ38" s="41">
        <v>2305.7667360000005</v>
      </c>
      <c r="AR38" s="41">
        <v>2979.9675360000001</v>
      </c>
      <c r="AS38" s="41">
        <v>2750.7392640000003</v>
      </c>
      <c r="AT38" s="41">
        <v>1921.4722800000002</v>
      </c>
      <c r="AU38" s="41">
        <v>3387.3774480000006</v>
      </c>
      <c r="AV38" s="41">
        <v>2636.1251280000001</v>
      </c>
      <c r="AW38" s="41">
        <v>2176.7054399999997</v>
      </c>
      <c r="AX38" s="252"/>
      <c r="AY38" s="41">
        <v>3387.3774480000006</v>
      </c>
      <c r="AZ38" s="41">
        <v>2734.365816</v>
      </c>
      <c r="BA38" s="252"/>
      <c r="BB38" s="41">
        <v>2176.7054399999997</v>
      </c>
      <c r="BC38" s="41">
        <v>2406.8968559999998</v>
      </c>
      <c r="BD38" s="41">
        <v>2979.9675360000001</v>
      </c>
      <c r="BE38" s="41">
        <v>2176.7054399999997</v>
      </c>
      <c r="BF38" s="41">
        <v>2176.7054399999997</v>
      </c>
      <c r="BG38" s="41">
        <v>2406.8968559999998</v>
      </c>
      <c r="BH38" s="41">
        <v>2636.1251280000001</v>
      </c>
      <c r="BI38" s="41">
        <v>2305.7667360000005</v>
      </c>
      <c r="BJ38" s="41">
        <v>2305.7667360000005</v>
      </c>
      <c r="BK38" s="41">
        <v>1921.4722800000002</v>
      </c>
      <c r="BL38" s="41">
        <v>2734.365816</v>
      </c>
      <c r="BM38" s="42">
        <v>2176.7054399999997</v>
      </c>
    </row>
    <row r="39" spans="1:65">
      <c r="A39" s="12">
        <v>36</v>
      </c>
      <c r="B39" s="12">
        <v>36</v>
      </c>
      <c r="C39" s="2"/>
      <c r="D39" s="2">
        <v>6</v>
      </c>
      <c r="E39" s="2"/>
      <c r="F39" t="s">
        <v>16</v>
      </c>
      <c r="G39" t="s">
        <v>16</v>
      </c>
      <c r="H39" t="s">
        <v>16</v>
      </c>
      <c r="I39" t="s">
        <v>16</v>
      </c>
      <c r="J39" t="s">
        <v>16</v>
      </c>
      <c r="N39" s="7">
        <v>8.4</v>
      </c>
      <c r="O39" s="8">
        <v>14700</v>
      </c>
      <c r="P39" s="70">
        <v>2082.3173280000001</v>
      </c>
      <c r="Q39" s="41">
        <v>2826.82764</v>
      </c>
      <c r="R39" s="41">
        <v>2737.2552479999995</v>
      </c>
      <c r="S39" s="41">
        <v>3501.9915839999999</v>
      </c>
      <c r="T39" s="41">
        <v>2826.82764</v>
      </c>
      <c r="U39" s="41">
        <v>3094.5816720000003</v>
      </c>
      <c r="V39" s="252"/>
      <c r="W39" s="41">
        <v>2008.1552400000003</v>
      </c>
      <c r="X39" s="41">
        <v>2261.4621120000002</v>
      </c>
      <c r="Y39" s="41">
        <v>2949.1469280000001</v>
      </c>
      <c r="Z39" s="41">
        <v>3501.9915839999999</v>
      </c>
      <c r="AA39" s="41">
        <v>2499.3586800000003</v>
      </c>
      <c r="AB39" s="41">
        <v>2856.6851040000001</v>
      </c>
      <c r="AC39" s="41">
        <v>3094.5816720000003</v>
      </c>
      <c r="AD39" s="41">
        <v>3501.9915839999999</v>
      </c>
      <c r="AE39" s="41">
        <v>2826.82764</v>
      </c>
      <c r="AF39" s="41">
        <v>2082.3173280000001</v>
      </c>
      <c r="AG39" s="41">
        <v>3094.5816720000003</v>
      </c>
      <c r="AH39" s="41">
        <v>2409.7862880000002</v>
      </c>
      <c r="AI39" s="41">
        <v>2008.1552400000003</v>
      </c>
      <c r="AJ39" s="41">
        <v>3501.9915839999999</v>
      </c>
      <c r="AK39" s="41">
        <v>2334.6610560000004</v>
      </c>
      <c r="AL39" s="41">
        <v>3094.5816720000003</v>
      </c>
      <c r="AM39" s="41">
        <v>2856.6851040000001</v>
      </c>
      <c r="AN39" s="41">
        <v>2261.4621120000002</v>
      </c>
      <c r="AO39" s="41">
        <v>2082.3173280000001</v>
      </c>
      <c r="AP39" s="41">
        <v>3392.1931680000007</v>
      </c>
      <c r="AQ39" s="41">
        <v>2409.7862880000002</v>
      </c>
      <c r="AR39" s="41">
        <v>3094.5816720000003</v>
      </c>
      <c r="AS39" s="41">
        <v>2856.6851040000001</v>
      </c>
      <c r="AT39" s="41">
        <v>2008.1552400000003</v>
      </c>
      <c r="AU39" s="41">
        <v>3501.9915839999999</v>
      </c>
      <c r="AV39" s="41">
        <v>2737.2552479999995</v>
      </c>
      <c r="AW39" s="41">
        <v>2261.4621120000002</v>
      </c>
      <c r="AX39" s="252"/>
      <c r="AY39" s="41">
        <v>3501.9915839999999</v>
      </c>
      <c r="AZ39" s="41">
        <v>2826.82764</v>
      </c>
      <c r="BA39" s="252"/>
      <c r="BB39" s="41">
        <v>2261.4621120000002</v>
      </c>
      <c r="BC39" s="41">
        <v>2499.3586800000003</v>
      </c>
      <c r="BD39" s="41">
        <v>3094.5816720000003</v>
      </c>
      <c r="BE39" s="41">
        <v>2261.4621120000002</v>
      </c>
      <c r="BF39" s="41">
        <v>2261.4621120000002</v>
      </c>
      <c r="BG39" s="41">
        <v>2499.3586800000003</v>
      </c>
      <c r="BH39" s="41">
        <v>2737.2552479999995</v>
      </c>
      <c r="BI39" s="41">
        <v>2409.7862880000002</v>
      </c>
      <c r="BJ39" s="41">
        <v>2409.7862880000002</v>
      </c>
      <c r="BK39" s="41">
        <v>2008.1552400000003</v>
      </c>
      <c r="BL39" s="41">
        <v>2826.82764</v>
      </c>
      <c r="BM39" s="42">
        <v>2261.4621120000002</v>
      </c>
    </row>
    <row r="40" spans="1:65">
      <c r="A40" s="12">
        <v>37</v>
      </c>
      <c r="B40" s="12">
        <v>37</v>
      </c>
      <c r="C40" s="2"/>
      <c r="D40" s="2">
        <v>6</v>
      </c>
      <c r="E40" s="2"/>
      <c r="F40" t="s">
        <v>16</v>
      </c>
      <c r="G40" t="s">
        <v>16</v>
      </c>
      <c r="H40" t="s">
        <v>16</v>
      </c>
      <c r="I40" t="s">
        <v>16</v>
      </c>
      <c r="J40" t="s">
        <v>16</v>
      </c>
      <c r="N40" s="7">
        <v>8.5</v>
      </c>
      <c r="O40" s="8">
        <v>14875</v>
      </c>
      <c r="P40" s="70">
        <v>2103.5064960000004</v>
      </c>
      <c r="Q40" s="41">
        <v>2850.9062400000003</v>
      </c>
      <c r="R40" s="41">
        <v>2765.1864240000004</v>
      </c>
      <c r="S40" s="41">
        <v>3530.8859040000002</v>
      </c>
      <c r="T40" s="41">
        <v>2850.9062400000003</v>
      </c>
      <c r="U40" s="41">
        <v>3125.4022800000002</v>
      </c>
      <c r="V40" s="252"/>
      <c r="W40" s="41">
        <v>2029.3444080000004</v>
      </c>
      <c r="X40" s="41">
        <v>2283.6144240000003</v>
      </c>
      <c r="Y40" s="41">
        <v>2974.1886720000002</v>
      </c>
      <c r="Z40" s="41">
        <v>3530.8859040000002</v>
      </c>
      <c r="AA40" s="41">
        <v>2524.4004240000004</v>
      </c>
      <c r="AB40" s="41">
        <v>2885.579424</v>
      </c>
      <c r="AC40" s="41">
        <v>3125.4022800000002</v>
      </c>
      <c r="AD40" s="41">
        <v>3530.8859040000002</v>
      </c>
      <c r="AE40" s="41">
        <v>2850.9062400000003</v>
      </c>
      <c r="AF40" s="41">
        <v>2103.5064960000004</v>
      </c>
      <c r="AG40" s="41">
        <v>3125.4022800000002</v>
      </c>
      <c r="AH40" s="41">
        <v>2434.8280320000003</v>
      </c>
      <c r="AI40" s="41">
        <v>2029.3444080000004</v>
      </c>
      <c r="AJ40" s="41">
        <v>3530.8859040000002</v>
      </c>
      <c r="AK40" s="41">
        <v>2403.0442800000005</v>
      </c>
      <c r="AL40" s="41">
        <v>3125.4022800000002</v>
      </c>
      <c r="AM40" s="41">
        <v>2885.579424</v>
      </c>
      <c r="AN40" s="41">
        <v>2283.6144240000003</v>
      </c>
      <c r="AO40" s="41">
        <v>2103.5064960000004</v>
      </c>
      <c r="AP40" s="41">
        <v>3426.8663520000005</v>
      </c>
      <c r="AQ40" s="41">
        <v>2434.8280320000003</v>
      </c>
      <c r="AR40" s="41">
        <v>3125.4022800000002</v>
      </c>
      <c r="AS40" s="41">
        <v>2885.579424</v>
      </c>
      <c r="AT40" s="41">
        <v>2029.3444080000004</v>
      </c>
      <c r="AU40" s="41">
        <v>3530.8859040000002</v>
      </c>
      <c r="AV40" s="41">
        <v>2765.1864240000004</v>
      </c>
      <c r="AW40" s="41">
        <v>2283.6144240000003</v>
      </c>
      <c r="AX40" s="252"/>
      <c r="AY40" s="41">
        <v>3530.8859040000002</v>
      </c>
      <c r="AZ40" s="41">
        <v>2850.9062400000003</v>
      </c>
      <c r="BA40" s="252"/>
      <c r="BB40" s="41">
        <v>2283.6144240000003</v>
      </c>
      <c r="BC40" s="41">
        <v>2524.4004240000004</v>
      </c>
      <c r="BD40" s="41">
        <v>3125.4022800000002</v>
      </c>
      <c r="BE40" s="41">
        <v>2283.6144240000003</v>
      </c>
      <c r="BF40" s="41">
        <v>2283.6144240000003</v>
      </c>
      <c r="BG40" s="41">
        <v>2524.4004240000004</v>
      </c>
      <c r="BH40" s="41">
        <v>2765.1864240000004</v>
      </c>
      <c r="BI40" s="41">
        <v>2434.8280320000003</v>
      </c>
      <c r="BJ40" s="41">
        <v>2434.8280320000003</v>
      </c>
      <c r="BK40" s="41">
        <v>2029.3444080000004</v>
      </c>
      <c r="BL40" s="41">
        <v>2850.9062400000003</v>
      </c>
      <c r="BM40" s="42">
        <v>2283.6144240000003</v>
      </c>
    </row>
    <row r="41" spans="1:65">
      <c r="A41" s="12">
        <v>39</v>
      </c>
      <c r="B41" s="12">
        <v>39</v>
      </c>
      <c r="C41" s="2"/>
      <c r="D41" s="2">
        <v>6</v>
      </c>
      <c r="E41" s="2"/>
      <c r="F41" t="s">
        <v>16</v>
      </c>
      <c r="G41" t="s">
        <v>16</v>
      </c>
      <c r="H41" t="s">
        <v>16</v>
      </c>
      <c r="I41" t="s">
        <v>16</v>
      </c>
      <c r="J41" t="s">
        <v>16</v>
      </c>
      <c r="N41" s="7">
        <v>8.8000000000000007</v>
      </c>
      <c r="O41" s="8">
        <v>15400</v>
      </c>
      <c r="P41" s="70">
        <v>2165.147712</v>
      </c>
      <c r="Q41" s="41">
        <v>2919.2894640000004</v>
      </c>
      <c r="R41" s="41">
        <v>2845.1273760000004</v>
      </c>
      <c r="S41" s="41">
        <v>3617.5688639999998</v>
      </c>
      <c r="T41" s="41">
        <v>2919.2894640000004</v>
      </c>
      <c r="U41" s="41">
        <v>3216.9009599999999</v>
      </c>
      <c r="V41" s="252"/>
      <c r="W41" s="41">
        <v>2093.8750560000003</v>
      </c>
      <c r="X41" s="41">
        <v>2350.0713599999999</v>
      </c>
      <c r="Y41" s="41">
        <v>3046.4244720000002</v>
      </c>
      <c r="Z41" s="41">
        <v>3617.5688639999998</v>
      </c>
      <c r="AA41" s="41">
        <v>2597.5993680000001</v>
      </c>
      <c r="AB41" s="41">
        <v>2969.3729520000006</v>
      </c>
      <c r="AC41" s="41">
        <v>3216.9009599999999</v>
      </c>
      <c r="AD41" s="41">
        <v>3617.5688639999998</v>
      </c>
      <c r="AE41" s="41">
        <v>2919.2894640000004</v>
      </c>
      <c r="AF41" s="41">
        <v>2165.147712</v>
      </c>
      <c r="AG41" s="41">
        <v>3216.9009599999999</v>
      </c>
      <c r="AH41" s="41">
        <v>2512.8426960000002</v>
      </c>
      <c r="AI41" s="41">
        <v>2093.8750560000003</v>
      </c>
      <c r="AJ41" s="41">
        <v>3617.5688639999998</v>
      </c>
      <c r="AK41" s="41">
        <v>2411.7125760000008</v>
      </c>
      <c r="AL41" s="41">
        <v>3216.9009599999999</v>
      </c>
      <c r="AM41" s="41">
        <v>2969.3729520000006</v>
      </c>
      <c r="AN41" s="41">
        <v>2350.0713599999999</v>
      </c>
      <c r="AO41" s="41">
        <v>2165.147712</v>
      </c>
      <c r="AP41" s="41">
        <v>3526.0701840000006</v>
      </c>
      <c r="AQ41" s="41">
        <v>2512.8426960000002</v>
      </c>
      <c r="AR41" s="41">
        <v>3216.9009599999999</v>
      </c>
      <c r="AS41" s="41">
        <v>2969.3729520000006</v>
      </c>
      <c r="AT41" s="41">
        <v>2093.8750560000003</v>
      </c>
      <c r="AU41" s="41">
        <v>3617.5688639999998</v>
      </c>
      <c r="AV41" s="41">
        <v>2845.1273760000004</v>
      </c>
      <c r="AW41" s="41">
        <v>2350.0713599999999</v>
      </c>
      <c r="AX41" s="252"/>
      <c r="AY41" s="41">
        <v>3617.5688639999998</v>
      </c>
      <c r="AZ41" s="41">
        <v>2919.2894640000004</v>
      </c>
      <c r="BA41" s="252"/>
      <c r="BB41" s="41">
        <v>2350.0713599999999</v>
      </c>
      <c r="BC41" s="41">
        <v>2597.5993680000001</v>
      </c>
      <c r="BD41" s="41">
        <v>3216.9009599999999</v>
      </c>
      <c r="BE41" s="41">
        <v>2350.0713599999999</v>
      </c>
      <c r="BF41" s="41">
        <v>2350.0713599999999</v>
      </c>
      <c r="BG41" s="41">
        <v>2597.5993680000001</v>
      </c>
      <c r="BH41" s="41">
        <v>2845.1273760000004</v>
      </c>
      <c r="BI41" s="41">
        <v>2512.8426960000002</v>
      </c>
      <c r="BJ41" s="41">
        <v>2512.8426960000002</v>
      </c>
      <c r="BK41" s="41">
        <v>2093.8750560000003</v>
      </c>
      <c r="BL41" s="41">
        <v>2919.2894640000004</v>
      </c>
      <c r="BM41" s="42">
        <v>2350.0713599999999</v>
      </c>
    </row>
    <row r="42" spans="1:65">
      <c r="A42" s="12">
        <v>40</v>
      </c>
      <c r="B42" s="12">
        <v>40</v>
      </c>
      <c r="C42" s="2"/>
      <c r="D42" s="2">
        <v>6</v>
      </c>
      <c r="E42" s="2"/>
      <c r="F42" t="s">
        <v>16</v>
      </c>
      <c r="G42" t="s">
        <v>16</v>
      </c>
      <c r="H42" t="s">
        <v>16</v>
      </c>
      <c r="I42" t="s">
        <v>16</v>
      </c>
      <c r="J42" t="s">
        <v>16</v>
      </c>
      <c r="N42" s="7">
        <v>9</v>
      </c>
      <c r="O42" s="8">
        <v>15750</v>
      </c>
      <c r="P42" s="70">
        <v>2201.7471840000003</v>
      </c>
      <c r="Q42" s="41">
        <v>2967.4466640000001</v>
      </c>
      <c r="R42" s="41">
        <v>2894.2477199999998</v>
      </c>
      <c r="S42" s="41">
        <v>3675.3575040000001</v>
      </c>
      <c r="T42" s="41">
        <v>2967.4466640000001</v>
      </c>
      <c r="U42" s="41">
        <v>3271.8001680000002</v>
      </c>
      <c r="V42" s="252"/>
      <c r="W42" s="41">
        <v>2137.2165360000004</v>
      </c>
      <c r="X42" s="41">
        <v>2390.5234080000005</v>
      </c>
      <c r="Y42" s="41">
        <v>3096.5079600000004</v>
      </c>
      <c r="Z42" s="41">
        <v>3675.3575040000001</v>
      </c>
      <c r="AA42" s="41">
        <v>2642.8671360000003</v>
      </c>
      <c r="AB42" s="41">
        <v>3020.4195840000002</v>
      </c>
      <c r="AC42" s="41">
        <v>3271.8001680000002</v>
      </c>
      <c r="AD42" s="41">
        <v>3675.3575040000001</v>
      </c>
      <c r="AE42" s="41">
        <v>2967.4466640000001</v>
      </c>
      <c r="AF42" s="41">
        <v>2201.7471840000003</v>
      </c>
      <c r="AG42" s="41">
        <v>3271.8001680000002</v>
      </c>
      <c r="AH42" s="41">
        <v>2564.852472</v>
      </c>
      <c r="AI42" s="41">
        <v>2137.2165360000004</v>
      </c>
      <c r="AJ42" s="41">
        <v>3675.3575040000001</v>
      </c>
      <c r="AK42" s="41">
        <v>2480.0958000000001</v>
      </c>
      <c r="AL42" s="41">
        <v>3271.8001680000002</v>
      </c>
      <c r="AM42" s="41">
        <v>3020.4195840000002</v>
      </c>
      <c r="AN42" s="41">
        <v>2390.5234080000005</v>
      </c>
      <c r="AO42" s="41">
        <v>2201.7471840000003</v>
      </c>
      <c r="AP42" s="41">
        <v>3586.7482560000003</v>
      </c>
      <c r="AQ42" s="41">
        <v>2564.852472</v>
      </c>
      <c r="AR42" s="41">
        <v>3271.8001680000002</v>
      </c>
      <c r="AS42" s="41">
        <v>3020.4195840000002</v>
      </c>
      <c r="AT42" s="41">
        <v>2137.2165360000004</v>
      </c>
      <c r="AU42" s="41">
        <v>3675.3575040000001</v>
      </c>
      <c r="AV42" s="41">
        <v>2894.2477199999998</v>
      </c>
      <c r="AW42" s="41">
        <v>2390.5234080000005</v>
      </c>
      <c r="AX42" s="252"/>
      <c r="AY42" s="41">
        <v>3675.3575040000001</v>
      </c>
      <c r="AZ42" s="41">
        <v>2967.4466640000001</v>
      </c>
      <c r="BA42" s="252"/>
      <c r="BB42" s="41">
        <v>2390.5234080000005</v>
      </c>
      <c r="BC42" s="41">
        <v>2642.8671360000003</v>
      </c>
      <c r="BD42" s="41">
        <v>3271.8001680000002</v>
      </c>
      <c r="BE42" s="41">
        <v>2390.5234080000005</v>
      </c>
      <c r="BF42" s="41">
        <v>2390.5234080000005</v>
      </c>
      <c r="BG42" s="41">
        <v>2642.8671360000003</v>
      </c>
      <c r="BH42" s="41">
        <v>2894.2477199999998</v>
      </c>
      <c r="BI42" s="41">
        <v>2564.852472</v>
      </c>
      <c r="BJ42" s="41">
        <v>2564.852472</v>
      </c>
      <c r="BK42" s="41">
        <v>2137.2165360000004</v>
      </c>
      <c r="BL42" s="41">
        <v>2967.4466640000001</v>
      </c>
      <c r="BM42" s="42">
        <v>2390.5234080000005</v>
      </c>
    </row>
    <row r="43" spans="1:65">
      <c r="A43" s="12">
        <v>41</v>
      </c>
      <c r="B43" s="12">
        <v>41</v>
      </c>
      <c r="C43" s="2"/>
      <c r="D43" s="2">
        <v>6</v>
      </c>
      <c r="E43" s="2"/>
      <c r="F43" t="s">
        <v>16</v>
      </c>
      <c r="G43" t="s">
        <v>16</v>
      </c>
      <c r="H43" t="s">
        <v>16</v>
      </c>
      <c r="I43" t="s">
        <v>16</v>
      </c>
      <c r="J43" t="s">
        <v>16</v>
      </c>
      <c r="N43" s="7">
        <v>9.1999999999999993</v>
      </c>
      <c r="O43" s="8">
        <v>16100</v>
      </c>
      <c r="P43" s="70">
        <v>2238.3466560000002</v>
      </c>
      <c r="Q43" s="41">
        <v>3012.7144320000002</v>
      </c>
      <c r="R43" s="41">
        <v>2942.4049199999999</v>
      </c>
      <c r="S43" s="41">
        <v>3733.1461440000003</v>
      </c>
      <c r="T43" s="41">
        <v>3012.7144320000002</v>
      </c>
      <c r="U43" s="41">
        <v>3325.7362320000002</v>
      </c>
      <c r="V43" s="252"/>
      <c r="W43" s="41">
        <v>2180.5580160000004</v>
      </c>
      <c r="X43" s="41">
        <v>2430.0123119999998</v>
      </c>
      <c r="Y43" s="41">
        <v>3143.7020160000006</v>
      </c>
      <c r="Z43" s="41">
        <v>3733.1461440000003</v>
      </c>
      <c r="AA43" s="41">
        <v>2686.2086160000003</v>
      </c>
      <c r="AB43" s="41">
        <v>3069.5399280000001</v>
      </c>
      <c r="AC43" s="41">
        <v>3325.7362320000002</v>
      </c>
      <c r="AD43" s="41">
        <v>3733.1461440000003</v>
      </c>
      <c r="AE43" s="41">
        <v>3012.7144320000002</v>
      </c>
      <c r="AF43" s="41">
        <v>2238.3466560000002</v>
      </c>
      <c r="AG43" s="41">
        <v>3325.7362320000002</v>
      </c>
      <c r="AH43" s="41">
        <v>2615.8991040000001</v>
      </c>
      <c r="AI43" s="41">
        <v>2180.5580160000004</v>
      </c>
      <c r="AJ43" s="41">
        <v>3733.1461440000003</v>
      </c>
      <c r="AK43" s="41">
        <v>2488.7640960000003</v>
      </c>
      <c r="AL43" s="41">
        <v>3325.7362320000002</v>
      </c>
      <c r="AM43" s="41">
        <v>3069.5399280000001</v>
      </c>
      <c r="AN43" s="41">
        <v>2430.0123119999998</v>
      </c>
      <c r="AO43" s="41">
        <v>2238.3466560000002</v>
      </c>
      <c r="AP43" s="41">
        <v>3645.5000400000004</v>
      </c>
      <c r="AQ43" s="41">
        <v>2615.8991040000001</v>
      </c>
      <c r="AR43" s="41">
        <v>3325.7362320000002</v>
      </c>
      <c r="AS43" s="41">
        <v>3069.5399280000001</v>
      </c>
      <c r="AT43" s="41">
        <v>2180.5580160000004</v>
      </c>
      <c r="AU43" s="41">
        <v>3733.1461440000003</v>
      </c>
      <c r="AV43" s="41">
        <v>2942.4049199999999</v>
      </c>
      <c r="AW43" s="41">
        <v>2430.0123119999998</v>
      </c>
      <c r="AX43" s="252"/>
      <c r="AY43" s="41">
        <v>3733.1461440000003</v>
      </c>
      <c r="AZ43" s="41">
        <v>3012.7144320000002</v>
      </c>
      <c r="BA43" s="252"/>
      <c r="BB43" s="41">
        <v>2430.0123119999998</v>
      </c>
      <c r="BC43" s="41">
        <v>2686.2086160000003</v>
      </c>
      <c r="BD43" s="41">
        <v>3325.7362320000002</v>
      </c>
      <c r="BE43" s="41">
        <v>2430.0123119999998</v>
      </c>
      <c r="BF43" s="41">
        <v>2430.0123119999998</v>
      </c>
      <c r="BG43" s="41">
        <v>2686.2086160000003</v>
      </c>
      <c r="BH43" s="41">
        <v>2942.4049199999999</v>
      </c>
      <c r="BI43" s="41">
        <v>2615.8991040000001</v>
      </c>
      <c r="BJ43" s="41">
        <v>2615.8991040000001</v>
      </c>
      <c r="BK43" s="41">
        <v>2180.5580160000004</v>
      </c>
      <c r="BL43" s="41">
        <v>3012.7144320000002</v>
      </c>
      <c r="BM43" s="42">
        <v>2430.0123119999998</v>
      </c>
    </row>
    <row r="44" spans="1:65">
      <c r="A44" s="12">
        <v>42</v>
      </c>
      <c r="B44" s="12">
        <v>42</v>
      </c>
      <c r="C44" s="2"/>
      <c r="D44" s="2">
        <v>6</v>
      </c>
      <c r="E44" s="2"/>
      <c r="F44" t="s">
        <v>16</v>
      </c>
      <c r="G44" t="s">
        <v>16</v>
      </c>
      <c r="H44" t="s">
        <v>16</v>
      </c>
      <c r="I44" t="s">
        <v>16</v>
      </c>
      <c r="J44" t="s">
        <v>16</v>
      </c>
      <c r="N44" s="7">
        <v>9.5</v>
      </c>
      <c r="O44" s="8">
        <v>16625</v>
      </c>
      <c r="P44" s="70">
        <v>2297.0984400000002</v>
      </c>
      <c r="Q44" s="41">
        <v>3083.9870880000003</v>
      </c>
      <c r="R44" s="41">
        <v>3019.4564399999999</v>
      </c>
      <c r="S44" s="41">
        <v>3819.8291040000004</v>
      </c>
      <c r="T44" s="41">
        <v>3083.9870880000003</v>
      </c>
      <c r="U44" s="41">
        <v>3413.3823360000006</v>
      </c>
      <c r="V44" s="252"/>
      <c r="W44" s="41">
        <v>2245.0886640000003</v>
      </c>
      <c r="X44" s="41">
        <v>2493.5798159999999</v>
      </c>
      <c r="Y44" s="41">
        <v>3217.8641040000002</v>
      </c>
      <c r="Z44" s="41">
        <v>3819.8291040000004</v>
      </c>
      <c r="AA44" s="41">
        <v>2757.4812720000004</v>
      </c>
      <c r="AB44" s="41">
        <v>3150.4440239999999</v>
      </c>
      <c r="AC44" s="41">
        <v>3413.3823360000006</v>
      </c>
      <c r="AD44" s="41">
        <v>3819.8291040000004</v>
      </c>
      <c r="AE44" s="41">
        <v>3083.9870880000003</v>
      </c>
      <c r="AF44" s="41">
        <v>2297.0984400000002</v>
      </c>
      <c r="AG44" s="41">
        <v>3413.3823360000006</v>
      </c>
      <c r="AH44" s="41">
        <v>2693.9137679999999</v>
      </c>
      <c r="AI44" s="41">
        <v>2245.0886640000003</v>
      </c>
      <c r="AJ44" s="41">
        <v>3819.8291040000004</v>
      </c>
      <c r="AK44" s="41">
        <v>2546.5527360000006</v>
      </c>
      <c r="AL44" s="41">
        <v>3413.3823360000006</v>
      </c>
      <c r="AM44" s="41">
        <v>3150.4440239999999</v>
      </c>
      <c r="AN44" s="41">
        <v>2493.5798159999999</v>
      </c>
      <c r="AO44" s="41">
        <v>2297.0984400000002</v>
      </c>
      <c r="AP44" s="41">
        <v>3741.8144400000006</v>
      </c>
      <c r="AQ44" s="41">
        <v>2693.9137679999999</v>
      </c>
      <c r="AR44" s="41">
        <v>3413.3823360000006</v>
      </c>
      <c r="AS44" s="41">
        <v>3150.4440239999999</v>
      </c>
      <c r="AT44" s="41">
        <v>2245.0886640000003</v>
      </c>
      <c r="AU44" s="41">
        <v>3819.8291040000004</v>
      </c>
      <c r="AV44" s="41">
        <v>3019.4564399999999</v>
      </c>
      <c r="AW44" s="41">
        <v>2493.5798159999999</v>
      </c>
      <c r="AX44" s="252"/>
      <c r="AY44" s="41">
        <v>3819.8291040000004</v>
      </c>
      <c r="AZ44" s="41">
        <v>3083.9870880000003</v>
      </c>
      <c r="BA44" s="252"/>
      <c r="BB44" s="41">
        <v>2493.5798159999999</v>
      </c>
      <c r="BC44" s="41">
        <v>2757.4812720000004</v>
      </c>
      <c r="BD44" s="41">
        <v>3413.3823360000006</v>
      </c>
      <c r="BE44" s="41">
        <v>2493.5798159999999</v>
      </c>
      <c r="BF44" s="41">
        <v>2493.5798159999999</v>
      </c>
      <c r="BG44" s="41">
        <v>2757.4812720000004</v>
      </c>
      <c r="BH44" s="41">
        <v>3019.4564399999999</v>
      </c>
      <c r="BI44" s="41">
        <v>2693.9137679999999</v>
      </c>
      <c r="BJ44" s="41">
        <v>2693.9137679999999</v>
      </c>
      <c r="BK44" s="41">
        <v>2245.0886640000003</v>
      </c>
      <c r="BL44" s="41">
        <v>3083.9870880000003</v>
      </c>
      <c r="BM44" s="42">
        <v>2493.5798159999999</v>
      </c>
    </row>
    <row r="45" spans="1:65">
      <c r="A45" s="12">
        <v>43</v>
      </c>
      <c r="B45" s="12">
        <v>43</v>
      </c>
      <c r="C45" s="2"/>
      <c r="D45" s="2">
        <v>6</v>
      </c>
      <c r="E45" s="2"/>
      <c r="F45" t="s">
        <v>16</v>
      </c>
      <c r="G45" t="s">
        <v>16</v>
      </c>
      <c r="H45" t="s">
        <v>16</v>
      </c>
      <c r="I45" t="s">
        <v>16</v>
      </c>
      <c r="J45" t="s">
        <v>16</v>
      </c>
      <c r="N45" s="7">
        <v>9.6</v>
      </c>
      <c r="O45" s="8">
        <v>16800</v>
      </c>
      <c r="P45" s="70">
        <v>2316.36132</v>
      </c>
      <c r="Q45" s="41">
        <v>3106.1394</v>
      </c>
      <c r="R45" s="41">
        <v>3044.4981840000005</v>
      </c>
      <c r="S45" s="41">
        <v>3848.7234240000003</v>
      </c>
      <c r="T45" s="41">
        <v>3106.1394</v>
      </c>
      <c r="U45" s="41">
        <v>3441.3135120000002</v>
      </c>
      <c r="V45" s="252"/>
      <c r="W45" s="41">
        <v>2266.2778320000002</v>
      </c>
      <c r="X45" s="41">
        <v>2514.7689840000003</v>
      </c>
      <c r="Y45" s="41">
        <v>3240.9795600000002</v>
      </c>
      <c r="Z45" s="41">
        <v>3848.7234240000003</v>
      </c>
      <c r="AA45" s="41">
        <v>2779.6335840000002</v>
      </c>
      <c r="AB45" s="41">
        <v>3176.4489119999998</v>
      </c>
      <c r="AC45" s="41">
        <v>3441.3135120000002</v>
      </c>
      <c r="AD45" s="41">
        <v>3848.7234240000003</v>
      </c>
      <c r="AE45" s="41">
        <v>3106.1394</v>
      </c>
      <c r="AF45" s="41">
        <v>2316.36132</v>
      </c>
      <c r="AG45" s="41">
        <v>3441.3135120000002</v>
      </c>
      <c r="AH45" s="41">
        <v>2719.9186560000003</v>
      </c>
      <c r="AI45" s="41">
        <v>2266.2778320000002</v>
      </c>
      <c r="AJ45" s="41">
        <v>3848.7234240000003</v>
      </c>
      <c r="AK45" s="41">
        <v>2565.8156160000008</v>
      </c>
      <c r="AL45" s="41">
        <v>3441.3135120000002</v>
      </c>
      <c r="AM45" s="41">
        <v>3176.4489119999998</v>
      </c>
      <c r="AN45" s="41">
        <v>2514.7689840000003</v>
      </c>
      <c r="AO45" s="41">
        <v>2316.36132</v>
      </c>
      <c r="AP45" s="41">
        <v>3772.6350480000006</v>
      </c>
      <c r="AQ45" s="41">
        <v>2719.9186560000003</v>
      </c>
      <c r="AR45" s="41">
        <v>3441.3135120000002</v>
      </c>
      <c r="AS45" s="41">
        <v>3176.4489119999998</v>
      </c>
      <c r="AT45" s="41">
        <v>2266.2778320000002</v>
      </c>
      <c r="AU45" s="41">
        <v>3848.7234240000003</v>
      </c>
      <c r="AV45" s="41">
        <v>3044.4981840000005</v>
      </c>
      <c r="AW45" s="41">
        <v>2514.7689840000003</v>
      </c>
      <c r="AX45" s="252"/>
      <c r="AY45" s="41">
        <v>3848.7234240000003</v>
      </c>
      <c r="AZ45" s="41">
        <v>3106.1394</v>
      </c>
      <c r="BA45" s="252"/>
      <c r="BB45" s="41">
        <v>2514.7689840000003</v>
      </c>
      <c r="BC45" s="41">
        <v>2779.6335840000002</v>
      </c>
      <c r="BD45" s="41">
        <v>3441.3135120000002</v>
      </c>
      <c r="BE45" s="41">
        <v>2514.7689840000003</v>
      </c>
      <c r="BF45" s="41">
        <v>2514.7689840000003</v>
      </c>
      <c r="BG45" s="41">
        <v>2779.6335840000002</v>
      </c>
      <c r="BH45" s="41">
        <v>3044.4981840000005</v>
      </c>
      <c r="BI45" s="41">
        <v>2719.9186560000003</v>
      </c>
      <c r="BJ45" s="41">
        <v>2719.9186560000003</v>
      </c>
      <c r="BK45" s="41">
        <v>2266.2778320000002</v>
      </c>
      <c r="BL45" s="41">
        <v>3106.1394</v>
      </c>
      <c r="BM45" s="42">
        <v>2514.7689840000003</v>
      </c>
    </row>
    <row r="46" spans="1:65">
      <c r="A46" s="12">
        <v>44</v>
      </c>
      <c r="B46" s="12">
        <v>44</v>
      </c>
      <c r="C46" s="2"/>
      <c r="D46" s="2">
        <v>6</v>
      </c>
      <c r="E46" s="2"/>
      <c r="F46" t="s">
        <v>16</v>
      </c>
      <c r="G46" t="s">
        <v>16</v>
      </c>
      <c r="H46" t="s">
        <v>16</v>
      </c>
      <c r="I46" t="s">
        <v>16</v>
      </c>
      <c r="J46" t="s">
        <v>16</v>
      </c>
      <c r="N46" s="7">
        <v>10</v>
      </c>
      <c r="O46" s="8">
        <v>17500</v>
      </c>
      <c r="P46" s="70">
        <v>2394.3759840000002</v>
      </c>
      <c r="Q46" s="41">
        <v>3198.6012240000005</v>
      </c>
      <c r="R46" s="41">
        <v>3147.554592</v>
      </c>
      <c r="S46" s="41">
        <v>3963.3375599999999</v>
      </c>
      <c r="T46" s="41">
        <v>3198.6012240000005</v>
      </c>
      <c r="U46" s="41">
        <v>3557.8539360000004</v>
      </c>
      <c r="V46" s="252"/>
      <c r="W46" s="41">
        <v>2352.9607920000003</v>
      </c>
      <c r="X46" s="41">
        <v>2599.5256560000003</v>
      </c>
      <c r="Y46" s="41">
        <v>3337.2939600000004</v>
      </c>
      <c r="Z46" s="41">
        <v>3963.3375599999999</v>
      </c>
      <c r="AA46" s="41">
        <v>2874.0216960000002</v>
      </c>
      <c r="AB46" s="41">
        <v>3284.3210399999998</v>
      </c>
      <c r="AC46" s="41">
        <v>3557.8539360000004</v>
      </c>
      <c r="AD46" s="41">
        <v>3963.3375599999999</v>
      </c>
      <c r="AE46" s="41">
        <v>3198.6012240000005</v>
      </c>
      <c r="AF46" s="41">
        <v>2394.3759840000002</v>
      </c>
      <c r="AG46" s="41">
        <v>3557.8539360000004</v>
      </c>
      <c r="AH46" s="41">
        <v>2822.9750640000002</v>
      </c>
      <c r="AI46" s="41">
        <v>2352.9607920000003</v>
      </c>
      <c r="AJ46" s="41">
        <v>3963.3375599999999</v>
      </c>
      <c r="AK46" s="41">
        <v>2640.9408480000002</v>
      </c>
      <c r="AL46" s="41">
        <v>3557.8539360000004</v>
      </c>
      <c r="AM46" s="41">
        <v>3284.3210399999998</v>
      </c>
      <c r="AN46" s="41">
        <v>2599.5256560000003</v>
      </c>
      <c r="AO46" s="41">
        <v>2394.3759840000002</v>
      </c>
      <c r="AP46" s="41">
        <v>3899.7700559999994</v>
      </c>
      <c r="AQ46" s="41">
        <v>2822.9750640000002</v>
      </c>
      <c r="AR46" s="41">
        <v>3557.8539360000004</v>
      </c>
      <c r="AS46" s="41">
        <v>3284.3210399999998</v>
      </c>
      <c r="AT46" s="41">
        <v>2352.9607920000003</v>
      </c>
      <c r="AU46" s="41">
        <v>3963.3375599999999</v>
      </c>
      <c r="AV46" s="41">
        <v>3147.554592</v>
      </c>
      <c r="AW46" s="41">
        <v>2599.5256560000003</v>
      </c>
      <c r="AX46" s="252"/>
      <c r="AY46" s="41">
        <v>3963.3375599999999</v>
      </c>
      <c r="AZ46" s="41">
        <v>3198.6012240000005</v>
      </c>
      <c r="BA46" s="252"/>
      <c r="BB46" s="41">
        <v>2599.5256560000003</v>
      </c>
      <c r="BC46" s="41">
        <v>2874.0216960000002</v>
      </c>
      <c r="BD46" s="41">
        <v>3557.8539360000004</v>
      </c>
      <c r="BE46" s="41">
        <v>2599.5256560000003</v>
      </c>
      <c r="BF46" s="41">
        <v>2599.5256560000003</v>
      </c>
      <c r="BG46" s="41">
        <v>2874.0216960000002</v>
      </c>
      <c r="BH46" s="41">
        <v>3147.554592</v>
      </c>
      <c r="BI46" s="41">
        <v>2822.9750640000002</v>
      </c>
      <c r="BJ46" s="41">
        <v>2822.9750640000002</v>
      </c>
      <c r="BK46" s="41">
        <v>2352.9607920000003</v>
      </c>
      <c r="BL46" s="41">
        <v>3198.6012240000005</v>
      </c>
      <c r="BM46" s="42">
        <v>2599.5256560000003</v>
      </c>
    </row>
    <row r="47" spans="1:65">
      <c r="A47" s="12">
        <v>45</v>
      </c>
      <c r="B47" s="12">
        <v>45</v>
      </c>
      <c r="C47" s="2"/>
      <c r="D47" s="2">
        <v>6</v>
      </c>
      <c r="E47" s="2"/>
      <c r="F47" t="s">
        <v>16</v>
      </c>
      <c r="G47" t="s">
        <v>16</v>
      </c>
      <c r="H47" t="s">
        <v>16</v>
      </c>
      <c r="I47" t="s">
        <v>16</v>
      </c>
      <c r="J47" t="s">
        <v>16</v>
      </c>
      <c r="N47" s="7">
        <v>10.4</v>
      </c>
      <c r="O47" s="8">
        <v>18200</v>
      </c>
      <c r="P47" s="70">
        <v>2472.3906480000001</v>
      </c>
      <c r="Q47" s="41">
        <v>3289.1367599999999</v>
      </c>
      <c r="R47" s="41">
        <v>3248.6847120000002</v>
      </c>
      <c r="S47" s="41">
        <v>4075.0622640000006</v>
      </c>
      <c r="T47" s="41">
        <v>3289.1367599999999</v>
      </c>
      <c r="U47" s="41">
        <v>3672.4680720000001</v>
      </c>
      <c r="V47" s="252"/>
      <c r="W47" s="41">
        <v>2438.6806080000001</v>
      </c>
      <c r="X47" s="41">
        <v>2684.2823280000002</v>
      </c>
      <c r="Y47" s="41">
        <v>3431.6820720000001</v>
      </c>
      <c r="Z47" s="41">
        <v>4075.0622640000006</v>
      </c>
      <c r="AA47" s="41">
        <v>2966.4835200000007</v>
      </c>
      <c r="AB47" s="41">
        <v>3390.2668800000001</v>
      </c>
      <c r="AC47" s="41">
        <v>3672.4680720000001</v>
      </c>
      <c r="AD47" s="41">
        <v>4075.0622640000006</v>
      </c>
      <c r="AE47" s="41">
        <v>3289.1367599999999</v>
      </c>
      <c r="AF47" s="41">
        <v>2472.3906480000001</v>
      </c>
      <c r="AG47" s="41">
        <v>3672.4680720000001</v>
      </c>
      <c r="AH47" s="41">
        <v>2926.9946160000004</v>
      </c>
      <c r="AI47" s="41">
        <v>2438.6806080000001</v>
      </c>
      <c r="AJ47" s="41">
        <v>4075.0622640000006</v>
      </c>
      <c r="AK47" s="41">
        <v>2717.0292240000003</v>
      </c>
      <c r="AL47" s="41">
        <v>3672.4680720000001</v>
      </c>
      <c r="AM47" s="41">
        <v>3390.2668800000001</v>
      </c>
      <c r="AN47" s="41">
        <v>2684.2823280000002</v>
      </c>
      <c r="AO47" s="41">
        <v>2472.3906480000001</v>
      </c>
      <c r="AP47" s="41">
        <v>4025.9419200000007</v>
      </c>
      <c r="AQ47" s="41">
        <v>2926.9946160000004</v>
      </c>
      <c r="AR47" s="41">
        <v>3672.4680720000001</v>
      </c>
      <c r="AS47" s="41">
        <v>3390.2668800000001</v>
      </c>
      <c r="AT47" s="41">
        <v>2438.6806080000001</v>
      </c>
      <c r="AU47" s="41">
        <v>4075.0622640000006</v>
      </c>
      <c r="AV47" s="41">
        <v>3248.6847120000002</v>
      </c>
      <c r="AW47" s="41">
        <v>2684.2823280000002</v>
      </c>
      <c r="AX47" s="252"/>
      <c r="AY47" s="41">
        <v>4075.0622640000006</v>
      </c>
      <c r="AZ47" s="41">
        <v>3289.1367599999999</v>
      </c>
      <c r="BA47" s="252"/>
      <c r="BB47" s="41">
        <v>2684.2823280000002</v>
      </c>
      <c r="BC47" s="41">
        <v>2966.4835200000007</v>
      </c>
      <c r="BD47" s="41">
        <v>3672.4680720000001</v>
      </c>
      <c r="BE47" s="41">
        <v>2684.2823280000002</v>
      </c>
      <c r="BF47" s="41">
        <v>2684.2823280000002</v>
      </c>
      <c r="BG47" s="41">
        <v>2966.4835200000007</v>
      </c>
      <c r="BH47" s="41">
        <v>3248.6847120000002</v>
      </c>
      <c r="BI47" s="41">
        <v>2926.9946160000004</v>
      </c>
      <c r="BJ47" s="41">
        <v>2926.9946160000004</v>
      </c>
      <c r="BK47" s="41">
        <v>2438.6806080000001</v>
      </c>
      <c r="BL47" s="41">
        <v>3289.1367599999999</v>
      </c>
      <c r="BM47" s="42">
        <v>2684.2823280000002</v>
      </c>
    </row>
    <row r="48" spans="1:65">
      <c r="A48" s="12">
        <v>46</v>
      </c>
      <c r="B48" s="12">
        <v>46</v>
      </c>
      <c r="C48" s="2"/>
      <c r="D48" s="2">
        <v>6</v>
      </c>
      <c r="E48" s="2"/>
      <c r="F48" t="s">
        <v>16</v>
      </c>
      <c r="G48" t="s">
        <v>16</v>
      </c>
      <c r="H48" t="s">
        <v>16</v>
      </c>
      <c r="I48" t="s">
        <v>16</v>
      </c>
      <c r="J48" t="s">
        <v>16</v>
      </c>
      <c r="N48" s="7">
        <v>10.5</v>
      </c>
      <c r="O48" s="8">
        <v>18375</v>
      </c>
      <c r="P48" s="70">
        <v>2491.6535279999998</v>
      </c>
      <c r="Q48" s="41">
        <v>3312.2522160000008</v>
      </c>
      <c r="R48" s="41">
        <v>3274.6895999999997</v>
      </c>
      <c r="S48" s="41">
        <v>4104.9197279999998</v>
      </c>
      <c r="T48" s="41">
        <v>3312.2522160000008</v>
      </c>
      <c r="U48" s="41">
        <v>3702.3255360000003</v>
      </c>
      <c r="V48" s="252"/>
      <c r="W48" s="41">
        <v>2459.8697760000005</v>
      </c>
      <c r="X48" s="41">
        <v>2704.5083520000003</v>
      </c>
      <c r="Y48" s="41">
        <v>3456.7238160000006</v>
      </c>
      <c r="Z48" s="41">
        <v>4104.9197279999998</v>
      </c>
      <c r="AA48" s="41">
        <v>2990.56212</v>
      </c>
      <c r="AB48" s="41">
        <v>3419.1612</v>
      </c>
      <c r="AC48" s="41">
        <v>3702.3255360000003</v>
      </c>
      <c r="AD48" s="41">
        <v>4104.9197279999998</v>
      </c>
      <c r="AE48" s="41">
        <v>3312.2522160000008</v>
      </c>
      <c r="AF48" s="41">
        <v>2491.6535279999998</v>
      </c>
      <c r="AG48" s="41">
        <v>3702.3255360000003</v>
      </c>
      <c r="AH48" s="41">
        <v>2952.0363600000001</v>
      </c>
      <c r="AI48" s="41">
        <v>2459.8697760000005</v>
      </c>
      <c r="AJ48" s="41">
        <v>4104.9197279999998</v>
      </c>
      <c r="AK48" s="41">
        <v>2744.9604000000004</v>
      </c>
      <c r="AL48" s="41">
        <v>3702.3255360000003</v>
      </c>
      <c r="AM48" s="41">
        <v>3419.1612</v>
      </c>
      <c r="AN48" s="41">
        <v>2704.5083520000003</v>
      </c>
      <c r="AO48" s="41">
        <v>2491.6535279999998</v>
      </c>
      <c r="AP48" s="41">
        <v>4058.6888160000008</v>
      </c>
      <c r="AQ48" s="41">
        <v>2952.0363600000001</v>
      </c>
      <c r="AR48" s="41">
        <v>3702.3255360000003</v>
      </c>
      <c r="AS48" s="41">
        <v>3419.1612</v>
      </c>
      <c r="AT48" s="41">
        <v>2459.8697760000005</v>
      </c>
      <c r="AU48" s="41">
        <v>4104.9197279999998</v>
      </c>
      <c r="AV48" s="41">
        <v>3274.6895999999997</v>
      </c>
      <c r="AW48" s="41">
        <v>2704.5083520000003</v>
      </c>
      <c r="AX48" s="252"/>
      <c r="AY48" s="41">
        <v>4104.9197279999998</v>
      </c>
      <c r="AZ48" s="41">
        <v>3312.2522160000008</v>
      </c>
      <c r="BA48" s="252"/>
      <c r="BB48" s="41">
        <v>2704.5083520000003</v>
      </c>
      <c r="BC48" s="41">
        <v>2990.56212</v>
      </c>
      <c r="BD48" s="41">
        <v>3702.3255360000003</v>
      </c>
      <c r="BE48" s="41">
        <v>2704.5083520000003</v>
      </c>
      <c r="BF48" s="41">
        <v>2704.5083520000003</v>
      </c>
      <c r="BG48" s="41">
        <v>2990.56212</v>
      </c>
      <c r="BH48" s="41">
        <v>3274.6895999999997</v>
      </c>
      <c r="BI48" s="41">
        <v>2952.0363600000001</v>
      </c>
      <c r="BJ48" s="41">
        <v>2952.0363600000001</v>
      </c>
      <c r="BK48" s="41">
        <v>2459.8697760000005</v>
      </c>
      <c r="BL48" s="41">
        <v>3312.2522160000008</v>
      </c>
      <c r="BM48" s="42">
        <v>2704.5083520000003</v>
      </c>
    </row>
    <row r="49" spans="1:65">
      <c r="A49" s="12">
        <v>47</v>
      </c>
      <c r="B49" s="12">
        <v>47</v>
      </c>
      <c r="C49" s="2"/>
      <c r="D49" s="2">
        <v>6</v>
      </c>
      <c r="E49" s="2"/>
      <c r="F49" t="s">
        <v>16</v>
      </c>
      <c r="G49" t="s">
        <v>16</v>
      </c>
      <c r="H49" t="s">
        <v>16</v>
      </c>
      <c r="I49" t="s">
        <v>16</v>
      </c>
      <c r="J49" t="s">
        <v>16</v>
      </c>
      <c r="N49" s="7">
        <v>10.8</v>
      </c>
      <c r="O49" s="8">
        <v>18900</v>
      </c>
      <c r="P49" s="70">
        <v>2549.442168</v>
      </c>
      <c r="Q49" s="41">
        <v>3380.63544</v>
      </c>
      <c r="R49" s="41">
        <v>3351.7411200000001</v>
      </c>
      <c r="S49" s="41">
        <v>4189.6764000000003</v>
      </c>
      <c r="T49" s="41">
        <v>3380.63544</v>
      </c>
      <c r="U49" s="41">
        <v>3788.0453520000005</v>
      </c>
      <c r="V49" s="252"/>
      <c r="W49" s="41">
        <v>2525.3635679999998</v>
      </c>
      <c r="X49" s="41">
        <v>2768.0758560000004</v>
      </c>
      <c r="Y49" s="41">
        <v>3527.0333280000009</v>
      </c>
      <c r="Z49" s="41">
        <v>4189.6764000000003</v>
      </c>
      <c r="AA49" s="41">
        <v>3059.908488</v>
      </c>
      <c r="AB49" s="41">
        <v>3497.1758640000003</v>
      </c>
      <c r="AC49" s="41">
        <v>3788.0453520000005</v>
      </c>
      <c r="AD49" s="41">
        <v>4189.6764000000003</v>
      </c>
      <c r="AE49" s="41">
        <v>3380.63544</v>
      </c>
      <c r="AF49" s="41">
        <v>2549.442168</v>
      </c>
      <c r="AG49" s="41">
        <v>3788.0453520000005</v>
      </c>
      <c r="AH49" s="41">
        <v>3030.0510240000003</v>
      </c>
      <c r="AI49" s="41">
        <v>2525.3635679999998</v>
      </c>
      <c r="AJ49" s="41">
        <v>4189.6764000000003</v>
      </c>
      <c r="AK49" s="41">
        <v>2792.1544560000007</v>
      </c>
      <c r="AL49" s="41">
        <v>3788.0453520000005</v>
      </c>
      <c r="AM49" s="41">
        <v>3497.1758640000003</v>
      </c>
      <c r="AN49" s="41">
        <v>2768.0758560000004</v>
      </c>
      <c r="AO49" s="41">
        <v>2549.442168</v>
      </c>
      <c r="AP49" s="41">
        <v>4153.0769280000013</v>
      </c>
      <c r="AQ49" s="41">
        <v>3030.0510240000003</v>
      </c>
      <c r="AR49" s="41">
        <v>3788.0453520000005</v>
      </c>
      <c r="AS49" s="41">
        <v>3497.1758640000003</v>
      </c>
      <c r="AT49" s="41">
        <v>2525.3635679999998</v>
      </c>
      <c r="AU49" s="41">
        <v>4189.6764000000003</v>
      </c>
      <c r="AV49" s="41">
        <v>3351.7411200000001</v>
      </c>
      <c r="AW49" s="41">
        <v>2768.0758560000004</v>
      </c>
      <c r="AX49" s="252"/>
      <c r="AY49" s="41">
        <v>4189.6764000000003</v>
      </c>
      <c r="AZ49" s="41">
        <v>3380.63544</v>
      </c>
      <c r="BA49" s="252"/>
      <c r="BB49" s="41">
        <v>2768.0758560000004</v>
      </c>
      <c r="BC49" s="41">
        <v>3059.908488</v>
      </c>
      <c r="BD49" s="41">
        <v>3788.0453520000005</v>
      </c>
      <c r="BE49" s="41">
        <v>2768.0758560000004</v>
      </c>
      <c r="BF49" s="41">
        <v>2768.0758560000004</v>
      </c>
      <c r="BG49" s="41">
        <v>3059.908488</v>
      </c>
      <c r="BH49" s="41">
        <v>3351.7411200000001</v>
      </c>
      <c r="BI49" s="41">
        <v>3030.0510240000003</v>
      </c>
      <c r="BJ49" s="41">
        <v>3030.0510240000003</v>
      </c>
      <c r="BK49" s="41">
        <v>2525.3635679999998</v>
      </c>
      <c r="BL49" s="41">
        <v>3380.63544</v>
      </c>
      <c r="BM49" s="42">
        <v>2768.0758560000004</v>
      </c>
    </row>
    <row r="50" spans="1:65">
      <c r="A50" s="12">
        <v>48</v>
      </c>
      <c r="B50" s="12">
        <v>48</v>
      </c>
      <c r="C50" s="2"/>
      <c r="D50" s="2">
        <v>5</v>
      </c>
      <c r="E50" s="2"/>
      <c r="F50" t="s">
        <v>17</v>
      </c>
      <c r="G50" t="s">
        <v>15</v>
      </c>
      <c r="H50" t="s">
        <v>15</v>
      </c>
      <c r="I50" t="s">
        <v>15</v>
      </c>
      <c r="J50" t="s">
        <v>15</v>
      </c>
      <c r="N50" s="7">
        <v>11</v>
      </c>
      <c r="O50" s="8">
        <v>19250</v>
      </c>
      <c r="P50" s="70">
        <v>2590.85736</v>
      </c>
      <c r="Q50" s="41">
        <v>3426.8663520000005</v>
      </c>
      <c r="R50" s="41">
        <v>3403.7508960000005</v>
      </c>
      <c r="S50" s="41">
        <v>4246.5018959999998</v>
      </c>
      <c r="T50" s="41">
        <v>3426.8663520000005</v>
      </c>
      <c r="U50" s="41">
        <v>3846.7971360000001</v>
      </c>
      <c r="V50" s="252"/>
      <c r="W50" s="41">
        <v>2567.7419040000004</v>
      </c>
      <c r="X50" s="41">
        <v>2810.4541919999997</v>
      </c>
      <c r="Y50" s="41">
        <v>3576.1536720000004</v>
      </c>
      <c r="Z50" s="41">
        <v>4246.5018959999998</v>
      </c>
      <c r="AA50" s="41">
        <v>3107.1025440000003</v>
      </c>
      <c r="AB50" s="41">
        <v>3551.1119280000003</v>
      </c>
      <c r="AC50" s="41">
        <v>3846.7971360000001</v>
      </c>
      <c r="AD50" s="41">
        <v>4246.5018959999998</v>
      </c>
      <c r="AE50" s="41">
        <v>3426.8663520000005</v>
      </c>
      <c r="AF50" s="41">
        <v>2590.85736</v>
      </c>
      <c r="AG50" s="41">
        <v>3846.7971360000001</v>
      </c>
      <c r="AH50" s="41">
        <v>3082.0608000000002</v>
      </c>
      <c r="AI50" s="41">
        <v>2567.7419040000004</v>
      </c>
      <c r="AJ50" s="41">
        <v>4246.5018959999998</v>
      </c>
      <c r="AK50" s="41">
        <v>2841.2748000000001</v>
      </c>
      <c r="AL50" s="41">
        <v>3846.7971360000001</v>
      </c>
      <c r="AM50" s="41">
        <v>3551.1119280000003</v>
      </c>
      <c r="AN50" s="41">
        <v>2810.4541919999997</v>
      </c>
      <c r="AO50" s="41">
        <v>2590.85736</v>
      </c>
      <c r="AP50" s="41">
        <v>4216.644432000001</v>
      </c>
      <c r="AQ50" s="41">
        <v>3082.0608000000002</v>
      </c>
      <c r="AR50" s="41">
        <v>3846.7971360000001</v>
      </c>
      <c r="AS50" s="41">
        <v>3551.1119280000003</v>
      </c>
      <c r="AT50" s="41">
        <v>2567.7419040000004</v>
      </c>
      <c r="AU50" s="41">
        <v>4246.5018959999998</v>
      </c>
      <c r="AV50" s="41">
        <v>3403.7508960000005</v>
      </c>
      <c r="AW50" s="41">
        <v>2810.4541919999997</v>
      </c>
      <c r="AX50" s="252"/>
      <c r="AY50" s="41">
        <v>4246.5018959999998</v>
      </c>
      <c r="AZ50" s="41">
        <v>3426.8663520000005</v>
      </c>
      <c r="BA50" s="252"/>
      <c r="BB50" s="41">
        <v>2810.4541919999997</v>
      </c>
      <c r="BC50" s="41">
        <v>3107.1025440000003</v>
      </c>
      <c r="BD50" s="41">
        <v>3846.7971360000001</v>
      </c>
      <c r="BE50" s="41">
        <v>2810.4541919999997</v>
      </c>
      <c r="BF50" s="41">
        <v>2810.4541919999997</v>
      </c>
      <c r="BG50" s="41">
        <v>3107.1025440000003</v>
      </c>
      <c r="BH50" s="41">
        <v>3403.7508960000005</v>
      </c>
      <c r="BI50" s="41">
        <v>3082.0608000000002</v>
      </c>
      <c r="BJ50" s="41">
        <v>3082.0608000000002</v>
      </c>
      <c r="BK50" s="41">
        <v>2567.7419040000004</v>
      </c>
      <c r="BL50" s="41">
        <v>3426.8663520000005</v>
      </c>
      <c r="BM50" s="42">
        <v>2810.4541919999997</v>
      </c>
    </row>
    <row r="51" spans="1:65">
      <c r="A51" s="12">
        <v>49</v>
      </c>
      <c r="B51" s="12">
        <v>49</v>
      </c>
      <c r="C51" s="2"/>
      <c r="D51" s="2">
        <v>6</v>
      </c>
      <c r="E51" s="2"/>
      <c r="F51" t="s">
        <v>16</v>
      </c>
      <c r="G51" t="s">
        <v>16</v>
      </c>
      <c r="H51" t="s">
        <v>16</v>
      </c>
      <c r="I51" t="s">
        <v>16</v>
      </c>
      <c r="J51" t="s">
        <v>16</v>
      </c>
      <c r="N51" s="7">
        <v>11.2</v>
      </c>
      <c r="O51" s="8">
        <v>19600</v>
      </c>
      <c r="P51" s="70">
        <v>2627.4568320000003</v>
      </c>
      <c r="Q51" s="41">
        <v>3472.1341200000002</v>
      </c>
      <c r="R51" s="41">
        <v>3453.8343840000002</v>
      </c>
      <c r="S51" s="41">
        <v>4301.4011039999996</v>
      </c>
      <c r="T51" s="41">
        <v>3472.1341200000002</v>
      </c>
      <c r="U51" s="41">
        <v>3905.5489200000002</v>
      </c>
      <c r="V51" s="252"/>
      <c r="W51" s="41">
        <v>2611.0833840000005</v>
      </c>
      <c r="X51" s="41">
        <v>2852.8325279999999</v>
      </c>
      <c r="Y51" s="41">
        <v>3622.3845840000004</v>
      </c>
      <c r="Z51" s="41">
        <v>4301.4011039999996</v>
      </c>
      <c r="AA51" s="41">
        <v>3153.3334560000003</v>
      </c>
      <c r="AB51" s="41">
        <v>3604.0848480000004</v>
      </c>
      <c r="AC51" s="41">
        <v>3905.5489200000002</v>
      </c>
      <c r="AD51" s="41">
        <v>4301.4011039999996</v>
      </c>
      <c r="AE51" s="41">
        <v>3472.1341200000002</v>
      </c>
      <c r="AF51" s="41">
        <v>2627.4568320000003</v>
      </c>
      <c r="AG51" s="41">
        <v>3905.5489200000002</v>
      </c>
      <c r="AH51" s="41">
        <v>3133.1074320000002</v>
      </c>
      <c r="AI51" s="41">
        <v>2611.0833840000005</v>
      </c>
      <c r="AJ51" s="41">
        <v>4301.4011039999996</v>
      </c>
      <c r="AK51" s="41">
        <v>2867.2796880000001</v>
      </c>
      <c r="AL51" s="41">
        <v>3905.5489200000002</v>
      </c>
      <c r="AM51" s="41">
        <v>3604.0848480000004</v>
      </c>
      <c r="AN51" s="41">
        <v>2852.8325279999999</v>
      </c>
      <c r="AO51" s="41">
        <v>2627.4568320000003</v>
      </c>
      <c r="AP51" s="41">
        <v>4279.2487920000012</v>
      </c>
      <c r="AQ51" s="41">
        <v>3133.1074320000002</v>
      </c>
      <c r="AR51" s="41">
        <v>3905.5489200000002</v>
      </c>
      <c r="AS51" s="41">
        <v>3604.0848480000004</v>
      </c>
      <c r="AT51" s="41">
        <v>2611.0833840000005</v>
      </c>
      <c r="AU51" s="41">
        <v>4301.4011039999996</v>
      </c>
      <c r="AV51" s="41">
        <v>3453.8343840000002</v>
      </c>
      <c r="AW51" s="41">
        <v>2852.8325279999999</v>
      </c>
      <c r="AX51" s="252"/>
      <c r="AY51" s="41">
        <v>4301.4011039999996</v>
      </c>
      <c r="AZ51" s="41">
        <v>3472.1341200000002</v>
      </c>
      <c r="BA51" s="252"/>
      <c r="BB51" s="41">
        <v>2852.8325279999999</v>
      </c>
      <c r="BC51" s="41">
        <v>3153.3334560000003</v>
      </c>
      <c r="BD51" s="41">
        <v>3905.5489200000002</v>
      </c>
      <c r="BE51" s="41">
        <v>2852.8325279999999</v>
      </c>
      <c r="BF51" s="41">
        <v>2852.8325279999999</v>
      </c>
      <c r="BG51" s="41">
        <v>3153.3334560000003</v>
      </c>
      <c r="BH51" s="41">
        <v>3453.8343840000002</v>
      </c>
      <c r="BI51" s="41">
        <v>3133.1074320000002</v>
      </c>
      <c r="BJ51" s="41">
        <v>3133.1074320000002</v>
      </c>
      <c r="BK51" s="41">
        <v>2611.0833840000005</v>
      </c>
      <c r="BL51" s="41">
        <v>3472.1341200000002</v>
      </c>
      <c r="BM51" s="42">
        <v>2852.8325279999999</v>
      </c>
    </row>
    <row r="52" spans="1:65">
      <c r="A52" s="12">
        <v>50</v>
      </c>
      <c r="B52" s="12">
        <v>50</v>
      </c>
      <c r="C52" s="2"/>
      <c r="D52" s="2">
        <v>6</v>
      </c>
      <c r="E52" s="2"/>
      <c r="F52" t="s">
        <v>16</v>
      </c>
      <c r="G52" t="s">
        <v>16</v>
      </c>
      <c r="H52" t="s">
        <v>16</v>
      </c>
      <c r="I52" t="s">
        <v>16</v>
      </c>
      <c r="J52" t="s">
        <v>16</v>
      </c>
      <c r="N52" s="7">
        <v>11.5</v>
      </c>
      <c r="O52" s="8">
        <v>20125</v>
      </c>
      <c r="P52" s="70">
        <v>2686.2086160000003</v>
      </c>
      <c r="Q52" s="41">
        <v>3540.5173440000003</v>
      </c>
      <c r="R52" s="41">
        <v>3530.8859040000002</v>
      </c>
      <c r="S52" s="41">
        <v>4334.1480000000001</v>
      </c>
      <c r="T52" s="41">
        <v>3540.5173440000003</v>
      </c>
      <c r="U52" s="41">
        <v>3992.2318799999998</v>
      </c>
      <c r="V52" s="252"/>
      <c r="W52" s="41">
        <v>2675.6140320000004</v>
      </c>
      <c r="X52" s="41">
        <v>2916.400032</v>
      </c>
      <c r="Y52" s="41">
        <v>3694.6203840000003</v>
      </c>
      <c r="Z52" s="41">
        <v>4334.1480000000001</v>
      </c>
      <c r="AA52" s="41">
        <v>3224.6061120000004</v>
      </c>
      <c r="AB52" s="41">
        <v>3684.9889440000002</v>
      </c>
      <c r="AC52" s="41">
        <v>3992.2318799999998</v>
      </c>
      <c r="AD52" s="41">
        <v>4334.1480000000001</v>
      </c>
      <c r="AE52" s="41">
        <v>3540.5173440000003</v>
      </c>
      <c r="AF52" s="41">
        <v>2686.2086160000003</v>
      </c>
      <c r="AG52" s="41">
        <v>3992.2318799999998</v>
      </c>
      <c r="AH52" s="41">
        <v>3212.0852400000003</v>
      </c>
      <c r="AI52" s="41">
        <v>2675.6140320000004</v>
      </c>
      <c r="AJ52" s="41">
        <v>4334.1480000000001</v>
      </c>
      <c r="AK52" s="41">
        <v>2937.5892000000003</v>
      </c>
      <c r="AL52" s="41">
        <v>3992.2318799999998</v>
      </c>
      <c r="AM52" s="41">
        <v>3684.9889440000002</v>
      </c>
      <c r="AN52" s="41">
        <v>2916.400032</v>
      </c>
      <c r="AO52" s="41">
        <v>2686.2086160000003</v>
      </c>
      <c r="AP52" s="41">
        <v>4334.1480000000001</v>
      </c>
      <c r="AQ52" s="41">
        <v>3212.0852400000003</v>
      </c>
      <c r="AR52" s="41">
        <v>3992.2318799999998</v>
      </c>
      <c r="AS52" s="41">
        <v>3684.9889440000002</v>
      </c>
      <c r="AT52" s="41">
        <v>2675.6140320000004</v>
      </c>
      <c r="AU52" s="41">
        <v>4334.1480000000001</v>
      </c>
      <c r="AV52" s="41">
        <v>3530.8859040000002</v>
      </c>
      <c r="AW52" s="41">
        <v>2916.400032</v>
      </c>
      <c r="AX52" s="252"/>
      <c r="AY52" s="41">
        <v>4334.1480000000001</v>
      </c>
      <c r="AZ52" s="41">
        <v>3540.5173440000003</v>
      </c>
      <c r="BA52" s="252"/>
      <c r="BB52" s="41">
        <v>2916.400032</v>
      </c>
      <c r="BC52" s="41">
        <v>3224.6061120000004</v>
      </c>
      <c r="BD52" s="41">
        <v>3992.2318799999998</v>
      </c>
      <c r="BE52" s="41">
        <v>2916.400032</v>
      </c>
      <c r="BF52" s="41">
        <v>2916.400032</v>
      </c>
      <c r="BG52" s="41">
        <v>3224.6061120000004</v>
      </c>
      <c r="BH52" s="41">
        <v>3530.8859040000002</v>
      </c>
      <c r="BI52" s="41">
        <v>3212.0852400000003</v>
      </c>
      <c r="BJ52" s="41">
        <v>3212.0852400000003</v>
      </c>
      <c r="BK52" s="41">
        <v>2675.6140320000004</v>
      </c>
      <c r="BL52" s="41">
        <v>3540.5173440000003</v>
      </c>
      <c r="BM52" s="42">
        <v>2916.400032</v>
      </c>
    </row>
    <row r="53" spans="1:65">
      <c r="A53" s="2"/>
      <c r="B53" s="2"/>
      <c r="C53" s="2"/>
      <c r="D53" s="2"/>
      <c r="E53" s="2"/>
      <c r="N53" s="7">
        <v>11.6</v>
      </c>
      <c r="O53" s="8">
        <v>20300</v>
      </c>
      <c r="P53" s="70">
        <v>2705.4714960000001</v>
      </c>
      <c r="Q53" s="41">
        <v>3562.669656</v>
      </c>
      <c r="R53" s="41">
        <v>3555.9276480000008</v>
      </c>
      <c r="S53" s="41">
        <v>4334.1480000000001</v>
      </c>
      <c r="T53" s="41">
        <v>3562.669656</v>
      </c>
      <c r="U53" s="41">
        <v>4021.1261999999997</v>
      </c>
      <c r="V53" s="252"/>
      <c r="W53" s="41">
        <v>2697.7663440000006</v>
      </c>
      <c r="X53" s="41">
        <v>2937.5892000000003</v>
      </c>
      <c r="Y53" s="41">
        <v>3717.7358400000003</v>
      </c>
      <c r="Z53" s="41">
        <v>4334.1480000000001</v>
      </c>
      <c r="AA53" s="41">
        <v>3246.7584240000001</v>
      </c>
      <c r="AB53" s="41">
        <v>3710.9938320000001</v>
      </c>
      <c r="AC53" s="41">
        <v>4021.1261999999997</v>
      </c>
      <c r="AD53" s="41">
        <v>4334.1480000000001</v>
      </c>
      <c r="AE53" s="41">
        <v>3562.669656</v>
      </c>
      <c r="AF53" s="41">
        <v>2705.4714960000001</v>
      </c>
      <c r="AG53" s="41">
        <v>4021.1261999999997</v>
      </c>
      <c r="AH53" s="41">
        <v>3237.126984</v>
      </c>
      <c r="AI53" s="41">
        <v>2697.7663440000006</v>
      </c>
      <c r="AJ53" s="41">
        <v>4334.1480000000001</v>
      </c>
      <c r="AK53" s="41">
        <v>2947.22064</v>
      </c>
      <c r="AL53" s="41">
        <v>4021.1261999999997</v>
      </c>
      <c r="AM53" s="41">
        <v>3710.9938320000001</v>
      </c>
      <c r="AN53" s="41">
        <v>2937.5892000000003</v>
      </c>
      <c r="AO53" s="41">
        <v>2705.4714960000001</v>
      </c>
      <c r="AP53" s="41">
        <v>4334.1480000000001</v>
      </c>
      <c r="AQ53" s="41">
        <v>3237.126984</v>
      </c>
      <c r="AR53" s="41">
        <v>4021.1261999999997</v>
      </c>
      <c r="AS53" s="41">
        <v>3710.9938320000001</v>
      </c>
      <c r="AT53" s="41">
        <v>2697.7663440000006</v>
      </c>
      <c r="AU53" s="41">
        <v>4334.1480000000001</v>
      </c>
      <c r="AV53" s="41">
        <v>3555.9276480000008</v>
      </c>
      <c r="AW53" s="41">
        <v>2937.5892000000003</v>
      </c>
      <c r="AX53" s="252"/>
      <c r="AY53" s="41">
        <v>4334.1480000000001</v>
      </c>
      <c r="AZ53" s="41">
        <v>3562.669656</v>
      </c>
      <c r="BA53" s="252"/>
      <c r="BB53" s="41">
        <v>2937.5892000000003</v>
      </c>
      <c r="BC53" s="41">
        <v>3246.7584240000001</v>
      </c>
      <c r="BD53" s="41">
        <v>4021.1261999999997</v>
      </c>
      <c r="BE53" s="41">
        <v>2937.5892000000003</v>
      </c>
      <c r="BF53" s="41">
        <v>2937.5892000000003</v>
      </c>
      <c r="BG53" s="41">
        <v>3246.7584240000001</v>
      </c>
      <c r="BH53" s="41">
        <v>3555.9276480000008</v>
      </c>
      <c r="BI53" s="41">
        <v>3237.126984</v>
      </c>
      <c r="BJ53" s="41">
        <v>3237.126984</v>
      </c>
      <c r="BK53" s="41">
        <v>2697.7663440000006</v>
      </c>
      <c r="BL53" s="41">
        <v>3562.669656</v>
      </c>
      <c r="BM53" s="42">
        <v>2937.5892000000003</v>
      </c>
    </row>
    <row r="54" spans="1:65">
      <c r="A54" s="2"/>
      <c r="B54" s="2"/>
      <c r="C54" s="2"/>
      <c r="D54" s="2"/>
      <c r="E54" s="2"/>
      <c r="N54" s="7">
        <v>12</v>
      </c>
      <c r="O54" s="8">
        <v>21000</v>
      </c>
      <c r="P54" s="70">
        <v>2793.1176</v>
      </c>
      <c r="Q54" s="41">
        <v>3659.9472000000001</v>
      </c>
      <c r="R54" s="41">
        <v>3655.13148</v>
      </c>
      <c r="S54" s="41">
        <v>4430.4623999999994</v>
      </c>
      <c r="T54" s="41">
        <v>3659.9472000000001</v>
      </c>
      <c r="U54" s="41">
        <v>4131.8877600000005</v>
      </c>
      <c r="V54" s="252"/>
      <c r="W54" s="41">
        <v>2780.5967280000004</v>
      </c>
      <c r="X54" s="41">
        <v>3019.4564399999999</v>
      </c>
      <c r="Y54" s="41">
        <v>3814.0502400000005</v>
      </c>
      <c r="Z54" s="41">
        <v>4430.4623999999994</v>
      </c>
      <c r="AA54" s="41">
        <v>3337.2939600000004</v>
      </c>
      <c r="AB54" s="41">
        <v>3814.0502400000005</v>
      </c>
      <c r="AC54" s="41">
        <v>4131.8877600000005</v>
      </c>
      <c r="AD54" s="41">
        <v>4430.4623999999994</v>
      </c>
      <c r="AE54" s="41">
        <v>3659.9472000000001</v>
      </c>
      <c r="AF54" s="41">
        <v>2793.1176</v>
      </c>
      <c r="AG54" s="41">
        <v>4131.8877600000005</v>
      </c>
      <c r="AH54" s="41">
        <v>3337.2939600000004</v>
      </c>
      <c r="AI54" s="41">
        <v>2780.5967280000004</v>
      </c>
      <c r="AJ54" s="41">
        <v>4430.4623999999994</v>
      </c>
      <c r="AK54" s="41">
        <v>3033.9036000000001</v>
      </c>
      <c r="AL54" s="41">
        <v>4131.8877600000005</v>
      </c>
      <c r="AM54" s="41">
        <v>3814.0502400000005</v>
      </c>
      <c r="AN54" s="41">
        <v>3019.4564399999999</v>
      </c>
      <c r="AO54" s="41">
        <v>2793.1176</v>
      </c>
      <c r="AP54" s="41">
        <v>4430.4623999999994</v>
      </c>
      <c r="AQ54" s="41">
        <v>3337.2939600000004</v>
      </c>
      <c r="AR54" s="41">
        <v>4131.8877600000005</v>
      </c>
      <c r="AS54" s="41">
        <v>3814.0502400000005</v>
      </c>
      <c r="AT54" s="41">
        <v>2780.5967280000004</v>
      </c>
      <c r="AU54" s="41">
        <v>4430.4623999999994</v>
      </c>
      <c r="AV54" s="41">
        <v>3655.13148</v>
      </c>
      <c r="AW54" s="41">
        <v>3019.4564399999999</v>
      </c>
      <c r="AX54" s="252"/>
      <c r="AY54" s="41">
        <v>4430.4623999999994</v>
      </c>
      <c r="AZ54" s="41">
        <v>3659.9472000000001</v>
      </c>
      <c r="BA54" s="252"/>
      <c r="BB54" s="41">
        <v>3019.4564399999999</v>
      </c>
      <c r="BC54" s="41">
        <v>3337.2939600000004</v>
      </c>
      <c r="BD54" s="41">
        <v>4131.8877600000005</v>
      </c>
      <c r="BE54" s="41">
        <v>3019.4564399999999</v>
      </c>
      <c r="BF54" s="41">
        <v>3019.4564399999999</v>
      </c>
      <c r="BG54" s="41">
        <v>3337.2939600000004</v>
      </c>
      <c r="BH54" s="41">
        <v>3655.13148</v>
      </c>
      <c r="BI54" s="41">
        <v>3337.2939600000004</v>
      </c>
      <c r="BJ54" s="41">
        <v>3337.2939600000004</v>
      </c>
      <c r="BK54" s="41">
        <v>2780.5967280000004</v>
      </c>
      <c r="BL54" s="41">
        <v>3659.9472000000001</v>
      </c>
      <c r="BM54" s="42">
        <v>3019.4564399999999</v>
      </c>
    </row>
    <row r="55" spans="1:65">
      <c r="A55" s="2"/>
      <c r="B55" s="2"/>
      <c r="C55" s="2"/>
      <c r="D55" s="2"/>
      <c r="E55" s="2"/>
      <c r="N55" s="7">
        <v>12.4</v>
      </c>
      <c r="O55" s="8">
        <v>21700</v>
      </c>
      <c r="P55" s="70">
        <v>2793.1176</v>
      </c>
      <c r="Q55" s="41">
        <v>3659.9472000000001</v>
      </c>
      <c r="R55" s="41">
        <v>3655.13148</v>
      </c>
      <c r="S55" s="41">
        <v>4430.4623999999994</v>
      </c>
      <c r="T55" s="41">
        <v>3659.9472000000001</v>
      </c>
      <c r="U55" s="41">
        <v>4131.8877600000005</v>
      </c>
      <c r="V55" s="252"/>
      <c r="W55" s="41">
        <v>2780.5967280000004</v>
      </c>
      <c r="X55" s="41">
        <v>3019.4564399999999</v>
      </c>
      <c r="Y55" s="41">
        <v>3814.0502400000005</v>
      </c>
      <c r="Z55" s="41">
        <v>4430.4623999999994</v>
      </c>
      <c r="AA55" s="41">
        <v>3337.2939600000004</v>
      </c>
      <c r="AB55" s="41">
        <v>3814.0502400000005</v>
      </c>
      <c r="AC55" s="41">
        <v>4131.8877600000005</v>
      </c>
      <c r="AD55" s="41">
        <v>4430.4623999999994</v>
      </c>
      <c r="AE55" s="41">
        <v>3659.9472000000001</v>
      </c>
      <c r="AF55" s="41">
        <v>2793.1176</v>
      </c>
      <c r="AG55" s="41">
        <v>4131.8877600000005</v>
      </c>
      <c r="AH55" s="41">
        <v>3337.2939600000004</v>
      </c>
      <c r="AI55" s="41">
        <v>2780.5967280000004</v>
      </c>
      <c r="AJ55" s="41">
        <v>4430.4623999999994</v>
      </c>
      <c r="AK55" s="41">
        <v>3033.9036000000001</v>
      </c>
      <c r="AL55" s="41">
        <v>4131.8877600000005</v>
      </c>
      <c r="AM55" s="41">
        <v>3814.0502400000005</v>
      </c>
      <c r="AN55" s="41">
        <v>3019.4564399999999</v>
      </c>
      <c r="AO55" s="41">
        <v>2793.1176</v>
      </c>
      <c r="AP55" s="41">
        <v>4430.4623999999994</v>
      </c>
      <c r="AQ55" s="41">
        <v>3337.2939600000004</v>
      </c>
      <c r="AR55" s="41">
        <v>4131.8877600000005</v>
      </c>
      <c r="AS55" s="41">
        <v>3814.0502400000005</v>
      </c>
      <c r="AT55" s="41">
        <v>2780.5967280000004</v>
      </c>
      <c r="AU55" s="41">
        <v>4430.4623999999994</v>
      </c>
      <c r="AV55" s="41">
        <v>3655.13148</v>
      </c>
      <c r="AW55" s="41">
        <v>3019.4564399999999</v>
      </c>
      <c r="AX55" s="252"/>
      <c r="AY55" s="41">
        <v>4430.4623999999994</v>
      </c>
      <c r="AZ55" s="41">
        <v>3659.9472000000001</v>
      </c>
      <c r="BA55" s="252"/>
      <c r="BB55" s="41">
        <v>3019.4564399999999</v>
      </c>
      <c r="BC55" s="41">
        <v>3337.2939600000004</v>
      </c>
      <c r="BD55" s="41">
        <v>4131.8877600000005</v>
      </c>
      <c r="BE55" s="41">
        <v>3019.4564399999999</v>
      </c>
      <c r="BF55" s="41">
        <v>3019.4564399999999</v>
      </c>
      <c r="BG55" s="41">
        <v>3337.2939600000004</v>
      </c>
      <c r="BH55" s="41">
        <v>3655.13148</v>
      </c>
      <c r="BI55" s="41">
        <v>3337.2939600000004</v>
      </c>
      <c r="BJ55" s="41">
        <v>3337.2939600000004</v>
      </c>
      <c r="BK55" s="41">
        <v>2780.5967280000004</v>
      </c>
      <c r="BL55" s="41">
        <v>3659.9472000000001</v>
      </c>
      <c r="BM55" s="42">
        <v>3019.4564399999999</v>
      </c>
    </row>
    <row r="56" spans="1:65">
      <c r="A56" s="2"/>
      <c r="B56" s="2"/>
      <c r="C56" s="2"/>
      <c r="D56" s="2"/>
      <c r="E56" s="2"/>
      <c r="N56" s="7">
        <v>12.5</v>
      </c>
      <c r="O56" s="8">
        <v>21875</v>
      </c>
      <c r="P56" s="70">
        <v>2793.1176</v>
      </c>
      <c r="Q56" s="41">
        <v>3659.9472000000001</v>
      </c>
      <c r="R56" s="41">
        <v>3655.13148</v>
      </c>
      <c r="S56" s="41">
        <v>4430.4623999999994</v>
      </c>
      <c r="T56" s="41">
        <v>3659.9472000000001</v>
      </c>
      <c r="U56" s="41">
        <v>4131.8877600000005</v>
      </c>
      <c r="V56" s="252"/>
      <c r="W56" s="41">
        <v>2780.5967280000004</v>
      </c>
      <c r="X56" s="41">
        <v>3019.4564399999999</v>
      </c>
      <c r="Y56" s="41">
        <v>3814.0502400000005</v>
      </c>
      <c r="Z56" s="41">
        <v>4430.4623999999994</v>
      </c>
      <c r="AA56" s="41">
        <v>3337.2939600000004</v>
      </c>
      <c r="AB56" s="41">
        <v>3814.0502400000005</v>
      </c>
      <c r="AC56" s="41">
        <v>4131.8877600000005</v>
      </c>
      <c r="AD56" s="41">
        <v>4430.4623999999994</v>
      </c>
      <c r="AE56" s="41">
        <v>3659.9472000000001</v>
      </c>
      <c r="AF56" s="41">
        <v>2793.1176</v>
      </c>
      <c r="AG56" s="41">
        <v>4131.8877600000005</v>
      </c>
      <c r="AH56" s="41">
        <v>3337.2939600000004</v>
      </c>
      <c r="AI56" s="41">
        <v>2780.5967280000004</v>
      </c>
      <c r="AJ56" s="41">
        <v>4430.4623999999994</v>
      </c>
      <c r="AK56" s="41">
        <v>3033.9036000000001</v>
      </c>
      <c r="AL56" s="41">
        <v>4131.8877600000005</v>
      </c>
      <c r="AM56" s="41">
        <v>3814.0502400000005</v>
      </c>
      <c r="AN56" s="41">
        <v>3019.4564399999999</v>
      </c>
      <c r="AO56" s="41">
        <v>2793.1176</v>
      </c>
      <c r="AP56" s="41">
        <v>4430.4623999999994</v>
      </c>
      <c r="AQ56" s="41">
        <v>3337.2939600000004</v>
      </c>
      <c r="AR56" s="41">
        <v>4131.8877600000005</v>
      </c>
      <c r="AS56" s="41">
        <v>3814.0502400000005</v>
      </c>
      <c r="AT56" s="41">
        <v>2780.5967280000004</v>
      </c>
      <c r="AU56" s="41">
        <v>4430.4623999999994</v>
      </c>
      <c r="AV56" s="41">
        <v>3655.13148</v>
      </c>
      <c r="AW56" s="41">
        <v>3019.4564399999999</v>
      </c>
      <c r="AX56" s="252"/>
      <c r="AY56" s="41">
        <v>4430.4623999999994</v>
      </c>
      <c r="AZ56" s="41">
        <v>3659.9472000000001</v>
      </c>
      <c r="BA56" s="252"/>
      <c r="BB56" s="41">
        <v>3019.4564399999999</v>
      </c>
      <c r="BC56" s="41">
        <v>3337.2939600000004</v>
      </c>
      <c r="BD56" s="41">
        <v>4131.8877600000005</v>
      </c>
      <c r="BE56" s="41">
        <v>3019.4564399999999</v>
      </c>
      <c r="BF56" s="41">
        <v>3019.4564399999999</v>
      </c>
      <c r="BG56" s="41">
        <v>3337.2939600000004</v>
      </c>
      <c r="BH56" s="41">
        <v>3655.13148</v>
      </c>
      <c r="BI56" s="41">
        <v>3337.2939600000004</v>
      </c>
      <c r="BJ56" s="41">
        <v>3337.2939600000004</v>
      </c>
      <c r="BK56" s="41">
        <v>2780.5967280000004</v>
      </c>
      <c r="BL56" s="41">
        <v>3659.9472000000001</v>
      </c>
      <c r="BM56" s="42">
        <v>3019.4564399999999</v>
      </c>
    </row>
    <row r="57" spans="1:65">
      <c r="A57" s="2"/>
      <c r="B57" s="2"/>
      <c r="C57" s="2"/>
      <c r="D57" s="2"/>
      <c r="E57" s="2"/>
      <c r="N57" s="7">
        <v>12.8</v>
      </c>
      <c r="O57" s="8">
        <v>22400</v>
      </c>
      <c r="P57" s="70">
        <v>2793.1176</v>
      </c>
      <c r="Q57" s="41">
        <v>3659.9472000000001</v>
      </c>
      <c r="R57" s="41">
        <v>3655.13148</v>
      </c>
      <c r="S57" s="41">
        <v>4430.4623999999994</v>
      </c>
      <c r="T57" s="41">
        <v>3659.9472000000001</v>
      </c>
      <c r="U57" s="41">
        <v>4131.8877600000005</v>
      </c>
      <c r="V57" s="252"/>
      <c r="W57" s="41">
        <v>2780.5967280000004</v>
      </c>
      <c r="X57" s="41">
        <v>3019.4564399999999</v>
      </c>
      <c r="Y57" s="41">
        <v>3814.0502400000005</v>
      </c>
      <c r="Z57" s="41">
        <v>4430.4623999999994</v>
      </c>
      <c r="AA57" s="41">
        <v>3337.2939600000004</v>
      </c>
      <c r="AB57" s="41">
        <v>3814.0502400000005</v>
      </c>
      <c r="AC57" s="41">
        <v>4131.8877600000005</v>
      </c>
      <c r="AD57" s="41">
        <v>4430.4623999999994</v>
      </c>
      <c r="AE57" s="41">
        <v>3659.9472000000001</v>
      </c>
      <c r="AF57" s="41">
        <v>2793.1176</v>
      </c>
      <c r="AG57" s="41">
        <v>4131.8877600000005</v>
      </c>
      <c r="AH57" s="41">
        <v>3337.2939600000004</v>
      </c>
      <c r="AI57" s="41">
        <v>2780.5967280000004</v>
      </c>
      <c r="AJ57" s="41">
        <v>4430.4623999999994</v>
      </c>
      <c r="AK57" s="41">
        <v>3033.9036000000001</v>
      </c>
      <c r="AL57" s="41">
        <v>4131.8877600000005</v>
      </c>
      <c r="AM57" s="41">
        <v>3814.0502400000005</v>
      </c>
      <c r="AN57" s="41">
        <v>3019.4564399999999</v>
      </c>
      <c r="AO57" s="41">
        <v>2793.1176</v>
      </c>
      <c r="AP57" s="41">
        <v>4430.4623999999994</v>
      </c>
      <c r="AQ57" s="41">
        <v>3337.2939600000004</v>
      </c>
      <c r="AR57" s="41">
        <v>4131.8877600000005</v>
      </c>
      <c r="AS57" s="41">
        <v>3814.0502400000005</v>
      </c>
      <c r="AT57" s="41">
        <v>2780.5967280000004</v>
      </c>
      <c r="AU57" s="41">
        <v>4430.4623999999994</v>
      </c>
      <c r="AV57" s="41">
        <v>3655.13148</v>
      </c>
      <c r="AW57" s="41">
        <v>3019.4564399999999</v>
      </c>
      <c r="AX57" s="252"/>
      <c r="AY57" s="41">
        <v>4430.4623999999994</v>
      </c>
      <c r="AZ57" s="41">
        <v>3659.9472000000001</v>
      </c>
      <c r="BA57" s="252"/>
      <c r="BB57" s="41">
        <v>3019.4564399999999</v>
      </c>
      <c r="BC57" s="41">
        <v>3337.2939600000004</v>
      </c>
      <c r="BD57" s="41">
        <v>4131.8877600000005</v>
      </c>
      <c r="BE57" s="41">
        <v>3019.4564399999999</v>
      </c>
      <c r="BF57" s="41">
        <v>3019.4564399999999</v>
      </c>
      <c r="BG57" s="41">
        <v>3337.2939600000004</v>
      </c>
      <c r="BH57" s="41">
        <v>3655.13148</v>
      </c>
      <c r="BI57" s="41">
        <v>3337.2939600000004</v>
      </c>
      <c r="BJ57" s="41">
        <v>3337.2939600000004</v>
      </c>
      <c r="BK57" s="41">
        <v>2780.5967280000004</v>
      </c>
      <c r="BL57" s="41">
        <v>3659.9472000000001</v>
      </c>
      <c r="BM57" s="42">
        <v>3019.4564399999999</v>
      </c>
    </row>
    <row r="58" spans="1:65" ht="15.75" thickBot="1">
      <c r="A58" s="2"/>
      <c r="B58" s="2"/>
      <c r="C58" s="2"/>
      <c r="D58" s="2"/>
      <c r="E58" s="2"/>
      <c r="N58" s="7">
        <v>13.6</v>
      </c>
      <c r="O58" s="8">
        <v>25000</v>
      </c>
      <c r="P58" s="72">
        <v>2793.1176</v>
      </c>
      <c r="Q58" s="43">
        <v>3659.9472000000001</v>
      </c>
      <c r="R58" s="43">
        <v>3655.13148</v>
      </c>
      <c r="S58" s="43">
        <v>4430.4623999999994</v>
      </c>
      <c r="T58" s="43">
        <v>3659.9472000000001</v>
      </c>
      <c r="U58" s="43">
        <v>4131.8877600000005</v>
      </c>
      <c r="V58" s="253"/>
      <c r="W58" s="43">
        <v>2780.5967280000004</v>
      </c>
      <c r="X58" s="43">
        <v>3019.4564399999999</v>
      </c>
      <c r="Y58" s="43">
        <v>3814.0502400000005</v>
      </c>
      <c r="Z58" s="43">
        <v>4430.4623999999994</v>
      </c>
      <c r="AA58" s="43">
        <v>3337.2939600000004</v>
      </c>
      <c r="AB58" s="43">
        <v>3814.0502400000005</v>
      </c>
      <c r="AC58" s="43">
        <v>4131.8877600000005</v>
      </c>
      <c r="AD58" s="43">
        <v>4430.4623999999994</v>
      </c>
      <c r="AE58" s="43">
        <v>3659.9472000000001</v>
      </c>
      <c r="AF58" s="43">
        <v>2793.1176</v>
      </c>
      <c r="AG58" s="43">
        <v>4131.8877600000005</v>
      </c>
      <c r="AH58" s="43">
        <v>3337.2939600000004</v>
      </c>
      <c r="AI58" s="43">
        <v>2780.5967280000004</v>
      </c>
      <c r="AJ58" s="43">
        <v>4430.4623999999994</v>
      </c>
      <c r="AK58" s="43">
        <v>3033.9036000000001</v>
      </c>
      <c r="AL58" s="43">
        <v>4131.8877600000005</v>
      </c>
      <c r="AM58" s="43">
        <v>3814.0502400000005</v>
      </c>
      <c r="AN58" s="43">
        <v>3019.4564399999999</v>
      </c>
      <c r="AO58" s="43">
        <v>2793.1176</v>
      </c>
      <c r="AP58" s="43">
        <v>4430.4623999999994</v>
      </c>
      <c r="AQ58" s="43">
        <v>3337.2939600000004</v>
      </c>
      <c r="AR58" s="43">
        <v>4131.8877600000005</v>
      </c>
      <c r="AS58" s="43">
        <v>3814.0502400000005</v>
      </c>
      <c r="AT58" s="43">
        <v>2780.5967280000004</v>
      </c>
      <c r="AU58" s="43">
        <v>4430.4623999999994</v>
      </c>
      <c r="AV58" s="43">
        <v>3655.13148</v>
      </c>
      <c r="AW58" s="43">
        <v>3019.4564399999999</v>
      </c>
      <c r="AX58" s="253"/>
      <c r="AY58" s="43">
        <v>4430.4623999999994</v>
      </c>
      <c r="AZ58" s="43">
        <v>3659.9472000000001</v>
      </c>
      <c r="BA58" s="253"/>
      <c r="BB58" s="43">
        <v>3019.4564399999999</v>
      </c>
      <c r="BC58" s="43">
        <v>3337.2939600000004</v>
      </c>
      <c r="BD58" s="43">
        <v>4131.8877600000005</v>
      </c>
      <c r="BE58" s="43">
        <v>3019.4564399999999</v>
      </c>
      <c r="BF58" s="43">
        <v>3019.4564399999999</v>
      </c>
      <c r="BG58" s="43">
        <v>3337.2939600000004</v>
      </c>
      <c r="BH58" s="43">
        <v>3655.13148</v>
      </c>
      <c r="BI58" s="43">
        <v>3337.2939600000004</v>
      </c>
      <c r="BJ58" s="43">
        <v>3337.2939600000004</v>
      </c>
      <c r="BK58" s="43">
        <v>2780.5967280000004</v>
      </c>
      <c r="BL58" s="43">
        <v>3659.9472000000001</v>
      </c>
      <c r="BM58" s="44">
        <v>3019.4564399999999</v>
      </c>
    </row>
    <row r="59" spans="1:65">
      <c r="A59" s="2"/>
      <c r="B59" s="2"/>
      <c r="C59" s="2"/>
      <c r="D59" s="2"/>
      <c r="E59" s="2"/>
    </row>
    <row r="60" spans="1:65">
      <c r="A60" s="2"/>
      <c r="B60" s="2"/>
      <c r="C60" s="2"/>
      <c r="D60" s="2"/>
      <c r="E60" s="2"/>
    </row>
    <row r="61" spans="1:65">
      <c r="A61" s="2"/>
      <c r="B61" s="2"/>
      <c r="C61" s="2"/>
      <c r="D61" s="2"/>
      <c r="E61" s="2"/>
    </row>
    <row r="62" spans="1:65">
      <c r="A62" s="2"/>
      <c r="B62" s="2"/>
      <c r="C62" s="2"/>
      <c r="D62" s="2"/>
      <c r="E62" s="2"/>
    </row>
    <row r="63" spans="1:65">
      <c r="A63" s="2"/>
      <c r="B63" s="2"/>
      <c r="C63" s="2"/>
      <c r="D63" s="2"/>
      <c r="E63" s="2"/>
    </row>
    <row r="64" spans="1:65">
      <c r="A64" s="2"/>
      <c r="B64" s="2"/>
      <c r="C64" s="2"/>
      <c r="D64" s="2"/>
      <c r="E64" s="2"/>
    </row>
    <row r="65" spans="1:5">
      <c r="A65" s="2"/>
      <c r="B65" s="2"/>
      <c r="C65" s="2"/>
      <c r="D65" s="2"/>
      <c r="E65" s="2"/>
    </row>
    <row r="66" spans="1:5">
      <c r="A66" s="2"/>
      <c r="B66" s="2"/>
      <c r="C66" s="2"/>
      <c r="D66" s="2"/>
      <c r="E66" s="2"/>
    </row>
    <row r="67" spans="1:5">
      <c r="A67" s="2"/>
      <c r="B67" s="2"/>
      <c r="C67" s="2"/>
      <c r="D67" s="2"/>
      <c r="E67" s="2"/>
    </row>
    <row r="68" spans="1:5">
      <c r="A68" s="2"/>
      <c r="B68" s="2"/>
      <c r="C68" s="2"/>
      <c r="D68" s="2"/>
      <c r="E68" s="2"/>
    </row>
    <row r="69" spans="1:5">
      <c r="A69" s="2"/>
      <c r="B69" s="2"/>
      <c r="C69" s="2"/>
      <c r="D69" s="2"/>
      <c r="E69" s="2"/>
    </row>
    <row r="70" spans="1:5">
      <c r="A70" s="2"/>
      <c r="B70" s="2"/>
      <c r="C70" s="2"/>
      <c r="D70" s="2"/>
      <c r="E70" s="2"/>
    </row>
    <row r="71" spans="1:5">
      <c r="A71" s="2"/>
      <c r="B71" s="2"/>
      <c r="C71" s="2"/>
      <c r="D71" s="2"/>
      <c r="E71" s="2"/>
    </row>
    <row r="72" spans="1:5">
      <c r="A72" s="2"/>
      <c r="B72" s="2"/>
      <c r="C72" s="2"/>
      <c r="D72" s="2"/>
      <c r="E72" s="2"/>
    </row>
    <row r="73" spans="1:5">
      <c r="A73" s="2"/>
      <c r="B73" s="2"/>
      <c r="C73" s="2"/>
      <c r="D73" s="2"/>
      <c r="E73" s="2"/>
    </row>
    <row r="74" spans="1:5">
      <c r="A74" s="2"/>
      <c r="B74" s="2"/>
      <c r="C74" s="2"/>
      <c r="D74" s="2"/>
      <c r="E74" s="2"/>
    </row>
    <row r="75" spans="1:5">
      <c r="A75" s="2"/>
      <c r="B75" s="2"/>
      <c r="C75" s="2"/>
      <c r="D75" s="2"/>
      <c r="E75" s="2"/>
    </row>
    <row r="76" spans="1:5">
      <c r="A76" s="2"/>
      <c r="B76" s="2"/>
      <c r="C76" s="2"/>
      <c r="D76" s="2"/>
      <c r="E76" s="2"/>
    </row>
    <row r="77" spans="1:5">
      <c r="A77" s="2"/>
      <c r="B77" s="2"/>
      <c r="C77" s="2"/>
      <c r="D77" s="2"/>
      <c r="E77" s="2"/>
    </row>
    <row r="78" spans="1:5">
      <c r="A78" s="2"/>
      <c r="B78" s="2"/>
      <c r="C78" s="2"/>
      <c r="D78" s="2"/>
      <c r="E78" s="2"/>
    </row>
    <row r="79" spans="1:5">
      <c r="A79" s="2"/>
      <c r="B79" s="2"/>
      <c r="C79" s="2"/>
      <c r="D79" s="2"/>
      <c r="E79" s="2"/>
    </row>
    <row r="80" spans="1:5">
      <c r="A80" s="2"/>
      <c r="B80" s="2"/>
      <c r="C80" s="2"/>
      <c r="D80" s="2"/>
      <c r="E80" s="2"/>
    </row>
    <row r="81" spans="1:5">
      <c r="A81" s="2"/>
      <c r="B81" s="2"/>
      <c r="C81" s="2"/>
      <c r="D81" s="2"/>
      <c r="E81" s="2"/>
    </row>
    <row r="82" spans="1:5">
      <c r="A82" s="2"/>
      <c r="B82" s="2"/>
      <c r="C82" s="2"/>
      <c r="D82" s="2"/>
      <c r="E82" s="2"/>
    </row>
    <row r="83" spans="1:5">
      <c r="A83" s="2"/>
      <c r="B83" s="2"/>
      <c r="C83" s="2"/>
      <c r="D83" s="2"/>
      <c r="E83" s="2"/>
    </row>
    <row r="84" spans="1:5">
      <c r="A84" s="2"/>
      <c r="B84" s="2"/>
      <c r="C84" s="2"/>
      <c r="D84" s="2"/>
      <c r="E84" s="2"/>
    </row>
    <row r="85" spans="1:5">
      <c r="A85" s="2"/>
      <c r="B85" s="2"/>
      <c r="C85" s="2"/>
      <c r="D85" s="2"/>
      <c r="E85" s="2"/>
    </row>
    <row r="86" spans="1:5">
      <c r="A86" s="2"/>
      <c r="B86" s="2"/>
      <c r="C86" s="2"/>
      <c r="D86" s="2"/>
      <c r="E86" s="2"/>
    </row>
    <row r="87" spans="1:5">
      <c r="A87" s="2"/>
      <c r="B87" s="2"/>
      <c r="C87" s="2"/>
      <c r="D87" s="2"/>
      <c r="E87" s="2"/>
    </row>
    <row r="88" spans="1:5">
      <c r="A88" s="2"/>
      <c r="B88" s="2"/>
      <c r="C88" s="2"/>
      <c r="D88" s="2"/>
      <c r="E88" s="2"/>
    </row>
    <row r="89" spans="1:5">
      <c r="A89" s="2"/>
      <c r="B89" s="2"/>
      <c r="C89" s="2"/>
      <c r="D89" s="2"/>
      <c r="E89" s="2"/>
    </row>
    <row r="90" spans="1:5">
      <c r="A90" s="2"/>
      <c r="B90" s="2"/>
      <c r="C90" s="2"/>
      <c r="D90" s="2"/>
      <c r="E90" s="2"/>
    </row>
    <row r="91" spans="1:5">
      <c r="A91" s="2"/>
      <c r="B91" s="2"/>
      <c r="C91" s="2"/>
      <c r="D91" s="2"/>
      <c r="E91" s="2"/>
    </row>
    <row r="92" spans="1:5">
      <c r="A92" s="2"/>
      <c r="B92" s="2"/>
      <c r="C92" s="2"/>
      <c r="D92" s="2"/>
      <c r="E92" s="2"/>
    </row>
    <row r="93" spans="1:5">
      <c r="A93" s="2"/>
      <c r="B93" s="2"/>
      <c r="C93" s="2"/>
      <c r="D93" s="2"/>
      <c r="E93" s="2"/>
    </row>
    <row r="94" spans="1:5">
      <c r="A94" s="2"/>
      <c r="B94" s="2"/>
      <c r="C94" s="2"/>
      <c r="D94" s="2"/>
      <c r="E94" s="2"/>
    </row>
    <row r="95" spans="1:5">
      <c r="A95" s="2"/>
      <c r="B95" s="2"/>
      <c r="C95" s="2"/>
      <c r="D95" s="2"/>
      <c r="E95" s="2"/>
    </row>
    <row r="96" spans="1:5">
      <c r="A96" s="2"/>
      <c r="B96" s="2"/>
      <c r="C96" s="2"/>
      <c r="D96" s="2"/>
      <c r="E96" s="2"/>
    </row>
    <row r="97" spans="1:5">
      <c r="A97" s="2"/>
      <c r="B97" s="2"/>
      <c r="C97" s="2"/>
      <c r="D97" s="2"/>
      <c r="E97" s="2"/>
    </row>
    <row r="98" spans="1:5">
      <c r="A98" s="2"/>
      <c r="B98" s="2"/>
      <c r="C98" s="2"/>
      <c r="D98" s="2"/>
      <c r="E98" s="2"/>
    </row>
    <row r="99" spans="1:5">
      <c r="A99" s="2"/>
      <c r="B99" s="2"/>
      <c r="C99" s="2"/>
      <c r="D99" s="2"/>
      <c r="E99" s="2"/>
    </row>
    <row r="100" spans="1:5">
      <c r="A100" s="2"/>
      <c r="B100" s="2"/>
      <c r="C100" s="2"/>
      <c r="D100" s="2"/>
      <c r="E100" s="2"/>
    </row>
  </sheetData>
  <sheetProtection algorithmName="SHA-512" hashValue="KE6I7qqZY99btjQexdDBFVJq8JgP6voSCI0uPhtJuotpG+3dAXU4wAI5/7We9Q93sVaiLBoskJg80J3tgT0Nig==" saltValue="tJqA7gIoTXuEeN6KUKwWrg==" spinCount="100000" sheet="1" objects="1" scenarios="1"/>
  <mergeCells count="3">
    <mergeCell ref="V7:V58"/>
    <mergeCell ref="AX7:AX58"/>
    <mergeCell ref="BA7:BA5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2DF01-86C6-45CF-BE4F-CAD3D8160BE1}">
  <sheetPr codeName="Blad2"/>
  <dimension ref="A1:Q18"/>
  <sheetViews>
    <sheetView zoomScale="120" zoomScaleNormal="120" workbookViewId="0">
      <selection activeCell="Q8" sqref="Q8"/>
    </sheetView>
  </sheetViews>
  <sheetFormatPr defaultRowHeight="15"/>
  <cols>
    <col min="1" max="1" width="15.28515625" customWidth="1"/>
    <col min="2" max="2" width="8.85546875" customWidth="1"/>
    <col min="3" max="3" width="11.42578125" hidden="1" customWidth="1"/>
    <col min="4" max="4" width="11.140625" customWidth="1"/>
    <col min="5" max="5" width="22.42578125" bestFit="1" customWidth="1"/>
    <col min="6" max="6" width="14.42578125" customWidth="1"/>
    <col min="7" max="7" width="15.5703125" customWidth="1"/>
    <col min="8" max="8" width="8" customWidth="1"/>
    <col min="9" max="9" width="27.42578125" customWidth="1"/>
    <col min="10" max="10" width="19.7109375" customWidth="1"/>
    <col min="11" max="11" width="13.140625" customWidth="1"/>
    <col min="12" max="12" width="17.140625" customWidth="1"/>
    <col min="13" max="13" width="9.140625" bestFit="1" customWidth="1"/>
  </cols>
  <sheetData>
    <row r="1" spans="1:17">
      <c r="A1" s="162" t="s">
        <v>19</v>
      </c>
      <c r="B1" s="29" t="s">
        <v>174</v>
      </c>
      <c r="C1" s="11" t="s">
        <v>27</v>
      </c>
      <c r="D1" s="181" t="s">
        <v>27</v>
      </c>
      <c r="E1" s="11" t="s">
        <v>31</v>
      </c>
      <c r="F1" s="155" t="s">
        <v>28</v>
      </c>
      <c r="G1" s="155" t="s">
        <v>37</v>
      </c>
      <c r="H1" s="155" t="s">
        <v>26</v>
      </c>
      <c r="I1" s="11" t="s">
        <v>31</v>
      </c>
      <c r="J1" s="11" t="s">
        <v>23</v>
      </c>
      <c r="K1" s="11" t="s">
        <v>24</v>
      </c>
      <c r="L1" s="11" t="s">
        <v>38</v>
      </c>
      <c r="M1" s="11" t="s">
        <v>25</v>
      </c>
      <c r="Q1" s="235" t="s">
        <v>834</v>
      </c>
    </row>
    <row r="2" spans="1:17">
      <c r="A2" s="163" t="s">
        <v>819</v>
      </c>
      <c r="B2" s="194" t="s">
        <v>820</v>
      </c>
      <c r="C2" s="3"/>
      <c r="D2" s="181"/>
      <c r="E2" s="183" t="s">
        <v>744</v>
      </c>
      <c r="F2" s="93">
        <v>75</v>
      </c>
      <c r="G2" s="93">
        <v>75</v>
      </c>
      <c r="H2" s="99">
        <v>0.1</v>
      </c>
      <c r="I2" s="94" t="s">
        <v>22</v>
      </c>
      <c r="J2" s="181"/>
      <c r="K2" s="181"/>
      <c r="L2" s="181"/>
      <c r="M2" s="181"/>
      <c r="Q2" s="236">
        <v>0</v>
      </c>
    </row>
    <row r="3" spans="1:17">
      <c r="A3" s="163" t="s">
        <v>833</v>
      </c>
      <c r="B3" s="194" t="s">
        <v>820</v>
      </c>
      <c r="C3" s="3"/>
      <c r="D3" s="181"/>
      <c r="E3" s="183" t="s">
        <v>744</v>
      </c>
      <c r="F3" s="93">
        <v>75</v>
      </c>
      <c r="G3" s="93">
        <v>75</v>
      </c>
      <c r="H3" s="99">
        <v>0.1</v>
      </c>
      <c r="I3" s="94" t="s">
        <v>22</v>
      </c>
      <c r="J3" s="181"/>
      <c r="K3" s="29"/>
      <c r="L3" s="29"/>
      <c r="M3" s="29"/>
      <c r="Q3" s="236">
        <v>0</v>
      </c>
    </row>
    <row r="4" spans="1:17">
      <c r="A4" s="163" t="s">
        <v>737</v>
      </c>
      <c r="B4" s="165" t="s">
        <v>166</v>
      </c>
      <c r="C4" s="3"/>
      <c r="D4" s="182"/>
      <c r="E4" s="183" t="s">
        <v>744</v>
      </c>
      <c r="F4" s="93">
        <v>150</v>
      </c>
      <c r="G4" s="98">
        <v>75</v>
      </c>
      <c r="H4" s="99">
        <v>0.1</v>
      </c>
      <c r="I4" s="94" t="s">
        <v>22</v>
      </c>
      <c r="J4" s="4"/>
      <c r="K4" s="4"/>
      <c r="L4" s="4"/>
      <c r="M4" s="4"/>
      <c r="Q4" s="236">
        <v>0</v>
      </c>
    </row>
    <row r="5" spans="1:17">
      <c r="A5" s="163" t="s">
        <v>738</v>
      </c>
      <c r="B5" s="165" t="s">
        <v>167</v>
      </c>
      <c r="C5" s="3">
        <v>0.01</v>
      </c>
      <c r="D5" s="187">
        <v>50</v>
      </c>
      <c r="E5" s="184" t="s">
        <v>22</v>
      </c>
      <c r="F5" s="96">
        <v>150</v>
      </c>
      <c r="G5" s="97">
        <v>75</v>
      </c>
      <c r="H5" s="95">
        <v>0.1</v>
      </c>
      <c r="I5" s="94" t="s">
        <v>22</v>
      </c>
      <c r="J5" s="4"/>
      <c r="K5" s="4"/>
      <c r="L5" s="4"/>
      <c r="M5" s="4"/>
      <c r="Q5" s="236">
        <v>0</v>
      </c>
    </row>
    <row r="6" spans="1:17">
      <c r="A6" s="163" t="s">
        <v>739</v>
      </c>
      <c r="B6" s="165" t="s">
        <v>168</v>
      </c>
      <c r="C6" s="3">
        <v>1</v>
      </c>
      <c r="D6" s="187">
        <v>150</v>
      </c>
      <c r="E6" s="184" t="s">
        <v>830</v>
      </c>
      <c r="F6" s="96">
        <v>175</v>
      </c>
      <c r="G6" s="97">
        <v>75</v>
      </c>
      <c r="H6" s="95">
        <v>0.1</v>
      </c>
      <c r="I6" s="94" t="s">
        <v>22</v>
      </c>
      <c r="J6" s="4"/>
      <c r="K6" s="4"/>
      <c r="L6" s="4"/>
      <c r="M6" s="4"/>
      <c r="Q6" s="236">
        <v>0</v>
      </c>
    </row>
    <row r="7" spans="1:17">
      <c r="A7" s="163" t="s">
        <v>740</v>
      </c>
      <c r="B7" s="165" t="s">
        <v>165</v>
      </c>
      <c r="C7" s="3"/>
      <c r="D7" s="188"/>
      <c r="E7" s="185" t="s">
        <v>744</v>
      </c>
      <c r="F7" s="96">
        <v>150</v>
      </c>
      <c r="G7" s="97">
        <v>75</v>
      </c>
      <c r="H7" s="95">
        <v>0.1</v>
      </c>
      <c r="I7" s="94" t="s">
        <v>22</v>
      </c>
      <c r="J7" s="4"/>
      <c r="K7" s="4"/>
      <c r="L7" s="4"/>
      <c r="M7" s="4"/>
      <c r="Q7" s="236">
        <v>0</v>
      </c>
    </row>
    <row r="8" spans="1:17">
      <c r="A8" s="163" t="s">
        <v>741</v>
      </c>
      <c r="B8" s="165" t="s">
        <v>169</v>
      </c>
      <c r="C8" s="3">
        <v>0.01</v>
      </c>
      <c r="D8" s="187">
        <v>50</v>
      </c>
      <c r="E8" s="185" t="s">
        <v>22</v>
      </c>
      <c r="F8" s="96">
        <v>300</v>
      </c>
      <c r="G8" s="98">
        <v>100</v>
      </c>
      <c r="H8" s="95">
        <v>0.1</v>
      </c>
      <c r="I8" s="94" t="s">
        <v>22</v>
      </c>
      <c r="J8" s="4"/>
      <c r="K8" s="4"/>
      <c r="L8" s="4"/>
      <c r="M8" s="4"/>
      <c r="Q8" s="236">
        <v>0</v>
      </c>
    </row>
    <row r="9" spans="1:17">
      <c r="A9" s="163" t="s">
        <v>742</v>
      </c>
      <c r="B9" s="165" t="s">
        <v>170</v>
      </c>
      <c r="C9" s="3">
        <v>0.1</v>
      </c>
      <c r="D9" s="189">
        <v>0.1</v>
      </c>
      <c r="E9" s="163" t="s">
        <v>22</v>
      </c>
      <c r="F9" s="96">
        <v>350</v>
      </c>
      <c r="G9" s="98">
        <v>150</v>
      </c>
      <c r="H9" s="95">
        <v>0.1</v>
      </c>
      <c r="I9" s="94" t="s">
        <v>22</v>
      </c>
      <c r="J9" s="4"/>
      <c r="K9" s="4"/>
      <c r="L9" s="4"/>
      <c r="M9" s="4"/>
      <c r="Q9" s="236">
        <v>0</v>
      </c>
    </row>
    <row r="10" spans="1:17">
      <c r="A10" s="163" t="s">
        <v>743</v>
      </c>
      <c r="B10" s="165" t="s">
        <v>171</v>
      </c>
      <c r="C10" s="92">
        <v>0.1</v>
      </c>
      <c r="D10" s="190">
        <v>0.1</v>
      </c>
      <c r="E10" s="186" t="s">
        <v>22</v>
      </c>
      <c r="F10" s="96">
        <v>200</v>
      </c>
      <c r="G10" s="98">
        <v>150</v>
      </c>
      <c r="H10" s="95">
        <v>0.1</v>
      </c>
      <c r="I10" s="94" t="s">
        <v>22</v>
      </c>
      <c r="J10" s="4"/>
      <c r="K10" s="4">
        <v>75</v>
      </c>
      <c r="L10" s="4">
        <v>60</v>
      </c>
      <c r="M10" s="4">
        <v>50</v>
      </c>
      <c r="Q10" s="236">
        <v>0</v>
      </c>
    </row>
    <row r="11" spans="1:17">
      <c r="Q11" s="250"/>
    </row>
    <row r="16" spans="1:17" hidden="1">
      <c r="A16" s="164" t="s">
        <v>731</v>
      </c>
    </row>
    <row r="17" spans="1:1" hidden="1">
      <c r="A17">
        <v>1</v>
      </c>
    </row>
    <row r="18" spans="1:1" hidden="1">
      <c r="A18">
        <v>0</v>
      </c>
    </row>
  </sheetData>
  <sheetProtection algorithmName="SHA-512" hashValue="1KVpLZKFjQyShxXkuoMOJdedTCrGwdDDZMvu9Ae5XqIjh9OSMtjL8k9oKuiZFn8kzYze23elOegitD+h42ocpg==" saltValue="Q5v14SHyc3AcutIiRzYtwg==" spinCount="100000" sheet="1" objects="1" scenarios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329FC-5AC6-404B-ABE1-713F1B169EB1}">
  <dimension ref="A5:CZ101"/>
  <sheetViews>
    <sheetView topLeftCell="N1" workbookViewId="0">
      <pane xSplit="11" ySplit="6" topLeftCell="Y7" activePane="bottomRight" state="frozen"/>
      <selection activeCell="N1" sqref="N1"/>
      <selection pane="topRight" activeCell="Y1" sqref="Y1"/>
      <selection pane="bottomLeft" activeCell="N7" sqref="N7"/>
      <selection pane="bottomRight" activeCell="Z3" sqref="Z3"/>
    </sheetView>
  </sheetViews>
  <sheetFormatPr defaultRowHeight="15"/>
  <cols>
    <col min="1" max="1" width="0" hidden="1" customWidth="1"/>
    <col min="2" max="2" width="5.42578125" hidden="1" customWidth="1"/>
    <col min="3" max="10" width="11.140625" hidden="1" customWidth="1"/>
    <col min="11" max="13" width="0" hidden="1" customWidth="1"/>
    <col min="14" max="14" width="11.5703125" customWidth="1"/>
    <col min="15" max="15" width="9.5703125" customWidth="1"/>
    <col min="16" max="23" width="0" hidden="1" customWidth="1"/>
    <col min="24" max="24" width="1" hidden="1" customWidth="1"/>
    <col min="54" max="54" width="0" hidden="1" customWidth="1"/>
    <col min="70" max="74" width="0" hidden="1" customWidth="1"/>
    <col min="80" max="84" width="0" hidden="1" customWidth="1"/>
  </cols>
  <sheetData>
    <row r="5" spans="1:104">
      <c r="A5" s="14" t="s">
        <v>6</v>
      </c>
      <c r="B5" s="14" t="s">
        <v>4</v>
      </c>
      <c r="C5" s="14" t="s">
        <v>7</v>
      </c>
      <c r="D5" s="14" t="s">
        <v>8</v>
      </c>
      <c r="E5" s="14" t="s">
        <v>9</v>
      </c>
      <c r="F5" s="14" t="s">
        <v>10</v>
      </c>
      <c r="G5" s="14" t="s">
        <v>11</v>
      </c>
      <c r="H5" s="14" t="s">
        <v>12</v>
      </c>
      <c r="I5" s="14" t="s">
        <v>13</v>
      </c>
      <c r="J5" s="14" t="s">
        <v>14</v>
      </c>
      <c r="N5" s="6" t="s">
        <v>0</v>
      </c>
      <c r="O5" s="1" t="s">
        <v>1</v>
      </c>
      <c r="P5" s="1"/>
      <c r="Q5" s="1"/>
      <c r="R5" s="1"/>
      <c r="S5" s="14"/>
      <c r="T5" s="14"/>
      <c r="U5" s="14"/>
      <c r="V5" s="14"/>
      <c r="W5" s="14"/>
      <c r="X5" s="14"/>
      <c r="Y5" s="14">
        <v>10</v>
      </c>
      <c r="Z5" s="1">
        <v>11</v>
      </c>
      <c r="AA5" s="1">
        <v>12</v>
      </c>
      <c r="AB5" s="1">
        <v>13</v>
      </c>
      <c r="AC5" s="14">
        <v>14</v>
      </c>
      <c r="AD5" s="14">
        <v>15</v>
      </c>
      <c r="AE5" s="14">
        <v>16</v>
      </c>
      <c r="AF5" s="1">
        <v>17</v>
      </c>
      <c r="AG5" s="1">
        <v>18</v>
      </c>
      <c r="AH5" s="1">
        <v>19</v>
      </c>
      <c r="AI5" s="14">
        <v>20</v>
      </c>
      <c r="AJ5" s="14">
        <v>21</v>
      </c>
      <c r="AK5" s="14">
        <v>22</v>
      </c>
      <c r="AL5" s="1">
        <v>23</v>
      </c>
      <c r="AM5" s="1">
        <v>24</v>
      </c>
      <c r="AN5" s="1">
        <v>25</v>
      </c>
      <c r="AO5" s="14">
        <v>26</v>
      </c>
      <c r="AP5" s="14">
        <v>27</v>
      </c>
      <c r="AQ5" s="14">
        <v>28</v>
      </c>
      <c r="AR5" s="1">
        <v>29</v>
      </c>
      <c r="AS5" s="1">
        <v>30</v>
      </c>
      <c r="AT5" s="1">
        <v>31</v>
      </c>
      <c r="AU5" s="14">
        <v>32</v>
      </c>
      <c r="AV5" s="14">
        <v>33</v>
      </c>
      <c r="AW5" s="14">
        <v>34</v>
      </c>
      <c r="AX5" s="1">
        <v>35</v>
      </c>
      <c r="AY5" s="1">
        <v>36</v>
      </c>
      <c r="AZ5" s="1">
        <v>37</v>
      </c>
      <c r="BA5" s="14">
        <v>38</v>
      </c>
      <c r="BB5" s="14"/>
      <c r="BC5" s="14">
        <v>40</v>
      </c>
      <c r="BD5" s="1">
        <v>41</v>
      </c>
      <c r="BE5" s="1">
        <v>42</v>
      </c>
      <c r="BF5" s="1">
        <v>43</v>
      </c>
      <c r="BG5" s="14">
        <v>44</v>
      </c>
      <c r="BH5" s="14">
        <v>45</v>
      </c>
      <c r="BI5" s="14">
        <v>46</v>
      </c>
      <c r="BJ5" s="1">
        <v>47</v>
      </c>
      <c r="BK5" s="1">
        <v>48</v>
      </c>
      <c r="BL5" s="1">
        <v>49</v>
      </c>
      <c r="BM5" s="14">
        <v>50</v>
      </c>
      <c r="BN5" s="14">
        <v>51</v>
      </c>
      <c r="BO5" s="14">
        <v>52</v>
      </c>
      <c r="BP5" s="1">
        <v>53</v>
      </c>
      <c r="BQ5" s="1">
        <v>54</v>
      </c>
      <c r="BR5" s="1"/>
      <c r="BS5" s="14"/>
      <c r="BT5" s="14"/>
      <c r="BU5" s="14"/>
      <c r="BV5" s="1"/>
      <c r="BW5" s="1">
        <v>60</v>
      </c>
      <c r="BX5" s="1">
        <v>61</v>
      </c>
      <c r="BY5" s="14">
        <v>62</v>
      </c>
      <c r="BZ5" s="14">
        <v>63</v>
      </c>
      <c r="CA5" s="14">
        <v>64</v>
      </c>
      <c r="CB5" s="1"/>
      <c r="CC5" s="1"/>
      <c r="CD5" s="1"/>
      <c r="CE5" s="14"/>
      <c r="CF5" s="14"/>
      <c r="CG5" s="14">
        <v>70</v>
      </c>
      <c r="CH5" s="1">
        <v>71</v>
      </c>
      <c r="CI5" s="1">
        <v>72</v>
      </c>
      <c r="CJ5" s="1">
        <v>73</v>
      </c>
      <c r="CK5" s="14">
        <v>74</v>
      </c>
      <c r="CL5" s="14">
        <v>75</v>
      </c>
      <c r="CM5" s="14">
        <v>76</v>
      </c>
      <c r="CN5" s="1">
        <v>77</v>
      </c>
      <c r="CO5" s="1">
        <v>78</v>
      </c>
      <c r="CP5" s="14">
        <v>79</v>
      </c>
      <c r="CQ5" s="14">
        <v>80</v>
      </c>
      <c r="CR5" s="1">
        <v>81</v>
      </c>
      <c r="CS5" s="1">
        <v>82</v>
      </c>
      <c r="CT5" s="14">
        <v>83</v>
      </c>
      <c r="CU5" s="14">
        <v>84</v>
      </c>
      <c r="CV5" s="1">
        <v>85</v>
      </c>
      <c r="CW5" s="1">
        <v>86</v>
      </c>
      <c r="CX5" s="14">
        <v>87</v>
      </c>
      <c r="CY5" s="14">
        <v>88</v>
      </c>
      <c r="CZ5" s="1">
        <v>89</v>
      </c>
    </row>
    <row r="6" spans="1:104" ht="15.75" thickBot="1">
      <c r="A6" s="2">
        <v>10</v>
      </c>
      <c r="B6" s="2">
        <v>10</v>
      </c>
      <c r="C6" s="2"/>
      <c r="D6" s="2">
        <v>7</v>
      </c>
      <c r="F6" t="s">
        <v>16</v>
      </c>
      <c r="G6" t="s">
        <v>16</v>
      </c>
      <c r="H6" t="s">
        <v>16</v>
      </c>
      <c r="I6" t="s">
        <v>16</v>
      </c>
      <c r="J6" t="s">
        <v>49</v>
      </c>
      <c r="N6" s="7">
        <v>0</v>
      </c>
      <c r="O6" s="61">
        <v>0</v>
      </c>
      <c r="P6" s="60"/>
      <c r="Q6" s="60"/>
      <c r="R6" s="60"/>
      <c r="S6" s="15"/>
      <c r="T6" s="15"/>
      <c r="U6" s="15"/>
      <c r="V6" s="15"/>
      <c r="W6" s="15"/>
      <c r="X6" s="15"/>
      <c r="Y6" s="58" t="s">
        <v>673</v>
      </c>
      <c r="Z6" s="53" t="s">
        <v>673</v>
      </c>
      <c r="AA6" s="53" t="s">
        <v>673</v>
      </c>
      <c r="AB6" s="53" t="s">
        <v>673</v>
      </c>
      <c r="AC6" s="53" t="s">
        <v>673</v>
      </c>
      <c r="AD6" s="53" t="s">
        <v>673</v>
      </c>
      <c r="AE6" s="53" t="s">
        <v>673</v>
      </c>
      <c r="AF6" s="53" t="s">
        <v>673</v>
      </c>
      <c r="AG6" s="53" t="s">
        <v>673</v>
      </c>
      <c r="AH6" s="53" t="s">
        <v>673</v>
      </c>
      <c r="AI6" s="53" t="s">
        <v>674</v>
      </c>
      <c r="AJ6" s="53" t="s">
        <v>675</v>
      </c>
      <c r="AK6" s="53" t="s">
        <v>676</v>
      </c>
      <c r="AL6" s="53" t="s">
        <v>677</v>
      </c>
      <c r="AM6" s="53" t="s">
        <v>678</v>
      </c>
      <c r="AN6" s="53" t="s">
        <v>679</v>
      </c>
      <c r="AO6" s="53" t="s">
        <v>680</v>
      </c>
      <c r="AP6" s="53" t="s">
        <v>681</v>
      </c>
      <c r="AQ6" s="53" t="s">
        <v>682</v>
      </c>
      <c r="AR6" s="53" t="s">
        <v>683</v>
      </c>
      <c r="AS6" s="53" t="s">
        <v>684</v>
      </c>
      <c r="AT6" s="53" t="s">
        <v>685</v>
      </c>
      <c r="AU6" s="53" t="s">
        <v>686</v>
      </c>
      <c r="AV6" s="53" t="s">
        <v>687</v>
      </c>
      <c r="AW6" s="53" t="s">
        <v>688</v>
      </c>
      <c r="AX6" s="53" t="s">
        <v>689</v>
      </c>
      <c r="AY6" s="53" t="s">
        <v>690</v>
      </c>
      <c r="AZ6" s="53" t="s">
        <v>691</v>
      </c>
      <c r="BA6" s="53" t="s">
        <v>692</v>
      </c>
      <c r="BB6" s="60"/>
      <c r="BC6" s="53" t="s">
        <v>693</v>
      </c>
      <c r="BD6" s="53" t="s">
        <v>693</v>
      </c>
      <c r="BE6" s="53" t="s">
        <v>693</v>
      </c>
      <c r="BF6" s="53" t="s">
        <v>693</v>
      </c>
      <c r="BG6" s="53" t="s">
        <v>694</v>
      </c>
      <c r="BH6" s="53" t="s">
        <v>695</v>
      </c>
      <c r="BI6" s="53" t="s">
        <v>696</v>
      </c>
      <c r="BJ6" s="53" t="s">
        <v>697</v>
      </c>
      <c r="BK6" s="53" t="s">
        <v>698</v>
      </c>
      <c r="BL6" s="53" t="s">
        <v>699</v>
      </c>
      <c r="BM6" s="53" t="s">
        <v>700</v>
      </c>
      <c r="BN6" s="53" t="s">
        <v>701</v>
      </c>
      <c r="BO6" s="53" t="s">
        <v>702</v>
      </c>
      <c r="BP6" s="53" t="s">
        <v>703</v>
      </c>
      <c r="BQ6" s="53" t="s">
        <v>704</v>
      </c>
      <c r="BR6" s="60"/>
      <c r="BS6" s="60"/>
      <c r="BT6" s="60"/>
      <c r="BU6" s="60"/>
      <c r="BV6" s="60"/>
      <c r="BW6" s="53" t="s">
        <v>705</v>
      </c>
      <c r="BX6" s="53" t="s">
        <v>706</v>
      </c>
      <c r="BY6" s="53" t="s">
        <v>707</v>
      </c>
      <c r="BZ6" s="53" t="s">
        <v>708</v>
      </c>
      <c r="CA6" s="53" t="s">
        <v>709</v>
      </c>
      <c r="CB6" s="60"/>
      <c r="CC6" s="60"/>
      <c r="CD6" s="60"/>
      <c r="CE6" s="60"/>
      <c r="CF6" s="60"/>
      <c r="CG6" s="53" t="s">
        <v>710</v>
      </c>
      <c r="CH6" s="53" t="s">
        <v>711</v>
      </c>
      <c r="CI6" s="53" t="s">
        <v>712</v>
      </c>
      <c r="CJ6" s="53" t="s">
        <v>713</v>
      </c>
      <c r="CK6" s="53" t="s">
        <v>714</v>
      </c>
      <c r="CL6" s="53" t="s">
        <v>715</v>
      </c>
      <c r="CM6" s="53" t="s">
        <v>716</v>
      </c>
      <c r="CN6" s="53" t="s">
        <v>717</v>
      </c>
      <c r="CO6" s="53" t="s">
        <v>718</v>
      </c>
      <c r="CP6" s="53" t="s">
        <v>719</v>
      </c>
      <c r="CQ6" s="53" t="s">
        <v>720</v>
      </c>
      <c r="CR6" s="53" t="s">
        <v>721</v>
      </c>
      <c r="CS6" s="53" t="s">
        <v>722</v>
      </c>
      <c r="CT6" s="53" t="s">
        <v>723</v>
      </c>
      <c r="CU6" s="53" t="s">
        <v>724</v>
      </c>
      <c r="CV6" s="53" t="s">
        <v>725</v>
      </c>
      <c r="CW6" s="53" t="s">
        <v>726</v>
      </c>
      <c r="CX6" s="53" t="s">
        <v>727</v>
      </c>
      <c r="CY6" s="53" t="s">
        <v>728</v>
      </c>
      <c r="CZ6" s="57" t="s">
        <v>729</v>
      </c>
    </row>
    <row r="7" spans="1:104">
      <c r="A7" s="2">
        <v>11</v>
      </c>
      <c r="B7" s="2">
        <v>11</v>
      </c>
      <c r="C7" s="2"/>
      <c r="D7" s="2">
        <v>7</v>
      </c>
      <c r="F7" t="s">
        <v>16</v>
      </c>
      <c r="G7" t="s">
        <v>16</v>
      </c>
      <c r="H7" t="s">
        <v>16</v>
      </c>
      <c r="I7" t="s">
        <v>16</v>
      </c>
      <c r="J7" t="s">
        <v>49</v>
      </c>
      <c r="N7" s="7">
        <v>0.4</v>
      </c>
      <c r="O7" s="91">
        <v>700</v>
      </c>
      <c r="P7" s="15"/>
      <c r="Q7" s="15"/>
      <c r="R7" s="15"/>
      <c r="S7" s="15"/>
      <c r="T7" s="15"/>
      <c r="U7" s="15"/>
      <c r="V7" s="15"/>
      <c r="W7" s="15"/>
      <c r="X7" s="15"/>
      <c r="Y7" s="71">
        <v>364</v>
      </c>
      <c r="Z7" s="55">
        <v>364</v>
      </c>
      <c r="AA7" s="55">
        <v>364</v>
      </c>
      <c r="AB7" s="55">
        <v>364</v>
      </c>
      <c r="AC7" s="55">
        <v>364</v>
      </c>
      <c r="AD7" s="55">
        <v>364</v>
      </c>
      <c r="AE7" s="55">
        <v>364</v>
      </c>
      <c r="AF7" s="55">
        <v>364</v>
      </c>
      <c r="AG7" s="55">
        <v>364</v>
      </c>
      <c r="AH7" s="55">
        <v>364</v>
      </c>
      <c r="AI7" s="55">
        <v>364</v>
      </c>
      <c r="AJ7" s="55">
        <v>364</v>
      </c>
      <c r="AK7" s="55">
        <v>364</v>
      </c>
      <c r="AL7" s="55">
        <v>364</v>
      </c>
      <c r="AM7" s="55">
        <v>364</v>
      </c>
      <c r="AN7" s="55">
        <v>364</v>
      </c>
      <c r="AO7" s="55">
        <v>364</v>
      </c>
      <c r="AP7" s="55">
        <v>364</v>
      </c>
      <c r="AQ7" s="55">
        <v>364</v>
      </c>
      <c r="AR7" s="55">
        <v>364</v>
      </c>
      <c r="AS7" s="55">
        <v>334.88</v>
      </c>
      <c r="AT7" s="55">
        <v>334.88</v>
      </c>
      <c r="AU7" s="55">
        <v>334.88</v>
      </c>
      <c r="AV7" s="55">
        <v>334.88</v>
      </c>
      <c r="AW7" s="55">
        <v>334.88</v>
      </c>
      <c r="AX7" s="55">
        <v>334.88</v>
      </c>
      <c r="AY7" s="55">
        <v>334.88</v>
      </c>
      <c r="AZ7" s="55">
        <v>334.88</v>
      </c>
      <c r="BA7" s="55">
        <v>334.88</v>
      </c>
      <c r="BC7" s="55">
        <v>334.88</v>
      </c>
      <c r="BD7" s="55">
        <v>334.88</v>
      </c>
      <c r="BE7" s="55">
        <v>334.88</v>
      </c>
      <c r="BF7" s="55">
        <v>334.88</v>
      </c>
      <c r="BG7" s="55">
        <v>334.88</v>
      </c>
      <c r="BH7" s="55">
        <v>334.88</v>
      </c>
      <c r="BI7" s="55">
        <v>334.88</v>
      </c>
      <c r="BJ7" s="55">
        <v>334.88</v>
      </c>
      <c r="BK7" s="55">
        <v>334.88</v>
      </c>
      <c r="BL7" s="55">
        <v>334.88</v>
      </c>
      <c r="BM7" s="55">
        <v>334.88</v>
      </c>
      <c r="BN7" s="55">
        <v>334.88</v>
      </c>
      <c r="BO7" s="55">
        <v>334.88</v>
      </c>
      <c r="BP7" s="55">
        <v>334.88</v>
      </c>
      <c r="BQ7" s="55">
        <v>334.88</v>
      </c>
      <c r="BW7" s="55">
        <v>334.88</v>
      </c>
      <c r="BX7" s="55">
        <v>334.88</v>
      </c>
      <c r="BY7" s="55">
        <v>334.88</v>
      </c>
      <c r="BZ7" s="55">
        <v>334.88</v>
      </c>
      <c r="CA7" s="55">
        <v>334.88</v>
      </c>
      <c r="CG7" s="55">
        <v>400.40000000000003</v>
      </c>
      <c r="CH7" s="55">
        <v>400.40000000000003</v>
      </c>
      <c r="CI7" s="55">
        <v>400.40000000000003</v>
      </c>
      <c r="CJ7" s="55">
        <v>400.40000000000003</v>
      </c>
      <c r="CK7" s="55">
        <v>400.40000000000003</v>
      </c>
      <c r="CL7" s="55">
        <v>400.40000000000003</v>
      </c>
      <c r="CM7" s="55">
        <v>400.40000000000003</v>
      </c>
      <c r="CN7" s="55">
        <v>400.40000000000003</v>
      </c>
      <c r="CO7" s="55">
        <v>400.40000000000003</v>
      </c>
      <c r="CP7" s="55">
        <v>400.40000000000003</v>
      </c>
      <c r="CQ7" s="55">
        <v>400.40000000000003</v>
      </c>
      <c r="CR7" s="55">
        <v>400.40000000000003</v>
      </c>
      <c r="CS7" s="55">
        <v>400.40000000000003</v>
      </c>
      <c r="CT7" s="55">
        <v>400.40000000000003</v>
      </c>
      <c r="CU7" s="55">
        <v>400.40000000000003</v>
      </c>
      <c r="CV7" s="55">
        <v>400.40000000000003</v>
      </c>
      <c r="CW7" s="55">
        <v>400.40000000000003</v>
      </c>
      <c r="CX7" s="55">
        <v>400.40000000000003</v>
      </c>
      <c r="CY7" s="55">
        <v>400.40000000000003</v>
      </c>
      <c r="CZ7" s="56">
        <v>400.40000000000003</v>
      </c>
    </row>
    <row r="8" spans="1:104">
      <c r="A8" s="2">
        <v>12</v>
      </c>
      <c r="B8" s="2">
        <v>12</v>
      </c>
      <c r="C8" s="2"/>
      <c r="D8" s="2">
        <v>7</v>
      </c>
      <c r="F8" t="s">
        <v>16</v>
      </c>
      <c r="G8" t="s">
        <v>16</v>
      </c>
      <c r="H8" t="s">
        <v>16</v>
      </c>
      <c r="I8" t="s">
        <v>16</v>
      </c>
      <c r="J8" t="s">
        <v>49</v>
      </c>
      <c r="N8" s="7">
        <v>0.5</v>
      </c>
      <c r="O8" s="91">
        <v>875</v>
      </c>
      <c r="P8" s="15"/>
      <c r="Q8" s="15"/>
      <c r="R8" s="15"/>
      <c r="S8" s="15"/>
      <c r="T8" s="15"/>
      <c r="U8" s="15"/>
      <c r="V8" s="15"/>
      <c r="W8" s="15"/>
      <c r="X8" s="15"/>
      <c r="Y8" s="70">
        <v>364</v>
      </c>
      <c r="Z8" s="41">
        <v>364</v>
      </c>
      <c r="AA8" s="41">
        <v>364</v>
      </c>
      <c r="AB8" s="41">
        <v>364</v>
      </c>
      <c r="AC8" s="41">
        <v>364</v>
      </c>
      <c r="AD8" s="41">
        <v>364</v>
      </c>
      <c r="AE8" s="41">
        <v>364</v>
      </c>
      <c r="AF8" s="41">
        <v>364</v>
      </c>
      <c r="AG8" s="41">
        <v>364</v>
      </c>
      <c r="AH8" s="41">
        <v>364</v>
      </c>
      <c r="AI8" s="41">
        <v>364</v>
      </c>
      <c r="AJ8" s="41">
        <v>364</v>
      </c>
      <c r="AK8" s="41">
        <v>364</v>
      </c>
      <c r="AL8" s="41">
        <v>364</v>
      </c>
      <c r="AM8" s="41">
        <v>364</v>
      </c>
      <c r="AN8" s="41">
        <v>364</v>
      </c>
      <c r="AO8" s="41">
        <v>364</v>
      </c>
      <c r="AP8" s="41">
        <v>364</v>
      </c>
      <c r="AQ8" s="41">
        <v>364</v>
      </c>
      <c r="AR8" s="41">
        <v>364</v>
      </c>
      <c r="AS8" s="41">
        <v>334.88</v>
      </c>
      <c r="AT8" s="41">
        <v>334.88</v>
      </c>
      <c r="AU8" s="41">
        <v>334.88</v>
      </c>
      <c r="AV8" s="41">
        <v>334.88</v>
      </c>
      <c r="AW8" s="41">
        <v>334.88</v>
      </c>
      <c r="AX8" s="41">
        <v>334.88</v>
      </c>
      <c r="AY8" s="41">
        <v>334.88</v>
      </c>
      <c r="AZ8" s="41">
        <v>334.88</v>
      </c>
      <c r="BA8" s="41">
        <v>334.88</v>
      </c>
      <c r="BC8" s="41">
        <v>334.88</v>
      </c>
      <c r="BD8" s="41">
        <v>334.88</v>
      </c>
      <c r="BE8" s="41">
        <v>334.88</v>
      </c>
      <c r="BF8" s="41">
        <v>334.88</v>
      </c>
      <c r="BG8" s="41">
        <v>334.88</v>
      </c>
      <c r="BH8" s="41">
        <v>334.88</v>
      </c>
      <c r="BI8" s="41">
        <v>334.88</v>
      </c>
      <c r="BJ8" s="41">
        <v>334.88</v>
      </c>
      <c r="BK8" s="41">
        <v>334.88</v>
      </c>
      <c r="BL8" s="41">
        <v>334.88</v>
      </c>
      <c r="BM8" s="41">
        <v>334.88</v>
      </c>
      <c r="BN8" s="41">
        <v>334.88</v>
      </c>
      <c r="BO8" s="41">
        <v>334.88</v>
      </c>
      <c r="BP8" s="41">
        <v>334.88</v>
      </c>
      <c r="BQ8" s="41">
        <v>334.88</v>
      </c>
      <c r="BW8" s="41">
        <v>334.88</v>
      </c>
      <c r="BX8" s="41">
        <v>334.88</v>
      </c>
      <c r="BY8" s="41">
        <v>334.88</v>
      </c>
      <c r="BZ8" s="41">
        <v>334.88</v>
      </c>
      <c r="CA8" s="41">
        <v>334.88</v>
      </c>
      <c r="CG8" s="41">
        <v>400.40000000000003</v>
      </c>
      <c r="CH8" s="41">
        <v>400.40000000000003</v>
      </c>
      <c r="CI8" s="41">
        <v>400.40000000000003</v>
      </c>
      <c r="CJ8" s="41">
        <v>400.40000000000003</v>
      </c>
      <c r="CK8" s="41">
        <v>400.40000000000003</v>
      </c>
      <c r="CL8" s="41">
        <v>400.40000000000003</v>
      </c>
      <c r="CM8" s="41">
        <v>400.40000000000003</v>
      </c>
      <c r="CN8" s="41">
        <v>400.40000000000003</v>
      </c>
      <c r="CO8" s="41">
        <v>400.40000000000003</v>
      </c>
      <c r="CP8" s="41">
        <v>400.40000000000003</v>
      </c>
      <c r="CQ8" s="41">
        <v>400.40000000000003</v>
      </c>
      <c r="CR8" s="41">
        <v>400.40000000000003</v>
      </c>
      <c r="CS8" s="41">
        <v>400.40000000000003</v>
      </c>
      <c r="CT8" s="41">
        <v>400.40000000000003</v>
      </c>
      <c r="CU8" s="41">
        <v>400.40000000000003</v>
      </c>
      <c r="CV8" s="41">
        <v>400.40000000000003</v>
      </c>
      <c r="CW8" s="41">
        <v>400.40000000000003</v>
      </c>
      <c r="CX8" s="41">
        <v>400.40000000000003</v>
      </c>
      <c r="CY8" s="41">
        <v>400.40000000000003</v>
      </c>
      <c r="CZ8" s="42">
        <v>400.40000000000003</v>
      </c>
    </row>
    <row r="9" spans="1:104">
      <c r="A9" s="2">
        <v>13</v>
      </c>
      <c r="B9" s="2">
        <v>13</v>
      </c>
      <c r="C9" s="2"/>
      <c r="D9" s="2">
        <v>7</v>
      </c>
      <c r="F9" t="s">
        <v>16</v>
      </c>
      <c r="G9" t="s">
        <v>16</v>
      </c>
      <c r="H9" t="s">
        <v>16</v>
      </c>
      <c r="I9" t="s">
        <v>16</v>
      </c>
      <c r="J9" t="s">
        <v>49</v>
      </c>
      <c r="N9" s="7">
        <v>0.8</v>
      </c>
      <c r="O9" s="91">
        <v>1400</v>
      </c>
      <c r="P9" s="15"/>
      <c r="Q9" s="15"/>
      <c r="R9" s="15"/>
      <c r="S9" s="15"/>
      <c r="T9" s="15"/>
      <c r="U9" s="15"/>
      <c r="V9" s="15"/>
      <c r="W9" s="15"/>
      <c r="X9" s="15"/>
      <c r="Y9" s="70">
        <v>384.8</v>
      </c>
      <c r="Z9" s="41">
        <v>384.8</v>
      </c>
      <c r="AA9" s="41">
        <v>384.8</v>
      </c>
      <c r="AB9" s="41">
        <v>384.8</v>
      </c>
      <c r="AC9" s="41">
        <v>384.8</v>
      </c>
      <c r="AD9" s="41">
        <v>384.8</v>
      </c>
      <c r="AE9" s="41">
        <v>384.8</v>
      </c>
      <c r="AF9" s="41">
        <v>384.8</v>
      </c>
      <c r="AG9" s="41">
        <v>384.8</v>
      </c>
      <c r="AH9" s="41">
        <v>384.8</v>
      </c>
      <c r="AI9" s="41">
        <v>384.8</v>
      </c>
      <c r="AJ9" s="41">
        <v>384.8</v>
      </c>
      <c r="AK9" s="41">
        <v>384.8</v>
      </c>
      <c r="AL9" s="41">
        <v>384.8</v>
      </c>
      <c r="AM9" s="41">
        <v>384.8</v>
      </c>
      <c r="AN9" s="41">
        <v>384.8</v>
      </c>
      <c r="AO9" s="41">
        <v>384.8</v>
      </c>
      <c r="AP9" s="41">
        <v>384.8</v>
      </c>
      <c r="AQ9" s="41">
        <v>384.8</v>
      </c>
      <c r="AR9" s="41">
        <v>384.8</v>
      </c>
      <c r="AS9" s="41">
        <v>353.6</v>
      </c>
      <c r="AT9" s="41">
        <v>353.6</v>
      </c>
      <c r="AU9" s="41">
        <v>353.6</v>
      </c>
      <c r="AV9" s="41">
        <v>353.6</v>
      </c>
      <c r="AW9" s="41">
        <v>353.6</v>
      </c>
      <c r="AX9" s="41">
        <v>353.6</v>
      </c>
      <c r="AY9" s="41">
        <v>353.6</v>
      </c>
      <c r="AZ9" s="41">
        <v>353.6</v>
      </c>
      <c r="BA9" s="41">
        <v>353.6</v>
      </c>
      <c r="BC9" s="41">
        <v>353.6</v>
      </c>
      <c r="BD9" s="41">
        <v>353.6</v>
      </c>
      <c r="BE9" s="41">
        <v>353.6</v>
      </c>
      <c r="BF9" s="41">
        <v>353.6</v>
      </c>
      <c r="BG9" s="41">
        <v>353.6</v>
      </c>
      <c r="BH9" s="41">
        <v>353.6</v>
      </c>
      <c r="BI9" s="41">
        <v>353.6</v>
      </c>
      <c r="BJ9" s="41">
        <v>353.6</v>
      </c>
      <c r="BK9" s="41">
        <v>353.6</v>
      </c>
      <c r="BL9" s="41">
        <v>353.6</v>
      </c>
      <c r="BM9" s="41">
        <v>353.6</v>
      </c>
      <c r="BN9" s="41">
        <v>353.6</v>
      </c>
      <c r="BO9" s="41">
        <v>353.6</v>
      </c>
      <c r="BP9" s="41">
        <v>353.6</v>
      </c>
      <c r="BQ9" s="41">
        <v>353.6</v>
      </c>
      <c r="BW9" s="41">
        <v>353.6</v>
      </c>
      <c r="BX9" s="41">
        <v>353.6</v>
      </c>
      <c r="BY9" s="41">
        <v>353.6</v>
      </c>
      <c r="BZ9" s="41">
        <v>353.6</v>
      </c>
      <c r="CA9" s="41">
        <v>353.6</v>
      </c>
      <c r="CG9" s="41">
        <v>416</v>
      </c>
      <c r="CH9" s="41">
        <v>416</v>
      </c>
      <c r="CI9" s="41">
        <v>416</v>
      </c>
      <c r="CJ9" s="41">
        <v>416</v>
      </c>
      <c r="CK9" s="41">
        <v>416</v>
      </c>
      <c r="CL9" s="41">
        <v>416</v>
      </c>
      <c r="CM9" s="41">
        <v>416</v>
      </c>
      <c r="CN9" s="41">
        <v>416</v>
      </c>
      <c r="CO9" s="41">
        <v>416</v>
      </c>
      <c r="CP9" s="41">
        <v>416</v>
      </c>
      <c r="CQ9" s="41">
        <v>416</v>
      </c>
      <c r="CR9" s="41">
        <v>416</v>
      </c>
      <c r="CS9" s="41">
        <v>416</v>
      </c>
      <c r="CT9" s="41">
        <v>416</v>
      </c>
      <c r="CU9" s="41">
        <v>416</v>
      </c>
      <c r="CV9" s="41">
        <v>416</v>
      </c>
      <c r="CW9" s="41">
        <v>416</v>
      </c>
      <c r="CX9" s="41">
        <v>416</v>
      </c>
      <c r="CY9" s="41">
        <v>416</v>
      </c>
      <c r="CZ9" s="42">
        <v>416</v>
      </c>
    </row>
    <row r="10" spans="1:104">
      <c r="A10" s="2">
        <v>14</v>
      </c>
      <c r="B10" s="2">
        <v>14</v>
      </c>
      <c r="C10" s="2"/>
      <c r="D10" s="2">
        <v>7</v>
      </c>
      <c r="F10" t="s">
        <v>16</v>
      </c>
      <c r="G10" t="s">
        <v>16</v>
      </c>
      <c r="H10" t="s">
        <v>16</v>
      </c>
      <c r="I10" t="s">
        <v>16</v>
      </c>
      <c r="J10" t="s">
        <v>49</v>
      </c>
      <c r="N10" s="7">
        <v>1</v>
      </c>
      <c r="O10" s="91">
        <v>1750</v>
      </c>
      <c r="P10" s="15"/>
      <c r="Q10" s="15"/>
      <c r="R10" s="15"/>
      <c r="S10" s="15"/>
      <c r="T10" s="15"/>
      <c r="U10" s="15"/>
      <c r="V10" s="15"/>
      <c r="W10" s="15"/>
      <c r="X10" s="15"/>
      <c r="Y10" s="70">
        <v>395.2</v>
      </c>
      <c r="Z10" s="41">
        <v>395.2</v>
      </c>
      <c r="AA10" s="41">
        <v>395.2</v>
      </c>
      <c r="AB10" s="41">
        <v>395.2</v>
      </c>
      <c r="AC10" s="41">
        <v>395.2</v>
      </c>
      <c r="AD10" s="41">
        <v>395.2</v>
      </c>
      <c r="AE10" s="41">
        <v>395.2</v>
      </c>
      <c r="AF10" s="41">
        <v>395.2</v>
      </c>
      <c r="AG10" s="41">
        <v>395.2</v>
      </c>
      <c r="AH10" s="41">
        <v>395.2</v>
      </c>
      <c r="AI10" s="41">
        <v>395.2</v>
      </c>
      <c r="AJ10" s="41">
        <v>395.2</v>
      </c>
      <c r="AK10" s="41">
        <v>395.2</v>
      </c>
      <c r="AL10" s="41">
        <v>395.2</v>
      </c>
      <c r="AM10" s="41">
        <v>395.2</v>
      </c>
      <c r="AN10" s="41">
        <v>395.2</v>
      </c>
      <c r="AO10" s="41">
        <v>395.2</v>
      </c>
      <c r="AP10" s="41">
        <v>395.2</v>
      </c>
      <c r="AQ10" s="41">
        <v>395.2</v>
      </c>
      <c r="AR10" s="41">
        <v>395.2</v>
      </c>
      <c r="AS10" s="41">
        <v>364</v>
      </c>
      <c r="AT10" s="41">
        <v>364</v>
      </c>
      <c r="AU10" s="41">
        <v>364</v>
      </c>
      <c r="AV10" s="41">
        <v>364</v>
      </c>
      <c r="AW10" s="41">
        <v>364</v>
      </c>
      <c r="AX10" s="41">
        <v>364</v>
      </c>
      <c r="AY10" s="41">
        <v>364</v>
      </c>
      <c r="AZ10" s="41">
        <v>364</v>
      </c>
      <c r="BA10" s="41">
        <v>364</v>
      </c>
      <c r="BC10" s="41">
        <v>364</v>
      </c>
      <c r="BD10" s="41">
        <v>364</v>
      </c>
      <c r="BE10" s="41">
        <v>364</v>
      </c>
      <c r="BF10" s="41">
        <v>364</v>
      </c>
      <c r="BG10" s="41">
        <v>364</v>
      </c>
      <c r="BH10" s="41">
        <v>364</v>
      </c>
      <c r="BI10" s="41">
        <v>364</v>
      </c>
      <c r="BJ10" s="41">
        <v>364</v>
      </c>
      <c r="BK10" s="41">
        <v>364</v>
      </c>
      <c r="BL10" s="41">
        <v>364</v>
      </c>
      <c r="BM10" s="41">
        <v>364</v>
      </c>
      <c r="BN10" s="41">
        <v>364</v>
      </c>
      <c r="BO10" s="41">
        <v>364</v>
      </c>
      <c r="BP10" s="41">
        <v>364</v>
      </c>
      <c r="BQ10" s="41">
        <v>364</v>
      </c>
      <c r="BW10" s="41">
        <v>364</v>
      </c>
      <c r="BX10" s="41">
        <v>364</v>
      </c>
      <c r="BY10" s="41">
        <v>364</v>
      </c>
      <c r="BZ10" s="41">
        <v>364</v>
      </c>
      <c r="CA10" s="41">
        <v>364</v>
      </c>
      <c r="CG10" s="41">
        <v>431.6</v>
      </c>
      <c r="CH10" s="41">
        <v>431.6</v>
      </c>
      <c r="CI10" s="41">
        <v>431.6</v>
      </c>
      <c r="CJ10" s="41">
        <v>431.6</v>
      </c>
      <c r="CK10" s="41">
        <v>431.6</v>
      </c>
      <c r="CL10" s="41">
        <v>431.6</v>
      </c>
      <c r="CM10" s="41">
        <v>431.6</v>
      </c>
      <c r="CN10" s="41">
        <v>431.6</v>
      </c>
      <c r="CO10" s="41">
        <v>431.6</v>
      </c>
      <c r="CP10" s="41">
        <v>431.6</v>
      </c>
      <c r="CQ10" s="41">
        <v>431.6</v>
      </c>
      <c r="CR10" s="41">
        <v>431.6</v>
      </c>
      <c r="CS10" s="41">
        <v>431.6</v>
      </c>
      <c r="CT10" s="41">
        <v>431.6</v>
      </c>
      <c r="CU10" s="41">
        <v>431.6</v>
      </c>
      <c r="CV10" s="41">
        <v>431.6</v>
      </c>
      <c r="CW10" s="41">
        <v>431.6</v>
      </c>
      <c r="CX10" s="41">
        <v>431.6</v>
      </c>
      <c r="CY10" s="41">
        <v>431.6</v>
      </c>
      <c r="CZ10" s="42">
        <v>431.6</v>
      </c>
    </row>
    <row r="11" spans="1:104">
      <c r="A11" s="2">
        <v>15</v>
      </c>
      <c r="B11" s="2">
        <v>15</v>
      </c>
      <c r="C11" s="2"/>
      <c r="D11" s="2">
        <v>7</v>
      </c>
      <c r="F11" t="s">
        <v>16</v>
      </c>
      <c r="G11" t="s">
        <v>16</v>
      </c>
      <c r="H11" t="s">
        <v>16</v>
      </c>
      <c r="I11" t="s">
        <v>16</v>
      </c>
      <c r="J11" t="s">
        <v>49</v>
      </c>
      <c r="N11" s="7">
        <v>1.2</v>
      </c>
      <c r="O11" s="91">
        <v>2100</v>
      </c>
      <c r="P11" s="15"/>
      <c r="Q11" s="15"/>
      <c r="R11" s="15"/>
      <c r="S11" s="15"/>
      <c r="T11" s="15"/>
      <c r="U11" s="15"/>
      <c r="V11" s="15"/>
      <c r="W11" s="15"/>
      <c r="X11" s="15"/>
      <c r="Y11" s="70">
        <v>468</v>
      </c>
      <c r="Z11" s="41">
        <v>468</v>
      </c>
      <c r="AA11" s="41">
        <v>468</v>
      </c>
      <c r="AB11" s="41">
        <v>468</v>
      </c>
      <c r="AC11" s="41">
        <v>468</v>
      </c>
      <c r="AD11" s="41">
        <v>468</v>
      </c>
      <c r="AE11" s="41">
        <v>468</v>
      </c>
      <c r="AF11" s="41">
        <v>468</v>
      </c>
      <c r="AG11" s="41">
        <v>468</v>
      </c>
      <c r="AH11" s="41">
        <v>468</v>
      </c>
      <c r="AI11" s="41">
        <v>468</v>
      </c>
      <c r="AJ11" s="41">
        <v>468</v>
      </c>
      <c r="AK11" s="41">
        <v>468</v>
      </c>
      <c r="AL11" s="41">
        <v>468</v>
      </c>
      <c r="AM11" s="41">
        <v>468</v>
      </c>
      <c r="AN11" s="41">
        <v>468</v>
      </c>
      <c r="AO11" s="41">
        <v>468</v>
      </c>
      <c r="AP11" s="41">
        <v>468</v>
      </c>
      <c r="AQ11" s="41">
        <v>468</v>
      </c>
      <c r="AR11" s="41">
        <v>468</v>
      </c>
      <c r="AS11" s="41">
        <v>442</v>
      </c>
      <c r="AT11" s="41">
        <v>442</v>
      </c>
      <c r="AU11" s="41">
        <v>442</v>
      </c>
      <c r="AV11" s="41">
        <v>442</v>
      </c>
      <c r="AW11" s="41">
        <v>442</v>
      </c>
      <c r="AX11" s="41">
        <v>442</v>
      </c>
      <c r="AY11" s="41">
        <v>442</v>
      </c>
      <c r="AZ11" s="41">
        <v>442</v>
      </c>
      <c r="BA11" s="41">
        <v>442</v>
      </c>
      <c r="BC11" s="41">
        <v>442</v>
      </c>
      <c r="BD11" s="41">
        <v>442</v>
      </c>
      <c r="BE11" s="41">
        <v>442</v>
      </c>
      <c r="BF11" s="41">
        <v>442</v>
      </c>
      <c r="BG11" s="41">
        <v>442</v>
      </c>
      <c r="BH11" s="41">
        <v>442</v>
      </c>
      <c r="BI11" s="41">
        <v>442</v>
      </c>
      <c r="BJ11" s="41">
        <v>442</v>
      </c>
      <c r="BK11" s="41">
        <v>442</v>
      </c>
      <c r="BL11" s="41">
        <v>442</v>
      </c>
      <c r="BM11" s="41">
        <v>442</v>
      </c>
      <c r="BN11" s="41">
        <v>442</v>
      </c>
      <c r="BO11" s="41">
        <v>442</v>
      </c>
      <c r="BP11" s="41">
        <v>442</v>
      </c>
      <c r="BQ11" s="41">
        <v>442</v>
      </c>
      <c r="BW11" s="41">
        <v>442</v>
      </c>
      <c r="BX11" s="41">
        <v>442</v>
      </c>
      <c r="BY11" s="41">
        <v>442</v>
      </c>
      <c r="BZ11" s="41">
        <v>442</v>
      </c>
      <c r="CA11" s="41">
        <v>442</v>
      </c>
      <c r="CG11" s="41">
        <v>520</v>
      </c>
      <c r="CH11" s="41">
        <v>520</v>
      </c>
      <c r="CI11" s="41">
        <v>520</v>
      </c>
      <c r="CJ11" s="41">
        <v>520</v>
      </c>
      <c r="CK11" s="41">
        <v>520</v>
      </c>
      <c r="CL11" s="41">
        <v>520</v>
      </c>
      <c r="CM11" s="41">
        <v>520</v>
      </c>
      <c r="CN11" s="41">
        <v>520</v>
      </c>
      <c r="CO11" s="41">
        <v>520</v>
      </c>
      <c r="CP11" s="41">
        <v>520</v>
      </c>
      <c r="CQ11" s="41">
        <v>520</v>
      </c>
      <c r="CR11" s="41">
        <v>520</v>
      </c>
      <c r="CS11" s="41">
        <v>520</v>
      </c>
      <c r="CT11" s="41">
        <v>520</v>
      </c>
      <c r="CU11" s="41">
        <v>520</v>
      </c>
      <c r="CV11" s="41">
        <v>520</v>
      </c>
      <c r="CW11" s="41">
        <v>520</v>
      </c>
      <c r="CX11" s="41">
        <v>520</v>
      </c>
      <c r="CY11" s="41">
        <v>520</v>
      </c>
      <c r="CZ11" s="42">
        <v>520</v>
      </c>
    </row>
    <row r="12" spans="1:104">
      <c r="A12" s="2">
        <v>16</v>
      </c>
      <c r="B12" s="2">
        <v>16</v>
      </c>
      <c r="C12" s="2"/>
      <c r="D12" s="2">
        <v>7</v>
      </c>
      <c r="F12" t="s">
        <v>16</v>
      </c>
      <c r="G12" t="s">
        <v>16</v>
      </c>
      <c r="H12" t="s">
        <v>16</v>
      </c>
      <c r="I12" t="s">
        <v>16</v>
      </c>
      <c r="J12" t="s">
        <v>49</v>
      </c>
      <c r="N12" s="7">
        <v>1.5</v>
      </c>
      <c r="O12" s="91">
        <v>2625</v>
      </c>
      <c r="P12" s="15"/>
      <c r="Q12" s="15"/>
      <c r="R12" s="15"/>
      <c r="S12" s="15"/>
      <c r="T12" s="15"/>
      <c r="U12" s="15"/>
      <c r="V12" s="15"/>
      <c r="W12" s="15"/>
      <c r="X12" s="15"/>
      <c r="Y12" s="70">
        <v>520</v>
      </c>
      <c r="Z12" s="41">
        <v>520</v>
      </c>
      <c r="AA12" s="41">
        <v>520</v>
      </c>
      <c r="AB12" s="41">
        <v>520</v>
      </c>
      <c r="AC12" s="41">
        <v>520</v>
      </c>
      <c r="AD12" s="41">
        <v>520</v>
      </c>
      <c r="AE12" s="41">
        <v>520</v>
      </c>
      <c r="AF12" s="41">
        <v>520</v>
      </c>
      <c r="AG12" s="41">
        <v>520</v>
      </c>
      <c r="AH12" s="41">
        <v>520</v>
      </c>
      <c r="AI12" s="41">
        <v>520</v>
      </c>
      <c r="AJ12" s="41">
        <v>520</v>
      </c>
      <c r="AK12" s="41">
        <v>520</v>
      </c>
      <c r="AL12" s="41">
        <v>520</v>
      </c>
      <c r="AM12" s="41">
        <v>520</v>
      </c>
      <c r="AN12" s="41">
        <v>520</v>
      </c>
      <c r="AO12" s="41">
        <v>520</v>
      </c>
      <c r="AP12" s="41">
        <v>520</v>
      </c>
      <c r="AQ12" s="41">
        <v>520</v>
      </c>
      <c r="AR12" s="41">
        <v>520</v>
      </c>
      <c r="AS12" s="41">
        <v>502.32</v>
      </c>
      <c r="AT12" s="41">
        <v>502.32</v>
      </c>
      <c r="AU12" s="41">
        <v>502.32</v>
      </c>
      <c r="AV12" s="41">
        <v>502.32</v>
      </c>
      <c r="AW12" s="41">
        <v>502.32</v>
      </c>
      <c r="AX12" s="41">
        <v>502.32</v>
      </c>
      <c r="AY12" s="41">
        <v>502.32</v>
      </c>
      <c r="AZ12" s="41">
        <v>502.32</v>
      </c>
      <c r="BA12" s="41">
        <v>502.32</v>
      </c>
      <c r="BC12" s="41">
        <v>502.32</v>
      </c>
      <c r="BD12" s="41">
        <v>502.32</v>
      </c>
      <c r="BE12" s="41">
        <v>502.32</v>
      </c>
      <c r="BF12" s="41">
        <v>502.32</v>
      </c>
      <c r="BG12" s="41">
        <v>502.32</v>
      </c>
      <c r="BH12" s="41">
        <v>502.32</v>
      </c>
      <c r="BI12" s="41">
        <v>502.32</v>
      </c>
      <c r="BJ12" s="41">
        <v>502.32</v>
      </c>
      <c r="BK12" s="41">
        <v>502.32</v>
      </c>
      <c r="BL12" s="41">
        <v>502.32</v>
      </c>
      <c r="BM12" s="41">
        <v>502.32</v>
      </c>
      <c r="BN12" s="41">
        <v>502.32</v>
      </c>
      <c r="BO12" s="41">
        <v>502.32</v>
      </c>
      <c r="BP12" s="41">
        <v>502.32</v>
      </c>
      <c r="BQ12" s="41">
        <v>502.32</v>
      </c>
      <c r="BW12" s="41">
        <v>502.32</v>
      </c>
      <c r="BX12" s="41">
        <v>502.32</v>
      </c>
      <c r="BY12" s="41">
        <v>502.32</v>
      </c>
      <c r="BZ12" s="41">
        <v>502.32</v>
      </c>
      <c r="CA12" s="41">
        <v>502.32</v>
      </c>
      <c r="CG12" s="41">
        <v>572</v>
      </c>
      <c r="CH12" s="41">
        <v>572</v>
      </c>
      <c r="CI12" s="41">
        <v>572</v>
      </c>
      <c r="CJ12" s="41">
        <v>572</v>
      </c>
      <c r="CK12" s="41">
        <v>572</v>
      </c>
      <c r="CL12" s="41">
        <v>572</v>
      </c>
      <c r="CM12" s="41">
        <v>572</v>
      </c>
      <c r="CN12" s="41">
        <v>572</v>
      </c>
      <c r="CO12" s="41">
        <v>572</v>
      </c>
      <c r="CP12" s="41">
        <v>572</v>
      </c>
      <c r="CQ12" s="41">
        <v>572</v>
      </c>
      <c r="CR12" s="41">
        <v>572</v>
      </c>
      <c r="CS12" s="41">
        <v>572</v>
      </c>
      <c r="CT12" s="41">
        <v>572</v>
      </c>
      <c r="CU12" s="41">
        <v>572</v>
      </c>
      <c r="CV12" s="41">
        <v>572</v>
      </c>
      <c r="CW12" s="41">
        <v>572</v>
      </c>
      <c r="CX12" s="41">
        <v>572</v>
      </c>
      <c r="CY12" s="41">
        <v>572</v>
      </c>
      <c r="CZ12" s="42">
        <v>572</v>
      </c>
    </row>
    <row r="13" spans="1:104">
      <c r="A13" s="2">
        <v>17</v>
      </c>
      <c r="B13" s="2">
        <v>17</v>
      </c>
      <c r="C13" s="2"/>
      <c r="D13" s="2">
        <v>7</v>
      </c>
      <c r="F13" t="s">
        <v>16</v>
      </c>
      <c r="G13" t="s">
        <v>16</v>
      </c>
      <c r="H13" t="s">
        <v>16</v>
      </c>
      <c r="I13" t="s">
        <v>16</v>
      </c>
      <c r="J13" t="s">
        <v>49</v>
      </c>
      <c r="N13" s="7">
        <v>1.6</v>
      </c>
      <c r="O13" s="91">
        <v>2800</v>
      </c>
      <c r="P13" s="15"/>
      <c r="Q13" s="15"/>
      <c r="R13" s="15"/>
      <c r="S13" s="15"/>
      <c r="T13" s="15"/>
      <c r="U13" s="15"/>
      <c r="V13" s="15"/>
      <c r="W13" s="15"/>
      <c r="X13" s="15"/>
      <c r="Y13" s="70">
        <v>624</v>
      </c>
      <c r="Z13" s="41">
        <v>624</v>
      </c>
      <c r="AA13" s="41">
        <v>624</v>
      </c>
      <c r="AB13" s="41">
        <v>624</v>
      </c>
      <c r="AC13" s="41">
        <v>624</v>
      </c>
      <c r="AD13" s="41">
        <v>624</v>
      </c>
      <c r="AE13" s="41">
        <v>624</v>
      </c>
      <c r="AF13" s="41">
        <v>624</v>
      </c>
      <c r="AG13" s="41">
        <v>624</v>
      </c>
      <c r="AH13" s="41">
        <v>624</v>
      </c>
      <c r="AI13" s="41">
        <v>624</v>
      </c>
      <c r="AJ13" s="41">
        <v>624</v>
      </c>
      <c r="AK13" s="41">
        <v>624</v>
      </c>
      <c r="AL13" s="41">
        <v>624</v>
      </c>
      <c r="AM13" s="41">
        <v>624</v>
      </c>
      <c r="AN13" s="41">
        <v>624</v>
      </c>
      <c r="AO13" s="41">
        <v>624</v>
      </c>
      <c r="AP13" s="41">
        <v>624</v>
      </c>
      <c r="AQ13" s="41">
        <v>624</v>
      </c>
      <c r="AR13" s="41">
        <v>624</v>
      </c>
      <c r="AS13" s="41">
        <v>572</v>
      </c>
      <c r="AT13" s="41">
        <v>572</v>
      </c>
      <c r="AU13" s="41">
        <v>572</v>
      </c>
      <c r="AV13" s="41">
        <v>572</v>
      </c>
      <c r="AW13" s="41">
        <v>572</v>
      </c>
      <c r="AX13" s="41">
        <v>572</v>
      </c>
      <c r="AY13" s="41">
        <v>572</v>
      </c>
      <c r="AZ13" s="41">
        <v>572</v>
      </c>
      <c r="BA13" s="41">
        <v>572</v>
      </c>
      <c r="BC13" s="41">
        <v>572</v>
      </c>
      <c r="BD13" s="41">
        <v>572</v>
      </c>
      <c r="BE13" s="41">
        <v>572</v>
      </c>
      <c r="BF13" s="41">
        <v>572</v>
      </c>
      <c r="BG13" s="41">
        <v>572</v>
      </c>
      <c r="BH13" s="41">
        <v>572</v>
      </c>
      <c r="BI13" s="41">
        <v>572</v>
      </c>
      <c r="BJ13" s="41">
        <v>572</v>
      </c>
      <c r="BK13" s="41">
        <v>572</v>
      </c>
      <c r="BL13" s="41">
        <v>572</v>
      </c>
      <c r="BM13" s="41">
        <v>572</v>
      </c>
      <c r="BN13" s="41">
        <v>572</v>
      </c>
      <c r="BO13" s="41">
        <v>572</v>
      </c>
      <c r="BP13" s="41">
        <v>572</v>
      </c>
      <c r="BQ13" s="41">
        <v>572</v>
      </c>
      <c r="BW13" s="41">
        <v>572</v>
      </c>
      <c r="BX13" s="41">
        <v>572</v>
      </c>
      <c r="BY13" s="41">
        <v>572</v>
      </c>
      <c r="BZ13" s="41">
        <v>572</v>
      </c>
      <c r="CA13" s="41">
        <v>572</v>
      </c>
      <c r="CG13" s="41">
        <v>676</v>
      </c>
      <c r="CH13" s="41">
        <v>676</v>
      </c>
      <c r="CI13" s="41">
        <v>676</v>
      </c>
      <c r="CJ13" s="41">
        <v>676</v>
      </c>
      <c r="CK13" s="41">
        <v>676</v>
      </c>
      <c r="CL13" s="41">
        <v>676</v>
      </c>
      <c r="CM13" s="41">
        <v>676</v>
      </c>
      <c r="CN13" s="41">
        <v>676</v>
      </c>
      <c r="CO13" s="41">
        <v>676</v>
      </c>
      <c r="CP13" s="41">
        <v>676</v>
      </c>
      <c r="CQ13" s="41">
        <v>676</v>
      </c>
      <c r="CR13" s="41">
        <v>676</v>
      </c>
      <c r="CS13" s="41">
        <v>676</v>
      </c>
      <c r="CT13" s="41">
        <v>676</v>
      </c>
      <c r="CU13" s="41">
        <v>676</v>
      </c>
      <c r="CV13" s="41">
        <v>676</v>
      </c>
      <c r="CW13" s="41">
        <v>676</v>
      </c>
      <c r="CX13" s="41">
        <v>676</v>
      </c>
      <c r="CY13" s="41">
        <v>676</v>
      </c>
      <c r="CZ13" s="42">
        <v>676</v>
      </c>
    </row>
    <row r="14" spans="1:104">
      <c r="A14" s="2">
        <v>18</v>
      </c>
      <c r="B14" s="2">
        <v>18</v>
      </c>
      <c r="C14" s="2"/>
      <c r="D14" s="2">
        <v>7</v>
      </c>
      <c r="F14" t="s">
        <v>16</v>
      </c>
      <c r="G14" t="s">
        <v>16</v>
      </c>
      <c r="H14" t="s">
        <v>16</v>
      </c>
      <c r="I14" t="s">
        <v>16</v>
      </c>
      <c r="J14" t="s">
        <v>49</v>
      </c>
      <c r="N14" s="7">
        <v>2</v>
      </c>
      <c r="O14" s="91">
        <v>3500</v>
      </c>
      <c r="P14" s="15"/>
      <c r="Q14" s="15"/>
      <c r="R14" s="15"/>
      <c r="S14" s="15"/>
      <c r="T14" s="15"/>
      <c r="U14" s="15"/>
      <c r="V14" s="15"/>
      <c r="W14" s="15"/>
      <c r="X14" s="15"/>
      <c r="Y14" s="70">
        <v>676</v>
      </c>
      <c r="Z14" s="41">
        <v>676</v>
      </c>
      <c r="AA14" s="41">
        <v>676</v>
      </c>
      <c r="AB14" s="41">
        <v>676</v>
      </c>
      <c r="AC14" s="41">
        <v>676</v>
      </c>
      <c r="AD14" s="41">
        <v>676</v>
      </c>
      <c r="AE14" s="41">
        <v>676</v>
      </c>
      <c r="AF14" s="41">
        <v>676</v>
      </c>
      <c r="AG14" s="41">
        <v>676</v>
      </c>
      <c r="AH14" s="41">
        <v>676</v>
      </c>
      <c r="AI14" s="41">
        <v>676</v>
      </c>
      <c r="AJ14" s="41">
        <v>676</v>
      </c>
      <c r="AK14" s="41">
        <v>676</v>
      </c>
      <c r="AL14" s="41">
        <v>676</v>
      </c>
      <c r="AM14" s="41">
        <v>676</v>
      </c>
      <c r="AN14" s="41">
        <v>676</v>
      </c>
      <c r="AO14" s="41">
        <v>676</v>
      </c>
      <c r="AP14" s="41">
        <v>676</v>
      </c>
      <c r="AQ14" s="41">
        <v>676</v>
      </c>
      <c r="AR14" s="41">
        <v>676</v>
      </c>
      <c r="AS14" s="41">
        <v>660.4</v>
      </c>
      <c r="AT14" s="41">
        <v>660.4</v>
      </c>
      <c r="AU14" s="41">
        <v>660.4</v>
      </c>
      <c r="AV14" s="41">
        <v>660.4</v>
      </c>
      <c r="AW14" s="41">
        <v>660.4</v>
      </c>
      <c r="AX14" s="41">
        <v>660.4</v>
      </c>
      <c r="AY14" s="41">
        <v>660.4</v>
      </c>
      <c r="AZ14" s="41">
        <v>660.4</v>
      </c>
      <c r="BA14" s="41">
        <v>660.4</v>
      </c>
      <c r="BC14" s="41">
        <v>660.4</v>
      </c>
      <c r="BD14" s="41">
        <v>660.4</v>
      </c>
      <c r="BE14" s="41">
        <v>660.4</v>
      </c>
      <c r="BF14" s="41">
        <v>660.4</v>
      </c>
      <c r="BG14" s="41">
        <v>660.4</v>
      </c>
      <c r="BH14" s="41">
        <v>660.4</v>
      </c>
      <c r="BI14" s="41">
        <v>660.4</v>
      </c>
      <c r="BJ14" s="41">
        <v>660.4</v>
      </c>
      <c r="BK14" s="41">
        <v>660.4</v>
      </c>
      <c r="BL14" s="41">
        <v>660.4</v>
      </c>
      <c r="BM14" s="41">
        <v>660.4</v>
      </c>
      <c r="BN14" s="41">
        <v>660.4</v>
      </c>
      <c r="BO14" s="41">
        <v>660.4</v>
      </c>
      <c r="BP14" s="41">
        <v>660.4</v>
      </c>
      <c r="BQ14" s="41">
        <v>660.4</v>
      </c>
      <c r="BW14" s="41">
        <v>660.4</v>
      </c>
      <c r="BX14" s="41">
        <v>660.4</v>
      </c>
      <c r="BY14" s="41">
        <v>660.4</v>
      </c>
      <c r="BZ14" s="41">
        <v>660.4</v>
      </c>
      <c r="CA14" s="41">
        <v>660.4</v>
      </c>
      <c r="CG14" s="41">
        <v>780</v>
      </c>
      <c r="CH14" s="41">
        <v>780</v>
      </c>
      <c r="CI14" s="41">
        <v>780</v>
      </c>
      <c r="CJ14" s="41">
        <v>780</v>
      </c>
      <c r="CK14" s="41">
        <v>780</v>
      </c>
      <c r="CL14" s="41">
        <v>780</v>
      </c>
      <c r="CM14" s="41">
        <v>780</v>
      </c>
      <c r="CN14" s="41">
        <v>780</v>
      </c>
      <c r="CO14" s="41">
        <v>780</v>
      </c>
      <c r="CP14" s="41">
        <v>780</v>
      </c>
      <c r="CQ14" s="41">
        <v>780</v>
      </c>
      <c r="CR14" s="41">
        <v>780</v>
      </c>
      <c r="CS14" s="41">
        <v>780</v>
      </c>
      <c r="CT14" s="41">
        <v>780</v>
      </c>
      <c r="CU14" s="41">
        <v>780</v>
      </c>
      <c r="CV14" s="41">
        <v>780</v>
      </c>
      <c r="CW14" s="41">
        <v>780</v>
      </c>
      <c r="CX14" s="41">
        <v>780</v>
      </c>
      <c r="CY14" s="41">
        <v>780</v>
      </c>
      <c r="CZ14" s="42">
        <v>780</v>
      </c>
    </row>
    <row r="15" spans="1:104">
      <c r="A15" s="2">
        <v>19</v>
      </c>
      <c r="B15" s="2">
        <v>19</v>
      </c>
      <c r="C15" s="2"/>
      <c r="D15" s="2">
        <v>7</v>
      </c>
      <c r="F15" t="s">
        <v>16</v>
      </c>
      <c r="G15" t="s">
        <v>16</v>
      </c>
      <c r="H15" t="s">
        <v>16</v>
      </c>
      <c r="I15" t="s">
        <v>16</v>
      </c>
      <c r="J15" t="s">
        <v>49</v>
      </c>
      <c r="N15" s="7">
        <v>2.4</v>
      </c>
      <c r="O15" s="91">
        <v>4200</v>
      </c>
      <c r="P15" s="15"/>
      <c r="Q15" s="15"/>
      <c r="R15" s="15"/>
      <c r="S15" s="15"/>
      <c r="T15" s="15"/>
      <c r="U15" s="15"/>
      <c r="V15" s="15"/>
      <c r="W15" s="15"/>
      <c r="X15" s="15"/>
      <c r="Y15" s="70">
        <v>780</v>
      </c>
      <c r="Z15" s="41">
        <v>780</v>
      </c>
      <c r="AA15" s="41">
        <v>780</v>
      </c>
      <c r="AB15" s="41">
        <v>780</v>
      </c>
      <c r="AC15" s="41">
        <v>780</v>
      </c>
      <c r="AD15" s="41">
        <v>780</v>
      </c>
      <c r="AE15" s="41">
        <v>780</v>
      </c>
      <c r="AF15" s="41">
        <v>780</v>
      </c>
      <c r="AG15" s="41">
        <v>780</v>
      </c>
      <c r="AH15" s="41">
        <v>780</v>
      </c>
      <c r="AI15" s="41">
        <v>780</v>
      </c>
      <c r="AJ15" s="41">
        <v>780</v>
      </c>
      <c r="AK15" s="41">
        <v>780</v>
      </c>
      <c r="AL15" s="41">
        <v>780</v>
      </c>
      <c r="AM15" s="41">
        <v>780</v>
      </c>
      <c r="AN15" s="41">
        <v>780</v>
      </c>
      <c r="AO15" s="41">
        <v>780</v>
      </c>
      <c r="AP15" s="41">
        <v>780</v>
      </c>
      <c r="AQ15" s="41">
        <v>780</v>
      </c>
      <c r="AR15" s="41">
        <v>780</v>
      </c>
      <c r="AS15" s="41">
        <v>774.80000000000007</v>
      </c>
      <c r="AT15" s="41">
        <v>774.80000000000007</v>
      </c>
      <c r="AU15" s="41">
        <v>774.80000000000007</v>
      </c>
      <c r="AV15" s="41">
        <v>774.80000000000007</v>
      </c>
      <c r="AW15" s="41">
        <v>774.80000000000007</v>
      </c>
      <c r="AX15" s="41">
        <v>774.80000000000007</v>
      </c>
      <c r="AY15" s="41">
        <v>774.80000000000007</v>
      </c>
      <c r="AZ15" s="41">
        <v>774.80000000000007</v>
      </c>
      <c r="BA15" s="41">
        <v>774.80000000000007</v>
      </c>
      <c r="BC15" s="41">
        <v>774.80000000000007</v>
      </c>
      <c r="BD15" s="41">
        <v>774.80000000000007</v>
      </c>
      <c r="BE15" s="41">
        <v>774.80000000000007</v>
      </c>
      <c r="BF15" s="41">
        <v>774.80000000000007</v>
      </c>
      <c r="BG15" s="41">
        <v>774.80000000000007</v>
      </c>
      <c r="BH15" s="41">
        <v>774.80000000000007</v>
      </c>
      <c r="BI15" s="41">
        <v>774.80000000000007</v>
      </c>
      <c r="BJ15" s="41">
        <v>774.80000000000007</v>
      </c>
      <c r="BK15" s="41">
        <v>774.80000000000007</v>
      </c>
      <c r="BL15" s="41">
        <v>774.80000000000007</v>
      </c>
      <c r="BM15" s="41">
        <v>774.80000000000007</v>
      </c>
      <c r="BN15" s="41">
        <v>774.80000000000007</v>
      </c>
      <c r="BO15" s="41">
        <v>774.80000000000007</v>
      </c>
      <c r="BP15" s="41">
        <v>774.80000000000007</v>
      </c>
      <c r="BQ15" s="41">
        <v>774.80000000000007</v>
      </c>
      <c r="BW15" s="41">
        <v>774.80000000000007</v>
      </c>
      <c r="BX15" s="41">
        <v>774.80000000000007</v>
      </c>
      <c r="BY15" s="41">
        <v>774.80000000000007</v>
      </c>
      <c r="BZ15" s="41">
        <v>774.80000000000007</v>
      </c>
      <c r="CA15" s="41">
        <v>774.80000000000007</v>
      </c>
      <c r="CG15" s="41">
        <v>884</v>
      </c>
      <c r="CH15" s="41">
        <v>884</v>
      </c>
      <c r="CI15" s="41">
        <v>884</v>
      </c>
      <c r="CJ15" s="41">
        <v>884</v>
      </c>
      <c r="CK15" s="41">
        <v>884</v>
      </c>
      <c r="CL15" s="41">
        <v>884</v>
      </c>
      <c r="CM15" s="41">
        <v>884</v>
      </c>
      <c r="CN15" s="41">
        <v>884</v>
      </c>
      <c r="CO15" s="41">
        <v>884</v>
      </c>
      <c r="CP15" s="41">
        <v>884</v>
      </c>
      <c r="CQ15" s="41">
        <v>884</v>
      </c>
      <c r="CR15" s="41">
        <v>884</v>
      </c>
      <c r="CS15" s="41">
        <v>884</v>
      </c>
      <c r="CT15" s="41">
        <v>884</v>
      </c>
      <c r="CU15" s="41">
        <v>884</v>
      </c>
      <c r="CV15" s="41">
        <v>884</v>
      </c>
      <c r="CW15" s="41">
        <v>884</v>
      </c>
      <c r="CX15" s="41">
        <v>884</v>
      </c>
      <c r="CY15" s="41">
        <v>884</v>
      </c>
      <c r="CZ15" s="42">
        <v>884</v>
      </c>
    </row>
    <row r="16" spans="1:104">
      <c r="A16" s="2">
        <v>20</v>
      </c>
      <c r="B16" s="2">
        <v>20</v>
      </c>
      <c r="C16" s="2"/>
      <c r="D16" s="2">
        <v>7</v>
      </c>
      <c r="F16" t="s">
        <v>16</v>
      </c>
      <c r="G16" t="s">
        <v>16</v>
      </c>
      <c r="H16" t="s">
        <v>16</v>
      </c>
      <c r="I16" t="s">
        <v>16</v>
      </c>
      <c r="J16" t="s">
        <v>49</v>
      </c>
      <c r="N16" s="7">
        <v>2.5</v>
      </c>
      <c r="O16" s="91">
        <v>4375</v>
      </c>
      <c r="P16" s="15"/>
      <c r="Q16" s="15"/>
      <c r="R16" s="15"/>
      <c r="S16" s="15"/>
      <c r="T16" s="15"/>
      <c r="U16" s="15"/>
      <c r="V16" s="15"/>
      <c r="W16" s="15"/>
      <c r="X16" s="15"/>
      <c r="Y16" s="70">
        <v>832</v>
      </c>
      <c r="Z16" s="41">
        <v>832</v>
      </c>
      <c r="AA16" s="41">
        <v>832</v>
      </c>
      <c r="AB16" s="41">
        <v>832</v>
      </c>
      <c r="AC16" s="41">
        <v>832</v>
      </c>
      <c r="AD16" s="41">
        <v>832</v>
      </c>
      <c r="AE16" s="41">
        <v>832</v>
      </c>
      <c r="AF16" s="41">
        <v>832</v>
      </c>
      <c r="AG16" s="41">
        <v>832</v>
      </c>
      <c r="AH16" s="41">
        <v>832</v>
      </c>
      <c r="AI16" s="41">
        <v>832</v>
      </c>
      <c r="AJ16" s="41">
        <v>832</v>
      </c>
      <c r="AK16" s="41">
        <v>832</v>
      </c>
      <c r="AL16" s="41">
        <v>832</v>
      </c>
      <c r="AM16" s="41">
        <v>832</v>
      </c>
      <c r="AN16" s="41">
        <v>832</v>
      </c>
      <c r="AO16" s="41">
        <v>832</v>
      </c>
      <c r="AP16" s="41">
        <v>832</v>
      </c>
      <c r="AQ16" s="41">
        <v>832</v>
      </c>
      <c r="AR16" s="41">
        <v>832</v>
      </c>
      <c r="AS16" s="41">
        <v>817.44</v>
      </c>
      <c r="AT16" s="41">
        <v>817.44</v>
      </c>
      <c r="AU16" s="41">
        <v>817.44</v>
      </c>
      <c r="AV16" s="41">
        <v>817.44</v>
      </c>
      <c r="AW16" s="41">
        <v>817.44</v>
      </c>
      <c r="AX16" s="41">
        <v>817.44</v>
      </c>
      <c r="AY16" s="41">
        <v>817.44</v>
      </c>
      <c r="AZ16" s="41">
        <v>817.44</v>
      </c>
      <c r="BA16" s="41">
        <v>817.44</v>
      </c>
      <c r="BC16" s="41">
        <v>817.44</v>
      </c>
      <c r="BD16" s="41">
        <v>817.44</v>
      </c>
      <c r="BE16" s="41">
        <v>817.44</v>
      </c>
      <c r="BF16" s="41">
        <v>817.44</v>
      </c>
      <c r="BG16" s="41">
        <v>817.44</v>
      </c>
      <c r="BH16" s="41">
        <v>817.44</v>
      </c>
      <c r="BI16" s="41">
        <v>817.44</v>
      </c>
      <c r="BJ16" s="41">
        <v>817.44</v>
      </c>
      <c r="BK16" s="41">
        <v>817.44</v>
      </c>
      <c r="BL16" s="41">
        <v>817.44</v>
      </c>
      <c r="BM16" s="41">
        <v>817.44</v>
      </c>
      <c r="BN16" s="41">
        <v>817.44</v>
      </c>
      <c r="BO16" s="41">
        <v>817.44</v>
      </c>
      <c r="BP16" s="41">
        <v>817.44</v>
      </c>
      <c r="BQ16" s="41">
        <v>817.44</v>
      </c>
      <c r="BW16" s="41">
        <v>817.44</v>
      </c>
      <c r="BX16" s="41">
        <v>817.44</v>
      </c>
      <c r="BY16" s="41">
        <v>817.44</v>
      </c>
      <c r="BZ16" s="41">
        <v>817.44</v>
      </c>
      <c r="CA16" s="41">
        <v>817.44</v>
      </c>
      <c r="CG16" s="41">
        <v>936</v>
      </c>
      <c r="CH16" s="41">
        <v>936</v>
      </c>
      <c r="CI16" s="41">
        <v>936</v>
      </c>
      <c r="CJ16" s="41">
        <v>936</v>
      </c>
      <c r="CK16" s="41">
        <v>936</v>
      </c>
      <c r="CL16" s="41">
        <v>936</v>
      </c>
      <c r="CM16" s="41">
        <v>936</v>
      </c>
      <c r="CN16" s="41">
        <v>936</v>
      </c>
      <c r="CO16" s="41">
        <v>936</v>
      </c>
      <c r="CP16" s="41">
        <v>936</v>
      </c>
      <c r="CQ16" s="41">
        <v>936</v>
      </c>
      <c r="CR16" s="41">
        <v>936</v>
      </c>
      <c r="CS16" s="41">
        <v>936</v>
      </c>
      <c r="CT16" s="41">
        <v>936</v>
      </c>
      <c r="CU16" s="41">
        <v>936</v>
      </c>
      <c r="CV16" s="41">
        <v>936</v>
      </c>
      <c r="CW16" s="41">
        <v>936</v>
      </c>
      <c r="CX16" s="41">
        <v>936</v>
      </c>
      <c r="CY16" s="41">
        <v>936</v>
      </c>
      <c r="CZ16" s="42">
        <v>936</v>
      </c>
    </row>
    <row r="17" spans="1:104">
      <c r="A17" s="2">
        <v>21</v>
      </c>
      <c r="B17" s="2">
        <v>21</v>
      </c>
      <c r="C17" s="2"/>
      <c r="D17" s="2">
        <v>7</v>
      </c>
      <c r="F17" t="s">
        <v>16</v>
      </c>
      <c r="G17" t="s">
        <v>16</v>
      </c>
      <c r="H17" t="s">
        <v>16</v>
      </c>
      <c r="I17" t="s">
        <v>16</v>
      </c>
      <c r="J17" t="s">
        <v>49</v>
      </c>
      <c r="N17" s="7">
        <v>2.8</v>
      </c>
      <c r="O17" s="91">
        <v>4900</v>
      </c>
      <c r="P17" s="15"/>
      <c r="Q17" s="15"/>
      <c r="R17" s="15"/>
      <c r="S17" s="15"/>
      <c r="T17" s="15"/>
      <c r="U17" s="15"/>
      <c r="V17" s="15"/>
      <c r="W17" s="15"/>
      <c r="X17" s="15"/>
      <c r="Y17" s="70">
        <v>936</v>
      </c>
      <c r="Z17" s="41">
        <v>936</v>
      </c>
      <c r="AA17" s="41">
        <v>936</v>
      </c>
      <c r="AB17" s="41">
        <v>936</v>
      </c>
      <c r="AC17" s="41">
        <v>936</v>
      </c>
      <c r="AD17" s="41">
        <v>936</v>
      </c>
      <c r="AE17" s="41">
        <v>936</v>
      </c>
      <c r="AF17" s="41">
        <v>936</v>
      </c>
      <c r="AG17" s="41">
        <v>936</v>
      </c>
      <c r="AH17" s="41">
        <v>936</v>
      </c>
      <c r="AI17" s="41">
        <v>936</v>
      </c>
      <c r="AJ17" s="41">
        <v>936</v>
      </c>
      <c r="AK17" s="41">
        <v>936</v>
      </c>
      <c r="AL17" s="41">
        <v>936</v>
      </c>
      <c r="AM17" s="41">
        <v>936</v>
      </c>
      <c r="AN17" s="41">
        <v>936</v>
      </c>
      <c r="AO17" s="41">
        <v>936</v>
      </c>
      <c r="AP17" s="41">
        <v>936</v>
      </c>
      <c r="AQ17" s="41">
        <v>936</v>
      </c>
      <c r="AR17" s="41">
        <v>936</v>
      </c>
      <c r="AS17" s="41">
        <v>930.80000000000007</v>
      </c>
      <c r="AT17" s="41">
        <v>930.80000000000007</v>
      </c>
      <c r="AU17" s="41">
        <v>930.80000000000007</v>
      </c>
      <c r="AV17" s="41">
        <v>930.80000000000007</v>
      </c>
      <c r="AW17" s="41">
        <v>930.80000000000007</v>
      </c>
      <c r="AX17" s="41">
        <v>930.80000000000007</v>
      </c>
      <c r="AY17" s="41">
        <v>930.80000000000007</v>
      </c>
      <c r="AZ17" s="41">
        <v>930.80000000000007</v>
      </c>
      <c r="BA17" s="41">
        <v>930.80000000000007</v>
      </c>
      <c r="BC17" s="41">
        <v>930.80000000000007</v>
      </c>
      <c r="BD17" s="41">
        <v>930.80000000000007</v>
      </c>
      <c r="BE17" s="41">
        <v>930.80000000000007</v>
      </c>
      <c r="BF17" s="41">
        <v>930.80000000000007</v>
      </c>
      <c r="BG17" s="41">
        <v>930.80000000000007</v>
      </c>
      <c r="BH17" s="41">
        <v>930.80000000000007</v>
      </c>
      <c r="BI17" s="41">
        <v>930.80000000000007</v>
      </c>
      <c r="BJ17" s="41">
        <v>930.80000000000007</v>
      </c>
      <c r="BK17" s="41">
        <v>930.80000000000007</v>
      </c>
      <c r="BL17" s="41">
        <v>930.80000000000007</v>
      </c>
      <c r="BM17" s="41">
        <v>930.80000000000007</v>
      </c>
      <c r="BN17" s="41">
        <v>930.80000000000007</v>
      </c>
      <c r="BO17" s="41">
        <v>930.80000000000007</v>
      </c>
      <c r="BP17" s="41">
        <v>930.80000000000007</v>
      </c>
      <c r="BQ17" s="41">
        <v>930.80000000000007</v>
      </c>
      <c r="BW17" s="41">
        <v>930.80000000000007</v>
      </c>
      <c r="BX17" s="41">
        <v>930.80000000000007</v>
      </c>
      <c r="BY17" s="41">
        <v>930.80000000000007</v>
      </c>
      <c r="BZ17" s="41">
        <v>930.80000000000007</v>
      </c>
      <c r="CA17" s="41">
        <v>930.80000000000007</v>
      </c>
      <c r="CG17" s="41">
        <v>1040</v>
      </c>
      <c r="CH17" s="41">
        <v>1040</v>
      </c>
      <c r="CI17" s="41">
        <v>1040</v>
      </c>
      <c r="CJ17" s="41">
        <v>1040</v>
      </c>
      <c r="CK17" s="41">
        <v>1040</v>
      </c>
      <c r="CL17" s="41">
        <v>1040</v>
      </c>
      <c r="CM17" s="41">
        <v>1040</v>
      </c>
      <c r="CN17" s="41">
        <v>1040</v>
      </c>
      <c r="CO17" s="41">
        <v>1040</v>
      </c>
      <c r="CP17" s="41">
        <v>1040</v>
      </c>
      <c r="CQ17" s="41">
        <v>1040</v>
      </c>
      <c r="CR17" s="41">
        <v>1040</v>
      </c>
      <c r="CS17" s="41">
        <v>1040</v>
      </c>
      <c r="CT17" s="41">
        <v>1040</v>
      </c>
      <c r="CU17" s="41">
        <v>1040</v>
      </c>
      <c r="CV17" s="41">
        <v>1040</v>
      </c>
      <c r="CW17" s="41">
        <v>1040</v>
      </c>
      <c r="CX17" s="41">
        <v>1040</v>
      </c>
      <c r="CY17" s="41">
        <v>1040</v>
      </c>
      <c r="CZ17" s="42">
        <v>1040</v>
      </c>
    </row>
    <row r="18" spans="1:104">
      <c r="A18" s="2">
        <v>22</v>
      </c>
      <c r="B18" s="2">
        <v>22</v>
      </c>
      <c r="C18" s="2"/>
      <c r="D18" s="2">
        <v>7</v>
      </c>
      <c r="F18" t="s">
        <v>16</v>
      </c>
      <c r="G18" t="s">
        <v>16</v>
      </c>
      <c r="H18" t="s">
        <v>16</v>
      </c>
      <c r="I18" t="s">
        <v>16</v>
      </c>
      <c r="J18" t="s">
        <v>49</v>
      </c>
      <c r="N18" s="7">
        <v>3</v>
      </c>
      <c r="O18" s="91">
        <v>5250</v>
      </c>
      <c r="P18" s="15"/>
      <c r="Q18" s="15"/>
      <c r="R18" s="15"/>
      <c r="S18" s="15"/>
      <c r="T18" s="15"/>
      <c r="U18" s="15"/>
      <c r="V18" s="15"/>
      <c r="W18" s="15"/>
      <c r="X18" s="15"/>
      <c r="Y18" s="70">
        <v>1003.6</v>
      </c>
      <c r="Z18" s="41">
        <v>1003.6</v>
      </c>
      <c r="AA18" s="41">
        <v>1003.6</v>
      </c>
      <c r="AB18" s="41">
        <v>1003.6</v>
      </c>
      <c r="AC18" s="41">
        <v>1003.6</v>
      </c>
      <c r="AD18" s="41">
        <v>1003.6</v>
      </c>
      <c r="AE18" s="41">
        <v>1003.6</v>
      </c>
      <c r="AF18" s="41">
        <v>1003.6</v>
      </c>
      <c r="AG18" s="41">
        <v>1003.6</v>
      </c>
      <c r="AH18" s="41">
        <v>1003.6</v>
      </c>
      <c r="AI18" s="41">
        <v>1003.6</v>
      </c>
      <c r="AJ18" s="41">
        <v>1003.6</v>
      </c>
      <c r="AK18" s="41">
        <v>1003.6</v>
      </c>
      <c r="AL18" s="41">
        <v>1003.6</v>
      </c>
      <c r="AM18" s="41">
        <v>1003.6</v>
      </c>
      <c r="AN18" s="41">
        <v>1003.6</v>
      </c>
      <c r="AO18" s="41">
        <v>1003.6</v>
      </c>
      <c r="AP18" s="41">
        <v>1003.6</v>
      </c>
      <c r="AQ18" s="41">
        <v>1003.6</v>
      </c>
      <c r="AR18" s="41">
        <v>1003.6</v>
      </c>
      <c r="AS18" s="41">
        <v>975.52</v>
      </c>
      <c r="AT18" s="41">
        <v>975.52</v>
      </c>
      <c r="AU18" s="41">
        <v>975.52</v>
      </c>
      <c r="AV18" s="41">
        <v>975.52</v>
      </c>
      <c r="AW18" s="41">
        <v>975.52</v>
      </c>
      <c r="AX18" s="41">
        <v>975.52</v>
      </c>
      <c r="AY18" s="41">
        <v>975.52</v>
      </c>
      <c r="AZ18" s="41">
        <v>975.52</v>
      </c>
      <c r="BA18" s="41">
        <v>975.52</v>
      </c>
      <c r="BC18" s="41">
        <v>975.52</v>
      </c>
      <c r="BD18" s="41">
        <v>975.52</v>
      </c>
      <c r="BE18" s="41">
        <v>975.52</v>
      </c>
      <c r="BF18" s="41">
        <v>975.52</v>
      </c>
      <c r="BG18" s="41">
        <v>975.52</v>
      </c>
      <c r="BH18" s="41">
        <v>975.52</v>
      </c>
      <c r="BI18" s="41">
        <v>975.52</v>
      </c>
      <c r="BJ18" s="41">
        <v>975.52</v>
      </c>
      <c r="BK18" s="41">
        <v>975.52</v>
      </c>
      <c r="BL18" s="41">
        <v>975.52</v>
      </c>
      <c r="BM18" s="41">
        <v>975.52</v>
      </c>
      <c r="BN18" s="41">
        <v>975.52</v>
      </c>
      <c r="BO18" s="41">
        <v>975.52</v>
      </c>
      <c r="BP18" s="41">
        <v>975.52</v>
      </c>
      <c r="BQ18" s="41">
        <v>975.52</v>
      </c>
      <c r="BW18" s="41">
        <v>975.52</v>
      </c>
      <c r="BX18" s="41">
        <v>975.52</v>
      </c>
      <c r="BY18" s="41">
        <v>975.52</v>
      </c>
      <c r="BZ18" s="41">
        <v>975.52</v>
      </c>
      <c r="CA18" s="41">
        <v>975.52</v>
      </c>
      <c r="CG18" s="41">
        <v>1118</v>
      </c>
      <c r="CH18" s="41">
        <v>1118</v>
      </c>
      <c r="CI18" s="41">
        <v>1118</v>
      </c>
      <c r="CJ18" s="41">
        <v>1118</v>
      </c>
      <c r="CK18" s="41">
        <v>1118</v>
      </c>
      <c r="CL18" s="41">
        <v>1118</v>
      </c>
      <c r="CM18" s="41">
        <v>1118</v>
      </c>
      <c r="CN18" s="41">
        <v>1118</v>
      </c>
      <c r="CO18" s="41">
        <v>1118</v>
      </c>
      <c r="CP18" s="41">
        <v>1118</v>
      </c>
      <c r="CQ18" s="41">
        <v>1118</v>
      </c>
      <c r="CR18" s="41">
        <v>1118</v>
      </c>
      <c r="CS18" s="41">
        <v>1118</v>
      </c>
      <c r="CT18" s="41">
        <v>1118</v>
      </c>
      <c r="CU18" s="41">
        <v>1118</v>
      </c>
      <c r="CV18" s="41">
        <v>1118</v>
      </c>
      <c r="CW18" s="41">
        <v>1118</v>
      </c>
      <c r="CX18" s="41">
        <v>1118</v>
      </c>
      <c r="CY18" s="41">
        <v>1118</v>
      </c>
      <c r="CZ18" s="42">
        <v>1118</v>
      </c>
    </row>
    <row r="19" spans="1:104">
      <c r="A19" s="2">
        <v>23</v>
      </c>
      <c r="B19" s="2">
        <v>23</v>
      </c>
      <c r="C19" s="2"/>
      <c r="D19" s="2">
        <v>7</v>
      </c>
      <c r="F19" t="s">
        <v>16</v>
      </c>
      <c r="G19" t="s">
        <v>16</v>
      </c>
      <c r="H19" t="s">
        <v>16</v>
      </c>
      <c r="I19" t="s">
        <v>16</v>
      </c>
      <c r="J19" t="s">
        <v>49</v>
      </c>
      <c r="N19" s="7">
        <v>3.2</v>
      </c>
      <c r="O19" s="91">
        <v>5600</v>
      </c>
      <c r="P19" s="15"/>
      <c r="Q19" s="15"/>
      <c r="R19" s="15"/>
      <c r="S19" s="15"/>
      <c r="T19" s="15"/>
      <c r="U19" s="15"/>
      <c r="V19" s="15"/>
      <c r="W19" s="15"/>
      <c r="X19" s="15"/>
      <c r="Y19" s="70">
        <v>1118</v>
      </c>
      <c r="Z19" s="41">
        <v>1118</v>
      </c>
      <c r="AA19" s="41">
        <v>1118</v>
      </c>
      <c r="AB19" s="41">
        <v>1118</v>
      </c>
      <c r="AC19" s="41">
        <v>1118</v>
      </c>
      <c r="AD19" s="41">
        <v>1118</v>
      </c>
      <c r="AE19" s="41">
        <v>1118</v>
      </c>
      <c r="AF19" s="41">
        <v>1118</v>
      </c>
      <c r="AG19" s="41">
        <v>1118</v>
      </c>
      <c r="AH19" s="41">
        <v>1118</v>
      </c>
      <c r="AI19" s="41">
        <v>1118</v>
      </c>
      <c r="AJ19" s="41">
        <v>1118</v>
      </c>
      <c r="AK19" s="41">
        <v>1118</v>
      </c>
      <c r="AL19" s="41">
        <v>1118</v>
      </c>
      <c r="AM19" s="41">
        <v>1118</v>
      </c>
      <c r="AN19" s="41">
        <v>1118</v>
      </c>
      <c r="AO19" s="41">
        <v>1118</v>
      </c>
      <c r="AP19" s="41">
        <v>1118</v>
      </c>
      <c r="AQ19" s="41">
        <v>1118</v>
      </c>
      <c r="AR19" s="41">
        <v>1118</v>
      </c>
      <c r="AS19" s="41">
        <v>1066</v>
      </c>
      <c r="AT19" s="41">
        <v>1066</v>
      </c>
      <c r="AU19" s="41">
        <v>1066</v>
      </c>
      <c r="AV19" s="41">
        <v>1066</v>
      </c>
      <c r="AW19" s="41">
        <v>1066</v>
      </c>
      <c r="AX19" s="41">
        <v>1066</v>
      </c>
      <c r="AY19" s="41">
        <v>1066</v>
      </c>
      <c r="AZ19" s="41">
        <v>1066</v>
      </c>
      <c r="BA19" s="41">
        <v>1066</v>
      </c>
      <c r="BC19" s="41">
        <v>1066</v>
      </c>
      <c r="BD19" s="41">
        <v>1066</v>
      </c>
      <c r="BE19" s="41">
        <v>1066</v>
      </c>
      <c r="BF19" s="41">
        <v>1066</v>
      </c>
      <c r="BG19" s="41">
        <v>1066</v>
      </c>
      <c r="BH19" s="41">
        <v>1066</v>
      </c>
      <c r="BI19" s="41">
        <v>1066</v>
      </c>
      <c r="BJ19" s="41">
        <v>1066</v>
      </c>
      <c r="BK19" s="41">
        <v>1066</v>
      </c>
      <c r="BL19" s="41">
        <v>1066</v>
      </c>
      <c r="BM19" s="41">
        <v>1066</v>
      </c>
      <c r="BN19" s="41">
        <v>1066</v>
      </c>
      <c r="BO19" s="41">
        <v>1066</v>
      </c>
      <c r="BP19" s="41">
        <v>1066</v>
      </c>
      <c r="BQ19" s="41">
        <v>1066</v>
      </c>
      <c r="BW19" s="41">
        <v>1066</v>
      </c>
      <c r="BX19" s="41">
        <v>1066</v>
      </c>
      <c r="BY19" s="41">
        <v>1066</v>
      </c>
      <c r="BZ19" s="41">
        <v>1066</v>
      </c>
      <c r="CA19" s="41">
        <v>1066</v>
      </c>
      <c r="CG19" s="41">
        <v>1222</v>
      </c>
      <c r="CH19" s="41">
        <v>1222</v>
      </c>
      <c r="CI19" s="41">
        <v>1222</v>
      </c>
      <c r="CJ19" s="41">
        <v>1222</v>
      </c>
      <c r="CK19" s="41">
        <v>1222</v>
      </c>
      <c r="CL19" s="41">
        <v>1222</v>
      </c>
      <c r="CM19" s="41">
        <v>1222</v>
      </c>
      <c r="CN19" s="41">
        <v>1222</v>
      </c>
      <c r="CO19" s="41">
        <v>1222</v>
      </c>
      <c r="CP19" s="41">
        <v>1222</v>
      </c>
      <c r="CQ19" s="41">
        <v>1222</v>
      </c>
      <c r="CR19" s="41">
        <v>1222</v>
      </c>
      <c r="CS19" s="41">
        <v>1222</v>
      </c>
      <c r="CT19" s="41">
        <v>1222</v>
      </c>
      <c r="CU19" s="41">
        <v>1222</v>
      </c>
      <c r="CV19" s="41">
        <v>1222</v>
      </c>
      <c r="CW19" s="41">
        <v>1222</v>
      </c>
      <c r="CX19" s="41">
        <v>1222</v>
      </c>
      <c r="CY19" s="41">
        <v>1222</v>
      </c>
      <c r="CZ19" s="42">
        <v>1222</v>
      </c>
    </row>
    <row r="20" spans="1:104">
      <c r="A20" s="2">
        <v>24</v>
      </c>
      <c r="B20" s="2">
        <v>24</v>
      </c>
      <c r="C20" s="2"/>
      <c r="D20" s="2">
        <v>7</v>
      </c>
      <c r="F20" t="s">
        <v>16</v>
      </c>
      <c r="G20" t="s">
        <v>16</v>
      </c>
      <c r="H20" t="s">
        <v>16</v>
      </c>
      <c r="I20" t="s">
        <v>16</v>
      </c>
      <c r="J20" t="s">
        <v>49</v>
      </c>
      <c r="N20" s="7">
        <v>3.5</v>
      </c>
      <c r="O20" s="91">
        <v>6125</v>
      </c>
      <c r="P20" s="15"/>
      <c r="Q20" s="15"/>
      <c r="R20" s="15"/>
      <c r="S20" s="15"/>
      <c r="T20" s="15"/>
      <c r="U20" s="15"/>
      <c r="V20" s="15"/>
      <c r="W20" s="15"/>
      <c r="X20" s="15"/>
      <c r="Y20" s="70">
        <v>1170</v>
      </c>
      <c r="Z20" s="41">
        <v>1170</v>
      </c>
      <c r="AA20" s="41">
        <v>1170</v>
      </c>
      <c r="AB20" s="41">
        <v>1170</v>
      </c>
      <c r="AC20" s="41">
        <v>1170</v>
      </c>
      <c r="AD20" s="41">
        <v>1170</v>
      </c>
      <c r="AE20" s="41">
        <v>1170</v>
      </c>
      <c r="AF20" s="41">
        <v>1170</v>
      </c>
      <c r="AG20" s="41">
        <v>1170</v>
      </c>
      <c r="AH20" s="41">
        <v>1170</v>
      </c>
      <c r="AI20" s="41">
        <v>1170</v>
      </c>
      <c r="AJ20" s="41">
        <v>1170</v>
      </c>
      <c r="AK20" s="41">
        <v>1170</v>
      </c>
      <c r="AL20" s="41">
        <v>1170</v>
      </c>
      <c r="AM20" s="41">
        <v>1170</v>
      </c>
      <c r="AN20" s="41">
        <v>1170</v>
      </c>
      <c r="AO20" s="41">
        <v>1170</v>
      </c>
      <c r="AP20" s="41">
        <v>1170</v>
      </c>
      <c r="AQ20" s="41">
        <v>1170</v>
      </c>
      <c r="AR20" s="41">
        <v>1170</v>
      </c>
      <c r="AS20" s="41">
        <v>1133.6000000000001</v>
      </c>
      <c r="AT20" s="41">
        <v>1133.6000000000001</v>
      </c>
      <c r="AU20" s="41">
        <v>1133.6000000000001</v>
      </c>
      <c r="AV20" s="41">
        <v>1133.6000000000001</v>
      </c>
      <c r="AW20" s="41">
        <v>1133.6000000000001</v>
      </c>
      <c r="AX20" s="41">
        <v>1133.6000000000001</v>
      </c>
      <c r="AY20" s="41">
        <v>1133.6000000000001</v>
      </c>
      <c r="AZ20" s="41">
        <v>1133.6000000000001</v>
      </c>
      <c r="BA20" s="41">
        <v>1133.6000000000001</v>
      </c>
      <c r="BC20" s="41">
        <v>1133.6000000000001</v>
      </c>
      <c r="BD20" s="41">
        <v>1133.6000000000001</v>
      </c>
      <c r="BE20" s="41">
        <v>1133.6000000000001</v>
      </c>
      <c r="BF20" s="41">
        <v>1133.6000000000001</v>
      </c>
      <c r="BG20" s="41">
        <v>1133.6000000000001</v>
      </c>
      <c r="BH20" s="41">
        <v>1133.6000000000001</v>
      </c>
      <c r="BI20" s="41">
        <v>1133.6000000000001</v>
      </c>
      <c r="BJ20" s="41">
        <v>1133.6000000000001</v>
      </c>
      <c r="BK20" s="41">
        <v>1133.6000000000001</v>
      </c>
      <c r="BL20" s="41">
        <v>1133.6000000000001</v>
      </c>
      <c r="BM20" s="41">
        <v>1133.6000000000001</v>
      </c>
      <c r="BN20" s="41">
        <v>1133.6000000000001</v>
      </c>
      <c r="BO20" s="41">
        <v>1133.6000000000001</v>
      </c>
      <c r="BP20" s="41">
        <v>1133.6000000000001</v>
      </c>
      <c r="BQ20" s="41">
        <v>1133.6000000000001</v>
      </c>
      <c r="BW20" s="41">
        <v>1133.6000000000001</v>
      </c>
      <c r="BX20" s="41">
        <v>1133.6000000000001</v>
      </c>
      <c r="BY20" s="41">
        <v>1133.6000000000001</v>
      </c>
      <c r="BZ20" s="41">
        <v>1133.6000000000001</v>
      </c>
      <c r="CA20" s="41">
        <v>1133.6000000000001</v>
      </c>
      <c r="CG20" s="41">
        <v>1300</v>
      </c>
      <c r="CH20" s="41">
        <v>1300</v>
      </c>
      <c r="CI20" s="41">
        <v>1300</v>
      </c>
      <c r="CJ20" s="41">
        <v>1300</v>
      </c>
      <c r="CK20" s="41">
        <v>1300</v>
      </c>
      <c r="CL20" s="41">
        <v>1300</v>
      </c>
      <c r="CM20" s="41">
        <v>1300</v>
      </c>
      <c r="CN20" s="41">
        <v>1300</v>
      </c>
      <c r="CO20" s="41">
        <v>1300</v>
      </c>
      <c r="CP20" s="41">
        <v>1300</v>
      </c>
      <c r="CQ20" s="41">
        <v>1300</v>
      </c>
      <c r="CR20" s="41">
        <v>1300</v>
      </c>
      <c r="CS20" s="41">
        <v>1300</v>
      </c>
      <c r="CT20" s="41">
        <v>1300</v>
      </c>
      <c r="CU20" s="41">
        <v>1300</v>
      </c>
      <c r="CV20" s="41">
        <v>1300</v>
      </c>
      <c r="CW20" s="41">
        <v>1300</v>
      </c>
      <c r="CX20" s="41">
        <v>1300</v>
      </c>
      <c r="CY20" s="41">
        <v>1300</v>
      </c>
      <c r="CZ20" s="42">
        <v>1300</v>
      </c>
    </row>
    <row r="21" spans="1:104">
      <c r="A21" s="2">
        <v>25</v>
      </c>
      <c r="B21" s="2">
        <v>25</v>
      </c>
      <c r="C21" s="2"/>
      <c r="D21" s="2">
        <v>7</v>
      </c>
      <c r="F21" t="s">
        <v>16</v>
      </c>
      <c r="G21" t="s">
        <v>16</v>
      </c>
      <c r="H21" t="s">
        <v>16</v>
      </c>
      <c r="I21" t="s">
        <v>16</v>
      </c>
      <c r="J21" t="s">
        <v>49</v>
      </c>
      <c r="N21" s="7">
        <v>3.6</v>
      </c>
      <c r="O21" s="91">
        <v>6300</v>
      </c>
      <c r="P21" s="15"/>
      <c r="Q21" s="15"/>
      <c r="R21" s="15"/>
      <c r="S21" s="15"/>
      <c r="T21" s="15"/>
      <c r="U21" s="15"/>
      <c r="V21" s="15"/>
      <c r="W21" s="15"/>
      <c r="X21" s="15"/>
      <c r="Y21" s="70">
        <v>1274</v>
      </c>
      <c r="Z21" s="41">
        <v>1274</v>
      </c>
      <c r="AA21" s="41">
        <v>1274</v>
      </c>
      <c r="AB21" s="41">
        <v>1274</v>
      </c>
      <c r="AC21" s="41">
        <v>1274</v>
      </c>
      <c r="AD21" s="41">
        <v>1274</v>
      </c>
      <c r="AE21" s="41">
        <v>1274</v>
      </c>
      <c r="AF21" s="41">
        <v>1274</v>
      </c>
      <c r="AG21" s="41">
        <v>1274</v>
      </c>
      <c r="AH21" s="41">
        <v>1274</v>
      </c>
      <c r="AI21" s="41">
        <v>1274</v>
      </c>
      <c r="AJ21" s="41">
        <v>1274</v>
      </c>
      <c r="AK21" s="41">
        <v>1274</v>
      </c>
      <c r="AL21" s="41">
        <v>1274</v>
      </c>
      <c r="AM21" s="41">
        <v>1274</v>
      </c>
      <c r="AN21" s="41">
        <v>1274</v>
      </c>
      <c r="AO21" s="41">
        <v>1274</v>
      </c>
      <c r="AP21" s="41">
        <v>1274</v>
      </c>
      <c r="AQ21" s="41">
        <v>1274</v>
      </c>
      <c r="AR21" s="41">
        <v>1274</v>
      </c>
      <c r="AS21" s="41">
        <v>1222</v>
      </c>
      <c r="AT21" s="41">
        <v>1222</v>
      </c>
      <c r="AU21" s="41">
        <v>1222</v>
      </c>
      <c r="AV21" s="41">
        <v>1222</v>
      </c>
      <c r="AW21" s="41">
        <v>1222</v>
      </c>
      <c r="AX21" s="41">
        <v>1222</v>
      </c>
      <c r="AY21" s="41">
        <v>1222</v>
      </c>
      <c r="AZ21" s="41">
        <v>1222</v>
      </c>
      <c r="BA21" s="41">
        <v>1222</v>
      </c>
      <c r="BC21" s="41">
        <v>1222</v>
      </c>
      <c r="BD21" s="41">
        <v>1222</v>
      </c>
      <c r="BE21" s="41">
        <v>1222</v>
      </c>
      <c r="BF21" s="41">
        <v>1222</v>
      </c>
      <c r="BG21" s="41">
        <v>1222</v>
      </c>
      <c r="BH21" s="41">
        <v>1222</v>
      </c>
      <c r="BI21" s="41">
        <v>1222</v>
      </c>
      <c r="BJ21" s="41">
        <v>1222</v>
      </c>
      <c r="BK21" s="41">
        <v>1222</v>
      </c>
      <c r="BL21" s="41">
        <v>1222</v>
      </c>
      <c r="BM21" s="41">
        <v>1222</v>
      </c>
      <c r="BN21" s="41">
        <v>1222</v>
      </c>
      <c r="BO21" s="41">
        <v>1222</v>
      </c>
      <c r="BP21" s="41">
        <v>1222</v>
      </c>
      <c r="BQ21" s="41">
        <v>1222</v>
      </c>
      <c r="BW21" s="41">
        <v>1222</v>
      </c>
      <c r="BX21" s="41">
        <v>1222</v>
      </c>
      <c r="BY21" s="41">
        <v>1222</v>
      </c>
      <c r="BZ21" s="41">
        <v>1222</v>
      </c>
      <c r="CA21" s="41">
        <v>1222</v>
      </c>
      <c r="CG21" s="41">
        <v>1404</v>
      </c>
      <c r="CH21" s="41">
        <v>1404</v>
      </c>
      <c r="CI21" s="41">
        <v>1404</v>
      </c>
      <c r="CJ21" s="41">
        <v>1404</v>
      </c>
      <c r="CK21" s="41">
        <v>1404</v>
      </c>
      <c r="CL21" s="41">
        <v>1404</v>
      </c>
      <c r="CM21" s="41">
        <v>1404</v>
      </c>
      <c r="CN21" s="41">
        <v>1404</v>
      </c>
      <c r="CO21" s="41">
        <v>1404</v>
      </c>
      <c r="CP21" s="41">
        <v>1404</v>
      </c>
      <c r="CQ21" s="41">
        <v>1404</v>
      </c>
      <c r="CR21" s="41">
        <v>1404</v>
      </c>
      <c r="CS21" s="41">
        <v>1404</v>
      </c>
      <c r="CT21" s="41">
        <v>1404</v>
      </c>
      <c r="CU21" s="41">
        <v>1404</v>
      </c>
      <c r="CV21" s="41">
        <v>1404</v>
      </c>
      <c r="CW21" s="41">
        <v>1404</v>
      </c>
      <c r="CX21" s="41">
        <v>1404</v>
      </c>
      <c r="CY21" s="41">
        <v>1404</v>
      </c>
      <c r="CZ21" s="42">
        <v>1404</v>
      </c>
    </row>
    <row r="22" spans="1:104">
      <c r="A22" s="2">
        <v>26</v>
      </c>
      <c r="B22" s="2">
        <v>26</v>
      </c>
      <c r="C22" s="2"/>
      <c r="D22" s="2">
        <v>7</v>
      </c>
      <c r="F22" t="s">
        <v>16</v>
      </c>
      <c r="G22" t="s">
        <v>16</v>
      </c>
      <c r="H22" t="s">
        <v>16</v>
      </c>
      <c r="I22" t="s">
        <v>16</v>
      </c>
      <c r="J22" t="s">
        <v>49</v>
      </c>
      <c r="N22" s="7">
        <v>4</v>
      </c>
      <c r="O22" s="91">
        <v>7000</v>
      </c>
      <c r="P22" s="15"/>
      <c r="Q22" s="15"/>
      <c r="R22" s="15"/>
      <c r="S22" s="15"/>
      <c r="T22" s="15"/>
      <c r="U22" s="15"/>
      <c r="V22" s="15"/>
      <c r="W22" s="15"/>
      <c r="X22" s="15"/>
      <c r="Y22" s="70">
        <v>1326</v>
      </c>
      <c r="Z22" s="41">
        <v>1326</v>
      </c>
      <c r="AA22" s="41">
        <v>1326</v>
      </c>
      <c r="AB22" s="41">
        <v>1326</v>
      </c>
      <c r="AC22" s="41">
        <v>1326</v>
      </c>
      <c r="AD22" s="41">
        <v>1326</v>
      </c>
      <c r="AE22" s="41">
        <v>1326</v>
      </c>
      <c r="AF22" s="41">
        <v>1326</v>
      </c>
      <c r="AG22" s="41">
        <v>1326</v>
      </c>
      <c r="AH22" s="41">
        <v>1326</v>
      </c>
      <c r="AI22" s="41">
        <v>1326</v>
      </c>
      <c r="AJ22" s="41">
        <v>1326</v>
      </c>
      <c r="AK22" s="41">
        <v>1326</v>
      </c>
      <c r="AL22" s="41">
        <v>1326</v>
      </c>
      <c r="AM22" s="41">
        <v>1326</v>
      </c>
      <c r="AN22" s="41">
        <v>1326</v>
      </c>
      <c r="AO22" s="41">
        <v>1326</v>
      </c>
      <c r="AP22" s="41">
        <v>1326</v>
      </c>
      <c r="AQ22" s="41">
        <v>1326</v>
      </c>
      <c r="AR22" s="41">
        <v>1326</v>
      </c>
      <c r="AS22" s="41">
        <v>1290.6400000000001</v>
      </c>
      <c r="AT22" s="41">
        <v>1290.6400000000001</v>
      </c>
      <c r="AU22" s="41">
        <v>1290.6400000000001</v>
      </c>
      <c r="AV22" s="41">
        <v>1290.6400000000001</v>
      </c>
      <c r="AW22" s="41">
        <v>1290.6400000000001</v>
      </c>
      <c r="AX22" s="41">
        <v>1290.6400000000001</v>
      </c>
      <c r="AY22" s="41">
        <v>1290.6400000000001</v>
      </c>
      <c r="AZ22" s="41">
        <v>1290.6400000000001</v>
      </c>
      <c r="BA22" s="41">
        <v>1290.6400000000001</v>
      </c>
      <c r="BC22" s="41">
        <v>1290.6400000000001</v>
      </c>
      <c r="BD22" s="41">
        <v>1290.6400000000001</v>
      </c>
      <c r="BE22" s="41">
        <v>1290.6400000000001</v>
      </c>
      <c r="BF22" s="41">
        <v>1290.6400000000001</v>
      </c>
      <c r="BG22" s="41">
        <v>1290.6400000000001</v>
      </c>
      <c r="BH22" s="41">
        <v>1290.6400000000001</v>
      </c>
      <c r="BI22" s="41">
        <v>1290.6400000000001</v>
      </c>
      <c r="BJ22" s="41">
        <v>1290.6400000000001</v>
      </c>
      <c r="BK22" s="41">
        <v>1290.6400000000001</v>
      </c>
      <c r="BL22" s="41">
        <v>1290.6400000000001</v>
      </c>
      <c r="BM22" s="41">
        <v>1290.6400000000001</v>
      </c>
      <c r="BN22" s="41">
        <v>1290.6400000000001</v>
      </c>
      <c r="BO22" s="41">
        <v>1290.6400000000001</v>
      </c>
      <c r="BP22" s="41">
        <v>1290.6400000000001</v>
      </c>
      <c r="BQ22" s="41">
        <v>1290.6400000000001</v>
      </c>
      <c r="BW22" s="41">
        <v>1290.6400000000001</v>
      </c>
      <c r="BX22" s="41">
        <v>1290.6400000000001</v>
      </c>
      <c r="BY22" s="41">
        <v>1290.6400000000001</v>
      </c>
      <c r="BZ22" s="41">
        <v>1290.6400000000001</v>
      </c>
      <c r="CA22" s="41">
        <v>1290.6400000000001</v>
      </c>
      <c r="CG22" s="41">
        <v>1456</v>
      </c>
      <c r="CH22" s="41">
        <v>1456</v>
      </c>
      <c r="CI22" s="41">
        <v>1456</v>
      </c>
      <c r="CJ22" s="41">
        <v>1456</v>
      </c>
      <c r="CK22" s="41">
        <v>1456</v>
      </c>
      <c r="CL22" s="41">
        <v>1456</v>
      </c>
      <c r="CM22" s="41">
        <v>1456</v>
      </c>
      <c r="CN22" s="41">
        <v>1456</v>
      </c>
      <c r="CO22" s="41">
        <v>1456</v>
      </c>
      <c r="CP22" s="41">
        <v>1456</v>
      </c>
      <c r="CQ22" s="41">
        <v>1456</v>
      </c>
      <c r="CR22" s="41">
        <v>1456</v>
      </c>
      <c r="CS22" s="41">
        <v>1456</v>
      </c>
      <c r="CT22" s="41">
        <v>1456</v>
      </c>
      <c r="CU22" s="41">
        <v>1456</v>
      </c>
      <c r="CV22" s="41">
        <v>1456</v>
      </c>
      <c r="CW22" s="41">
        <v>1456</v>
      </c>
      <c r="CX22" s="41">
        <v>1456</v>
      </c>
      <c r="CY22" s="41">
        <v>1456</v>
      </c>
      <c r="CZ22" s="42">
        <v>1456</v>
      </c>
    </row>
    <row r="23" spans="1:104">
      <c r="A23" s="2">
        <v>27</v>
      </c>
      <c r="B23" s="2">
        <v>27</v>
      </c>
      <c r="C23" s="2"/>
      <c r="D23" s="2">
        <v>7</v>
      </c>
      <c r="F23" t="s">
        <v>16</v>
      </c>
      <c r="G23" t="s">
        <v>16</v>
      </c>
      <c r="H23" t="s">
        <v>16</v>
      </c>
      <c r="I23" t="s">
        <v>16</v>
      </c>
      <c r="J23" t="s">
        <v>49</v>
      </c>
      <c r="N23" s="7">
        <v>4.4000000000000004</v>
      </c>
      <c r="O23" s="91">
        <v>7700</v>
      </c>
      <c r="P23" s="15"/>
      <c r="Q23" s="15"/>
      <c r="R23" s="15"/>
      <c r="S23" s="15"/>
      <c r="T23" s="15"/>
      <c r="U23" s="15"/>
      <c r="V23" s="15"/>
      <c r="W23" s="15"/>
      <c r="X23" s="15"/>
      <c r="Y23" s="70">
        <v>1456</v>
      </c>
      <c r="Z23" s="41">
        <v>1456</v>
      </c>
      <c r="AA23" s="41">
        <v>1456</v>
      </c>
      <c r="AB23" s="41">
        <v>1456</v>
      </c>
      <c r="AC23" s="41">
        <v>1456</v>
      </c>
      <c r="AD23" s="41">
        <v>1456</v>
      </c>
      <c r="AE23" s="41">
        <v>1456</v>
      </c>
      <c r="AF23" s="41">
        <v>1456</v>
      </c>
      <c r="AG23" s="41">
        <v>1456</v>
      </c>
      <c r="AH23" s="41">
        <v>1456</v>
      </c>
      <c r="AI23" s="41">
        <v>1456</v>
      </c>
      <c r="AJ23" s="41">
        <v>1456</v>
      </c>
      <c r="AK23" s="41">
        <v>1456</v>
      </c>
      <c r="AL23" s="41">
        <v>1456</v>
      </c>
      <c r="AM23" s="41">
        <v>1456</v>
      </c>
      <c r="AN23" s="41">
        <v>1456</v>
      </c>
      <c r="AO23" s="41">
        <v>1456</v>
      </c>
      <c r="AP23" s="41">
        <v>1456</v>
      </c>
      <c r="AQ23" s="41">
        <v>1456</v>
      </c>
      <c r="AR23" s="41">
        <v>1456</v>
      </c>
      <c r="AS23" s="41">
        <v>1404</v>
      </c>
      <c r="AT23" s="41">
        <v>1404</v>
      </c>
      <c r="AU23" s="41">
        <v>1404</v>
      </c>
      <c r="AV23" s="41">
        <v>1404</v>
      </c>
      <c r="AW23" s="41">
        <v>1404</v>
      </c>
      <c r="AX23" s="41">
        <v>1404</v>
      </c>
      <c r="AY23" s="41">
        <v>1404</v>
      </c>
      <c r="AZ23" s="41">
        <v>1404</v>
      </c>
      <c r="BA23" s="41">
        <v>1404</v>
      </c>
      <c r="BC23" s="41">
        <v>1404</v>
      </c>
      <c r="BD23" s="41">
        <v>1404</v>
      </c>
      <c r="BE23" s="41">
        <v>1404</v>
      </c>
      <c r="BF23" s="41">
        <v>1404</v>
      </c>
      <c r="BG23" s="41">
        <v>1404</v>
      </c>
      <c r="BH23" s="41">
        <v>1404</v>
      </c>
      <c r="BI23" s="41">
        <v>1404</v>
      </c>
      <c r="BJ23" s="41">
        <v>1404</v>
      </c>
      <c r="BK23" s="41">
        <v>1404</v>
      </c>
      <c r="BL23" s="41">
        <v>1404</v>
      </c>
      <c r="BM23" s="41">
        <v>1404</v>
      </c>
      <c r="BN23" s="41">
        <v>1404</v>
      </c>
      <c r="BO23" s="41">
        <v>1404</v>
      </c>
      <c r="BP23" s="41">
        <v>1404</v>
      </c>
      <c r="BQ23" s="41">
        <v>1404</v>
      </c>
      <c r="BW23" s="41">
        <v>1404</v>
      </c>
      <c r="BX23" s="41">
        <v>1404</v>
      </c>
      <c r="BY23" s="41">
        <v>1404</v>
      </c>
      <c r="BZ23" s="41">
        <v>1404</v>
      </c>
      <c r="CA23" s="41">
        <v>1404</v>
      </c>
      <c r="CG23" s="41">
        <v>1586</v>
      </c>
      <c r="CH23" s="41">
        <v>1586</v>
      </c>
      <c r="CI23" s="41">
        <v>1586</v>
      </c>
      <c r="CJ23" s="41">
        <v>1586</v>
      </c>
      <c r="CK23" s="41">
        <v>1586</v>
      </c>
      <c r="CL23" s="41">
        <v>1586</v>
      </c>
      <c r="CM23" s="41">
        <v>1586</v>
      </c>
      <c r="CN23" s="41">
        <v>1586</v>
      </c>
      <c r="CO23" s="41">
        <v>1586</v>
      </c>
      <c r="CP23" s="41">
        <v>1586</v>
      </c>
      <c r="CQ23" s="41">
        <v>1586</v>
      </c>
      <c r="CR23" s="41">
        <v>1586</v>
      </c>
      <c r="CS23" s="41">
        <v>1586</v>
      </c>
      <c r="CT23" s="41">
        <v>1586</v>
      </c>
      <c r="CU23" s="41">
        <v>1586</v>
      </c>
      <c r="CV23" s="41">
        <v>1586</v>
      </c>
      <c r="CW23" s="41">
        <v>1586</v>
      </c>
      <c r="CX23" s="41">
        <v>1586</v>
      </c>
      <c r="CY23" s="41">
        <v>1586</v>
      </c>
      <c r="CZ23" s="42">
        <v>1586</v>
      </c>
    </row>
    <row r="24" spans="1:104">
      <c r="A24" s="2">
        <v>28</v>
      </c>
      <c r="B24" s="2">
        <v>28</v>
      </c>
      <c r="C24" s="2"/>
      <c r="D24" s="2">
        <v>7</v>
      </c>
      <c r="F24" t="s">
        <v>16</v>
      </c>
      <c r="G24" t="s">
        <v>16</v>
      </c>
      <c r="H24" t="s">
        <v>16</v>
      </c>
      <c r="I24" t="s">
        <v>16</v>
      </c>
      <c r="J24" t="s">
        <v>49</v>
      </c>
      <c r="N24" s="7">
        <v>4.5</v>
      </c>
      <c r="O24" s="91">
        <v>7875</v>
      </c>
      <c r="P24" s="15"/>
      <c r="Q24" s="15"/>
      <c r="R24" s="15"/>
      <c r="S24" s="15"/>
      <c r="T24" s="15"/>
      <c r="U24" s="15"/>
      <c r="V24" s="15"/>
      <c r="W24" s="15"/>
      <c r="X24" s="15"/>
      <c r="Y24" s="70">
        <v>1508</v>
      </c>
      <c r="Z24" s="41">
        <v>1508</v>
      </c>
      <c r="AA24" s="41">
        <v>1508</v>
      </c>
      <c r="AB24" s="41">
        <v>1508</v>
      </c>
      <c r="AC24" s="41">
        <v>1508</v>
      </c>
      <c r="AD24" s="41">
        <v>1508</v>
      </c>
      <c r="AE24" s="41">
        <v>1508</v>
      </c>
      <c r="AF24" s="41">
        <v>1508</v>
      </c>
      <c r="AG24" s="41">
        <v>1508</v>
      </c>
      <c r="AH24" s="41">
        <v>1508</v>
      </c>
      <c r="AI24" s="41">
        <v>1508</v>
      </c>
      <c r="AJ24" s="41">
        <v>1508</v>
      </c>
      <c r="AK24" s="41">
        <v>1508</v>
      </c>
      <c r="AL24" s="41">
        <v>1508</v>
      </c>
      <c r="AM24" s="41">
        <v>1508</v>
      </c>
      <c r="AN24" s="41">
        <v>1508</v>
      </c>
      <c r="AO24" s="41">
        <v>1508</v>
      </c>
      <c r="AP24" s="41">
        <v>1508</v>
      </c>
      <c r="AQ24" s="41">
        <v>1508</v>
      </c>
      <c r="AR24" s="41">
        <v>1508</v>
      </c>
      <c r="AS24" s="41">
        <v>1448.72</v>
      </c>
      <c r="AT24" s="41">
        <v>1448.72</v>
      </c>
      <c r="AU24" s="41">
        <v>1448.72</v>
      </c>
      <c r="AV24" s="41">
        <v>1448.72</v>
      </c>
      <c r="AW24" s="41">
        <v>1448.72</v>
      </c>
      <c r="AX24" s="41">
        <v>1448.72</v>
      </c>
      <c r="AY24" s="41">
        <v>1448.72</v>
      </c>
      <c r="AZ24" s="41">
        <v>1448.72</v>
      </c>
      <c r="BA24" s="41">
        <v>1448.72</v>
      </c>
      <c r="BC24" s="41">
        <v>1448.72</v>
      </c>
      <c r="BD24" s="41">
        <v>1448.72</v>
      </c>
      <c r="BE24" s="41">
        <v>1448.72</v>
      </c>
      <c r="BF24" s="41">
        <v>1448.72</v>
      </c>
      <c r="BG24" s="41">
        <v>1448.72</v>
      </c>
      <c r="BH24" s="41">
        <v>1448.72</v>
      </c>
      <c r="BI24" s="41">
        <v>1448.72</v>
      </c>
      <c r="BJ24" s="41">
        <v>1448.72</v>
      </c>
      <c r="BK24" s="41">
        <v>1448.72</v>
      </c>
      <c r="BL24" s="41">
        <v>1448.72</v>
      </c>
      <c r="BM24" s="41">
        <v>1448.72</v>
      </c>
      <c r="BN24" s="41">
        <v>1448.72</v>
      </c>
      <c r="BO24" s="41">
        <v>1448.72</v>
      </c>
      <c r="BP24" s="41">
        <v>1448.72</v>
      </c>
      <c r="BQ24" s="41">
        <v>1448.72</v>
      </c>
      <c r="BW24" s="41">
        <v>1448.72</v>
      </c>
      <c r="BX24" s="41">
        <v>1448.72</v>
      </c>
      <c r="BY24" s="41">
        <v>1448.72</v>
      </c>
      <c r="BZ24" s="41">
        <v>1448.72</v>
      </c>
      <c r="CA24" s="41">
        <v>1448.72</v>
      </c>
      <c r="CG24" s="41">
        <v>1638</v>
      </c>
      <c r="CH24" s="41">
        <v>1638</v>
      </c>
      <c r="CI24" s="41">
        <v>1638</v>
      </c>
      <c r="CJ24" s="41">
        <v>1638</v>
      </c>
      <c r="CK24" s="41">
        <v>1638</v>
      </c>
      <c r="CL24" s="41">
        <v>1638</v>
      </c>
      <c r="CM24" s="41">
        <v>1638</v>
      </c>
      <c r="CN24" s="41">
        <v>1638</v>
      </c>
      <c r="CO24" s="41">
        <v>1638</v>
      </c>
      <c r="CP24" s="41">
        <v>1638</v>
      </c>
      <c r="CQ24" s="41">
        <v>1638</v>
      </c>
      <c r="CR24" s="41">
        <v>1638</v>
      </c>
      <c r="CS24" s="41">
        <v>1638</v>
      </c>
      <c r="CT24" s="41">
        <v>1638</v>
      </c>
      <c r="CU24" s="41">
        <v>1638</v>
      </c>
      <c r="CV24" s="41">
        <v>1638</v>
      </c>
      <c r="CW24" s="41">
        <v>1638</v>
      </c>
      <c r="CX24" s="41">
        <v>1638</v>
      </c>
      <c r="CY24" s="41">
        <v>1638</v>
      </c>
      <c r="CZ24" s="42">
        <v>1638</v>
      </c>
    </row>
    <row r="25" spans="1:104">
      <c r="A25" s="2">
        <v>29</v>
      </c>
      <c r="B25" s="2">
        <v>29</v>
      </c>
      <c r="C25" s="2"/>
      <c r="D25" s="2">
        <v>7</v>
      </c>
      <c r="F25" t="s">
        <v>16</v>
      </c>
      <c r="G25" t="s">
        <v>16</v>
      </c>
      <c r="H25" t="s">
        <v>16</v>
      </c>
      <c r="I25" t="s">
        <v>16</v>
      </c>
      <c r="J25" t="s">
        <v>49</v>
      </c>
      <c r="N25" s="7">
        <v>4.8</v>
      </c>
      <c r="O25" s="91">
        <v>8400</v>
      </c>
      <c r="P25" s="15"/>
      <c r="Q25" s="15"/>
      <c r="R25" s="15"/>
      <c r="S25" s="15"/>
      <c r="T25" s="15"/>
      <c r="U25" s="15"/>
      <c r="V25" s="15"/>
      <c r="W25" s="15"/>
      <c r="X25" s="15"/>
      <c r="Y25" s="70">
        <v>1612</v>
      </c>
      <c r="Z25" s="41">
        <v>1612</v>
      </c>
      <c r="AA25" s="41">
        <v>1612</v>
      </c>
      <c r="AB25" s="41">
        <v>1612</v>
      </c>
      <c r="AC25" s="41">
        <v>1612</v>
      </c>
      <c r="AD25" s="41">
        <v>1612</v>
      </c>
      <c r="AE25" s="41">
        <v>1612</v>
      </c>
      <c r="AF25" s="41">
        <v>1612</v>
      </c>
      <c r="AG25" s="41">
        <v>1612</v>
      </c>
      <c r="AH25" s="41">
        <v>1612</v>
      </c>
      <c r="AI25" s="41">
        <v>1612</v>
      </c>
      <c r="AJ25" s="41">
        <v>1612</v>
      </c>
      <c r="AK25" s="41">
        <v>1612</v>
      </c>
      <c r="AL25" s="41">
        <v>1612</v>
      </c>
      <c r="AM25" s="41">
        <v>1612</v>
      </c>
      <c r="AN25" s="41">
        <v>1612</v>
      </c>
      <c r="AO25" s="41">
        <v>1612</v>
      </c>
      <c r="AP25" s="41">
        <v>1612</v>
      </c>
      <c r="AQ25" s="41">
        <v>1612</v>
      </c>
      <c r="AR25" s="41">
        <v>1612</v>
      </c>
      <c r="AS25" s="41">
        <v>1534</v>
      </c>
      <c r="AT25" s="41">
        <v>1534</v>
      </c>
      <c r="AU25" s="41">
        <v>1534</v>
      </c>
      <c r="AV25" s="41">
        <v>1534</v>
      </c>
      <c r="AW25" s="41">
        <v>1534</v>
      </c>
      <c r="AX25" s="41">
        <v>1534</v>
      </c>
      <c r="AY25" s="41">
        <v>1534</v>
      </c>
      <c r="AZ25" s="41">
        <v>1534</v>
      </c>
      <c r="BA25" s="41">
        <v>1534</v>
      </c>
      <c r="BC25" s="41">
        <v>1534</v>
      </c>
      <c r="BD25" s="41">
        <v>1534</v>
      </c>
      <c r="BE25" s="41">
        <v>1534</v>
      </c>
      <c r="BF25" s="41">
        <v>1534</v>
      </c>
      <c r="BG25" s="41">
        <v>1534</v>
      </c>
      <c r="BH25" s="41">
        <v>1534</v>
      </c>
      <c r="BI25" s="41">
        <v>1534</v>
      </c>
      <c r="BJ25" s="41">
        <v>1534</v>
      </c>
      <c r="BK25" s="41">
        <v>1534</v>
      </c>
      <c r="BL25" s="41">
        <v>1534</v>
      </c>
      <c r="BM25" s="41">
        <v>1534</v>
      </c>
      <c r="BN25" s="41">
        <v>1534</v>
      </c>
      <c r="BO25" s="41">
        <v>1534</v>
      </c>
      <c r="BP25" s="41">
        <v>1534</v>
      </c>
      <c r="BQ25" s="41">
        <v>1534</v>
      </c>
      <c r="BW25" s="41">
        <v>1534</v>
      </c>
      <c r="BX25" s="41">
        <v>1534</v>
      </c>
      <c r="BY25" s="41">
        <v>1534</v>
      </c>
      <c r="BZ25" s="41">
        <v>1534</v>
      </c>
      <c r="CA25" s="41">
        <v>1534</v>
      </c>
      <c r="CG25" s="41">
        <v>1742</v>
      </c>
      <c r="CH25" s="41">
        <v>1742</v>
      </c>
      <c r="CI25" s="41">
        <v>1742</v>
      </c>
      <c r="CJ25" s="41">
        <v>1742</v>
      </c>
      <c r="CK25" s="41">
        <v>1742</v>
      </c>
      <c r="CL25" s="41">
        <v>1742</v>
      </c>
      <c r="CM25" s="41">
        <v>1742</v>
      </c>
      <c r="CN25" s="41">
        <v>1742</v>
      </c>
      <c r="CO25" s="41">
        <v>1742</v>
      </c>
      <c r="CP25" s="41">
        <v>1742</v>
      </c>
      <c r="CQ25" s="41">
        <v>1742</v>
      </c>
      <c r="CR25" s="41">
        <v>1742</v>
      </c>
      <c r="CS25" s="41">
        <v>1742</v>
      </c>
      <c r="CT25" s="41">
        <v>1742</v>
      </c>
      <c r="CU25" s="41">
        <v>1742</v>
      </c>
      <c r="CV25" s="41">
        <v>1742</v>
      </c>
      <c r="CW25" s="41">
        <v>1742</v>
      </c>
      <c r="CX25" s="41">
        <v>1742</v>
      </c>
      <c r="CY25" s="41">
        <v>1742</v>
      </c>
      <c r="CZ25" s="42">
        <v>1742</v>
      </c>
    </row>
    <row r="26" spans="1:104">
      <c r="A26" s="2">
        <v>30</v>
      </c>
      <c r="B26" s="2">
        <v>30</v>
      </c>
      <c r="C26" s="2"/>
      <c r="D26" s="2">
        <v>7</v>
      </c>
      <c r="F26" t="s">
        <v>16</v>
      </c>
      <c r="G26" t="s">
        <v>16</v>
      </c>
      <c r="H26" t="s">
        <v>16</v>
      </c>
      <c r="I26" t="s">
        <v>16</v>
      </c>
      <c r="J26" t="s">
        <v>49</v>
      </c>
      <c r="N26" s="7">
        <v>5</v>
      </c>
      <c r="O26" s="91">
        <v>8750</v>
      </c>
      <c r="P26" s="15"/>
      <c r="Q26" s="15"/>
      <c r="R26" s="15"/>
      <c r="S26" s="15"/>
      <c r="T26" s="15"/>
      <c r="U26" s="15"/>
      <c r="V26" s="15"/>
      <c r="W26" s="15"/>
      <c r="X26" s="15"/>
      <c r="Y26" s="70">
        <v>1664</v>
      </c>
      <c r="Z26" s="41">
        <v>1664</v>
      </c>
      <c r="AA26" s="41">
        <v>1664</v>
      </c>
      <c r="AB26" s="41">
        <v>1664</v>
      </c>
      <c r="AC26" s="41">
        <v>1664</v>
      </c>
      <c r="AD26" s="41">
        <v>1664</v>
      </c>
      <c r="AE26" s="41">
        <v>1664</v>
      </c>
      <c r="AF26" s="41">
        <v>1664</v>
      </c>
      <c r="AG26" s="41">
        <v>1664</v>
      </c>
      <c r="AH26" s="41">
        <v>1664</v>
      </c>
      <c r="AI26" s="41">
        <v>1664</v>
      </c>
      <c r="AJ26" s="41">
        <v>1664</v>
      </c>
      <c r="AK26" s="41">
        <v>1664</v>
      </c>
      <c r="AL26" s="41">
        <v>1664</v>
      </c>
      <c r="AM26" s="41">
        <v>1664</v>
      </c>
      <c r="AN26" s="41">
        <v>1664</v>
      </c>
      <c r="AO26" s="41">
        <v>1664</v>
      </c>
      <c r="AP26" s="41">
        <v>1664</v>
      </c>
      <c r="AQ26" s="41">
        <v>1664</v>
      </c>
      <c r="AR26" s="41">
        <v>1664</v>
      </c>
      <c r="AS26" s="41">
        <v>1606.8</v>
      </c>
      <c r="AT26" s="41">
        <v>1606.8</v>
      </c>
      <c r="AU26" s="41">
        <v>1606.8</v>
      </c>
      <c r="AV26" s="41">
        <v>1606.8</v>
      </c>
      <c r="AW26" s="41">
        <v>1606.8</v>
      </c>
      <c r="AX26" s="41">
        <v>1606.8</v>
      </c>
      <c r="AY26" s="41">
        <v>1606.8</v>
      </c>
      <c r="AZ26" s="41">
        <v>1606.8</v>
      </c>
      <c r="BA26" s="41">
        <v>1606.8</v>
      </c>
      <c r="BC26" s="41">
        <v>1606.8</v>
      </c>
      <c r="BD26" s="41">
        <v>1606.8</v>
      </c>
      <c r="BE26" s="41">
        <v>1606.8</v>
      </c>
      <c r="BF26" s="41">
        <v>1606.8</v>
      </c>
      <c r="BG26" s="41">
        <v>1606.8</v>
      </c>
      <c r="BH26" s="41">
        <v>1606.8</v>
      </c>
      <c r="BI26" s="41">
        <v>1606.8</v>
      </c>
      <c r="BJ26" s="41">
        <v>1606.8</v>
      </c>
      <c r="BK26" s="41">
        <v>1606.8</v>
      </c>
      <c r="BL26" s="41">
        <v>1606.8</v>
      </c>
      <c r="BM26" s="41">
        <v>1606.8</v>
      </c>
      <c r="BN26" s="41">
        <v>1606.8</v>
      </c>
      <c r="BO26" s="41">
        <v>1606.8</v>
      </c>
      <c r="BP26" s="41">
        <v>1606.8</v>
      </c>
      <c r="BQ26" s="41">
        <v>1606.8</v>
      </c>
      <c r="BW26" s="41">
        <v>1606.8</v>
      </c>
      <c r="BX26" s="41">
        <v>1606.8</v>
      </c>
      <c r="BY26" s="41">
        <v>1606.8</v>
      </c>
      <c r="BZ26" s="41">
        <v>1606.8</v>
      </c>
      <c r="CA26" s="41">
        <v>1606.8</v>
      </c>
      <c r="CG26" s="41">
        <v>1820</v>
      </c>
      <c r="CH26" s="41">
        <v>1820</v>
      </c>
      <c r="CI26" s="41">
        <v>1820</v>
      </c>
      <c r="CJ26" s="41">
        <v>1820</v>
      </c>
      <c r="CK26" s="41">
        <v>1820</v>
      </c>
      <c r="CL26" s="41">
        <v>1820</v>
      </c>
      <c r="CM26" s="41">
        <v>1820</v>
      </c>
      <c r="CN26" s="41">
        <v>1820</v>
      </c>
      <c r="CO26" s="41">
        <v>1820</v>
      </c>
      <c r="CP26" s="41">
        <v>1820</v>
      </c>
      <c r="CQ26" s="41">
        <v>1820</v>
      </c>
      <c r="CR26" s="41">
        <v>1820</v>
      </c>
      <c r="CS26" s="41">
        <v>1820</v>
      </c>
      <c r="CT26" s="41">
        <v>1820</v>
      </c>
      <c r="CU26" s="41">
        <v>1820</v>
      </c>
      <c r="CV26" s="41">
        <v>1820</v>
      </c>
      <c r="CW26" s="41">
        <v>1820</v>
      </c>
      <c r="CX26" s="41">
        <v>1820</v>
      </c>
      <c r="CY26" s="41">
        <v>1820</v>
      </c>
      <c r="CZ26" s="42">
        <v>1820</v>
      </c>
    </row>
    <row r="27" spans="1:104">
      <c r="A27" s="2">
        <v>31</v>
      </c>
      <c r="B27" s="2">
        <v>31</v>
      </c>
      <c r="C27" s="2"/>
      <c r="D27" s="2">
        <v>7</v>
      </c>
      <c r="F27" t="s">
        <v>16</v>
      </c>
      <c r="G27" t="s">
        <v>16</v>
      </c>
      <c r="H27" t="s">
        <v>16</v>
      </c>
      <c r="I27" t="s">
        <v>16</v>
      </c>
      <c r="J27" t="s">
        <v>49</v>
      </c>
      <c r="N27" s="7">
        <v>5.2</v>
      </c>
      <c r="O27" s="91">
        <v>9100</v>
      </c>
      <c r="P27" s="15"/>
      <c r="Q27" s="15"/>
      <c r="R27" s="15"/>
      <c r="S27" s="15"/>
      <c r="T27" s="15"/>
      <c r="U27" s="15"/>
      <c r="V27" s="15"/>
      <c r="W27" s="15"/>
      <c r="X27" s="15"/>
      <c r="Y27" s="70">
        <v>1794</v>
      </c>
      <c r="Z27" s="41">
        <v>1794</v>
      </c>
      <c r="AA27" s="41">
        <v>1794</v>
      </c>
      <c r="AB27" s="41">
        <v>1794</v>
      </c>
      <c r="AC27" s="41">
        <v>1794</v>
      </c>
      <c r="AD27" s="41">
        <v>1794</v>
      </c>
      <c r="AE27" s="41">
        <v>1794</v>
      </c>
      <c r="AF27" s="41">
        <v>1794</v>
      </c>
      <c r="AG27" s="41">
        <v>1794</v>
      </c>
      <c r="AH27" s="41">
        <v>1794</v>
      </c>
      <c r="AI27" s="41">
        <v>1794</v>
      </c>
      <c r="AJ27" s="41">
        <v>1794</v>
      </c>
      <c r="AK27" s="41">
        <v>1794</v>
      </c>
      <c r="AL27" s="41">
        <v>1794</v>
      </c>
      <c r="AM27" s="41">
        <v>1794</v>
      </c>
      <c r="AN27" s="41">
        <v>1794</v>
      </c>
      <c r="AO27" s="41">
        <v>1794</v>
      </c>
      <c r="AP27" s="41">
        <v>1794</v>
      </c>
      <c r="AQ27" s="41">
        <v>1794</v>
      </c>
      <c r="AR27" s="41">
        <v>1794</v>
      </c>
      <c r="AS27" s="41">
        <v>1716</v>
      </c>
      <c r="AT27" s="41">
        <v>1716</v>
      </c>
      <c r="AU27" s="41">
        <v>1716</v>
      </c>
      <c r="AV27" s="41">
        <v>1716</v>
      </c>
      <c r="AW27" s="41">
        <v>1716</v>
      </c>
      <c r="AX27" s="41">
        <v>1716</v>
      </c>
      <c r="AY27" s="41">
        <v>1716</v>
      </c>
      <c r="AZ27" s="41">
        <v>1716</v>
      </c>
      <c r="BA27" s="41">
        <v>1716</v>
      </c>
      <c r="BC27" s="41">
        <v>1716</v>
      </c>
      <c r="BD27" s="41">
        <v>1716</v>
      </c>
      <c r="BE27" s="41">
        <v>1716</v>
      </c>
      <c r="BF27" s="41">
        <v>1716</v>
      </c>
      <c r="BG27" s="41">
        <v>1716</v>
      </c>
      <c r="BH27" s="41">
        <v>1716</v>
      </c>
      <c r="BI27" s="41">
        <v>1716</v>
      </c>
      <c r="BJ27" s="41">
        <v>1716</v>
      </c>
      <c r="BK27" s="41">
        <v>1716</v>
      </c>
      <c r="BL27" s="41">
        <v>1716</v>
      </c>
      <c r="BM27" s="41">
        <v>1716</v>
      </c>
      <c r="BN27" s="41">
        <v>1716</v>
      </c>
      <c r="BO27" s="41">
        <v>1716</v>
      </c>
      <c r="BP27" s="41">
        <v>1716</v>
      </c>
      <c r="BQ27" s="41">
        <v>1716</v>
      </c>
      <c r="BW27" s="41">
        <v>1716</v>
      </c>
      <c r="BX27" s="41">
        <v>1716</v>
      </c>
      <c r="BY27" s="41">
        <v>1716</v>
      </c>
      <c r="BZ27" s="41">
        <v>1716</v>
      </c>
      <c r="CA27" s="41">
        <v>1716</v>
      </c>
      <c r="CG27" s="41">
        <v>1924</v>
      </c>
      <c r="CH27" s="41">
        <v>1924</v>
      </c>
      <c r="CI27" s="41">
        <v>1924</v>
      </c>
      <c r="CJ27" s="41">
        <v>1924</v>
      </c>
      <c r="CK27" s="41">
        <v>1924</v>
      </c>
      <c r="CL27" s="41">
        <v>1924</v>
      </c>
      <c r="CM27" s="41">
        <v>1924</v>
      </c>
      <c r="CN27" s="41">
        <v>1924</v>
      </c>
      <c r="CO27" s="41">
        <v>1924</v>
      </c>
      <c r="CP27" s="41">
        <v>1924</v>
      </c>
      <c r="CQ27" s="41">
        <v>1924</v>
      </c>
      <c r="CR27" s="41">
        <v>1924</v>
      </c>
      <c r="CS27" s="41">
        <v>1924</v>
      </c>
      <c r="CT27" s="41">
        <v>1924</v>
      </c>
      <c r="CU27" s="41">
        <v>1924</v>
      </c>
      <c r="CV27" s="41">
        <v>1924</v>
      </c>
      <c r="CW27" s="41">
        <v>1924</v>
      </c>
      <c r="CX27" s="41">
        <v>1924</v>
      </c>
      <c r="CY27" s="41">
        <v>1924</v>
      </c>
      <c r="CZ27" s="42">
        <v>1924</v>
      </c>
    </row>
    <row r="28" spans="1:104">
      <c r="A28" s="2">
        <v>32</v>
      </c>
      <c r="B28" s="2">
        <v>32</v>
      </c>
      <c r="C28" s="2"/>
      <c r="D28" s="2">
        <v>7</v>
      </c>
      <c r="F28" t="s">
        <v>16</v>
      </c>
      <c r="G28" t="s">
        <v>16</v>
      </c>
      <c r="H28" t="s">
        <v>16</v>
      </c>
      <c r="I28" t="s">
        <v>16</v>
      </c>
      <c r="J28" t="s">
        <v>49</v>
      </c>
      <c r="N28" s="7">
        <v>5.5</v>
      </c>
      <c r="O28" s="91">
        <v>9625</v>
      </c>
      <c r="P28" s="15"/>
      <c r="Q28" s="15"/>
      <c r="R28" s="15"/>
      <c r="S28" s="15"/>
      <c r="T28" s="15"/>
      <c r="U28" s="15"/>
      <c r="V28" s="15"/>
      <c r="W28" s="15"/>
      <c r="X28" s="15"/>
      <c r="Y28" s="70">
        <v>1820</v>
      </c>
      <c r="Z28" s="41">
        <v>1820</v>
      </c>
      <c r="AA28" s="41">
        <v>1820</v>
      </c>
      <c r="AB28" s="41">
        <v>1820</v>
      </c>
      <c r="AC28" s="41">
        <v>1820</v>
      </c>
      <c r="AD28" s="41">
        <v>1820</v>
      </c>
      <c r="AE28" s="41">
        <v>1820</v>
      </c>
      <c r="AF28" s="41">
        <v>1820</v>
      </c>
      <c r="AG28" s="41">
        <v>1820</v>
      </c>
      <c r="AH28" s="41">
        <v>1820</v>
      </c>
      <c r="AI28" s="41">
        <v>1820</v>
      </c>
      <c r="AJ28" s="41">
        <v>1820</v>
      </c>
      <c r="AK28" s="41">
        <v>1820</v>
      </c>
      <c r="AL28" s="41">
        <v>1820</v>
      </c>
      <c r="AM28" s="41">
        <v>1820</v>
      </c>
      <c r="AN28" s="41">
        <v>1820</v>
      </c>
      <c r="AO28" s="41">
        <v>1820</v>
      </c>
      <c r="AP28" s="41">
        <v>1820</v>
      </c>
      <c r="AQ28" s="41">
        <v>1820</v>
      </c>
      <c r="AR28" s="41">
        <v>1820</v>
      </c>
      <c r="AS28" s="41">
        <v>1765.92</v>
      </c>
      <c r="AT28" s="41">
        <v>1765.92</v>
      </c>
      <c r="AU28" s="41">
        <v>1765.92</v>
      </c>
      <c r="AV28" s="41">
        <v>1765.92</v>
      </c>
      <c r="AW28" s="41">
        <v>1765.92</v>
      </c>
      <c r="AX28" s="41">
        <v>1765.92</v>
      </c>
      <c r="AY28" s="41">
        <v>1765.92</v>
      </c>
      <c r="AZ28" s="41">
        <v>1765.92</v>
      </c>
      <c r="BA28" s="41">
        <v>1765.92</v>
      </c>
      <c r="BC28" s="41">
        <v>1765.92</v>
      </c>
      <c r="BD28" s="41">
        <v>1765.92</v>
      </c>
      <c r="BE28" s="41">
        <v>1765.92</v>
      </c>
      <c r="BF28" s="41">
        <v>1765.92</v>
      </c>
      <c r="BG28" s="41">
        <v>1765.92</v>
      </c>
      <c r="BH28" s="41">
        <v>1765.92</v>
      </c>
      <c r="BI28" s="41">
        <v>1765.92</v>
      </c>
      <c r="BJ28" s="41">
        <v>1765.92</v>
      </c>
      <c r="BK28" s="41">
        <v>1765.92</v>
      </c>
      <c r="BL28" s="41">
        <v>1765.92</v>
      </c>
      <c r="BM28" s="41">
        <v>1765.92</v>
      </c>
      <c r="BN28" s="41">
        <v>1765.92</v>
      </c>
      <c r="BO28" s="41">
        <v>1765.92</v>
      </c>
      <c r="BP28" s="41">
        <v>1765.92</v>
      </c>
      <c r="BQ28" s="41">
        <v>1765.92</v>
      </c>
      <c r="BW28" s="41">
        <v>1765.92</v>
      </c>
      <c r="BX28" s="41">
        <v>1765.92</v>
      </c>
      <c r="BY28" s="41">
        <v>1765.92</v>
      </c>
      <c r="BZ28" s="41">
        <v>1765.92</v>
      </c>
      <c r="CA28" s="41">
        <v>1765.92</v>
      </c>
      <c r="CG28" s="41">
        <v>1970.8</v>
      </c>
      <c r="CH28" s="41">
        <v>1970.8</v>
      </c>
      <c r="CI28" s="41">
        <v>1970.8</v>
      </c>
      <c r="CJ28" s="41">
        <v>1970.8</v>
      </c>
      <c r="CK28" s="41">
        <v>1970.8</v>
      </c>
      <c r="CL28" s="41">
        <v>1970.8</v>
      </c>
      <c r="CM28" s="41">
        <v>1970.8</v>
      </c>
      <c r="CN28" s="41">
        <v>1970.8</v>
      </c>
      <c r="CO28" s="41">
        <v>1970.8</v>
      </c>
      <c r="CP28" s="41">
        <v>1970.8</v>
      </c>
      <c r="CQ28" s="41">
        <v>1970.8</v>
      </c>
      <c r="CR28" s="41">
        <v>1970.8</v>
      </c>
      <c r="CS28" s="41">
        <v>1970.8</v>
      </c>
      <c r="CT28" s="41">
        <v>1970.8</v>
      </c>
      <c r="CU28" s="41">
        <v>1970.8</v>
      </c>
      <c r="CV28" s="41">
        <v>1970.8</v>
      </c>
      <c r="CW28" s="41">
        <v>1970.8</v>
      </c>
      <c r="CX28" s="41">
        <v>1970.8</v>
      </c>
      <c r="CY28" s="41">
        <v>1970.8</v>
      </c>
      <c r="CZ28" s="42">
        <v>1970.8</v>
      </c>
    </row>
    <row r="29" spans="1:104">
      <c r="A29" s="2">
        <v>33</v>
      </c>
      <c r="B29" s="2">
        <v>33</v>
      </c>
      <c r="C29" s="2"/>
      <c r="D29" s="2">
        <v>7</v>
      </c>
      <c r="F29" t="s">
        <v>16</v>
      </c>
      <c r="G29" t="s">
        <v>16</v>
      </c>
      <c r="H29" t="s">
        <v>16</v>
      </c>
      <c r="I29" t="s">
        <v>16</v>
      </c>
      <c r="J29" t="s">
        <v>49</v>
      </c>
      <c r="N29" s="7">
        <v>5.6</v>
      </c>
      <c r="O29" s="91">
        <v>9800</v>
      </c>
      <c r="P29" s="15"/>
      <c r="Q29" s="15"/>
      <c r="R29" s="15"/>
      <c r="S29" s="15"/>
      <c r="T29" s="15"/>
      <c r="U29" s="15"/>
      <c r="V29" s="15"/>
      <c r="W29" s="15"/>
      <c r="X29" s="15"/>
      <c r="Y29" s="70">
        <v>1924</v>
      </c>
      <c r="Z29" s="41">
        <v>1924</v>
      </c>
      <c r="AA29" s="41">
        <v>1924</v>
      </c>
      <c r="AB29" s="41">
        <v>1924</v>
      </c>
      <c r="AC29" s="41">
        <v>1924</v>
      </c>
      <c r="AD29" s="41">
        <v>1924</v>
      </c>
      <c r="AE29" s="41">
        <v>1924</v>
      </c>
      <c r="AF29" s="41">
        <v>1924</v>
      </c>
      <c r="AG29" s="41">
        <v>1924</v>
      </c>
      <c r="AH29" s="41">
        <v>1924</v>
      </c>
      <c r="AI29" s="41">
        <v>1924</v>
      </c>
      <c r="AJ29" s="41">
        <v>1924</v>
      </c>
      <c r="AK29" s="41">
        <v>1924</v>
      </c>
      <c r="AL29" s="41">
        <v>1924</v>
      </c>
      <c r="AM29" s="41">
        <v>1924</v>
      </c>
      <c r="AN29" s="41">
        <v>1924</v>
      </c>
      <c r="AO29" s="41">
        <v>1924</v>
      </c>
      <c r="AP29" s="41">
        <v>1924</v>
      </c>
      <c r="AQ29" s="41">
        <v>1924</v>
      </c>
      <c r="AR29" s="41">
        <v>1924</v>
      </c>
      <c r="AS29" s="41">
        <v>1820</v>
      </c>
      <c r="AT29" s="41">
        <v>1820</v>
      </c>
      <c r="AU29" s="41">
        <v>1820</v>
      </c>
      <c r="AV29" s="41">
        <v>1820</v>
      </c>
      <c r="AW29" s="41">
        <v>1820</v>
      </c>
      <c r="AX29" s="41">
        <v>1820</v>
      </c>
      <c r="AY29" s="41">
        <v>1820</v>
      </c>
      <c r="AZ29" s="41">
        <v>1820</v>
      </c>
      <c r="BA29" s="41">
        <v>1820</v>
      </c>
      <c r="BC29" s="41">
        <v>1820</v>
      </c>
      <c r="BD29" s="41">
        <v>1820</v>
      </c>
      <c r="BE29" s="41">
        <v>1820</v>
      </c>
      <c r="BF29" s="41">
        <v>1820</v>
      </c>
      <c r="BG29" s="41">
        <v>1820</v>
      </c>
      <c r="BH29" s="41">
        <v>1820</v>
      </c>
      <c r="BI29" s="41">
        <v>1820</v>
      </c>
      <c r="BJ29" s="41">
        <v>1820</v>
      </c>
      <c r="BK29" s="41">
        <v>1820</v>
      </c>
      <c r="BL29" s="41">
        <v>1820</v>
      </c>
      <c r="BM29" s="41">
        <v>1820</v>
      </c>
      <c r="BN29" s="41">
        <v>1820</v>
      </c>
      <c r="BO29" s="41">
        <v>1820</v>
      </c>
      <c r="BP29" s="41">
        <v>1820</v>
      </c>
      <c r="BQ29" s="41">
        <v>1820</v>
      </c>
      <c r="BW29" s="41">
        <v>1820</v>
      </c>
      <c r="BX29" s="41">
        <v>1820</v>
      </c>
      <c r="BY29" s="41">
        <v>1820</v>
      </c>
      <c r="BZ29" s="41">
        <v>1820</v>
      </c>
      <c r="CA29" s="41">
        <v>1820</v>
      </c>
      <c r="CG29" s="41">
        <v>2074.8000000000002</v>
      </c>
      <c r="CH29" s="41">
        <v>2074.8000000000002</v>
      </c>
      <c r="CI29" s="41">
        <v>2074.8000000000002</v>
      </c>
      <c r="CJ29" s="41">
        <v>2074.8000000000002</v>
      </c>
      <c r="CK29" s="41">
        <v>2074.8000000000002</v>
      </c>
      <c r="CL29" s="41">
        <v>2074.8000000000002</v>
      </c>
      <c r="CM29" s="41">
        <v>2074.8000000000002</v>
      </c>
      <c r="CN29" s="41">
        <v>2074.8000000000002</v>
      </c>
      <c r="CO29" s="41">
        <v>2074.8000000000002</v>
      </c>
      <c r="CP29" s="41">
        <v>2074.8000000000002</v>
      </c>
      <c r="CQ29" s="41">
        <v>2074.8000000000002</v>
      </c>
      <c r="CR29" s="41">
        <v>2074.8000000000002</v>
      </c>
      <c r="CS29" s="41">
        <v>2074.8000000000002</v>
      </c>
      <c r="CT29" s="41">
        <v>2074.8000000000002</v>
      </c>
      <c r="CU29" s="41">
        <v>2074.8000000000002</v>
      </c>
      <c r="CV29" s="41">
        <v>2074.8000000000002</v>
      </c>
      <c r="CW29" s="41">
        <v>2074.8000000000002</v>
      </c>
      <c r="CX29" s="41">
        <v>2074.8000000000002</v>
      </c>
      <c r="CY29" s="41">
        <v>2074.8000000000002</v>
      </c>
      <c r="CZ29" s="42">
        <v>2074.8000000000002</v>
      </c>
    </row>
    <row r="30" spans="1:104">
      <c r="A30" s="2">
        <v>34</v>
      </c>
      <c r="B30" s="2">
        <v>34</v>
      </c>
      <c r="C30" s="2"/>
      <c r="D30" s="2">
        <v>7</v>
      </c>
      <c r="F30" t="s">
        <v>16</v>
      </c>
      <c r="G30" t="s">
        <v>16</v>
      </c>
      <c r="H30" t="s">
        <v>16</v>
      </c>
      <c r="I30" t="s">
        <v>16</v>
      </c>
      <c r="J30" t="s">
        <v>49</v>
      </c>
      <c r="N30" s="7">
        <v>6</v>
      </c>
      <c r="O30" s="91">
        <v>10500</v>
      </c>
      <c r="P30" s="15"/>
      <c r="Q30" s="15"/>
      <c r="R30" s="15"/>
      <c r="S30" s="15"/>
      <c r="T30" s="15"/>
      <c r="U30" s="15"/>
      <c r="V30" s="15"/>
      <c r="W30" s="15"/>
      <c r="X30" s="15"/>
      <c r="Y30" s="70">
        <v>1976</v>
      </c>
      <c r="Z30" s="41">
        <v>1976</v>
      </c>
      <c r="AA30" s="41">
        <v>1976</v>
      </c>
      <c r="AB30" s="41">
        <v>1976</v>
      </c>
      <c r="AC30" s="41">
        <v>1976</v>
      </c>
      <c r="AD30" s="41">
        <v>1976</v>
      </c>
      <c r="AE30" s="41">
        <v>1976</v>
      </c>
      <c r="AF30" s="41">
        <v>1976</v>
      </c>
      <c r="AG30" s="41">
        <v>1976</v>
      </c>
      <c r="AH30" s="41">
        <v>1976</v>
      </c>
      <c r="AI30" s="41">
        <v>1976</v>
      </c>
      <c r="AJ30" s="41">
        <v>1976</v>
      </c>
      <c r="AK30" s="41">
        <v>1976</v>
      </c>
      <c r="AL30" s="41">
        <v>1976</v>
      </c>
      <c r="AM30" s="41">
        <v>1976</v>
      </c>
      <c r="AN30" s="41">
        <v>1976</v>
      </c>
      <c r="AO30" s="41">
        <v>1976</v>
      </c>
      <c r="AP30" s="41">
        <v>1976</v>
      </c>
      <c r="AQ30" s="41">
        <v>1976</v>
      </c>
      <c r="AR30" s="41">
        <v>1976</v>
      </c>
      <c r="AS30" s="41">
        <v>1921.92</v>
      </c>
      <c r="AT30" s="41">
        <v>1921.92</v>
      </c>
      <c r="AU30" s="41">
        <v>1921.92</v>
      </c>
      <c r="AV30" s="41">
        <v>1921.92</v>
      </c>
      <c r="AW30" s="41">
        <v>1921.92</v>
      </c>
      <c r="AX30" s="41">
        <v>1921.92</v>
      </c>
      <c r="AY30" s="41">
        <v>1921.92</v>
      </c>
      <c r="AZ30" s="41">
        <v>1921.92</v>
      </c>
      <c r="BA30" s="41">
        <v>1921.92</v>
      </c>
      <c r="BC30" s="41">
        <v>1921.92</v>
      </c>
      <c r="BD30" s="41">
        <v>1921.92</v>
      </c>
      <c r="BE30" s="41">
        <v>1921.92</v>
      </c>
      <c r="BF30" s="41">
        <v>1921.92</v>
      </c>
      <c r="BG30" s="41">
        <v>1921.92</v>
      </c>
      <c r="BH30" s="41">
        <v>1921.92</v>
      </c>
      <c r="BI30" s="41">
        <v>1921.92</v>
      </c>
      <c r="BJ30" s="41">
        <v>1921.92</v>
      </c>
      <c r="BK30" s="41">
        <v>1921.92</v>
      </c>
      <c r="BL30" s="41">
        <v>1921.92</v>
      </c>
      <c r="BM30" s="41">
        <v>1921.92</v>
      </c>
      <c r="BN30" s="41">
        <v>1921.92</v>
      </c>
      <c r="BO30" s="41">
        <v>1921.92</v>
      </c>
      <c r="BP30" s="41">
        <v>1921.92</v>
      </c>
      <c r="BQ30" s="41">
        <v>1921.92</v>
      </c>
      <c r="BW30" s="41">
        <v>1921.92</v>
      </c>
      <c r="BX30" s="41">
        <v>1921.92</v>
      </c>
      <c r="BY30" s="41">
        <v>1921.92</v>
      </c>
      <c r="BZ30" s="41">
        <v>1921.92</v>
      </c>
      <c r="CA30" s="41">
        <v>1921.92</v>
      </c>
      <c r="CG30" s="41">
        <v>2126.8000000000002</v>
      </c>
      <c r="CH30" s="41">
        <v>2126.8000000000002</v>
      </c>
      <c r="CI30" s="41">
        <v>2126.8000000000002</v>
      </c>
      <c r="CJ30" s="41">
        <v>2126.8000000000002</v>
      </c>
      <c r="CK30" s="41">
        <v>2126.8000000000002</v>
      </c>
      <c r="CL30" s="41">
        <v>2126.8000000000002</v>
      </c>
      <c r="CM30" s="41">
        <v>2126.8000000000002</v>
      </c>
      <c r="CN30" s="41">
        <v>2126.8000000000002</v>
      </c>
      <c r="CO30" s="41">
        <v>2126.8000000000002</v>
      </c>
      <c r="CP30" s="41">
        <v>2126.8000000000002</v>
      </c>
      <c r="CQ30" s="41">
        <v>2126.8000000000002</v>
      </c>
      <c r="CR30" s="41">
        <v>2126.8000000000002</v>
      </c>
      <c r="CS30" s="41">
        <v>2126.8000000000002</v>
      </c>
      <c r="CT30" s="41">
        <v>2126.8000000000002</v>
      </c>
      <c r="CU30" s="41">
        <v>2126.8000000000002</v>
      </c>
      <c r="CV30" s="41">
        <v>2126.8000000000002</v>
      </c>
      <c r="CW30" s="41">
        <v>2126.8000000000002</v>
      </c>
      <c r="CX30" s="41">
        <v>2126.8000000000002</v>
      </c>
      <c r="CY30" s="41">
        <v>2126.8000000000002</v>
      </c>
      <c r="CZ30" s="42">
        <v>2126.8000000000002</v>
      </c>
    </row>
    <row r="31" spans="1:104">
      <c r="A31" s="2">
        <v>35</v>
      </c>
      <c r="B31" s="2">
        <v>35</v>
      </c>
      <c r="C31" s="2"/>
      <c r="D31" s="2">
        <v>7</v>
      </c>
      <c r="F31" t="s">
        <v>16</v>
      </c>
      <c r="G31" t="s">
        <v>16</v>
      </c>
      <c r="H31" t="s">
        <v>16</v>
      </c>
      <c r="I31" t="s">
        <v>16</v>
      </c>
      <c r="J31" t="s">
        <v>49</v>
      </c>
      <c r="N31" s="7">
        <v>6.4</v>
      </c>
      <c r="O31" s="91">
        <v>11200</v>
      </c>
      <c r="P31" s="15"/>
      <c r="Q31" s="15"/>
      <c r="R31" s="15"/>
      <c r="S31" s="15"/>
      <c r="T31" s="15"/>
      <c r="U31" s="15"/>
      <c r="V31" s="15"/>
      <c r="W31" s="15"/>
      <c r="X31" s="15"/>
      <c r="Y31" s="70">
        <v>2080</v>
      </c>
      <c r="Z31" s="41">
        <v>2080</v>
      </c>
      <c r="AA31" s="41">
        <v>2080</v>
      </c>
      <c r="AB31" s="41">
        <v>2080</v>
      </c>
      <c r="AC31" s="41">
        <v>2080</v>
      </c>
      <c r="AD31" s="41">
        <v>2080</v>
      </c>
      <c r="AE31" s="41">
        <v>2080</v>
      </c>
      <c r="AF31" s="41">
        <v>2080</v>
      </c>
      <c r="AG31" s="41">
        <v>2080</v>
      </c>
      <c r="AH31" s="41">
        <v>2080</v>
      </c>
      <c r="AI31" s="41">
        <v>2080</v>
      </c>
      <c r="AJ31" s="41">
        <v>2080</v>
      </c>
      <c r="AK31" s="41">
        <v>2080</v>
      </c>
      <c r="AL31" s="41">
        <v>2080</v>
      </c>
      <c r="AM31" s="41">
        <v>2080</v>
      </c>
      <c r="AN31" s="41">
        <v>2080</v>
      </c>
      <c r="AO31" s="41">
        <v>2080</v>
      </c>
      <c r="AP31" s="41">
        <v>2080</v>
      </c>
      <c r="AQ31" s="41">
        <v>2080</v>
      </c>
      <c r="AR31" s="41">
        <v>2080</v>
      </c>
      <c r="AS31" s="41">
        <v>2048.8000000000002</v>
      </c>
      <c r="AT31" s="41">
        <v>2048.8000000000002</v>
      </c>
      <c r="AU31" s="41">
        <v>2048.8000000000002</v>
      </c>
      <c r="AV31" s="41">
        <v>2048.8000000000002</v>
      </c>
      <c r="AW31" s="41">
        <v>2048.8000000000002</v>
      </c>
      <c r="AX31" s="41">
        <v>2048.8000000000002</v>
      </c>
      <c r="AY31" s="41">
        <v>2048.8000000000002</v>
      </c>
      <c r="AZ31" s="41">
        <v>2048.8000000000002</v>
      </c>
      <c r="BA31" s="41">
        <v>2048.8000000000002</v>
      </c>
      <c r="BC31" s="41">
        <v>2048.8000000000002</v>
      </c>
      <c r="BD31" s="41">
        <v>2048.8000000000002</v>
      </c>
      <c r="BE31" s="41">
        <v>2048.8000000000002</v>
      </c>
      <c r="BF31" s="41">
        <v>2048.8000000000002</v>
      </c>
      <c r="BG31" s="41">
        <v>2048.8000000000002</v>
      </c>
      <c r="BH31" s="41">
        <v>2048.8000000000002</v>
      </c>
      <c r="BI31" s="41">
        <v>2048.8000000000002</v>
      </c>
      <c r="BJ31" s="41">
        <v>2048.8000000000002</v>
      </c>
      <c r="BK31" s="41">
        <v>2048.8000000000002</v>
      </c>
      <c r="BL31" s="41">
        <v>2048.8000000000002</v>
      </c>
      <c r="BM31" s="41">
        <v>2048.8000000000002</v>
      </c>
      <c r="BN31" s="41">
        <v>2048.8000000000002</v>
      </c>
      <c r="BO31" s="41">
        <v>2048.8000000000002</v>
      </c>
      <c r="BP31" s="41">
        <v>2048.8000000000002</v>
      </c>
      <c r="BQ31" s="41">
        <v>2048.8000000000002</v>
      </c>
      <c r="BW31" s="41">
        <v>2048.8000000000002</v>
      </c>
      <c r="BX31" s="41">
        <v>2048.8000000000002</v>
      </c>
      <c r="BY31" s="41">
        <v>2048.8000000000002</v>
      </c>
      <c r="BZ31" s="41">
        <v>2048.8000000000002</v>
      </c>
      <c r="CA31" s="41">
        <v>2048.8000000000002</v>
      </c>
      <c r="CG31" s="41">
        <v>2236</v>
      </c>
      <c r="CH31" s="41">
        <v>2236</v>
      </c>
      <c r="CI31" s="41">
        <v>2236</v>
      </c>
      <c r="CJ31" s="41">
        <v>2236</v>
      </c>
      <c r="CK31" s="41">
        <v>2236</v>
      </c>
      <c r="CL31" s="41">
        <v>2236</v>
      </c>
      <c r="CM31" s="41">
        <v>2236</v>
      </c>
      <c r="CN31" s="41">
        <v>2236</v>
      </c>
      <c r="CO31" s="41">
        <v>2236</v>
      </c>
      <c r="CP31" s="41">
        <v>2236</v>
      </c>
      <c r="CQ31" s="41">
        <v>2236</v>
      </c>
      <c r="CR31" s="41">
        <v>2236</v>
      </c>
      <c r="CS31" s="41">
        <v>2236</v>
      </c>
      <c r="CT31" s="41">
        <v>2236</v>
      </c>
      <c r="CU31" s="41">
        <v>2236</v>
      </c>
      <c r="CV31" s="41">
        <v>2236</v>
      </c>
      <c r="CW31" s="41">
        <v>2236</v>
      </c>
      <c r="CX31" s="41">
        <v>2236</v>
      </c>
      <c r="CY31" s="41">
        <v>2236</v>
      </c>
      <c r="CZ31" s="42">
        <v>2236</v>
      </c>
    </row>
    <row r="32" spans="1:104">
      <c r="A32" s="2">
        <v>36</v>
      </c>
      <c r="B32" s="2">
        <v>36</v>
      </c>
      <c r="C32" s="2"/>
      <c r="D32" s="2">
        <v>7</v>
      </c>
      <c r="F32" t="s">
        <v>16</v>
      </c>
      <c r="G32" t="s">
        <v>16</v>
      </c>
      <c r="H32" t="s">
        <v>16</v>
      </c>
      <c r="I32" t="s">
        <v>16</v>
      </c>
      <c r="J32" t="s">
        <v>49</v>
      </c>
      <c r="N32" s="7">
        <v>6.5</v>
      </c>
      <c r="O32" s="91">
        <v>11375</v>
      </c>
      <c r="P32" s="15"/>
      <c r="Q32" s="15"/>
      <c r="R32" s="15"/>
      <c r="S32" s="15"/>
      <c r="T32" s="15"/>
      <c r="U32" s="15"/>
      <c r="V32" s="15"/>
      <c r="W32" s="15"/>
      <c r="X32" s="15"/>
      <c r="Y32" s="70">
        <v>2132</v>
      </c>
      <c r="Z32" s="41">
        <v>2132</v>
      </c>
      <c r="AA32" s="41">
        <v>2132</v>
      </c>
      <c r="AB32" s="41">
        <v>2132</v>
      </c>
      <c r="AC32" s="41">
        <v>2132</v>
      </c>
      <c r="AD32" s="41">
        <v>2132</v>
      </c>
      <c r="AE32" s="41">
        <v>2132</v>
      </c>
      <c r="AF32" s="41">
        <v>2132</v>
      </c>
      <c r="AG32" s="41">
        <v>2132</v>
      </c>
      <c r="AH32" s="41">
        <v>2132</v>
      </c>
      <c r="AI32" s="41">
        <v>2132</v>
      </c>
      <c r="AJ32" s="41">
        <v>2132</v>
      </c>
      <c r="AK32" s="41">
        <v>2132</v>
      </c>
      <c r="AL32" s="41">
        <v>2132</v>
      </c>
      <c r="AM32" s="41">
        <v>2132</v>
      </c>
      <c r="AN32" s="41">
        <v>2132</v>
      </c>
      <c r="AO32" s="41">
        <v>2132</v>
      </c>
      <c r="AP32" s="41">
        <v>2132</v>
      </c>
      <c r="AQ32" s="41">
        <v>2132</v>
      </c>
      <c r="AR32" s="41">
        <v>2132</v>
      </c>
      <c r="AS32" s="41">
        <v>2080</v>
      </c>
      <c r="AT32" s="41">
        <v>2080</v>
      </c>
      <c r="AU32" s="41">
        <v>2080</v>
      </c>
      <c r="AV32" s="41">
        <v>2080</v>
      </c>
      <c r="AW32" s="41">
        <v>2080</v>
      </c>
      <c r="AX32" s="41">
        <v>2080</v>
      </c>
      <c r="AY32" s="41">
        <v>2080</v>
      </c>
      <c r="AZ32" s="41">
        <v>2080</v>
      </c>
      <c r="BA32" s="41">
        <v>2080</v>
      </c>
      <c r="BC32" s="41">
        <v>2080</v>
      </c>
      <c r="BD32" s="41">
        <v>2080</v>
      </c>
      <c r="BE32" s="41">
        <v>2080</v>
      </c>
      <c r="BF32" s="41">
        <v>2080</v>
      </c>
      <c r="BG32" s="41">
        <v>2080</v>
      </c>
      <c r="BH32" s="41">
        <v>2080</v>
      </c>
      <c r="BI32" s="41">
        <v>2080</v>
      </c>
      <c r="BJ32" s="41">
        <v>2080</v>
      </c>
      <c r="BK32" s="41">
        <v>2080</v>
      </c>
      <c r="BL32" s="41">
        <v>2080</v>
      </c>
      <c r="BM32" s="41">
        <v>2080</v>
      </c>
      <c r="BN32" s="41">
        <v>2080</v>
      </c>
      <c r="BO32" s="41">
        <v>2080</v>
      </c>
      <c r="BP32" s="41">
        <v>2080</v>
      </c>
      <c r="BQ32" s="41">
        <v>2080</v>
      </c>
      <c r="BW32" s="41">
        <v>2080</v>
      </c>
      <c r="BX32" s="41">
        <v>2080</v>
      </c>
      <c r="BY32" s="41">
        <v>2080</v>
      </c>
      <c r="BZ32" s="41">
        <v>2080</v>
      </c>
      <c r="CA32" s="41">
        <v>2080</v>
      </c>
      <c r="CG32" s="41">
        <v>2282.8000000000002</v>
      </c>
      <c r="CH32" s="41">
        <v>2282.8000000000002</v>
      </c>
      <c r="CI32" s="41">
        <v>2282.8000000000002</v>
      </c>
      <c r="CJ32" s="41">
        <v>2282.8000000000002</v>
      </c>
      <c r="CK32" s="41">
        <v>2282.8000000000002</v>
      </c>
      <c r="CL32" s="41">
        <v>2282.8000000000002</v>
      </c>
      <c r="CM32" s="41">
        <v>2282.8000000000002</v>
      </c>
      <c r="CN32" s="41">
        <v>2282.8000000000002</v>
      </c>
      <c r="CO32" s="41">
        <v>2282.8000000000002</v>
      </c>
      <c r="CP32" s="41">
        <v>2282.8000000000002</v>
      </c>
      <c r="CQ32" s="41">
        <v>2282.8000000000002</v>
      </c>
      <c r="CR32" s="41">
        <v>2282.8000000000002</v>
      </c>
      <c r="CS32" s="41">
        <v>2282.8000000000002</v>
      </c>
      <c r="CT32" s="41">
        <v>2282.8000000000002</v>
      </c>
      <c r="CU32" s="41">
        <v>2282.8000000000002</v>
      </c>
      <c r="CV32" s="41">
        <v>2282.8000000000002</v>
      </c>
      <c r="CW32" s="41">
        <v>2282.8000000000002</v>
      </c>
      <c r="CX32" s="41">
        <v>2282.8000000000002</v>
      </c>
      <c r="CY32" s="41">
        <v>2282.8000000000002</v>
      </c>
      <c r="CZ32" s="42">
        <v>2282.8000000000002</v>
      </c>
    </row>
    <row r="33" spans="1:104">
      <c r="A33" s="2">
        <v>37</v>
      </c>
      <c r="B33" s="2">
        <v>37</v>
      </c>
      <c r="C33" s="2"/>
      <c r="D33" s="2">
        <v>7</v>
      </c>
      <c r="F33" t="s">
        <v>16</v>
      </c>
      <c r="G33" t="s">
        <v>16</v>
      </c>
      <c r="H33" t="s">
        <v>16</v>
      </c>
      <c r="I33" t="s">
        <v>16</v>
      </c>
      <c r="J33" t="s">
        <v>49</v>
      </c>
      <c r="N33" s="7">
        <v>6.8</v>
      </c>
      <c r="O33" s="91">
        <v>11900</v>
      </c>
      <c r="P33" s="15"/>
      <c r="Q33" s="15"/>
      <c r="R33" s="15"/>
      <c r="S33" s="15"/>
      <c r="T33" s="15"/>
      <c r="U33" s="15"/>
      <c r="V33" s="15"/>
      <c r="W33" s="15"/>
      <c r="X33" s="15"/>
      <c r="Y33" s="70">
        <v>2236</v>
      </c>
      <c r="Z33" s="41">
        <v>2236</v>
      </c>
      <c r="AA33" s="41">
        <v>2236</v>
      </c>
      <c r="AB33" s="41">
        <v>2236</v>
      </c>
      <c r="AC33" s="41">
        <v>2236</v>
      </c>
      <c r="AD33" s="41">
        <v>2236</v>
      </c>
      <c r="AE33" s="41">
        <v>2236</v>
      </c>
      <c r="AF33" s="41">
        <v>2236</v>
      </c>
      <c r="AG33" s="41">
        <v>2236</v>
      </c>
      <c r="AH33" s="41">
        <v>2236</v>
      </c>
      <c r="AI33" s="41">
        <v>2236</v>
      </c>
      <c r="AJ33" s="41">
        <v>2236</v>
      </c>
      <c r="AK33" s="41">
        <v>2236</v>
      </c>
      <c r="AL33" s="41">
        <v>2236</v>
      </c>
      <c r="AM33" s="41">
        <v>2236</v>
      </c>
      <c r="AN33" s="41">
        <v>2236</v>
      </c>
      <c r="AO33" s="41">
        <v>2236</v>
      </c>
      <c r="AP33" s="41">
        <v>2236</v>
      </c>
      <c r="AQ33" s="41">
        <v>2236</v>
      </c>
      <c r="AR33" s="41">
        <v>2236</v>
      </c>
      <c r="AS33" s="41">
        <v>2184</v>
      </c>
      <c r="AT33" s="41">
        <v>2184</v>
      </c>
      <c r="AU33" s="41">
        <v>2184</v>
      </c>
      <c r="AV33" s="41">
        <v>2184</v>
      </c>
      <c r="AW33" s="41">
        <v>2184</v>
      </c>
      <c r="AX33" s="41">
        <v>2184</v>
      </c>
      <c r="AY33" s="41">
        <v>2184</v>
      </c>
      <c r="AZ33" s="41">
        <v>2184</v>
      </c>
      <c r="BA33" s="41">
        <v>2184</v>
      </c>
      <c r="BC33" s="41">
        <v>2184</v>
      </c>
      <c r="BD33" s="41">
        <v>2184</v>
      </c>
      <c r="BE33" s="41">
        <v>2184</v>
      </c>
      <c r="BF33" s="41">
        <v>2184</v>
      </c>
      <c r="BG33" s="41">
        <v>2184</v>
      </c>
      <c r="BH33" s="41">
        <v>2184</v>
      </c>
      <c r="BI33" s="41">
        <v>2184</v>
      </c>
      <c r="BJ33" s="41">
        <v>2184</v>
      </c>
      <c r="BK33" s="41">
        <v>2184</v>
      </c>
      <c r="BL33" s="41">
        <v>2184</v>
      </c>
      <c r="BM33" s="41">
        <v>2184</v>
      </c>
      <c r="BN33" s="41">
        <v>2184</v>
      </c>
      <c r="BO33" s="41">
        <v>2184</v>
      </c>
      <c r="BP33" s="41">
        <v>2184</v>
      </c>
      <c r="BQ33" s="41">
        <v>2184</v>
      </c>
      <c r="BW33" s="41">
        <v>2184</v>
      </c>
      <c r="BX33" s="41">
        <v>2184</v>
      </c>
      <c r="BY33" s="41">
        <v>2184</v>
      </c>
      <c r="BZ33" s="41">
        <v>2184</v>
      </c>
      <c r="CA33" s="41">
        <v>2184</v>
      </c>
      <c r="CG33" s="41">
        <v>2340</v>
      </c>
      <c r="CH33" s="41">
        <v>2340</v>
      </c>
      <c r="CI33" s="41">
        <v>2340</v>
      </c>
      <c r="CJ33" s="41">
        <v>2340</v>
      </c>
      <c r="CK33" s="41">
        <v>2340</v>
      </c>
      <c r="CL33" s="41">
        <v>2340</v>
      </c>
      <c r="CM33" s="41">
        <v>2340</v>
      </c>
      <c r="CN33" s="41">
        <v>2340</v>
      </c>
      <c r="CO33" s="41">
        <v>2340</v>
      </c>
      <c r="CP33" s="41">
        <v>2340</v>
      </c>
      <c r="CQ33" s="41">
        <v>2340</v>
      </c>
      <c r="CR33" s="41">
        <v>2340</v>
      </c>
      <c r="CS33" s="41">
        <v>2340</v>
      </c>
      <c r="CT33" s="41">
        <v>2340</v>
      </c>
      <c r="CU33" s="41">
        <v>2340</v>
      </c>
      <c r="CV33" s="41">
        <v>2340</v>
      </c>
      <c r="CW33" s="41">
        <v>2340</v>
      </c>
      <c r="CX33" s="41">
        <v>2340</v>
      </c>
      <c r="CY33" s="41">
        <v>2340</v>
      </c>
      <c r="CZ33" s="42">
        <v>2340</v>
      </c>
    </row>
    <row r="34" spans="1:104">
      <c r="A34" s="2">
        <v>38</v>
      </c>
      <c r="B34" s="2">
        <v>38</v>
      </c>
      <c r="C34" s="2"/>
      <c r="D34" s="2">
        <v>7</v>
      </c>
      <c r="F34" t="s">
        <v>16</v>
      </c>
      <c r="G34" t="s">
        <v>16</v>
      </c>
      <c r="H34" t="s">
        <v>16</v>
      </c>
      <c r="I34" t="s">
        <v>16</v>
      </c>
      <c r="J34" t="s">
        <v>49</v>
      </c>
      <c r="N34" s="7">
        <v>7</v>
      </c>
      <c r="O34" s="91">
        <v>12250</v>
      </c>
      <c r="P34" s="15"/>
      <c r="Q34" s="15"/>
      <c r="R34" s="15"/>
      <c r="S34" s="15"/>
      <c r="T34" s="15"/>
      <c r="U34" s="15"/>
      <c r="V34" s="15"/>
      <c r="W34" s="15"/>
      <c r="X34" s="15"/>
      <c r="Y34" s="70">
        <v>2288</v>
      </c>
      <c r="Z34" s="41">
        <v>2288</v>
      </c>
      <c r="AA34" s="41">
        <v>2288</v>
      </c>
      <c r="AB34" s="41">
        <v>2288</v>
      </c>
      <c r="AC34" s="41">
        <v>2288</v>
      </c>
      <c r="AD34" s="41">
        <v>2288</v>
      </c>
      <c r="AE34" s="41">
        <v>2288</v>
      </c>
      <c r="AF34" s="41">
        <v>2288</v>
      </c>
      <c r="AG34" s="41">
        <v>2288</v>
      </c>
      <c r="AH34" s="41">
        <v>2288</v>
      </c>
      <c r="AI34" s="41">
        <v>2288</v>
      </c>
      <c r="AJ34" s="41">
        <v>2288</v>
      </c>
      <c r="AK34" s="41">
        <v>2288</v>
      </c>
      <c r="AL34" s="41">
        <v>2288</v>
      </c>
      <c r="AM34" s="41">
        <v>2288</v>
      </c>
      <c r="AN34" s="41">
        <v>2288</v>
      </c>
      <c r="AO34" s="41">
        <v>2288</v>
      </c>
      <c r="AP34" s="41">
        <v>2288</v>
      </c>
      <c r="AQ34" s="41">
        <v>2288</v>
      </c>
      <c r="AR34" s="41">
        <v>2288</v>
      </c>
      <c r="AS34" s="41">
        <v>2239.12</v>
      </c>
      <c r="AT34" s="41">
        <v>2239.12</v>
      </c>
      <c r="AU34" s="41">
        <v>2239.12</v>
      </c>
      <c r="AV34" s="41">
        <v>2239.12</v>
      </c>
      <c r="AW34" s="41">
        <v>2239.12</v>
      </c>
      <c r="AX34" s="41">
        <v>2239.12</v>
      </c>
      <c r="AY34" s="41">
        <v>2239.12</v>
      </c>
      <c r="AZ34" s="41">
        <v>2239.12</v>
      </c>
      <c r="BA34" s="41">
        <v>2239.12</v>
      </c>
      <c r="BC34" s="41">
        <v>2239.12</v>
      </c>
      <c r="BD34" s="41">
        <v>2239.12</v>
      </c>
      <c r="BE34" s="41">
        <v>2239.12</v>
      </c>
      <c r="BF34" s="41">
        <v>2239.12</v>
      </c>
      <c r="BG34" s="41">
        <v>2239.12</v>
      </c>
      <c r="BH34" s="41">
        <v>2239.12</v>
      </c>
      <c r="BI34" s="41">
        <v>2239.12</v>
      </c>
      <c r="BJ34" s="41">
        <v>2239.12</v>
      </c>
      <c r="BK34" s="41">
        <v>2239.12</v>
      </c>
      <c r="BL34" s="41">
        <v>2239.12</v>
      </c>
      <c r="BM34" s="41">
        <v>2239.12</v>
      </c>
      <c r="BN34" s="41">
        <v>2239.12</v>
      </c>
      <c r="BO34" s="41">
        <v>2239.12</v>
      </c>
      <c r="BP34" s="41">
        <v>2239.12</v>
      </c>
      <c r="BQ34" s="41">
        <v>2239.12</v>
      </c>
      <c r="BW34" s="41">
        <v>2239.12</v>
      </c>
      <c r="BX34" s="41">
        <v>2239.12</v>
      </c>
      <c r="BY34" s="41">
        <v>2239.12</v>
      </c>
      <c r="BZ34" s="41">
        <v>2239.12</v>
      </c>
      <c r="CA34" s="41">
        <v>2239.12</v>
      </c>
      <c r="CG34" s="41">
        <v>2444</v>
      </c>
      <c r="CH34" s="41">
        <v>2444</v>
      </c>
      <c r="CI34" s="41">
        <v>2444</v>
      </c>
      <c r="CJ34" s="41">
        <v>2444</v>
      </c>
      <c r="CK34" s="41">
        <v>2444</v>
      </c>
      <c r="CL34" s="41">
        <v>2444</v>
      </c>
      <c r="CM34" s="41">
        <v>2444</v>
      </c>
      <c r="CN34" s="41">
        <v>2444</v>
      </c>
      <c r="CO34" s="41">
        <v>2444</v>
      </c>
      <c r="CP34" s="41">
        <v>2444</v>
      </c>
      <c r="CQ34" s="41">
        <v>2444</v>
      </c>
      <c r="CR34" s="41">
        <v>2444</v>
      </c>
      <c r="CS34" s="41">
        <v>2444</v>
      </c>
      <c r="CT34" s="41">
        <v>2444</v>
      </c>
      <c r="CU34" s="41">
        <v>2444</v>
      </c>
      <c r="CV34" s="41">
        <v>2444</v>
      </c>
      <c r="CW34" s="41">
        <v>2444</v>
      </c>
      <c r="CX34" s="41">
        <v>2444</v>
      </c>
      <c r="CY34" s="41">
        <v>2444</v>
      </c>
      <c r="CZ34" s="42">
        <v>2444</v>
      </c>
    </row>
    <row r="35" spans="1:104">
      <c r="A35" s="2">
        <v>39</v>
      </c>
      <c r="B35" s="2">
        <v>39</v>
      </c>
      <c r="C35" s="2"/>
      <c r="D35" s="2">
        <v>7</v>
      </c>
      <c r="F35" t="s">
        <v>16</v>
      </c>
      <c r="G35" t="s">
        <v>16</v>
      </c>
      <c r="H35" t="s">
        <v>16</v>
      </c>
      <c r="I35" t="s">
        <v>16</v>
      </c>
      <c r="J35" t="s">
        <v>49</v>
      </c>
      <c r="N35" s="7">
        <v>7.2</v>
      </c>
      <c r="O35" s="91">
        <v>12600</v>
      </c>
      <c r="P35" s="15"/>
      <c r="Q35" s="15"/>
      <c r="R35" s="15"/>
      <c r="S35" s="15"/>
      <c r="T35" s="15"/>
      <c r="U35" s="15"/>
      <c r="V35" s="15"/>
      <c r="W35" s="15"/>
      <c r="X35" s="15"/>
      <c r="Y35" s="70">
        <v>2392</v>
      </c>
      <c r="Z35" s="41">
        <v>2392</v>
      </c>
      <c r="AA35" s="41">
        <v>2392</v>
      </c>
      <c r="AB35" s="41">
        <v>2392</v>
      </c>
      <c r="AC35" s="41">
        <v>2392</v>
      </c>
      <c r="AD35" s="41">
        <v>2392</v>
      </c>
      <c r="AE35" s="41">
        <v>2392</v>
      </c>
      <c r="AF35" s="41">
        <v>2392</v>
      </c>
      <c r="AG35" s="41">
        <v>2392</v>
      </c>
      <c r="AH35" s="41">
        <v>2392</v>
      </c>
      <c r="AI35" s="41">
        <v>2392</v>
      </c>
      <c r="AJ35" s="41">
        <v>2392</v>
      </c>
      <c r="AK35" s="41">
        <v>2392</v>
      </c>
      <c r="AL35" s="41">
        <v>2392</v>
      </c>
      <c r="AM35" s="41">
        <v>2392</v>
      </c>
      <c r="AN35" s="41">
        <v>2392</v>
      </c>
      <c r="AO35" s="41">
        <v>2392</v>
      </c>
      <c r="AP35" s="41">
        <v>2392</v>
      </c>
      <c r="AQ35" s="41">
        <v>2392</v>
      </c>
      <c r="AR35" s="41">
        <v>2392</v>
      </c>
      <c r="AS35" s="41">
        <v>2340</v>
      </c>
      <c r="AT35" s="41">
        <v>2340</v>
      </c>
      <c r="AU35" s="41">
        <v>2340</v>
      </c>
      <c r="AV35" s="41">
        <v>2340</v>
      </c>
      <c r="AW35" s="41">
        <v>2340</v>
      </c>
      <c r="AX35" s="41">
        <v>2340</v>
      </c>
      <c r="AY35" s="41">
        <v>2340</v>
      </c>
      <c r="AZ35" s="41">
        <v>2340</v>
      </c>
      <c r="BA35" s="41">
        <v>2340</v>
      </c>
      <c r="BC35" s="41">
        <v>2340</v>
      </c>
      <c r="BD35" s="41">
        <v>2340</v>
      </c>
      <c r="BE35" s="41">
        <v>2340</v>
      </c>
      <c r="BF35" s="41">
        <v>2340</v>
      </c>
      <c r="BG35" s="41">
        <v>2340</v>
      </c>
      <c r="BH35" s="41">
        <v>2340</v>
      </c>
      <c r="BI35" s="41">
        <v>2340</v>
      </c>
      <c r="BJ35" s="41">
        <v>2340</v>
      </c>
      <c r="BK35" s="41">
        <v>2340</v>
      </c>
      <c r="BL35" s="41">
        <v>2340</v>
      </c>
      <c r="BM35" s="41">
        <v>2340</v>
      </c>
      <c r="BN35" s="41">
        <v>2340</v>
      </c>
      <c r="BO35" s="41">
        <v>2340</v>
      </c>
      <c r="BP35" s="41">
        <v>2340</v>
      </c>
      <c r="BQ35" s="41">
        <v>2340</v>
      </c>
      <c r="BW35" s="41">
        <v>2340</v>
      </c>
      <c r="BX35" s="41">
        <v>2340</v>
      </c>
      <c r="BY35" s="41">
        <v>2340</v>
      </c>
      <c r="BZ35" s="41">
        <v>2340</v>
      </c>
      <c r="CA35" s="41">
        <v>2340</v>
      </c>
      <c r="CG35" s="41">
        <v>2522</v>
      </c>
      <c r="CH35" s="41">
        <v>2522</v>
      </c>
      <c r="CI35" s="41">
        <v>2522</v>
      </c>
      <c r="CJ35" s="41">
        <v>2522</v>
      </c>
      <c r="CK35" s="41">
        <v>2522</v>
      </c>
      <c r="CL35" s="41">
        <v>2522</v>
      </c>
      <c r="CM35" s="41">
        <v>2522</v>
      </c>
      <c r="CN35" s="41">
        <v>2522</v>
      </c>
      <c r="CO35" s="41">
        <v>2522</v>
      </c>
      <c r="CP35" s="41">
        <v>2522</v>
      </c>
      <c r="CQ35" s="41">
        <v>2522</v>
      </c>
      <c r="CR35" s="41">
        <v>2522</v>
      </c>
      <c r="CS35" s="41">
        <v>2522</v>
      </c>
      <c r="CT35" s="41">
        <v>2522</v>
      </c>
      <c r="CU35" s="41">
        <v>2522</v>
      </c>
      <c r="CV35" s="41">
        <v>2522</v>
      </c>
      <c r="CW35" s="41">
        <v>2522</v>
      </c>
      <c r="CX35" s="41">
        <v>2522</v>
      </c>
      <c r="CY35" s="41">
        <v>2522</v>
      </c>
      <c r="CZ35" s="42">
        <v>2522</v>
      </c>
    </row>
    <row r="36" spans="1:104">
      <c r="A36" s="2">
        <v>40</v>
      </c>
      <c r="B36" s="2">
        <v>40</v>
      </c>
      <c r="C36" s="2"/>
      <c r="D36" s="2">
        <v>7</v>
      </c>
      <c r="F36" t="s">
        <v>16</v>
      </c>
      <c r="G36" t="s">
        <v>16</v>
      </c>
      <c r="H36" t="s">
        <v>16</v>
      </c>
      <c r="I36" t="s">
        <v>16</v>
      </c>
      <c r="J36" t="s">
        <v>49</v>
      </c>
      <c r="N36" s="7">
        <v>7.5</v>
      </c>
      <c r="O36" s="91">
        <v>13125</v>
      </c>
      <c r="P36" s="15"/>
      <c r="Q36" s="15"/>
      <c r="R36" s="15"/>
      <c r="S36" s="15"/>
      <c r="T36" s="15"/>
      <c r="U36" s="15"/>
      <c r="V36" s="15"/>
      <c r="W36" s="15"/>
      <c r="X36" s="15"/>
      <c r="Y36" s="70">
        <v>2444</v>
      </c>
      <c r="Z36" s="41">
        <v>2444</v>
      </c>
      <c r="AA36" s="41">
        <v>2444</v>
      </c>
      <c r="AB36" s="41">
        <v>2444</v>
      </c>
      <c r="AC36" s="41">
        <v>2444</v>
      </c>
      <c r="AD36" s="41">
        <v>2444</v>
      </c>
      <c r="AE36" s="41">
        <v>2444</v>
      </c>
      <c r="AF36" s="41">
        <v>2444</v>
      </c>
      <c r="AG36" s="41">
        <v>2444</v>
      </c>
      <c r="AH36" s="41">
        <v>2444</v>
      </c>
      <c r="AI36" s="41">
        <v>2444</v>
      </c>
      <c r="AJ36" s="41">
        <v>2444</v>
      </c>
      <c r="AK36" s="41">
        <v>2444</v>
      </c>
      <c r="AL36" s="41">
        <v>2444</v>
      </c>
      <c r="AM36" s="41">
        <v>2444</v>
      </c>
      <c r="AN36" s="41">
        <v>2444</v>
      </c>
      <c r="AO36" s="41">
        <v>2444</v>
      </c>
      <c r="AP36" s="41">
        <v>2444</v>
      </c>
      <c r="AQ36" s="41">
        <v>2444</v>
      </c>
      <c r="AR36" s="41">
        <v>2444</v>
      </c>
      <c r="AS36" s="41">
        <v>2395.12</v>
      </c>
      <c r="AT36" s="41">
        <v>2395.12</v>
      </c>
      <c r="AU36" s="41">
        <v>2395.12</v>
      </c>
      <c r="AV36" s="41">
        <v>2395.12</v>
      </c>
      <c r="AW36" s="41">
        <v>2395.12</v>
      </c>
      <c r="AX36" s="41">
        <v>2395.12</v>
      </c>
      <c r="AY36" s="41">
        <v>2395.12</v>
      </c>
      <c r="AZ36" s="41">
        <v>2395.12</v>
      </c>
      <c r="BA36" s="41">
        <v>2395.12</v>
      </c>
      <c r="BC36" s="41">
        <v>2395.12</v>
      </c>
      <c r="BD36" s="41">
        <v>2395.12</v>
      </c>
      <c r="BE36" s="41">
        <v>2395.12</v>
      </c>
      <c r="BF36" s="41">
        <v>2395.12</v>
      </c>
      <c r="BG36" s="41">
        <v>2395.12</v>
      </c>
      <c r="BH36" s="41">
        <v>2395.12</v>
      </c>
      <c r="BI36" s="41">
        <v>2395.12</v>
      </c>
      <c r="BJ36" s="41">
        <v>2395.12</v>
      </c>
      <c r="BK36" s="41">
        <v>2395.12</v>
      </c>
      <c r="BL36" s="41">
        <v>2395.12</v>
      </c>
      <c r="BM36" s="41">
        <v>2395.12</v>
      </c>
      <c r="BN36" s="41">
        <v>2395.12</v>
      </c>
      <c r="BO36" s="41">
        <v>2395.12</v>
      </c>
      <c r="BP36" s="41">
        <v>2395.12</v>
      </c>
      <c r="BQ36" s="41">
        <v>2395.12</v>
      </c>
      <c r="BW36" s="41">
        <v>2395.12</v>
      </c>
      <c r="BX36" s="41">
        <v>2395.12</v>
      </c>
      <c r="BY36" s="41">
        <v>2395.12</v>
      </c>
      <c r="BZ36" s="41">
        <v>2395.12</v>
      </c>
      <c r="CA36" s="41">
        <v>2395.12</v>
      </c>
      <c r="CG36" s="41">
        <v>2594.8000000000002</v>
      </c>
      <c r="CH36" s="41">
        <v>2594.8000000000002</v>
      </c>
      <c r="CI36" s="41">
        <v>2594.8000000000002</v>
      </c>
      <c r="CJ36" s="41">
        <v>2594.8000000000002</v>
      </c>
      <c r="CK36" s="41">
        <v>2594.8000000000002</v>
      </c>
      <c r="CL36" s="41">
        <v>2594.8000000000002</v>
      </c>
      <c r="CM36" s="41">
        <v>2594.8000000000002</v>
      </c>
      <c r="CN36" s="41">
        <v>2594.8000000000002</v>
      </c>
      <c r="CO36" s="41">
        <v>2594.8000000000002</v>
      </c>
      <c r="CP36" s="41">
        <v>2594.8000000000002</v>
      </c>
      <c r="CQ36" s="41">
        <v>2594.8000000000002</v>
      </c>
      <c r="CR36" s="41">
        <v>2594.8000000000002</v>
      </c>
      <c r="CS36" s="41">
        <v>2594.8000000000002</v>
      </c>
      <c r="CT36" s="41">
        <v>2594.8000000000002</v>
      </c>
      <c r="CU36" s="41">
        <v>2594.8000000000002</v>
      </c>
      <c r="CV36" s="41">
        <v>2594.8000000000002</v>
      </c>
      <c r="CW36" s="41">
        <v>2594.8000000000002</v>
      </c>
      <c r="CX36" s="41">
        <v>2594.8000000000002</v>
      </c>
      <c r="CY36" s="41">
        <v>2594.8000000000002</v>
      </c>
      <c r="CZ36" s="42">
        <v>2594.8000000000002</v>
      </c>
    </row>
    <row r="37" spans="1:104">
      <c r="A37" s="2">
        <v>41</v>
      </c>
      <c r="B37" s="2">
        <v>41</v>
      </c>
      <c r="C37" s="2"/>
      <c r="D37" s="2">
        <v>7</v>
      </c>
      <c r="F37" t="s">
        <v>16</v>
      </c>
      <c r="G37" t="s">
        <v>16</v>
      </c>
      <c r="H37" t="s">
        <v>16</v>
      </c>
      <c r="I37" t="s">
        <v>16</v>
      </c>
      <c r="J37" t="s">
        <v>49</v>
      </c>
      <c r="N37" s="7">
        <v>7.6</v>
      </c>
      <c r="O37" s="91">
        <v>13300</v>
      </c>
      <c r="P37" s="15"/>
      <c r="Q37" s="15"/>
      <c r="R37" s="15"/>
      <c r="S37" s="15"/>
      <c r="T37" s="15"/>
      <c r="U37" s="15"/>
      <c r="V37" s="15"/>
      <c r="W37" s="15"/>
      <c r="X37" s="15"/>
      <c r="Y37" s="70">
        <v>2548</v>
      </c>
      <c r="Z37" s="41">
        <v>2548</v>
      </c>
      <c r="AA37" s="41">
        <v>2548</v>
      </c>
      <c r="AB37" s="41">
        <v>2548</v>
      </c>
      <c r="AC37" s="41">
        <v>2548</v>
      </c>
      <c r="AD37" s="41">
        <v>2548</v>
      </c>
      <c r="AE37" s="41">
        <v>2548</v>
      </c>
      <c r="AF37" s="41">
        <v>2548</v>
      </c>
      <c r="AG37" s="41">
        <v>2548</v>
      </c>
      <c r="AH37" s="41">
        <v>2548</v>
      </c>
      <c r="AI37" s="41">
        <v>2548</v>
      </c>
      <c r="AJ37" s="41">
        <v>2548</v>
      </c>
      <c r="AK37" s="41">
        <v>2548</v>
      </c>
      <c r="AL37" s="41">
        <v>2548</v>
      </c>
      <c r="AM37" s="41">
        <v>2548</v>
      </c>
      <c r="AN37" s="41">
        <v>2548</v>
      </c>
      <c r="AO37" s="41">
        <v>2548</v>
      </c>
      <c r="AP37" s="41">
        <v>2548</v>
      </c>
      <c r="AQ37" s="41">
        <v>2548</v>
      </c>
      <c r="AR37" s="41">
        <v>2548</v>
      </c>
      <c r="AS37" s="41">
        <v>2490.8000000000002</v>
      </c>
      <c r="AT37" s="41">
        <v>2490.8000000000002</v>
      </c>
      <c r="AU37" s="41">
        <v>2490.8000000000002</v>
      </c>
      <c r="AV37" s="41">
        <v>2490.8000000000002</v>
      </c>
      <c r="AW37" s="41">
        <v>2490.8000000000002</v>
      </c>
      <c r="AX37" s="41">
        <v>2490.8000000000002</v>
      </c>
      <c r="AY37" s="41">
        <v>2490.8000000000002</v>
      </c>
      <c r="AZ37" s="41">
        <v>2490.8000000000002</v>
      </c>
      <c r="BA37" s="41">
        <v>2490.8000000000002</v>
      </c>
      <c r="BC37" s="41">
        <v>2490.8000000000002</v>
      </c>
      <c r="BD37" s="41">
        <v>2490.8000000000002</v>
      </c>
      <c r="BE37" s="41">
        <v>2490.8000000000002</v>
      </c>
      <c r="BF37" s="41">
        <v>2490.8000000000002</v>
      </c>
      <c r="BG37" s="41">
        <v>2490.8000000000002</v>
      </c>
      <c r="BH37" s="41">
        <v>2490.8000000000002</v>
      </c>
      <c r="BI37" s="41">
        <v>2490.8000000000002</v>
      </c>
      <c r="BJ37" s="41">
        <v>2490.8000000000002</v>
      </c>
      <c r="BK37" s="41">
        <v>2490.8000000000002</v>
      </c>
      <c r="BL37" s="41">
        <v>2490.8000000000002</v>
      </c>
      <c r="BM37" s="41">
        <v>2490.8000000000002</v>
      </c>
      <c r="BN37" s="41">
        <v>2490.8000000000002</v>
      </c>
      <c r="BO37" s="41">
        <v>2490.8000000000002</v>
      </c>
      <c r="BP37" s="41">
        <v>2490.8000000000002</v>
      </c>
      <c r="BQ37" s="41">
        <v>2490.8000000000002</v>
      </c>
      <c r="BW37" s="41">
        <v>2490.8000000000002</v>
      </c>
      <c r="BX37" s="41">
        <v>2490.8000000000002</v>
      </c>
      <c r="BY37" s="41">
        <v>2490.8000000000002</v>
      </c>
      <c r="BZ37" s="41">
        <v>2490.8000000000002</v>
      </c>
      <c r="CA37" s="41">
        <v>2490.8000000000002</v>
      </c>
      <c r="CG37" s="41">
        <v>2698.8</v>
      </c>
      <c r="CH37" s="41">
        <v>2698.8</v>
      </c>
      <c r="CI37" s="41">
        <v>2698.8</v>
      </c>
      <c r="CJ37" s="41">
        <v>2698.8</v>
      </c>
      <c r="CK37" s="41">
        <v>2698.8</v>
      </c>
      <c r="CL37" s="41">
        <v>2698.8</v>
      </c>
      <c r="CM37" s="41">
        <v>2698.8</v>
      </c>
      <c r="CN37" s="41">
        <v>2698.8</v>
      </c>
      <c r="CO37" s="41">
        <v>2698.8</v>
      </c>
      <c r="CP37" s="41">
        <v>2698.8</v>
      </c>
      <c r="CQ37" s="41">
        <v>2698.8</v>
      </c>
      <c r="CR37" s="41">
        <v>2698.8</v>
      </c>
      <c r="CS37" s="41">
        <v>2698.8</v>
      </c>
      <c r="CT37" s="41">
        <v>2698.8</v>
      </c>
      <c r="CU37" s="41">
        <v>2698.8</v>
      </c>
      <c r="CV37" s="41">
        <v>2698.8</v>
      </c>
      <c r="CW37" s="41">
        <v>2698.8</v>
      </c>
      <c r="CX37" s="41">
        <v>2698.8</v>
      </c>
      <c r="CY37" s="41">
        <v>2698.8</v>
      </c>
      <c r="CZ37" s="42">
        <v>2698.8</v>
      </c>
    </row>
    <row r="38" spans="1:104">
      <c r="A38" s="2">
        <v>42</v>
      </c>
      <c r="B38" s="2">
        <v>42</v>
      </c>
      <c r="C38" s="2"/>
      <c r="D38" s="2">
        <v>7</v>
      </c>
      <c r="F38" t="s">
        <v>16</v>
      </c>
      <c r="G38" t="s">
        <v>16</v>
      </c>
      <c r="H38" t="s">
        <v>16</v>
      </c>
      <c r="I38" t="s">
        <v>16</v>
      </c>
      <c r="J38" t="s">
        <v>49</v>
      </c>
      <c r="N38" s="7">
        <v>8</v>
      </c>
      <c r="O38" s="91">
        <v>14000</v>
      </c>
      <c r="P38" s="15"/>
      <c r="Q38" s="15"/>
      <c r="R38" s="15"/>
      <c r="S38" s="15"/>
      <c r="T38" s="15"/>
      <c r="U38" s="15"/>
      <c r="V38" s="15"/>
      <c r="W38" s="15"/>
      <c r="X38" s="15"/>
      <c r="Y38" s="70">
        <v>2615.6</v>
      </c>
      <c r="Z38" s="41">
        <v>2615.6</v>
      </c>
      <c r="AA38" s="41">
        <v>2615.6</v>
      </c>
      <c r="AB38" s="41">
        <v>2615.6</v>
      </c>
      <c r="AC38" s="41">
        <v>2615.6</v>
      </c>
      <c r="AD38" s="41">
        <v>2615.6</v>
      </c>
      <c r="AE38" s="41">
        <v>2615.6</v>
      </c>
      <c r="AF38" s="41">
        <v>2615.6</v>
      </c>
      <c r="AG38" s="41">
        <v>2615.6</v>
      </c>
      <c r="AH38" s="41">
        <v>2615.6</v>
      </c>
      <c r="AI38" s="41">
        <v>2615.6</v>
      </c>
      <c r="AJ38" s="41">
        <v>2615.6</v>
      </c>
      <c r="AK38" s="41">
        <v>2615.6</v>
      </c>
      <c r="AL38" s="41">
        <v>2615.6</v>
      </c>
      <c r="AM38" s="41">
        <v>2615.6</v>
      </c>
      <c r="AN38" s="41">
        <v>2615.6</v>
      </c>
      <c r="AO38" s="41">
        <v>2615.6</v>
      </c>
      <c r="AP38" s="41">
        <v>2615.6</v>
      </c>
      <c r="AQ38" s="41">
        <v>2615.6</v>
      </c>
      <c r="AR38" s="41">
        <v>2615.6</v>
      </c>
      <c r="AS38" s="41">
        <v>2553.2000000000003</v>
      </c>
      <c r="AT38" s="41">
        <v>2553.2000000000003</v>
      </c>
      <c r="AU38" s="41">
        <v>2553.2000000000003</v>
      </c>
      <c r="AV38" s="41">
        <v>2553.2000000000003</v>
      </c>
      <c r="AW38" s="41">
        <v>2553.2000000000003</v>
      </c>
      <c r="AX38" s="41">
        <v>2553.2000000000003</v>
      </c>
      <c r="AY38" s="41">
        <v>2553.2000000000003</v>
      </c>
      <c r="AZ38" s="41">
        <v>2553.2000000000003</v>
      </c>
      <c r="BA38" s="41">
        <v>2553.2000000000003</v>
      </c>
      <c r="BC38" s="41">
        <v>2553.2000000000003</v>
      </c>
      <c r="BD38" s="41">
        <v>2553.2000000000003</v>
      </c>
      <c r="BE38" s="41">
        <v>2553.2000000000003</v>
      </c>
      <c r="BF38" s="41">
        <v>2553.2000000000003</v>
      </c>
      <c r="BG38" s="41">
        <v>2553.2000000000003</v>
      </c>
      <c r="BH38" s="41">
        <v>2553.2000000000003</v>
      </c>
      <c r="BI38" s="41">
        <v>2553.2000000000003</v>
      </c>
      <c r="BJ38" s="41">
        <v>2553.2000000000003</v>
      </c>
      <c r="BK38" s="41">
        <v>2553.2000000000003</v>
      </c>
      <c r="BL38" s="41">
        <v>2553.2000000000003</v>
      </c>
      <c r="BM38" s="41">
        <v>2553.2000000000003</v>
      </c>
      <c r="BN38" s="41">
        <v>2553.2000000000003</v>
      </c>
      <c r="BO38" s="41">
        <v>2553.2000000000003</v>
      </c>
      <c r="BP38" s="41">
        <v>2553.2000000000003</v>
      </c>
      <c r="BQ38" s="41">
        <v>2553.2000000000003</v>
      </c>
      <c r="BW38" s="41">
        <v>2553.2000000000003</v>
      </c>
      <c r="BX38" s="41">
        <v>2553.2000000000003</v>
      </c>
      <c r="BY38" s="41">
        <v>2553.2000000000003</v>
      </c>
      <c r="BZ38" s="41">
        <v>2553.2000000000003</v>
      </c>
      <c r="CA38" s="41">
        <v>2553.2000000000003</v>
      </c>
      <c r="CG38" s="41">
        <v>2756</v>
      </c>
      <c r="CH38" s="41">
        <v>2756</v>
      </c>
      <c r="CI38" s="41">
        <v>2756</v>
      </c>
      <c r="CJ38" s="41">
        <v>2756</v>
      </c>
      <c r="CK38" s="41">
        <v>2756</v>
      </c>
      <c r="CL38" s="41">
        <v>2756</v>
      </c>
      <c r="CM38" s="41">
        <v>2756</v>
      </c>
      <c r="CN38" s="41">
        <v>2756</v>
      </c>
      <c r="CO38" s="41">
        <v>2756</v>
      </c>
      <c r="CP38" s="41">
        <v>2756</v>
      </c>
      <c r="CQ38" s="41">
        <v>2756</v>
      </c>
      <c r="CR38" s="41">
        <v>2756</v>
      </c>
      <c r="CS38" s="41">
        <v>2756</v>
      </c>
      <c r="CT38" s="41">
        <v>2756</v>
      </c>
      <c r="CU38" s="41">
        <v>2756</v>
      </c>
      <c r="CV38" s="41">
        <v>2756</v>
      </c>
      <c r="CW38" s="41">
        <v>2756</v>
      </c>
      <c r="CX38" s="41">
        <v>2756</v>
      </c>
      <c r="CY38" s="41">
        <v>2756</v>
      </c>
      <c r="CZ38" s="42">
        <v>2756</v>
      </c>
    </row>
    <row r="39" spans="1:104">
      <c r="A39" s="2">
        <v>43</v>
      </c>
      <c r="B39" s="2">
        <v>43</v>
      </c>
      <c r="C39" s="2"/>
      <c r="D39" s="2">
        <v>7</v>
      </c>
      <c r="F39" t="s">
        <v>16</v>
      </c>
      <c r="G39" t="s">
        <v>16</v>
      </c>
      <c r="H39" t="s">
        <v>16</v>
      </c>
      <c r="I39" t="s">
        <v>16</v>
      </c>
      <c r="J39" t="s">
        <v>49</v>
      </c>
      <c r="N39" s="7">
        <v>8.4</v>
      </c>
      <c r="O39" s="91">
        <v>14700</v>
      </c>
      <c r="P39" s="15"/>
      <c r="Q39" s="15"/>
      <c r="R39" s="15"/>
      <c r="S39" s="15"/>
      <c r="T39" s="15"/>
      <c r="U39" s="15"/>
      <c r="V39" s="15"/>
      <c r="W39" s="15"/>
      <c r="X39" s="15"/>
      <c r="Y39" s="70">
        <v>2704</v>
      </c>
      <c r="Z39" s="41">
        <v>2704</v>
      </c>
      <c r="AA39" s="41">
        <v>2704</v>
      </c>
      <c r="AB39" s="41">
        <v>2704</v>
      </c>
      <c r="AC39" s="41">
        <v>2704</v>
      </c>
      <c r="AD39" s="41">
        <v>2704</v>
      </c>
      <c r="AE39" s="41">
        <v>2704</v>
      </c>
      <c r="AF39" s="41">
        <v>2704</v>
      </c>
      <c r="AG39" s="41">
        <v>2704</v>
      </c>
      <c r="AH39" s="41">
        <v>2704</v>
      </c>
      <c r="AI39" s="41">
        <v>2704</v>
      </c>
      <c r="AJ39" s="41">
        <v>2704</v>
      </c>
      <c r="AK39" s="41">
        <v>2704</v>
      </c>
      <c r="AL39" s="41">
        <v>2704</v>
      </c>
      <c r="AM39" s="41">
        <v>2704</v>
      </c>
      <c r="AN39" s="41">
        <v>2704</v>
      </c>
      <c r="AO39" s="41">
        <v>2704</v>
      </c>
      <c r="AP39" s="41">
        <v>2704</v>
      </c>
      <c r="AQ39" s="41">
        <v>2704</v>
      </c>
      <c r="AR39" s="41">
        <v>2704</v>
      </c>
      <c r="AS39" s="41">
        <v>2652</v>
      </c>
      <c r="AT39" s="41">
        <v>2652</v>
      </c>
      <c r="AU39" s="41">
        <v>2652</v>
      </c>
      <c r="AV39" s="41">
        <v>2652</v>
      </c>
      <c r="AW39" s="41">
        <v>2652</v>
      </c>
      <c r="AX39" s="41">
        <v>2652</v>
      </c>
      <c r="AY39" s="41">
        <v>2652</v>
      </c>
      <c r="AZ39" s="41">
        <v>2652</v>
      </c>
      <c r="BA39" s="41">
        <v>2652</v>
      </c>
      <c r="BC39" s="41">
        <v>2652</v>
      </c>
      <c r="BD39" s="41">
        <v>2652</v>
      </c>
      <c r="BE39" s="41">
        <v>2652</v>
      </c>
      <c r="BF39" s="41">
        <v>2652</v>
      </c>
      <c r="BG39" s="41">
        <v>2652</v>
      </c>
      <c r="BH39" s="41">
        <v>2652</v>
      </c>
      <c r="BI39" s="41">
        <v>2652</v>
      </c>
      <c r="BJ39" s="41">
        <v>2652</v>
      </c>
      <c r="BK39" s="41">
        <v>2652</v>
      </c>
      <c r="BL39" s="41">
        <v>2652</v>
      </c>
      <c r="BM39" s="41">
        <v>2652</v>
      </c>
      <c r="BN39" s="41">
        <v>2652</v>
      </c>
      <c r="BO39" s="41">
        <v>2652</v>
      </c>
      <c r="BP39" s="41">
        <v>2652</v>
      </c>
      <c r="BQ39" s="41">
        <v>2652</v>
      </c>
      <c r="BW39" s="41">
        <v>2652</v>
      </c>
      <c r="BX39" s="41">
        <v>2652</v>
      </c>
      <c r="BY39" s="41">
        <v>2652</v>
      </c>
      <c r="BZ39" s="41">
        <v>2652</v>
      </c>
      <c r="CA39" s="41">
        <v>2652</v>
      </c>
      <c r="CG39" s="41">
        <v>2860</v>
      </c>
      <c r="CH39" s="41">
        <v>2860</v>
      </c>
      <c r="CI39" s="41">
        <v>2860</v>
      </c>
      <c r="CJ39" s="41">
        <v>2860</v>
      </c>
      <c r="CK39" s="41">
        <v>2860</v>
      </c>
      <c r="CL39" s="41">
        <v>2860</v>
      </c>
      <c r="CM39" s="41">
        <v>2860</v>
      </c>
      <c r="CN39" s="41">
        <v>2860</v>
      </c>
      <c r="CO39" s="41">
        <v>2860</v>
      </c>
      <c r="CP39" s="41">
        <v>2860</v>
      </c>
      <c r="CQ39" s="41">
        <v>2860</v>
      </c>
      <c r="CR39" s="41">
        <v>2860</v>
      </c>
      <c r="CS39" s="41">
        <v>2860</v>
      </c>
      <c r="CT39" s="41">
        <v>2860</v>
      </c>
      <c r="CU39" s="41">
        <v>2860</v>
      </c>
      <c r="CV39" s="41">
        <v>2860</v>
      </c>
      <c r="CW39" s="41">
        <v>2860</v>
      </c>
      <c r="CX39" s="41">
        <v>2860</v>
      </c>
      <c r="CY39" s="41">
        <v>2860</v>
      </c>
      <c r="CZ39" s="42">
        <v>2860</v>
      </c>
    </row>
    <row r="40" spans="1:104">
      <c r="A40" s="2">
        <v>44</v>
      </c>
      <c r="B40" s="2">
        <v>44</v>
      </c>
      <c r="C40" s="2"/>
      <c r="D40" s="2">
        <v>7</v>
      </c>
      <c r="F40" t="s">
        <v>16</v>
      </c>
      <c r="G40" t="s">
        <v>16</v>
      </c>
      <c r="H40" t="s">
        <v>16</v>
      </c>
      <c r="I40" t="s">
        <v>16</v>
      </c>
      <c r="J40" t="s">
        <v>49</v>
      </c>
      <c r="N40" s="7">
        <v>8.5</v>
      </c>
      <c r="O40" s="91">
        <v>14875</v>
      </c>
      <c r="P40" s="15"/>
      <c r="Q40" s="15"/>
      <c r="R40" s="15"/>
      <c r="S40" s="15"/>
      <c r="T40" s="15"/>
      <c r="U40" s="15"/>
      <c r="V40" s="15"/>
      <c r="W40" s="15"/>
      <c r="X40" s="15"/>
      <c r="Y40" s="70">
        <v>2776.8</v>
      </c>
      <c r="Z40" s="41">
        <v>2776.8</v>
      </c>
      <c r="AA40" s="41">
        <v>2776.8</v>
      </c>
      <c r="AB40" s="41">
        <v>2776.8</v>
      </c>
      <c r="AC40" s="41">
        <v>2776.8</v>
      </c>
      <c r="AD40" s="41">
        <v>2776.8</v>
      </c>
      <c r="AE40" s="41">
        <v>2776.8</v>
      </c>
      <c r="AF40" s="41">
        <v>2776.8</v>
      </c>
      <c r="AG40" s="41">
        <v>2776.8</v>
      </c>
      <c r="AH40" s="41">
        <v>2776.8</v>
      </c>
      <c r="AI40" s="41">
        <v>2776.8</v>
      </c>
      <c r="AJ40" s="41">
        <v>2776.8</v>
      </c>
      <c r="AK40" s="41">
        <v>2776.8</v>
      </c>
      <c r="AL40" s="41">
        <v>2776.8</v>
      </c>
      <c r="AM40" s="41">
        <v>2776.8</v>
      </c>
      <c r="AN40" s="41">
        <v>2776.8</v>
      </c>
      <c r="AO40" s="41">
        <v>2776.8</v>
      </c>
      <c r="AP40" s="41">
        <v>2776.8</v>
      </c>
      <c r="AQ40" s="41">
        <v>2776.8</v>
      </c>
      <c r="AR40" s="41">
        <v>2776.8</v>
      </c>
      <c r="AS40" s="41">
        <v>2712.8400000000006</v>
      </c>
      <c r="AT40" s="41">
        <v>2712.8400000000006</v>
      </c>
      <c r="AU40" s="41">
        <v>2712.8400000000006</v>
      </c>
      <c r="AV40" s="41">
        <v>2712.8400000000006</v>
      </c>
      <c r="AW40" s="41">
        <v>2712.8400000000006</v>
      </c>
      <c r="AX40" s="41">
        <v>2712.84</v>
      </c>
      <c r="AY40" s="41">
        <v>2712.84</v>
      </c>
      <c r="AZ40" s="41">
        <v>2712.84</v>
      </c>
      <c r="BA40" s="41">
        <v>2712.84</v>
      </c>
      <c r="BC40" s="41">
        <v>2712.84</v>
      </c>
      <c r="BD40" s="41">
        <v>2712.84</v>
      </c>
      <c r="BE40" s="41">
        <v>2712.84</v>
      </c>
      <c r="BF40" s="41">
        <v>2712.84</v>
      </c>
      <c r="BG40" s="41">
        <v>2712.84</v>
      </c>
      <c r="BH40" s="41">
        <v>2712.84</v>
      </c>
      <c r="BI40" s="41">
        <v>2712.84</v>
      </c>
      <c r="BJ40" s="41">
        <v>2712.84</v>
      </c>
      <c r="BK40" s="41">
        <v>2712.84</v>
      </c>
      <c r="BL40" s="41">
        <v>2712.84</v>
      </c>
      <c r="BM40" s="41">
        <v>2712.84</v>
      </c>
      <c r="BN40" s="41">
        <v>2712.84</v>
      </c>
      <c r="BO40" s="41">
        <v>2712.84</v>
      </c>
      <c r="BP40" s="41">
        <v>2712.84</v>
      </c>
      <c r="BQ40" s="41">
        <v>2712.84</v>
      </c>
      <c r="BW40" s="41">
        <v>2712.84</v>
      </c>
      <c r="BX40" s="41">
        <v>2712.84</v>
      </c>
      <c r="BY40" s="41">
        <v>2712.84</v>
      </c>
      <c r="BZ40" s="41">
        <v>2712.84</v>
      </c>
      <c r="CA40" s="41">
        <v>2712.84</v>
      </c>
      <c r="CG40" s="41">
        <v>2912</v>
      </c>
      <c r="CH40" s="41">
        <v>2912</v>
      </c>
      <c r="CI40" s="41">
        <v>2912</v>
      </c>
      <c r="CJ40" s="41">
        <v>2912</v>
      </c>
      <c r="CK40" s="41">
        <v>2912</v>
      </c>
      <c r="CL40" s="41">
        <v>2912</v>
      </c>
      <c r="CM40" s="41">
        <v>2912</v>
      </c>
      <c r="CN40" s="41">
        <v>2912</v>
      </c>
      <c r="CO40" s="41">
        <v>2912</v>
      </c>
      <c r="CP40" s="41">
        <v>2912</v>
      </c>
      <c r="CQ40" s="41">
        <v>2912</v>
      </c>
      <c r="CR40" s="41">
        <v>2912</v>
      </c>
      <c r="CS40" s="41">
        <v>2912</v>
      </c>
      <c r="CT40" s="41">
        <v>2912</v>
      </c>
      <c r="CU40" s="41">
        <v>2912</v>
      </c>
      <c r="CV40" s="41">
        <v>2912</v>
      </c>
      <c r="CW40" s="41">
        <v>2912</v>
      </c>
      <c r="CX40" s="41">
        <v>2912</v>
      </c>
      <c r="CY40" s="41">
        <v>2912</v>
      </c>
      <c r="CZ40" s="42">
        <v>2912</v>
      </c>
    </row>
    <row r="41" spans="1:104">
      <c r="A41" s="2">
        <v>45</v>
      </c>
      <c r="B41" s="2">
        <v>45</v>
      </c>
      <c r="C41" s="2"/>
      <c r="D41" s="2">
        <v>7</v>
      </c>
      <c r="F41" t="s">
        <v>16</v>
      </c>
      <c r="G41" t="s">
        <v>16</v>
      </c>
      <c r="H41" t="s">
        <v>16</v>
      </c>
      <c r="I41" t="s">
        <v>16</v>
      </c>
      <c r="J41" t="s">
        <v>49</v>
      </c>
      <c r="N41" s="7">
        <v>8.8000000000000007</v>
      </c>
      <c r="O41" s="91">
        <v>15400</v>
      </c>
      <c r="P41" s="15"/>
      <c r="Q41" s="15"/>
      <c r="R41" s="15"/>
      <c r="S41" s="15"/>
      <c r="T41" s="15"/>
      <c r="U41" s="15"/>
      <c r="V41" s="15"/>
      <c r="W41" s="15"/>
      <c r="X41" s="15"/>
      <c r="Y41" s="70">
        <v>2860</v>
      </c>
      <c r="Z41" s="41">
        <v>2860</v>
      </c>
      <c r="AA41" s="41">
        <v>2860</v>
      </c>
      <c r="AB41" s="41">
        <v>2860</v>
      </c>
      <c r="AC41" s="41">
        <v>2860</v>
      </c>
      <c r="AD41" s="41">
        <v>2860</v>
      </c>
      <c r="AE41" s="41">
        <v>2860</v>
      </c>
      <c r="AF41" s="41">
        <v>2860</v>
      </c>
      <c r="AG41" s="41">
        <v>2860</v>
      </c>
      <c r="AH41" s="41">
        <v>2860</v>
      </c>
      <c r="AI41" s="41">
        <v>2860</v>
      </c>
      <c r="AJ41" s="41">
        <v>2860</v>
      </c>
      <c r="AK41" s="41">
        <v>2860</v>
      </c>
      <c r="AL41" s="41">
        <v>2860</v>
      </c>
      <c r="AM41" s="41">
        <v>2860</v>
      </c>
      <c r="AN41" s="41">
        <v>2860</v>
      </c>
      <c r="AO41" s="41">
        <v>2860</v>
      </c>
      <c r="AP41" s="41">
        <v>2860</v>
      </c>
      <c r="AQ41" s="41">
        <v>2860</v>
      </c>
      <c r="AR41" s="41">
        <v>2860</v>
      </c>
      <c r="AS41" s="41">
        <v>2808</v>
      </c>
      <c r="AT41" s="41">
        <v>2808</v>
      </c>
      <c r="AU41" s="41">
        <v>2808</v>
      </c>
      <c r="AV41" s="41">
        <v>2808</v>
      </c>
      <c r="AW41" s="41">
        <v>2808</v>
      </c>
      <c r="AX41" s="41">
        <v>2808</v>
      </c>
      <c r="AY41" s="41">
        <v>2808</v>
      </c>
      <c r="AZ41" s="41">
        <v>2808</v>
      </c>
      <c r="BA41" s="41">
        <v>2808</v>
      </c>
      <c r="BC41" s="41">
        <v>2808</v>
      </c>
      <c r="BD41" s="41">
        <v>2808</v>
      </c>
      <c r="BE41" s="41">
        <v>2808</v>
      </c>
      <c r="BF41" s="41">
        <v>2808</v>
      </c>
      <c r="BG41" s="41">
        <v>2808</v>
      </c>
      <c r="BH41" s="41">
        <v>2808</v>
      </c>
      <c r="BI41" s="41">
        <v>2808</v>
      </c>
      <c r="BJ41" s="41">
        <v>2808</v>
      </c>
      <c r="BK41" s="41">
        <v>2808</v>
      </c>
      <c r="BL41" s="41">
        <v>2808</v>
      </c>
      <c r="BM41" s="41">
        <v>2808</v>
      </c>
      <c r="BN41" s="41">
        <v>2808</v>
      </c>
      <c r="BO41" s="41">
        <v>2808</v>
      </c>
      <c r="BP41" s="41">
        <v>2808</v>
      </c>
      <c r="BQ41" s="41">
        <v>2808</v>
      </c>
      <c r="BW41" s="41">
        <v>2808</v>
      </c>
      <c r="BX41" s="41">
        <v>2808</v>
      </c>
      <c r="BY41" s="41">
        <v>2808</v>
      </c>
      <c r="BZ41" s="41">
        <v>2808</v>
      </c>
      <c r="CA41" s="41">
        <v>2808</v>
      </c>
      <c r="CG41" s="41">
        <v>3016</v>
      </c>
      <c r="CH41" s="41">
        <v>3016</v>
      </c>
      <c r="CI41" s="41">
        <v>3016</v>
      </c>
      <c r="CJ41" s="41">
        <v>3016</v>
      </c>
      <c r="CK41" s="41">
        <v>3016</v>
      </c>
      <c r="CL41" s="41">
        <v>3016</v>
      </c>
      <c r="CM41" s="41">
        <v>3016</v>
      </c>
      <c r="CN41" s="41">
        <v>3016</v>
      </c>
      <c r="CO41" s="41">
        <v>3016</v>
      </c>
      <c r="CP41" s="41">
        <v>3016</v>
      </c>
      <c r="CQ41" s="41">
        <v>3016</v>
      </c>
      <c r="CR41" s="41">
        <v>3016</v>
      </c>
      <c r="CS41" s="41">
        <v>3016</v>
      </c>
      <c r="CT41" s="41">
        <v>3016</v>
      </c>
      <c r="CU41" s="41">
        <v>3016</v>
      </c>
      <c r="CV41" s="41">
        <v>3016</v>
      </c>
      <c r="CW41" s="41">
        <v>3016</v>
      </c>
      <c r="CX41" s="41">
        <v>3016</v>
      </c>
      <c r="CY41" s="41">
        <v>3016</v>
      </c>
      <c r="CZ41" s="42">
        <v>3016</v>
      </c>
    </row>
    <row r="42" spans="1:104">
      <c r="A42" s="2">
        <v>46</v>
      </c>
      <c r="B42" s="2">
        <v>46</v>
      </c>
      <c r="C42" s="2"/>
      <c r="D42" s="2">
        <v>7</v>
      </c>
      <c r="F42" t="s">
        <v>16</v>
      </c>
      <c r="G42" t="s">
        <v>16</v>
      </c>
      <c r="H42" t="s">
        <v>16</v>
      </c>
      <c r="I42" t="s">
        <v>16</v>
      </c>
      <c r="J42" t="s">
        <v>49</v>
      </c>
      <c r="N42" s="7">
        <v>9</v>
      </c>
      <c r="O42" s="91">
        <v>15750</v>
      </c>
      <c r="P42" s="15"/>
      <c r="Q42" s="15"/>
      <c r="R42" s="15"/>
      <c r="S42" s="15"/>
      <c r="T42" s="15"/>
      <c r="U42" s="15"/>
      <c r="V42" s="15"/>
      <c r="W42" s="15"/>
      <c r="X42" s="15"/>
      <c r="Y42" s="70">
        <v>2912</v>
      </c>
      <c r="Z42" s="41">
        <v>2912</v>
      </c>
      <c r="AA42" s="41">
        <v>2912</v>
      </c>
      <c r="AB42" s="41">
        <v>2912</v>
      </c>
      <c r="AC42" s="41">
        <v>2912</v>
      </c>
      <c r="AD42" s="41">
        <v>2912</v>
      </c>
      <c r="AE42" s="41">
        <v>2912</v>
      </c>
      <c r="AF42" s="41">
        <v>2912</v>
      </c>
      <c r="AG42" s="41">
        <v>2912</v>
      </c>
      <c r="AH42" s="41">
        <v>2912</v>
      </c>
      <c r="AI42" s="41">
        <v>2912</v>
      </c>
      <c r="AJ42" s="41">
        <v>2912</v>
      </c>
      <c r="AK42" s="41">
        <v>2912</v>
      </c>
      <c r="AL42" s="41">
        <v>2912</v>
      </c>
      <c r="AM42" s="41">
        <v>2912</v>
      </c>
      <c r="AN42" s="41">
        <v>2912</v>
      </c>
      <c r="AO42" s="41">
        <v>2912</v>
      </c>
      <c r="AP42" s="41">
        <v>2912</v>
      </c>
      <c r="AQ42" s="41">
        <v>2912</v>
      </c>
      <c r="AR42" s="41">
        <v>2912</v>
      </c>
      <c r="AS42" s="41">
        <v>2857.1400000000008</v>
      </c>
      <c r="AT42" s="41">
        <v>2857.1400000000008</v>
      </c>
      <c r="AU42" s="41">
        <v>2857.1400000000008</v>
      </c>
      <c r="AV42" s="41">
        <v>2857.1400000000008</v>
      </c>
      <c r="AW42" s="41">
        <v>2857.1400000000008</v>
      </c>
      <c r="AX42" s="41">
        <v>2857.14</v>
      </c>
      <c r="AY42" s="41">
        <v>2857.14</v>
      </c>
      <c r="AZ42" s="41">
        <v>2857.14</v>
      </c>
      <c r="BA42" s="41">
        <v>2857.14</v>
      </c>
      <c r="BC42" s="41">
        <v>2857.14</v>
      </c>
      <c r="BD42" s="41">
        <v>2857.14</v>
      </c>
      <c r="BE42" s="41">
        <v>2857.14</v>
      </c>
      <c r="BF42" s="41">
        <v>2857.14</v>
      </c>
      <c r="BG42" s="41">
        <v>2857.14</v>
      </c>
      <c r="BH42" s="41">
        <v>2857.14</v>
      </c>
      <c r="BI42" s="41">
        <v>2857.14</v>
      </c>
      <c r="BJ42" s="41">
        <v>2857.14</v>
      </c>
      <c r="BK42" s="41">
        <v>2857.14</v>
      </c>
      <c r="BL42" s="41">
        <v>2857.14</v>
      </c>
      <c r="BM42" s="41">
        <v>2857.14</v>
      </c>
      <c r="BN42" s="41">
        <v>2857.14</v>
      </c>
      <c r="BO42" s="41">
        <v>2857.14</v>
      </c>
      <c r="BP42" s="41">
        <v>2857.14</v>
      </c>
      <c r="BQ42" s="41">
        <v>2857.14</v>
      </c>
      <c r="BW42" s="41">
        <v>2857.14</v>
      </c>
      <c r="BX42" s="41">
        <v>2857.14</v>
      </c>
      <c r="BY42" s="41">
        <v>2857.14</v>
      </c>
      <c r="BZ42" s="41">
        <v>2857.14</v>
      </c>
      <c r="CA42" s="41">
        <v>2857.14</v>
      </c>
      <c r="CG42" s="41">
        <v>3068</v>
      </c>
      <c r="CH42" s="41">
        <v>3068</v>
      </c>
      <c r="CI42" s="41">
        <v>3068</v>
      </c>
      <c r="CJ42" s="41">
        <v>3068</v>
      </c>
      <c r="CK42" s="41">
        <v>3068</v>
      </c>
      <c r="CL42" s="41">
        <v>3068</v>
      </c>
      <c r="CM42" s="41">
        <v>3068</v>
      </c>
      <c r="CN42" s="41">
        <v>3068</v>
      </c>
      <c r="CO42" s="41">
        <v>3068</v>
      </c>
      <c r="CP42" s="41">
        <v>3068</v>
      </c>
      <c r="CQ42" s="41">
        <v>3068</v>
      </c>
      <c r="CR42" s="41">
        <v>3068</v>
      </c>
      <c r="CS42" s="41">
        <v>3068</v>
      </c>
      <c r="CT42" s="41">
        <v>3068</v>
      </c>
      <c r="CU42" s="41">
        <v>3068</v>
      </c>
      <c r="CV42" s="41">
        <v>3068</v>
      </c>
      <c r="CW42" s="41">
        <v>3068</v>
      </c>
      <c r="CX42" s="41">
        <v>3068</v>
      </c>
      <c r="CY42" s="41">
        <v>3068</v>
      </c>
      <c r="CZ42" s="42">
        <v>3068</v>
      </c>
    </row>
    <row r="43" spans="1:104">
      <c r="A43" s="2">
        <v>47</v>
      </c>
      <c r="B43" s="2">
        <v>47</v>
      </c>
      <c r="C43" s="2"/>
      <c r="D43" s="2">
        <v>7</v>
      </c>
      <c r="F43" t="s">
        <v>16</v>
      </c>
      <c r="G43" t="s">
        <v>16</v>
      </c>
      <c r="H43" t="s">
        <v>16</v>
      </c>
      <c r="I43" t="s">
        <v>16</v>
      </c>
      <c r="J43" t="s">
        <v>49</v>
      </c>
      <c r="N43" s="7">
        <v>9.1999999999999993</v>
      </c>
      <c r="O43" s="91">
        <v>16100</v>
      </c>
      <c r="P43" s="15"/>
      <c r="Q43" s="15"/>
      <c r="R43" s="15"/>
      <c r="S43" s="15"/>
      <c r="T43" s="15"/>
      <c r="U43" s="15"/>
      <c r="V43" s="15"/>
      <c r="W43" s="15"/>
      <c r="X43" s="15"/>
      <c r="Y43" s="70">
        <v>3016</v>
      </c>
      <c r="Z43" s="41">
        <v>3016</v>
      </c>
      <c r="AA43" s="41">
        <v>3016</v>
      </c>
      <c r="AB43" s="41">
        <v>3016</v>
      </c>
      <c r="AC43" s="41">
        <v>3016</v>
      </c>
      <c r="AD43" s="41">
        <v>3016</v>
      </c>
      <c r="AE43" s="41">
        <v>3016</v>
      </c>
      <c r="AF43" s="41">
        <v>3016</v>
      </c>
      <c r="AG43" s="41">
        <v>3016</v>
      </c>
      <c r="AH43" s="41">
        <v>3016</v>
      </c>
      <c r="AI43" s="41">
        <v>3016</v>
      </c>
      <c r="AJ43" s="41">
        <v>3016</v>
      </c>
      <c r="AK43" s="41">
        <v>3016</v>
      </c>
      <c r="AL43" s="41">
        <v>3016</v>
      </c>
      <c r="AM43" s="41">
        <v>3016</v>
      </c>
      <c r="AN43" s="41">
        <v>3016</v>
      </c>
      <c r="AO43" s="41">
        <v>3016</v>
      </c>
      <c r="AP43" s="41">
        <v>3016</v>
      </c>
      <c r="AQ43" s="41">
        <v>3016</v>
      </c>
      <c r="AR43" s="41">
        <v>3016</v>
      </c>
      <c r="AS43" s="41">
        <v>2964</v>
      </c>
      <c r="AT43" s="41">
        <v>2964</v>
      </c>
      <c r="AU43" s="41">
        <v>2964</v>
      </c>
      <c r="AV43" s="41">
        <v>2964</v>
      </c>
      <c r="AW43" s="41">
        <v>2964</v>
      </c>
      <c r="AX43" s="41">
        <v>2964</v>
      </c>
      <c r="AY43" s="41">
        <v>2964</v>
      </c>
      <c r="AZ43" s="41">
        <v>2964</v>
      </c>
      <c r="BA43" s="41">
        <v>2964</v>
      </c>
      <c r="BC43" s="41">
        <v>2964</v>
      </c>
      <c r="BD43" s="41">
        <v>2964</v>
      </c>
      <c r="BE43" s="41">
        <v>2964</v>
      </c>
      <c r="BF43" s="41">
        <v>2964</v>
      </c>
      <c r="BG43" s="41">
        <v>2964</v>
      </c>
      <c r="BH43" s="41">
        <v>2964</v>
      </c>
      <c r="BI43" s="41">
        <v>2964</v>
      </c>
      <c r="BJ43" s="41">
        <v>2964</v>
      </c>
      <c r="BK43" s="41">
        <v>2964</v>
      </c>
      <c r="BL43" s="41">
        <v>2964</v>
      </c>
      <c r="BM43" s="41">
        <v>2964</v>
      </c>
      <c r="BN43" s="41">
        <v>2964</v>
      </c>
      <c r="BO43" s="41">
        <v>2964</v>
      </c>
      <c r="BP43" s="41">
        <v>2964</v>
      </c>
      <c r="BQ43" s="41">
        <v>2964</v>
      </c>
      <c r="BW43" s="41">
        <v>2964</v>
      </c>
      <c r="BX43" s="41">
        <v>2964</v>
      </c>
      <c r="BY43" s="41">
        <v>2964</v>
      </c>
      <c r="BZ43" s="41">
        <v>2964</v>
      </c>
      <c r="CA43" s="41">
        <v>2964</v>
      </c>
      <c r="CG43" s="41">
        <v>3172</v>
      </c>
      <c r="CH43" s="41">
        <v>3172</v>
      </c>
      <c r="CI43" s="41">
        <v>3172</v>
      </c>
      <c r="CJ43" s="41">
        <v>3172</v>
      </c>
      <c r="CK43" s="41">
        <v>3172</v>
      </c>
      <c r="CL43" s="41">
        <v>3172</v>
      </c>
      <c r="CM43" s="41">
        <v>3172</v>
      </c>
      <c r="CN43" s="41">
        <v>3172</v>
      </c>
      <c r="CO43" s="41">
        <v>3172</v>
      </c>
      <c r="CP43" s="41">
        <v>3172</v>
      </c>
      <c r="CQ43" s="41">
        <v>3172</v>
      </c>
      <c r="CR43" s="41">
        <v>3172</v>
      </c>
      <c r="CS43" s="41">
        <v>3172</v>
      </c>
      <c r="CT43" s="41">
        <v>3172</v>
      </c>
      <c r="CU43" s="41">
        <v>3172</v>
      </c>
      <c r="CV43" s="41">
        <v>3172</v>
      </c>
      <c r="CW43" s="41">
        <v>3172</v>
      </c>
      <c r="CX43" s="41">
        <v>3172</v>
      </c>
      <c r="CY43" s="41">
        <v>3172</v>
      </c>
      <c r="CZ43" s="42">
        <v>3172</v>
      </c>
    </row>
    <row r="44" spans="1:104">
      <c r="A44" s="2">
        <v>48</v>
      </c>
      <c r="B44" s="2">
        <v>48</v>
      </c>
      <c r="C44" s="2"/>
      <c r="D44" s="2">
        <v>7</v>
      </c>
      <c r="F44" t="s">
        <v>16</v>
      </c>
      <c r="G44" t="s">
        <v>16</v>
      </c>
      <c r="H44" t="s">
        <v>16</v>
      </c>
      <c r="I44" t="s">
        <v>16</v>
      </c>
      <c r="J44" t="s">
        <v>49</v>
      </c>
      <c r="N44" s="7">
        <v>9.5</v>
      </c>
      <c r="O44" s="91">
        <v>16625</v>
      </c>
      <c r="P44" s="15"/>
      <c r="Q44" s="15"/>
      <c r="R44" s="15"/>
      <c r="S44" s="15"/>
      <c r="T44" s="15"/>
      <c r="U44" s="15"/>
      <c r="V44" s="15"/>
      <c r="W44" s="15"/>
      <c r="X44" s="15"/>
      <c r="Y44" s="70">
        <v>3062.8</v>
      </c>
      <c r="Z44" s="41">
        <v>3062.8</v>
      </c>
      <c r="AA44" s="41">
        <v>3062.8</v>
      </c>
      <c r="AB44" s="41">
        <v>3062.8</v>
      </c>
      <c r="AC44" s="41">
        <v>3062.8</v>
      </c>
      <c r="AD44" s="41">
        <v>3062.8</v>
      </c>
      <c r="AE44" s="41">
        <v>3062.8</v>
      </c>
      <c r="AF44" s="41">
        <v>3062.8</v>
      </c>
      <c r="AG44" s="41">
        <v>3062.8</v>
      </c>
      <c r="AH44" s="41">
        <v>3062.8</v>
      </c>
      <c r="AI44" s="41">
        <v>3062.8</v>
      </c>
      <c r="AJ44" s="41">
        <v>3062.8</v>
      </c>
      <c r="AK44" s="41">
        <v>3062.8</v>
      </c>
      <c r="AL44" s="41">
        <v>3062.8</v>
      </c>
      <c r="AM44" s="41">
        <v>3062.8</v>
      </c>
      <c r="AN44" s="41">
        <v>3062.8</v>
      </c>
      <c r="AO44" s="41">
        <v>3062.8</v>
      </c>
      <c r="AP44" s="41">
        <v>3062.8</v>
      </c>
      <c r="AQ44" s="41">
        <v>3062.8</v>
      </c>
      <c r="AR44" s="41">
        <v>3062.8</v>
      </c>
      <c r="AS44" s="41">
        <v>3003.7488000000003</v>
      </c>
      <c r="AT44" s="41">
        <v>3003.7488000000003</v>
      </c>
      <c r="AU44" s="41">
        <v>3003.7488000000003</v>
      </c>
      <c r="AV44" s="41">
        <v>3003.7488000000003</v>
      </c>
      <c r="AW44" s="41">
        <v>3003.7488000000003</v>
      </c>
      <c r="AX44" s="41">
        <v>3003.7487999999998</v>
      </c>
      <c r="AY44" s="41">
        <v>3003.7487999999998</v>
      </c>
      <c r="AZ44" s="41">
        <v>3003.7487999999998</v>
      </c>
      <c r="BA44" s="41">
        <v>3003.7487999999998</v>
      </c>
      <c r="BC44" s="41">
        <v>3003.7487999999998</v>
      </c>
      <c r="BD44" s="41">
        <v>3003.7487999999998</v>
      </c>
      <c r="BE44" s="41">
        <v>3003.7487999999998</v>
      </c>
      <c r="BF44" s="41">
        <v>3003.7487999999998</v>
      </c>
      <c r="BG44" s="41">
        <v>3003.7487999999998</v>
      </c>
      <c r="BH44" s="41">
        <v>3003.7487999999998</v>
      </c>
      <c r="BI44" s="41">
        <v>3003.7487999999998</v>
      </c>
      <c r="BJ44" s="41">
        <v>3003.7487999999998</v>
      </c>
      <c r="BK44" s="41">
        <v>3003.7487999999998</v>
      </c>
      <c r="BL44" s="41">
        <v>3003.7487999999998</v>
      </c>
      <c r="BM44" s="41">
        <v>3003.7487999999998</v>
      </c>
      <c r="BN44" s="41">
        <v>3003.7487999999998</v>
      </c>
      <c r="BO44" s="41">
        <v>3003.7487999999998</v>
      </c>
      <c r="BP44" s="41">
        <v>3003.7487999999998</v>
      </c>
      <c r="BQ44" s="41">
        <v>3003.7487999999998</v>
      </c>
      <c r="BW44" s="41">
        <v>3003.7487999999998</v>
      </c>
      <c r="BX44" s="41">
        <v>3003.7487999999998</v>
      </c>
      <c r="BY44" s="41">
        <v>3003.7487999999998</v>
      </c>
      <c r="BZ44" s="41">
        <v>3003.7487999999998</v>
      </c>
      <c r="CA44" s="41">
        <v>3003.7487999999998</v>
      </c>
      <c r="CG44" s="41">
        <v>3224</v>
      </c>
      <c r="CH44" s="41">
        <v>3224</v>
      </c>
      <c r="CI44" s="41">
        <v>3224</v>
      </c>
      <c r="CJ44" s="41">
        <v>3224</v>
      </c>
      <c r="CK44" s="41">
        <v>3224</v>
      </c>
      <c r="CL44" s="41">
        <v>3224</v>
      </c>
      <c r="CM44" s="41">
        <v>3224</v>
      </c>
      <c r="CN44" s="41">
        <v>3224</v>
      </c>
      <c r="CO44" s="41">
        <v>3224</v>
      </c>
      <c r="CP44" s="41">
        <v>3224</v>
      </c>
      <c r="CQ44" s="41">
        <v>3224</v>
      </c>
      <c r="CR44" s="41">
        <v>3224</v>
      </c>
      <c r="CS44" s="41">
        <v>3224</v>
      </c>
      <c r="CT44" s="41">
        <v>3224</v>
      </c>
      <c r="CU44" s="41">
        <v>3224</v>
      </c>
      <c r="CV44" s="41">
        <v>3224</v>
      </c>
      <c r="CW44" s="41">
        <v>3224</v>
      </c>
      <c r="CX44" s="41">
        <v>3224</v>
      </c>
      <c r="CY44" s="41">
        <v>3224</v>
      </c>
      <c r="CZ44" s="42">
        <v>3224</v>
      </c>
    </row>
    <row r="45" spans="1:104">
      <c r="A45" s="2">
        <v>49</v>
      </c>
      <c r="B45" s="2">
        <v>49</v>
      </c>
      <c r="C45" s="2"/>
      <c r="D45" s="2">
        <v>7</v>
      </c>
      <c r="F45" t="s">
        <v>16</v>
      </c>
      <c r="G45" t="s">
        <v>16</v>
      </c>
      <c r="H45" t="s">
        <v>16</v>
      </c>
      <c r="I45" t="s">
        <v>16</v>
      </c>
      <c r="J45" t="s">
        <v>49</v>
      </c>
      <c r="N45" s="7">
        <v>9.6</v>
      </c>
      <c r="O45" s="91">
        <v>16800</v>
      </c>
      <c r="P45" s="15"/>
      <c r="Q45" s="15"/>
      <c r="R45" s="15"/>
      <c r="S45" s="15"/>
      <c r="T45" s="15"/>
      <c r="U45" s="15"/>
      <c r="V45" s="15"/>
      <c r="W45" s="15"/>
      <c r="X45" s="15"/>
      <c r="Y45" s="70">
        <v>3172</v>
      </c>
      <c r="Z45" s="41">
        <v>3172</v>
      </c>
      <c r="AA45" s="41">
        <v>3172</v>
      </c>
      <c r="AB45" s="41">
        <v>3172</v>
      </c>
      <c r="AC45" s="41">
        <v>3172</v>
      </c>
      <c r="AD45" s="41">
        <v>3172</v>
      </c>
      <c r="AE45" s="41">
        <v>3172</v>
      </c>
      <c r="AF45" s="41">
        <v>3172</v>
      </c>
      <c r="AG45" s="41">
        <v>3172</v>
      </c>
      <c r="AH45" s="41">
        <v>3172</v>
      </c>
      <c r="AI45" s="41">
        <v>3172</v>
      </c>
      <c r="AJ45" s="41">
        <v>3172</v>
      </c>
      <c r="AK45" s="41">
        <v>3172</v>
      </c>
      <c r="AL45" s="41">
        <v>3172</v>
      </c>
      <c r="AM45" s="41">
        <v>3172</v>
      </c>
      <c r="AN45" s="41">
        <v>3172</v>
      </c>
      <c r="AO45" s="41">
        <v>3172</v>
      </c>
      <c r="AP45" s="41">
        <v>3172</v>
      </c>
      <c r="AQ45" s="41">
        <v>3172</v>
      </c>
      <c r="AR45" s="41">
        <v>3172</v>
      </c>
      <c r="AS45" s="41">
        <v>3068</v>
      </c>
      <c r="AT45" s="41">
        <v>3068</v>
      </c>
      <c r="AU45" s="41">
        <v>3068</v>
      </c>
      <c r="AV45" s="41">
        <v>3068</v>
      </c>
      <c r="AW45" s="41">
        <v>3068</v>
      </c>
      <c r="AX45" s="41">
        <v>3068</v>
      </c>
      <c r="AY45" s="41">
        <v>3068</v>
      </c>
      <c r="AZ45" s="41">
        <v>3068</v>
      </c>
      <c r="BA45" s="41">
        <v>3068</v>
      </c>
      <c r="BC45" s="41">
        <v>3068</v>
      </c>
      <c r="BD45" s="41">
        <v>3068</v>
      </c>
      <c r="BE45" s="41">
        <v>3068</v>
      </c>
      <c r="BF45" s="41">
        <v>3068</v>
      </c>
      <c r="BG45" s="41">
        <v>3068</v>
      </c>
      <c r="BH45" s="41">
        <v>3068</v>
      </c>
      <c r="BI45" s="41">
        <v>3068</v>
      </c>
      <c r="BJ45" s="41">
        <v>3068</v>
      </c>
      <c r="BK45" s="41">
        <v>3068</v>
      </c>
      <c r="BL45" s="41">
        <v>3068</v>
      </c>
      <c r="BM45" s="41">
        <v>3068</v>
      </c>
      <c r="BN45" s="41">
        <v>3068</v>
      </c>
      <c r="BO45" s="41">
        <v>3068</v>
      </c>
      <c r="BP45" s="41">
        <v>3068</v>
      </c>
      <c r="BQ45" s="41">
        <v>3068</v>
      </c>
      <c r="BW45" s="41">
        <v>3068</v>
      </c>
      <c r="BX45" s="41">
        <v>3068</v>
      </c>
      <c r="BY45" s="41">
        <v>3068</v>
      </c>
      <c r="BZ45" s="41">
        <v>3068</v>
      </c>
      <c r="CA45" s="41">
        <v>3068</v>
      </c>
      <c r="CG45" s="41">
        <v>3322.8</v>
      </c>
      <c r="CH45" s="41">
        <v>3322.8</v>
      </c>
      <c r="CI45" s="41">
        <v>3322.8</v>
      </c>
      <c r="CJ45" s="41">
        <v>3322.8</v>
      </c>
      <c r="CK45" s="41">
        <v>3322.8</v>
      </c>
      <c r="CL45" s="41">
        <v>3322.8</v>
      </c>
      <c r="CM45" s="41">
        <v>3322.8</v>
      </c>
      <c r="CN45" s="41">
        <v>3322.8</v>
      </c>
      <c r="CO45" s="41">
        <v>3322.8</v>
      </c>
      <c r="CP45" s="41">
        <v>3322.8</v>
      </c>
      <c r="CQ45" s="41">
        <v>3322.8</v>
      </c>
      <c r="CR45" s="41">
        <v>3322.8</v>
      </c>
      <c r="CS45" s="41">
        <v>3322.8</v>
      </c>
      <c r="CT45" s="41">
        <v>3322.8</v>
      </c>
      <c r="CU45" s="41">
        <v>3322.8</v>
      </c>
      <c r="CV45" s="41">
        <v>3322.8</v>
      </c>
      <c r="CW45" s="41">
        <v>3322.8</v>
      </c>
      <c r="CX45" s="41">
        <v>3322.8</v>
      </c>
      <c r="CY45" s="41">
        <v>3322.8</v>
      </c>
      <c r="CZ45" s="42">
        <v>3322.8</v>
      </c>
    </row>
    <row r="46" spans="1:104">
      <c r="A46" s="2">
        <v>50</v>
      </c>
      <c r="B46" s="2">
        <v>50</v>
      </c>
      <c r="C46" s="2"/>
      <c r="D46" s="2">
        <v>7</v>
      </c>
      <c r="F46" t="s">
        <v>16</v>
      </c>
      <c r="G46" t="s">
        <v>16</v>
      </c>
      <c r="H46" t="s">
        <v>16</v>
      </c>
      <c r="I46" t="s">
        <v>16</v>
      </c>
      <c r="J46" t="s">
        <v>49</v>
      </c>
      <c r="N46" s="7">
        <v>10</v>
      </c>
      <c r="O46" s="91">
        <v>17500</v>
      </c>
      <c r="P46" s="15"/>
      <c r="Q46" s="15"/>
      <c r="R46" s="15"/>
      <c r="S46" s="15"/>
      <c r="T46" s="15"/>
      <c r="U46" s="15"/>
      <c r="V46" s="15"/>
      <c r="W46" s="15"/>
      <c r="X46" s="15"/>
      <c r="Y46" s="70">
        <v>3208.4</v>
      </c>
      <c r="Z46" s="41">
        <v>3208.4</v>
      </c>
      <c r="AA46" s="41">
        <v>3208.4</v>
      </c>
      <c r="AB46" s="41">
        <v>3208.4</v>
      </c>
      <c r="AC46" s="41">
        <v>3208.4</v>
      </c>
      <c r="AD46" s="41">
        <v>3208.4</v>
      </c>
      <c r="AE46" s="41">
        <v>3208.4</v>
      </c>
      <c r="AF46" s="41">
        <v>3208.4</v>
      </c>
      <c r="AG46" s="41">
        <v>3208.4</v>
      </c>
      <c r="AH46" s="41">
        <v>3208.4</v>
      </c>
      <c r="AI46" s="41">
        <v>3208.4</v>
      </c>
      <c r="AJ46" s="41">
        <v>3208.4</v>
      </c>
      <c r="AK46" s="41">
        <v>3208.4</v>
      </c>
      <c r="AL46" s="41">
        <v>3208.4</v>
      </c>
      <c r="AM46" s="41">
        <v>3208.4</v>
      </c>
      <c r="AN46" s="41">
        <v>3208.4</v>
      </c>
      <c r="AO46" s="41">
        <v>3208.4</v>
      </c>
      <c r="AP46" s="41">
        <v>3208.4</v>
      </c>
      <c r="AQ46" s="41">
        <v>3208.4</v>
      </c>
      <c r="AR46" s="41">
        <v>3208.4</v>
      </c>
      <c r="AS46" s="41">
        <v>3151.5120000000002</v>
      </c>
      <c r="AT46" s="41">
        <v>3151.5120000000002</v>
      </c>
      <c r="AU46" s="41">
        <v>3151.5120000000002</v>
      </c>
      <c r="AV46" s="41">
        <v>3151.5120000000002</v>
      </c>
      <c r="AW46" s="41">
        <v>3151.5120000000002</v>
      </c>
      <c r="AX46" s="41">
        <v>3151.5120000000002</v>
      </c>
      <c r="AY46" s="41">
        <v>3151.5120000000002</v>
      </c>
      <c r="AZ46" s="41">
        <v>3151.5120000000002</v>
      </c>
      <c r="BA46" s="41">
        <v>3151.5120000000002</v>
      </c>
      <c r="BC46" s="41">
        <v>3151.5120000000002</v>
      </c>
      <c r="BD46" s="41">
        <v>3151.5120000000002</v>
      </c>
      <c r="BE46" s="41">
        <v>3151.5120000000002</v>
      </c>
      <c r="BF46" s="41">
        <v>3151.5120000000002</v>
      </c>
      <c r="BG46" s="41">
        <v>3151.5120000000002</v>
      </c>
      <c r="BH46" s="41">
        <v>3151.5120000000002</v>
      </c>
      <c r="BI46" s="41">
        <v>3151.5120000000002</v>
      </c>
      <c r="BJ46" s="41">
        <v>3151.5120000000002</v>
      </c>
      <c r="BK46" s="41">
        <v>3151.5120000000002</v>
      </c>
      <c r="BL46" s="41">
        <v>3151.5120000000002</v>
      </c>
      <c r="BM46" s="41">
        <v>3151.5120000000002</v>
      </c>
      <c r="BN46" s="41">
        <v>3151.5120000000002</v>
      </c>
      <c r="BO46" s="41">
        <v>3151.5120000000002</v>
      </c>
      <c r="BP46" s="41">
        <v>3151.5120000000002</v>
      </c>
      <c r="BQ46" s="41">
        <v>3151.5120000000002</v>
      </c>
      <c r="BW46" s="41">
        <v>3151.5120000000002</v>
      </c>
      <c r="BX46" s="41">
        <v>3151.5120000000002</v>
      </c>
      <c r="BY46" s="41">
        <v>3151.5120000000002</v>
      </c>
      <c r="BZ46" s="41">
        <v>3151.5120000000002</v>
      </c>
      <c r="CA46" s="41">
        <v>3151.5120000000002</v>
      </c>
      <c r="CG46" s="41">
        <v>3380</v>
      </c>
      <c r="CH46" s="41">
        <v>3380</v>
      </c>
      <c r="CI46" s="41">
        <v>3380</v>
      </c>
      <c r="CJ46" s="41">
        <v>3380</v>
      </c>
      <c r="CK46" s="41">
        <v>3380</v>
      </c>
      <c r="CL46" s="41">
        <v>3380</v>
      </c>
      <c r="CM46" s="41">
        <v>3380</v>
      </c>
      <c r="CN46" s="41">
        <v>3380</v>
      </c>
      <c r="CO46" s="41">
        <v>3380</v>
      </c>
      <c r="CP46" s="41">
        <v>3380</v>
      </c>
      <c r="CQ46" s="41">
        <v>3380</v>
      </c>
      <c r="CR46" s="41">
        <v>3380</v>
      </c>
      <c r="CS46" s="41">
        <v>3380</v>
      </c>
      <c r="CT46" s="41">
        <v>3380</v>
      </c>
      <c r="CU46" s="41">
        <v>3380</v>
      </c>
      <c r="CV46" s="41">
        <v>3380</v>
      </c>
      <c r="CW46" s="41">
        <v>3380</v>
      </c>
      <c r="CX46" s="41">
        <v>3380</v>
      </c>
      <c r="CY46" s="41">
        <v>3380</v>
      </c>
      <c r="CZ46" s="42">
        <v>3380</v>
      </c>
    </row>
    <row r="47" spans="1:104">
      <c r="A47" s="2">
        <v>51</v>
      </c>
      <c r="B47" s="2">
        <v>51</v>
      </c>
      <c r="C47" s="2"/>
      <c r="D47" s="2">
        <v>7</v>
      </c>
      <c r="F47" t="s">
        <v>16</v>
      </c>
      <c r="G47" t="s">
        <v>16</v>
      </c>
      <c r="H47" t="s">
        <v>16</v>
      </c>
      <c r="I47" t="s">
        <v>16</v>
      </c>
      <c r="J47" t="s">
        <v>49</v>
      </c>
      <c r="N47" s="7">
        <v>10.4</v>
      </c>
      <c r="O47" s="91">
        <v>18200</v>
      </c>
      <c r="P47" s="15"/>
      <c r="Q47" s="15"/>
      <c r="R47" s="15"/>
      <c r="S47" s="15"/>
      <c r="T47" s="15"/>
      <c r="U47" s="15"/>
      <c r="V47" s="15"/>
      <c r="W47" s="15"/>
      <c r="X47" s="15"/>
      <c r="Y47" s="70">
        <v>3322.8</v>
      </c>
      <c r="Z47" s="41">
        <v>3322.8</v>
      </c>
      <c r="AA47" s="41">
        <v>3322.8</v>
      </c>
      <c r="AB47" s="41">
        <v>3322.8</v>
      </c>
      <c r="AC47" s="41">
        <v>3322.8</v>
      </c>
      <c r="AD47" s="41">
        <v>3322.8</v>
      </c>
      <c r="AE47" s="41">
        <v>3322.8</v>
      </c>
      <c r="AF47" s="41">
        <v>3322.8</v>
      </c>
      <c r="AG47" s="41">
        <v>3322.8</v>
      </c>
      <c r="AH47" s="41">
        <v>3322.8</v>
      </c>
      <c r="AI47" s="41">
        <v>3322.8</v>
      </c>
      <c r="AJ47" s="41">
        <v>3322.8</v>
      </c>
      <c r="AK47" s="41">
        <v>3322.8</v>
      </c>
      <c r="AL47" s="41">
        <v>3322.8</v>
      </c>
      <c r="AM47" s="41">
        <v>3322.8</v>
      </c>
      <c r="AN47" s="41">
        <v>3322.8</v>
      </c>
      <c r="AO47" s="41">
        <v>3322.8</v>
      </c>
      <c r="AP47" s="41">
        <v>3322.8</v>
      </c>
      <c r="AQ47" s="41">
        <v>3322.8</v>
      </c>
      <c r="AR47" s="41">
        <v>3322.8</v>
      </c>
      <c r="AS47" s="41">
        <v>3276</v>
      </c>
      <c r="AT47" s="41">
        <v>3276</v>
      </c>
      <c r="AU47" s="41">
        <v>3276</v>
      </c>
      <c r="AV47" s="41">
        <v>3276</v>
      </c>
      <c r="AW47" s="41">
        <v>3276</v>
      </c>
      <c r="AX47" s="41">
        <v>3276</v>
      </c>
      <c r="AY47" s="41">
        <v>3276</v>
      </c>
      <c r="AZ47" s="41">
        <v>3276</v>
      </c>
      <c r="BA47" s="41">
        <v>3276</v>
      </c>
      <c r="BC47" s="41">
        <v>3276</v>
      </c>
      <c r="BD47" s="41">
        <v>3276</v>
      </c>
      <c r="BE47" s="41">
        <v>3276</v>
      </c>
      <c r="BF47" s="41">
        <v>3276</v>
      </c>
      <c r="BG47" s="41">
        <v>3276</v>
      </c>
      <c r="BH47" s="41">
        <v>3276</v>
      </c>
      <c r="BI47" s="41">
        <v>3276</v>
      </c>
      <c r="BJ47" s="41">
        <v>3276</v>
      </c>
      <c r="BK47" s="41">
        <v>3276</v>
      </c>
      <c r="BL47" s="41">
        <v>3276</v>
      </c>
      <c r="BM47" s="41">
        <v>3276</v>
      </c>
      <c r="BN47" s="41">
        <v>3276</v>
      </c>
      <c r="BO47" s="41">
        <v>3276</v>
      </c>
      <c r="BP47" s="41">
        <v>3276</v>
      </c>
      <c r="BQ47" s="41">
        <v>3276</v>
      </c>
      <c r="BW47" s="41">
        <v>3276</v>
      </c>
      <c r="BX47" s="41">
        <v>3276</v>
      </c>
      <c r="BY47" s="41">
        <v>3276</v>
      </c>
      <c r="BZ47" s="41">
        <v>3276</v>
      </c>
      <c r="CA47" s="41">
        <v>3276</v>
      </c>
      <c r="CG47" s="41">
        <v>3484</v>
      </c>
      <c r="CH47" s="41">
        <v>3484</v>
      </c>
      <c r="CI47" s="41">
        <v>3484</v>
      </c>
      <c r="CJ47" s="41">
        <v>3484</v>
      </c>
      <c r="CK47" s="41">
        <v>3484</v>
      </c>
      <c r="CL47" s="41">
        <v>3484</v>
      </c>
      <c r="CM47" s="41">
        <v>3484</v>
      </c>
      <c r="CN47" s="41">
        <v>3484</v>
      </c>
      <c r="CO47" s="41">
        <v>3484</v>
      </c>
      <c r="CP47" s="41">
        <v>3484</v>
      </c>
      <c r="CQ47" s="41">
        <v>3484</v>
      </c>
      <c r="CR47" s="41">
        <v>3484</v>
      </c>
      <c r="CS47" s="41">
        <v>3484</v>
      </c>
      <c r="CT47" s="41">
        <v>3484</v>
      </c>
      <c r="CU47" s="41">
        <v>3484</v>
      </c>
      <c r="CV47" s="41">
        <v>3484</v>
      </c>
      <c r="CW47" s="41">
        <v>3484</v>
      </c>
      <c r="CX47" s="41">
        <v>3484</v>
      </c>
      <c r="CY47" s="41">
        <v>3484</v>
      </c>
      <c r="CZ47" s="42">
        <v>3484</v>
      </c>
    </row>
    <row r="48" spans="1:104">
      <c r="A48" s="2">
        <v>52</v>
      </c>
      <c r="B48" s="2">
        <v>52</v>
      </c>
      <c r="C48" s="2"/>
      <c r="D48" s="2">
        <v>7</v>
      </c>
      <c r="F48" t="s">
        <v>16</v>
      </c>
      <c r="G48" t="s">
        <v>16</v>
      </c>
      <c r="H48" t="s">
        <v>16</v>
      </c>
      <c r="I48" t="s">
        <v>16</v>
      </c>
      <c r="J48" t="s">
        <v>49</v>
      </c>
      <c r="N48" s="7">
        <v>10.5</v>
      </c>
      <c r="O48" s="91">
        <v>18375</v>
      </c>
      <c r="P48" s="15"/>
      <c r="Q48" s="15"/>
      <c r="R48" s="15"/>
      <c r="S48" s="15"/>
      <c r="T48" s="15"/>
      <c r="U48" s="15"/>
      <c r="V48" s="15"/>
      <c r="W48" s="15"/>
      <c r="X48" s="15"/>
      <c r="Y48" s="70">
        <v>3354</v>
      </c>
      <c r="Z48" s="41">
        <v>3354</v>
      </c>
      <c r="AA48" s="41">
        <v>3354</v>
      </c>
      <c r="AB48" s="41">
        <v>3354</v>
      </c>
      <c r="AC48" s="41">
        <v>3354</v>
      </c>
      <c r="AD48" s="41">
        <v>3354</v>
      </c>
      <c r="AE48" s="41">
        <v>3354</v>
      </c>
      <c r="AF48" s="41">
        <v>3354</v>
      </c>
      <c r="AG48" s="41">
        <v>3354</v>
      </c>
      <c r="AH48" s="41">
        <v>3354</v>
      </c>
      <c r="AI48" s="41">
        <v>3354</v>
      </c>
      <c r="AJ48" s="41">
        <v>3354</v>
      </c>
      <c r="AK48" s="41">
        <v>3354</v>
      </c>
      <c r="AL48" s="41">
        <v>3354</v>
      </c>
      <c r="AM48" s="41">
        <v>3354</v>
      </c>
      <c r="AN48" s="41">
        <v>3354</v>
      </c>
      <c r="AO48" s="41">
        <v>3354</v>
      </c>
      <c r="AP48" s="41">
        <v>3354</v>
      </c>
      <c r="AQ48" s="41">
        <v>3354</v>
      </c>
      <c r="AR48" s="41">
        <v>3354</v>
      </c>
      <c r="AS48" s="41">
        <v>3295.8120000000004</v>
      </c>
      <c r="AT48" s="41">
        <v>3295.8120000000004</v>
      </c>
      <c r="AU48" s="41">
        <v>3295.8120000000004</v>
      </c>
      <c r="AV48" s="41">
        <v>3295.8120000000004</v>
      </c>
      <c r="AW48" s="41">
        <v>3295.8120000000004</v>
      </c>
      <c r="AX48" s="41">
        <v>3295.8120000000004</v>
      </c>
      <c r="AY48" s="41">
        <v>3295.8120000000004</v>
      </c>
      <c r="AZ48" s="41">
        <v>3295.8120000000004</v>
      </c>
      <c r="BA48" s="41">
        <v>3295.8120000000004</v>
      </c>
      <c r="BC48" s="41">
        <v>3295.8120000000004</v>
      </c>
      <c r="BD48" s="41">
        <v>3295.8120000000004</v>
      </c>
      <c r="BE48" s="41">
        <v>3295.8120000000004</v>
      </c>
      <c r="BF48" s="41">
        <v>3295.8120000000004</v>
      </c>
      <c r="BG48" s="41">
        <v>3295.8120000000004</v>
      </c>
      <c r="BH48" s="41">
        <v>3295.8120000000004</v>
      </c>
      <c r="BI48" s="41">
        <v>3295.8120000000004</v>
      </c>
      <c r="BJ48" s="41">
        <v>3295.8120000000004</v>
      </c>
      <c r="BK48" s="41">
        <v>3295.8120000000004</v>
      </c>
      <c r="BL48" s="41">
        <v>3295.8120000000004</v>
      </c>
      <c r="BM48" s="41">
        <v>3295.8120000000004</v>
      </c>
      <c r="BN48" s="41">
        <v>3295.8120000000004</v>
      </c>
      <c r="BO48" s="41">
        <v>3295.8120000000004</v>
      </c>
      <c r="BP48" s="41">
        <v>3295.8120000000004</v>
      </c>
      <c r="BQ48" s="41">
        <v>3295.8120000000004</v>
      </c>
      <c r="BW48" s="41">
        <v>3295.8120000000004</v>
      </c>
      <c r="BX48" s="41">
        <v>3295.8120000000004</v>
      </c>
      <c r="BY48" s="41">
        <v>3295.8120000000004</v>
      </c>
      <c r="BZ48" s="41">
        <v>3295.8120000000004</v>
      </c>
      <c r="CA48" s="41">
        <v>3295.8120000000004</v>
      </c>
      <c r="CG48" s="41">
        <v>3536</v>
      </c>
      <c r="CH48" s="41">
        <v>3536</v>
      </c>
      <c r="CI48" s="41">
        <v>3536</v>
      </c>
      <c r="CJ48" s="41">
        <v>3536</v>
      </c>
      <c r="CK48" s="41">
        <v>3536</v>
      </c>
      <c r="CL48" s="41">
        <v>3536</v>
      </c>
      <c r="CM48" s="41">
        <v>3536</v>
      </c>
      <c r="CN48" s="41">
        <v>3536</v>
      </c>
      <c r="CO48" s="41">
        <v>3536</v>
      </c>
      <c r="CP48" s="41">
        <v>3536</v>
      </c>
      <c r="CQ48" s="41">
        <v>3536</v>
      </c>
      <c r="CR48" s="41">
        <v>3536</v>
      </c>
      <c r="CS48" s="41">
        <v>3536</v>
      </c>
      <c r="CT48" s="41">
        <v>3536</v>
      </c>
      <c r="CU48" s="41">
        <v>3536</v>
      </c>
      <c r="CV48" s="41">
        <v>3536</v>
      </c>
      <c r="CW48" s="41">
        <v>3536</v>
      </c>
      <c r="CX48" s="41">
        <v>3536</v>
      </c>
      <c r="CY48" s="41">
        <v>3536</v>
      </c>
      <c r="CZ48" s="42">
        <v>3536</v>
      </c>
    </row>
    <row r="49" spans="1:104">
      <c r="A49" s="2">
        <v>53</v>
      </c>
      <c r="B49" s="2">
        <v>53</v>
      </c>
      <c r="C49" s="2"/>
      <c r="D49" s="2">
        <v>7</v>
      </c>
      <c r="F49" t="s">
        <v>16</v>
      </c>
      <c r="G49" t="s">
        <v>16</v>
      </c>
      <c r="H49" t="s">
        <v>16</v>
      </c>
      <c r="I49" t="s">
        <v>16</v>
      </c>
      <c r="J49" t="s">
        <v>49</v>
      </c>
      <c r="N49" s="7">
        <v>10.8</v>
      </c>
      <c r="O49" s="91">
        <v>18900</v>
      </c>
      <c r="P49" s="15"/>
      <c r="Q49" s="15"/>
      <c r="R49" s="15"/>
      <c r="S49" s="15"/>
      <c r="T49" s="15"/>
      <c r="U49" s="15"/>
      <c r="V49" s="15"/>
      <c r="W49" s="15"/>
      <c r="X49" s="15"/>
      <c r="Y49" s="70">
        <v>3432</v>
      </c>
      <c r="Z49" s="41">
        <v>3432</v>
      </c>
      <c r="AA49" s="41">
        <v>3432</v>
      </c>
      <c r="AB49" s="41">
        <v>3432</v>
      </c>
      <c r="AC49" s="41">
        <v>3432</v>
      </c>
      <c r="AD49" s="41">
        <v>3432</v>
      </c>
      <c r="AE49" s="41">
        <v>3432</v>
      </c>
      <c r="AF49" s="41">
        <v>3432</v>
      </c>
      <c r="AG49" s="41">
        <v>3432</v>
      </c>
      <c r="AH49" s="41">
        <v>3432</v>
      </c>
      <c r="AI49" s="41">
        <v>3432</v>
      </c>
      <c r="AJ49" s="41">
        <v>3432</v>
      </c>
      <c r="AK49" s="41">
        <v>3432</v>
      </c>
      <c r="AL49" s="41">
        <v>3432</v>
      </c>
      <c r="AM49" s="41">
        <v>3432</v>
      </c>
      <c r="AN49" s="41">
        <v>3432</v>
      </c>
      <c r="AO49" s="41">
        <v>3432</v>
      </c>
      <c r="AP49" s="41">
        <v>3432</v>
      </c>
      <c r="AQ49" s="41">
        <v>3432</v>
      </c>
      <c r="AR49" s="41">
        <v>3432</v>
      </c>
      <c r="AS49" s="41">
        <v>3380</v>
      </c>
      <c r="AT49" s="41">
        <v>3380</v>
      </c>
      <c r="AU49" s="41">
        <v>3380</v>
      </c>
      <c r="AV49" s="41">
        <v>3380</v>
      </c>
      <c r="AW49" s="41">
        <v>3380</v>
      </c>
      <c r="AX49" s="41">
        <v>3380</v>
      </c>
      <c r="AY49" s="41">
        <v>3380</v>
      </c>
      <c r="AZ49" s="41">
        <v>3380</v>
      </c>
      <c r="BA49" s="41">
        <v>3380</v>
      </c>
      <c r="BC49" s="41">
        <v>3380</v>
      </c>
      <c r="BD49" s="41">
        <v>3380</v>
      </c>
      <c r="BE49" s="41">
        <v>3380</v>
      </c>
      <c r="BF49" s="41">
        <v>3380</v>
      </c>
      <c r="BG49" s="41">
        <v>3380</v>
      </c>
      <c r="BH49" s="41">
        <v>3380</v>
      </c>
      <c r="BI49" s="41">
        <v>3380</v>
      </c>
      <c r="BJ49" s="41">
        <v>3380</v>
      </c>
      <c r="BK49" s="41">
        <v>3380</v>
      </c>
      <c r="BL49" s="41">
        <v>3380</v>
      </c>
      <c r="BM49" s="41">
        <v>3380</v>
      </c>
      <c r="BN49" s="41">
        <v>3380</v>
      </c>
      <c r="BO49" s="41">
        <v>3380</v>
      </c>
      <c r="BP49" s="41">
        <v>3380</v>
      </c>
      <c r="BQ49" s="41">
        <v>3380</v>
      </c>
      <c r="BW49" s="41">
        <v>3380</v>
      </c>
      <c r="BX49" s="41">
        <v>3380</v>
      </c>
      <c r="BY49" s="41">
        <v>3380</v>
      </c>
      <c r="BZ49" s="41">
        <v>3380</v>
      </c>
      <c r="CA49" s="41">
        <v>3380</v>
      </c>
      <c r="CG49" s="41">
        <v>3640</v>
      </c>
      <c r="CH49" s="41">
        <v>3640</v>
      </c>
      <c r="CI49" s="41">
        <v>3640</v>
      </c>
      <c r="CJ49" s="41">
        <v>3640</v>
      </c>
      <c r="CK49" s="41">
        <v>3640</v>
      </c>
      <c r="CL49" s="41">
        <v>3640</v>
      </c>
      <c r="CM49" s="41">
        <v>3640</v>
      </c>
      <c r="CN49" s="41">
        <v>3640</v>
      </c>
      <c r="CO49" s="41">
        <v>3640</v>
      </c>
      <c r="CP49" s="41">
        <v>3640</v>
      </c>
      <c r="CQ49" s="41">
        <v>3640</v>
      </c>
      <c r="CR49" s="41">
        <v>3640</v>
      </c>
      <c r="CS49" s="41">
        <v>3640</v>
      </c>
      <c r="CT49" s="41">
        <v>3640</v>
      </c>
      <c r="CU49" s="41">
        <v>3640</v>
      </c>
      <c r="CV49" s="41">
        <v>3640</v>
      </c>
      <c r="CW49" s="41">
        <v>3640</v>
      </c>
      <c r="CX49" s="41">
        <v>3640</v>
      </c>
      <c r="CY49" s="41">
        <v>3640</v>
      </c>
      <c r="CZ49" s="42">
        <v>3640</v>
      </c>
    </row>
    <row r="50" spans="1:104">
      <c r="A50" s="2">
        <v>54</v>
      </c>
      <c r="B50" s="2">
        <v>54</v>
      </c>
      <c r="C50" s="2"/>
      <c r="D50" s="2">
        <v>7</v>
      </c>
      <c r="F50" t="s">
        <v>16</v>
      </c>
      <c r="G50" t="s">
        <v>16</v>
      </c>
      <c r="H50" t="s">
        <v>16</v>
      </c>
      <c r="I50" t="s">
        <v>16</v>
      </c>
      <c r="J50" t="s">
        <v>49</v>
      </c>
      <c r="N50" s="7">
        <v>11</v>
      </c>
      <c r="O50" s="91">
        <v>19250</v>
      </c>
      <c r="P50" s="15"/>
      <c r="Q50" s="15"/>
      <c r="R50" s="15"/>
      <c r="S50" s="15"/>
      <c r="T50" s="15"/>
      <c r="U50" s="15"/>
      <c r="V50" s="15"/>
      <c r="W50" s="15"/>
      <c r="X50" s="15"/>
      <c r="Y50" s="70">
        <v>3510</v>
      </c>
      <c r="Z50" s="41">
        <v>3510</v>
      </c>
      <c r="AA50" s="41">
        <v>3510</v>
      </c>
      <c r="AB50" s="41">
        <v>3510</v>
      </c>
      <c r="AC50" s="41">
        <v>3510</v>
      </c>
      <c r="AD50" s="41">
        <v>3510</v>
      </c>
      <c r="AE50" s="41">
        <v>3510</v>
      </c>
      <c r="AF50" s="41">
        <v>3510</v>
      </c>
      <c r="AG50" s="41">
        <v>3510</v>
      </c>
      <c r="AH50" s="41">
        <v>3510</v>
      </c>
      <c r="AI50" s="41">
        <v>3510</v>
      </c>
      <c r="AJ50" s="41">
        <v>3510</v>
      </c>
      <c r="AK50" s="41">
        <v>3510</v>
      </c>
      <c r="AL50" s="41">
        <v>3510</v>
      </c>
      <c r="AM50" s="41">
        <v>3510</v>
      </c>
      <c r="AN50" s="41">
        <v>3510</v>
      </c>
      <c r="AO50" s="41">
        <v>3510</v>
      </c>
      <c r="AP50" s="41">
        <v>3510</v>
      </c>
      <c r="AQ50" s="41">
        <v>3510</v>
      </c>
      <c r="AR50" s="41">
        <v>3510</v>
      </c>
      <c r="AS50" s="41">
        <v>3442.4208000000008</v>
      </c>
      <c r="AT50" s="41">
        <v>3442.4208000000008</v>
      </c>
      <c r="AU50" s="41">
        <v>3442.4208000000008</v>
      </c>
      <c r="AV50" s="41">
        <v>3442.4208000000008</v>
      </c>
      <c r="AW50" s="41">
        <v>3442.4208000000008</v>
      </c>
      <c r="AX50" s="41">
        <v>3442.4207999999999</v>
      </c>
      <c r="AY50" s="41">
        <v>3442.4207999999999</v>
      </c>
      <c r="AZ50" s="41">
        <v>3442.4207999999999</v>
      </c>
      <c r="BA50" s="41">
        <v>3442.4207999999999</v>
      </c>
      <c r="BC50" s="41">
        <v>3442.4207999999999</v>
      </c>
      <c r="BD50" s="41">
        <v>3442.4207999999999</v>
      </c>
      <c r="BE50" s="41">
        <v>3442.4207999999999</v>
      </c>
      <c r="BF50" s="41">
        <v>3442.4207999999999</v>
      </c>
      <c r="BG50" s="41">
        <v>3442.4207999999999</v>
      </c>
      <c r="BH50" s="41">
        <v>3442.4207999999999</v>
      </c>
      <c r="BI50" s="41">
        <v>3442.4207999999999</v>
      </c>
      <c r="BJ50" s="41">
        <v>3442.4207999999999</v>
      </c>
      <c r="BK50" s="41">
        <v>3442.4207999999999</v>
      </c>
      <c r="BL50" s="41">
        <v>3442.4207999999999</v>
      </c>
      <c r="BM50" s="41">
        <v>3442.4207999999999</v>
      </c>
      <c r="BN50" s="41">
        <v>3442.4207999999999</v>
      </c>
      <c r="BO50" s="41">
        <v>3442.4207999999999</v>
      </c>
      <c r="BP50" s="41">
        <v>3442.4207999999999</v>
      </c>
      <c r="BQ50" s="41">
        <v>3442.4207999999999</v>
      </c>
      <c r="BW50" s="41">
        <v>3442.4207999999999</v>
      </c>
      <c r="BX50" s="41">
        <v>3442.4207999999999</v>
      </c>
      <c r="BY50" s="41">
        <v>3442.4207999999999</v>
      </c>
      <c r="BZ50" s="41">
        <v>3442.4207999999999</v>
      </c>
      <c r="CA50" s="41">
        <v>3442.4207999999999</v>
      </c>
      <c r="CG50" s="41">
        <v>3692</v>
      </c>
      <c r="CH50" s="41">
        <v>3692</v>
      </c>
      <c r="CI50" s="41">
        <v>3692</v>
      </c>
      <c r="CJ50" s="41">
        <v>3692</v>
      </c>
      <c r="CK50" s="41">
        <v>3692</v>
      </c>
      <c r="CL50" s="41">
        <v>3692</v>
      </c>
      <c r="CM50" s="41">
        <v>3692</v>
      </c>
      <c r="CN50" s="41">
        <v>3692</v>
      </c>
      <c r="CO50" s="41">
        <v>3692</v>
      </c>
      <c r="CP50" s="41">
        <v>3692</v>
      </c>
      <c r="CQ50" s="41">
        <v>3692</v>
      </c>
      <c r="CR50" s="41">
        <v>3692</v>
      </c>
      <c r="CS50" s="41">
        <v>3692</v>
      </c>
      <c r="CT50" s="41">
        <v>3692</v>
      </c>
      <c r="CU50" s="41">
        <v>3692</v>
      </c>
      <c r="CV50" s="41">
        <v>3692</v>
      </c>
      <c r="CW50" s="41">
        <v>3692</v>
      </c>
      <c r="CX50" s="41">
        <v>3692</v>
      </c>
      <c r="CY50" s="41">
        <v>3692</v>
      </c>
      <c r="CZ50" s="42">
        <v>3692</v>
      </c>
    </row>
    <row r="51" spans="1:104">
      <c r="A51" s="2">
        <v>55</v>
      </c>
      <c r="B51" s="2">
        <v>55</v>
      </c>
      <c r="C51" s="2"/>
      <c r="D51" s="2">
        <v>7</v>
      </c>
      <c r="F51" t="s">
        <v>16</v>
      </c>
      <c r="G51" t="s">
        <v>16</v>
      </c>
      <c r="H51" t="s">
        <v>16</v>
      </c>
      <c r="I51" t="s">
        <v>16</v>
      </c>
      <c r="J51" t="s">
        <v>49</v>
      </c>
      <c r="N51" s="7">
        <v>11.2</v>
      </c>
      <c r="O51" s="91">
        <v>19600</v>
      </c>
      <c r="P51" s="15"/>
      <c r="Q51" s="15"/>
      <c r="R51" s="15"/>
      <c r="S51" s="15"/>
      <c r="T51" s="15"/>
      <c r="U51" s="15"/>
      <c r="V51" s="15"/>
      <c r="W51" s="15"/>
      <c r="X51" s="15"/>
      <c r="Y51" s="70">
        <v>3588</v>
      </c>
      <c r="Z51" s="41">
        <v>3588</v>
      </c>
      <c r="AA51" s="41">
        <v>3588</v>
      </c>
      <c r="AB51" s="41">
        <v>3588</v>
      </c>
      <c r="AC51" s="41">
        <v>3588</v>
      </c>
      <c r="AD51" s="41">
        <v>3588</v>
      </c>
      <c r="AE51" s="41">
        <v>3588</v>
      </c>
      <c r="AF51" s="41">
        <v>3588</v>
      </c>
      <c r="AG51" s="41">
        <v>3588</v>
      </c>
      <c r="AH51" s="41">
        <v>3588</v>
      </c>
      <c r="AI51" s="41">
        <v>3588</v>
      </c>
      <c r="AJ51" s="41">
        <v>3588</v>
      </c>
      <c r="AK51" s="41">
        <v>3588</v>
      </c>
      <c r="AL51" s="41">
        <v>3588</v>
      </c>
      <c r="AM51" s="41">
        <v>3588</v>
      </c>
      <c r="AN51" s="41">
        <v>3588</v>
      </c>
      <c r="AO51" s="41">
        <v>3588</v>
      </c>
      <c r="AP51" s="41">
        <v>3588</v>
      </c>
      <c r="AQ51" s="41">
        <v>3588</v>
      </c>
      <c r="AR51" s="41">
        <v>3588</v>
      </c>
      <c r="AS51" s="41">
        <v>3536</v>
      </c>
      <c r="AT51" s="41">
        <v>3536</v>
      </c>
      <c r="AU51" s="41">
        <v>3536</v>
      </c>
      <c r="AV51" s="41">
        <v>3536</v>
      </c>
      <c r="AW51" s="41">
        <v>3536</v>
      </c>
      <c r="AX51" s="41">
        <v>3536</v>
      </c>
      <c r="AY51" s="41">
        <v>3536</v>
      </c>
      <c r="AZ51" s="41">
        <v>3536</v>
      </c>
      <c r="BA51" s="41">
        <v>3536</v>
      </c>
      <c r="BC51" s="41">
        <v>3536</v>
      </c>
      <c r="BD51" s="41">
        <v>3536</v>
      </c>
      <c r="BE51" s="41">
        <v>3536</v>
      </c>
      <c r="BF51" s="41">
        <v>3536</v>
      </c>
      <c r="BG51" s="41">
        <v>3536</v>
      </c>
      <c r="BH51" s="41">
        <v>3536</v>
      </c>
      <c r="BI51" s="41">
        <v>3536</v>
      </c>
      <c r="BJ51" s="41">
        <v>3536</v>
      </c>
      <c r="BK51" s="41">
        <v>3536</v>
      </c>
      <c r="BL51" s="41">
        <v>3536</v>
      </c>
      <c r="BM51" s="41">
        <v>3536</v>
      </c>
      <c r="BN51" s="41">
        <v>3536</v>
      </c>
      <c r="BO51" s="41">
        <v>3536</v>
      </c>
      <c r="BP51" s="41">
        <v>3536</v>
      </c>
      <c r="BQ51" s="41">
        <v>3536</v>
      </c>
      <c r="BW51" s="41">
        <v>3536</v>
      </c>
      <c r="BX51" s="41">
        <v>3536</v>
      </c>
      <c r="BY51" s="41">
        <v>3536</v>
      </c>
      <c r="BZ51" s="41">
        <v>3536</v>
      </c>
      <c r="CA51" s="41">
        <v>3536</v>
      </c>
      <c r="CG51" s="41">
        <v>3796</v>
      </c>
      <c r="CH51" s="41">
        <v>3796</v>
      </c>
      <c r="CI51" s="41">
        <v>3796</v>
      </c>
      <c r="CJ51" s="41">
        <v>3796</v>
      </c>
      <c r="CK51" s="41">
        <v>3796</v>
      </c>
      <c r="CL51" s="41">
        <v>3796</v>
      </c>
      <c r="CM51" s="41">
        <v>3796</v>
      </c>
      <c r="CN51" s="41">
        <v>3796</v>
      </c>
      <c r="CO51" s="41">
        <v>3796</v>
      </c>
      <c r="CP51" s="41">
        <v>3796</v>
      </c>
      <c r="CQ51" s="41">
        <v>3796</v>
      </c>
      <c r="CR51" s="41">
        <v>3796</v>
      </c>
      <c r="CS51" s="41">
        <v>3796</v>
      </c>
      <c r="CT51" s="41">
        <v>3796</v>
      </c>
      <c r="CU51" s="41">
        <v>3796</v>
      </c>
      <c r="CV51" s="41">
        <v>3796</v>
      </c>
      <c r="CW51" s="41">
        <v>3796</v>
      </c>
      <c r="CX51" s="41">
        <v>3796</v>
      </c>
      <c r="CY51" s="41">
        <v>3796</v>
      </c>
      <c r="CZ51" s="42">
        <v>3796</v>
      </c>
    </row>
    <row r="52" spans="1:104">
      <c r="A52" s="2">
        <v>56</v>
      </c>
      <c r="B52" s="2">
        <v>56</v>
      </c>
      <c r="C52" s="2"/>
      <c r="D52" s="2">
        <v>7</v>
      </c>
      <c r="F52" t="s">
        <v>16</v>
      </c>
      <c r="G52" t="s">
        <v>16</v>
      </c>
      <c r="H52" t="s">
        <v>16</v>
      </c>
      <c r="I52" t="s">
        <v>16</v>
      </c>
      <c r="J52" t="s">
        <v>49</v>
      </c>
      <c r="N52" s="7">
        <v>11.5</v>
      </c>
      <c r="O52" s="91">
        <v>20125</v>
      </c>
      <c r="P52" s="15"/>
      <c r="Q52" s="15"/>
      <c r="R52" s="15"/>
      <c r="S52" s="15"/>
      <c r="T52" s="15"/>
      <c r="U52" s="15"/>
      <c r="V52" s="15"/>
      <c r="W52" s="15"/>
      <c r="X52" s="15"/>
      <c r="Y52" s="70">
        <v>3692</v>
      </c>
      <c r="Z52" s="41">
        <v>3692</v>
      </c>
      <c r="AA52" s="41">
        <v>3692</v>
      </c>
      <c r="AB52" s="41">
        <v>3692</v>
      </c>
      <c r="AC52" s="41">
        <v>3692</v>
      </c>
      <c r="AD52" s="41">
        <v>3692</v>
      </c>
      <c r="AE52" s="41">
        <v>3692</v>
      </c>
      <c r="AF52" s="41">
        <v>3692</v>
      </c>
      <c r="AG52" s="41">
        <v>3692</v>
      </c>
      <c r="AH52" s="41">
        <v>3692</v>
      </c>
      <c r="AI52" s="41">
        <v>3692</v>
      </c>
      <c r="AJ52" s="41">
        <v>3692</v>
      </c>
      <c r="AK52" s="41">
        <v>3692</v>
      </c>
      <c r="AL52" s="41">
        <v>3692</v>
      </c>
      <c r="AM52" s="41">
        <v>3692</v>
      </c>
      <c r="AN52" s="41">
        <v>3692</v>
      </c>
      <c r="AO52" s="41">
        <v>3692</v>
      </c>
      <c r="AP52" s="41">
        <v>3692</v>
      </c>
      <c r="AQ52" s="41">
        <v>3692</v>
      </c>
      <c r="AR52" s="41">
        <v>3692</v>
      </c>
      <c r="AS52" s="41">
        <v>3590.1840000000007</v>
      </c>
      <c r="AT52" s="41">
        <v>3590.1840000000007</v>
      </c>
      <c r="AU52" s="41">
        <v>3590.1840000000007</v>
      </c>
      <c r="AV52" s="41">
        <v>3590.1840000000007</v>
      </c>
      <c r="AW52" s="41">
        <v>3590.1840000000007</v>
      </c>
      <c r="AX52" s="41">
        <v>3590.1840000000002</v>
      </c>
      <c r="AY52" s="41">
        <v>3590.1840000000002</v>
      </c>
      <c r="AZ52" s="41">
        <v>3590.1840000000002</v>
      </c>
      <c r="BA52" s="41">
        <v>3590.1840000000002</v>
      </c>
      <c r="BC52" s="41">
        <v>3590.1840000000002</v>
      </c>
      <c r="BD52" s="41">
        <v>3590.1840000000002</v>
      </c>
      <c r="BE52" s="41">
        <v>3590.1840000000002</v>
      </c>
      <c r="BF52" s="41">
        <v>3590.1840000000002</v>
      </c>
      <c r="BG52" s="41">
        <v>3590.1840000000002</v>
      </c>
      <c r="BH52" s="41">
        <v>3590.1840000000002</v>
      </c>
      <c r="BI52" s="41">
        <v>3590.1840000000002</v>
      </c>
      <c r="BJ52" s="41">
        <v>3590.1840000000002</v>
      </c>
      <c r="BK52" s="41">
        <v>3590.1840000000002</v>
      </c>
      <c r="BL52" s="41">
        <v>3590.1840000000002</v>
      </c>
      <c r="BM52" s="41">
        <v>3590.1840000000002</v>
      </c>
      <c r="BN52" s="41">
        <v>3590.1840000000002</v>
      </c>
      <c r="BO52" s="41">
        <v>3590.1840000000002</v>
      </c>
      <c r="BP52" s="41">
        <v>3590.1840000000002</v>
      </c>
      <c r="BQ52" s="41">
        <v>3590.1840000000002</v>
      </c>
      <c r="BW52" s="41">
        <v>3590.1840000000002</v>
      </c>
      <c r="BX52" s="41">
        <v>3590.1840000000002</v>
      </c>
      <c r="BY52" s="41">
        <v>3590.1840000000002</v>
      </c>
      <c r="BZ52" s="41">
        <v>3590.1840000000002</v>
      </c>
      <c r="CA52" s="41">
        <v>3590.1840000000002</v>
      </c>
      <c r="CG52" s="41">
        <v>3900</v>
      </c>
      <c r="CH52" s="41">
        <v>3900</v>
      </c>
      <c r="CI52" s="41">
        <v>3900</v>
      </c>
      <c r="CJ52" s="41">
        <v>3900</v>
      </c>
      <c r="CK52" s="41">
        <v>3900</v>
      </c>
      <c r="CL52" s="41">
        <v>3900</v>
      </c>
      <c r="CM52" s="41">
        <v>3900</v>
      </c>
      <c r="CN52" s="41">
        <v>3900</v>
      </c>
      <c r="CO52" s="41">
        <v>3900</v>
      </c>
      <c r="CP52" s="41">
        <v>3900</v>
      </c>
      <c r="CQ52" s="41">
        <v>3900</v>
      </c>
      <c r="CR52" s="41">
        <v>3900</v>
      </c>
      <c r="CS52" s="41">
        <v>3900</v>
      </c>
      <c r="CT52" s="41">
        <v>3900</v>
      </c>
      <c r="CU52" s="41">
        <v>3900</v>
      </c>
      <c r="CV52" s="41">
        <v>3900</v>
      </c>
      <c r="CW52" s="41">
        <v>3900</v>
      </c>
      <c r="CX52" s="41">
        <v>3900</v>
      </c>
      <c r="CY52" s="41">
        <v>3900</v>
      </c>
      <c r="CZ52" s="42">
        <v>3900</v>
      </c>
    </row>
    <row r="53" spans="1:104">
      <c r="A53" s="2">
        <v>57</v>
      </c>
      <c r="B53" s="2">
        <v>57</v>
      </c>
      <c r="C53" s="2"/>
      <c r="D53" s="2">
        <v>7</v>
      </c>
      <c r="F53" t="s">
        <v>16</v>
      </c>
      <c r="G53" t="s">
        <v>16</v>
      </c>
      <c r="H53" t="s">
        <v>16</v>
      </c>
      <c r="I53" t="s">
        <v>16</v>
      </c>
      <c r="J53" t="s">
        <v>49</v>
      </c>
      <c r="N53" s="7">
        <v>11.6</v>
      </c>
      <c r="O53" s="91">
        <v>20300</v>
      </c>
      <c r="P53" s="15"/>
      <c r="Q53" s="15"/>
      <c r="R53" s="15"/>
      <c r="S53" s="15"/>
      <c r="T53" s="15"/>
      <c r="U53" s="15"/>
      <c r="V53" s="15"/>
      <c r="W53" s="15"/>
      <c r="X53" s="15"/>
      <c r="Y53" s="70">
        <v>3900</v>
      </c>
      <c r="Z53" s="41">
        <v>3900</v>
      </c>
      <c r="AA53" s="41">
        <v>3900</v>
      </c>
      <c r="AB53" s="41">
        <v>3900</v>
      </c>
      <c r="AC53" s="41">
        <v>3900</v>
      </c>
      <c r="AD53" s="41">
        <v>3900</v>
      </c>
      <c r="AE53" s="41">
        <v>3900</v>
      </c>
      <c r="AF53" s="41">
        <v>3900</v>
      </c>
      <c r="AG53" s="41">
        <v>3900</v>
      </c>
      <c r="AH53" s="41">
        <v>3900</v>
      </c>
      <c r="AI53" s="41">
        <v>3900</v>
      </c>
      <c r="AJ53" s="41">
        <v>3900</v>
      </c>
      <c r="AK53" s="41">
        <v>3900</v>
      </c>
      <c r="AL53" s="41">
        <v>3900</v>
      </c>
      <c r="AM53" s="41">
        <v>3900</v>
      </c>
      <c r="AN53" s="41">
        <v>3900</v>
      </c>
      <c r="AO53" s="41">
        <v>3900</v>
      </c>
      <c r="AP53" s="41">
        <v>3900</v>
      </c>
      <c r="AQ53" s="41">
        <v>3900</v>
      </c>
      <c r="AR53" s="41">
        <v>3900</v>
      </c>
      <c r="AS53" s="41">
        <v>3692</v>
      </c>
      <c r="AT53" s="41">
        <v>3692</v>
      </c>
      <c r="AU53" s="41">
        <v>3692</v>
      </c>
      <c r="AV53" s="41">
        <v>3692</v>
      </c>
      <c r="AW53" s="41">
        <v>3692</v>
      </c>
      <c r="AX53" s="41">
        <v>3692</v>
      </c>
      <c r="AY53" s="41">
        <v>3692</v>
      </c>
      <c r="AZ53" s="41">
        <v>3692</v>
      </c>
      <c r="BA53" s="41">
        <v>3692</v>
      </c>
      <c r="BC53" s="41">
        <v>3692</v>
      </c>
      <c r="BD53" s="41">
        <v>3692</v>
      </c>
      <c r="BE53" s="41">
        <v>3692</v>
      </c>
      <c r="BF53" s="41">
        <v>3692</v>
      </c>
      <c r="BG53" s="41">
        <v>3692</v>
      </c>
      <c r="BH53" s="41">
        <v>3692</v>
      </c>
      <c r="BI53" s="41">
        <v>3692</v>
      </c>
      <c r="BJ53" s="41">
        <v>3692</v>
      </c>
      <c r="BK53" s="41">
        <v>3692</v>
      </c>
      <c r="BL53" s="41">
        <v>3692</v>
      </c>
      <c r="BM53" s="41">
        <v>3692</v>
      </c>
      <c r="BN53" s="41">
        <v>3692</v>
      </c>
      <c r="BO53" s="41">
        <v>3692</v>
      </c>
      <c r="BP53" s="41">
        <v>3692</v>
      </c>
      <c r="BQ53" s="41">
        <v>3692</v>
      </c>
      <c r="BW53" s="41">
        <v>3692</v>
      </c>
      <c r="BX53" s="41">
        <v>3692</v>
      </c>
      <c r="BY53" s="41">
        <v>3692</v>
      </c>
      <c r="BZ53" s="41">
        <v>3692</v>
      </c>
      <c r="CA53" s="41">
        <v>3692</v>
      </c>
      <c r="CG53" s="41">
        <v>4108</v>
      </c>
      <c r="CH53" s="41">
        <v>4108</v>
      </c>
      <c r="CI53" s="41">
        <v>4108</v>
      </c>
      <c r="CJ53" s="41">
        <v>4108</v>
      </c>
      <c r="CK53" s="41">
        <v>4108</v>
      </c>
      <c r="CL53" s="41">
        <v>4108</v>
      </c>
      <c r="CM53" s="41">
        <v>4108</v>
      </c>
      <c r="CN53" s="41">
        <v>4108</v>
      </c>
      <c r="CO53" s="41">
        <v>4108</v>
      </c>
      <c r="CP53" s="41">
        <v>4108</v>
      </c>
      <c r="CQ53" s="41">
        <v>4108</v>
      </c>
      <c r="CR53" s="41">
        <v>4108</v>
      </c>
      <c r="CS53" s="41">
        <v>4108</v>
      </c>
      <c r="CT53" s="41">
        <v>4108</v>
      </c>
      <c r="CU53" s="41">
        <v>4108</v>
      </c>
      <c r="CV53" s="41">
        <v>4108</v>
      </c>
      <c r="CW53" s="41">
        <v>4108</v>
      </c>
      <c r="CX53" s="41">
        <v>4108</v>
      </c>
      <c r="CY53" s="41">
        <v>4108</v>
      </c>
      <c r="CZ53" s="42">
        <v>4108</v>
      </c>
    </row>
    <row r="54" spans="1:104">
      <c r="A54" s="2">
        <v>58</v>
      </c>
      <c r="B54" s="2">
        <v>58</v>
      </c>
      <c r="C54" s="2"/>
      <c r="D54" s="2">
        <v>7</v>
      </c>
      <c r="F54" t="s">
        <v>16</v>
      </c>
      <c r="G54" t="s">
        <v>16</v>
      </c>
      <c r="H54" t="s">
        <v>16</v>
      </c>
      <c r="I54" t="s">
        <v>16</v>
      </c>
      <c r="J54" t="s">
        <v>49</v>
      </c>
      <c r="N54" s="7">
        <v>12</v>
      </c>
      <c r="O54" s="91">
        <v>21000</v>
      </c>
      <c r="P54" s="15"/>
      <c r="Q54" s="15"/>
      <c r="R54" s="15"/>
      <c r="S54" s="15"/>
      <c r="T54" s="15"/>
      <c r="U54" s="15"/>
      <c r="V54" s="15"/>
      <c r="W54" s="15"/>
      <c r="X54" s="15"/>
      <c r="Y54" s="70">
        <v>4004</v>
      </c>
      <c r="Z54" s="41">
        <v>4004</v>
      </c>
      <c r="AA54" s="41">
        <v>4004</v>
      </c>
      <c r="AB54" s="41">
        <v>4004</v>
      </c>
      <c r="AC54" s="41">
        <v>4004</v>
      </c>
      <c r="AD54" s="41">
        <v>4004</v>
      </c>
      <c r="AE54" s="41">
        <v>4004</v>
      </c>
      <c r="AF54" s="41">
        <v>4004</v>
      </c>
      <c r="AG54" s="41">
        <v>4004</v>
      </c>
      <c r="AH54" s="41">
        <v>4004</v>
      </c>
      <c r="AI54" s="41">
        <v>4004</v>
      </c>
      <c r="AJ54" s="41">
        <v>4004</v>
      </c>
      <c r="AK54" s="41">
        <v>4004</v>
      </c>
      <c r="AL54" s="41">
        <v>4004</v>
      </c>
      <c r="AM54" s="41">
        <v>4004</v>
      </c>
      <c r="AN54" s="41">
        <v>4004</v>
      </c>
      <c r="AO54" s="41">
        <v>4004</v>
      </c>
      <c r="AP54" s="41">
        <v>4004</v>
      </c>
      <c r="AQ54" s="41">
        <v>4004</v>
      </c>
      <c r="AR54" s="41">
        <v>4004</v>
      </c>
      <c r="AS54" s="41">
        <v>3900</v>
      </c>
      <c r="AT54" s="41">
        <v>3900</v>
      </c>
      <c r="AU54" s="41">
        <v>3900</v>
      </c>
      <c r="AV54" s="41">
        <v>3900</v>
      </c>
      <c r="AW54" s="41">
        <v>3900</v>
      </c>
      <c r="AX54" s="41">
        <v>3900</v>
      </c>
      <c r="AY54" s="41">
        <v>3900</v>
      </c>
      <c r="AZ54" s="41">
        <v>3900</v>
      </c>
      <c r="BA54" s="41">
        <v>3900</v>
      </c>
      <c r="BC54" s="41">
        <v>3900</v>
      </c>
      <c r="BD54" s="41">
        <v>3900</v>
      </c>
      <c r="BE54" s="41">
        <v>3900</v>
      </c>
      <c r="BF54" s="41">
        <v>3900</v>
      </c>
      <c r="BG54" s="41">
        <v>3900</v>
      </c>
      <c r="BH54" s="41">
        <v>3900</v>
      </c>
      <c r="BI54" s="41">
        <v>3900</v>
      </c>
      <c r="BJ54" s="41">
        <v>3900</v>
      </c>
      <c r="BK54" s="41">
        <v>3900</v>
      </c>
      <c r="BL54" s="41">
        <v>3900</v>
      </c>
      <c r="BM54" s="41">
        <v>3900</v>
      </c>
      <c r="BN54" s="41">
        <v>3900</v>
      </c>
      <c r="BO54" s="41">
        <v>3900</v>
      </c>
      <c r="BP54" s="41">
        <v>3900</v>
      </c>
      <c r="BQ54" s="41">
        <v>3900</v>
      </c>
      <c r="BW54" s="41">
        <v>3900</v>
      </c>
      <c r="BX54" s="41">
        <v>3900</v>
      </c>
      <c r="BY54" s="41">
        <v>3900</v>
      </c>
      <c r="BZ54" s="41">
        <v>3900</v>
      </c>
      <c r="CA54" s="41">
        <v>3900</v>
      </c>
      <c r="CG54" s="41">
        <v>4316</v>
      </c>
      <c r="CH54" s="41">
        <v>4316</v>
      </c>
      <c r="CI54" s="41">
        <v>4316</v>
      </c>
      <c r="CJ54" s="41">
        <v>4316</v>
      </c>
      <c r="CK54" s="41">
        <v>4316</v>
      </c>
      <c r="CL54" s="41">
        <v>4316</v>
      </c>
      <c r="CM54" s="41">
        <v>4316</v>
      </c>
      <c r="CN54" s="41">
        <v>4316</v>
      </c>
      <c r="CO54" s="41">
        <v>4316</v>
      </c>
      <c r="CP54" s="41">
        <v>4316</v>
      </c>
      <c r="CQ54" s="41">
        <v>4316</v>
      </c>
      <c r="CR54" s="41">
        <v>4316</v>
      </c>
      <c r="CS54" s="41">
        <v>4316</v>
      </c>
      <c r="CT54" s="41">
        <v>4316</v>
      </c>
      <c r="CU54" s="41">
        <v>4316</v>
      </c>
      <c r="CV54" s="41">
        <v>4316</v>
      </c>
      <c r="CW54" s="41">
        <v>4316</v>
      </c>
      <c r="CX54" s="41">
        <v>4316</v>
      </c>
      <c r="CY54" s="41">
        <v>4316</v>
      </c>
      <c r="CZ54" s="42">
        <v>4316</v>
      </c>
    </row>
    <row r="55" spans="1:104">
      <c r="A55" s="2">
        <v>59</v>
      </c>
      <c r="B55" s="2">
        <v>59</v>
      </c>
      <c r="C55" s="2"/>
      <c r="D55" s="2">
        <v>7</v>
      </c>
      <c r="F55" t="s">
        <v>16</v>
      </c>
      <c r="G55" t="s">
        <v>16</v>
      </c>
      <c r="H55" t="s">
        <v>16</v>
      </c>
      <c r="I55" t="s">
        <v>16</v>
      </c>
      <c r="J55" t="s">
        <v>49</v>
      </c>
      <c r="N55" s="7">
        <v>12.4</v>
      </c>
      <c r="O55" s="91">
        <v>21700</v>
      </c>
      <c r="P55" s="15"/>
      <c r="Q55" s="15"/>
      <c r="R55" s="15"/>
      <c r="S55" s="15"/>
      <c r="T55" s="15"/>
      <c r="U55" s="15"/>
      <c r="V55" s="15"/>
      <c r="W55" s="15"/>
      <c r="X55" s="15"/>
      <c r="Y55" s="70">
        <v>4628</v>
      </c>
      <c r="Z55" s="41">
        <v>4628</v>
      </c>
      <c r="AA55" s="41">
        <v>4628</v>
      </c>
      <c r="AB55" s="41">
        <v>4628</v>
      </c>
      <c r="AC55" s="41">
        <v>4628</v>
      </c>
      <c r="AD55" s="41">
        <v>4628</v>
      </c>
      <c r="AE55" s="41">
        <v>4628</v>
      </c>
      <c r="AF55" s="41">
        <v>4628</v>
      </c>
      <c r="AG55" s="41">
        <v>4628</v>
      </c>
      <c r="AH55" s="41">
        <v>4628</v>
      </c>
      <c r="AI55" s="41">
        <v>4628</v>
      </c>
      <c r="AJ55" s="41">
        <v>4628</v>
      </c>
      <c r="AK55" s="41">
        <v>4628</v>
      </c>
      <c r="AL55" s="41">
        <v>4628</v>
      </c>
      <c r="AM55" s="41">
        <v>4628</v>
      </c>
      <c r="AN55" s="41">
        <v>4628</v>
      </c>
      <c r="AO55" s="41">
        <v>4628</v>
      </c>
      <c r="AP55" s="41">
        <v>4628</v>
      </c>
      <c r="AQ55" s="41">
        <v>4628</v>
      </c>
      <c r="AR55" s="41">
        <v>4628</v>
      </c>
      <c r="AS55" s="41">
        <v>4420</v>
      </c>
      <c r="AT55" s="41">
        <v>4420</v>
      </c>
      <c r="AU55" s="41">
        <v>4420</v>
      </c>
      <c r="AV55" s="41">
        <v>4420</v>
      </c>
      <c r="AW55" s="41">
        <v>4420</v>
      </c>
      <c r="AX55" s="41">
        <v>4420</v>
      </c>
      <c r="AY55" s="41">
        <v>4420</v>
      </c>
      <c r="AZ55" s="41">
        <v>4420</v>
      </c>
      <c r="BA55" s="41">
        <v>4420</v>
      </c>
      <c r="BC55" s="41">
        <v>4420</v>
      </c>
      <c r="BD55" s="41">
        <v>4420</v>
      </c>
      <c r="BE55" s="41">
        <v>4420</v>
      </c>
      <c r="BF55" s="41">
        <v>4420</v>
      </c>
      <c r="BG55" s="41">
        <v>4420</v>
      </c>
      <c r="BH55" s="41">
        <v>4420</v>
      </c>
      <c r="BI55" s="41">
        <v>4420</v>
      </c>
      <c r="BJ55" s="41">
        <v>4420</v>
      </c>
      <c r="BK55" s="41">
        <v>4420</v>
      </c>
      <c r="BL55" s="41">
        <v>4420</v>
      </c>
      <c r="BM55" s="41">
        <v>4420</v>
      </c>
      <c r="BN55" s="41">
        <v>4420</v>
      </c>
      <c r="BO55" s="41">
        <v>4420</v>
      </c>
      <c r="BP55" s="41">
        <v>4420</v>
      </c>
      <c r="BQ55" s="41">
        <v>4420</v>
      </c>
      <c r="BW55" s="41">
        <v>4420</v>
      </c>
      <c r="BX55" s="41">
        <v>4420</v>
      </c>
      <c r="BY55" s="41">
        <v>4420</v>
      </c>
      <c r="BZ55" s="41">
        <v>4420</v>
      </c>
      <c r="CA55" s="41">
        <v>4420</v>
      </c>
      <c r="CG55" s="41">
        <v>4836</v>
      </c>
      <c r="CH55" s="41">
        <v>4836</v>
      </c>
      <c r="CI55" s="41">
        <v>4836</v>
      </c>
      <c r="CJ55" s="41">
        <v>4836</v>
      </c>
      <c r="CK55" s="41">
        <v>4836</v>
      </c>
      <c r="CL55" s="41">
        <v>4836</v>
      </c>
      <c r="CM55" s="41">
        <v>4836</v>
      </c>
      <c r="CN55" s="41">
        <v>4836</v>
      </c>
      <c r="CO55" s="41">
        <v>4836</v>
      </c>
      <c r="CP55" s="41">
        <v>4836</v>
      </c>
      <c r="CQ55" s="41">
        <v>4836</v>
      </c>
      <c r="CR55" s="41">
        <v>4836</v>
      </c>
      <c r="CS55" s="41">
        <v>4836</v>
      </c>
      <c r="CT55" s="41">
        <v>4836</v>
      </c>
      <c r="CU55" s="41">
        <v>4836</v>
      </c>
      <c r="CV55" s="41">
        <v>4836</v>
      </c>
      <c r="CW55" s="41">
        <v>4836</v>
      </c>
      <c r="CX55" s="41">
        <v>4836</v>
      </c>
      <c r="CY55" s="41">
        <v>4836</v>
      </c>
      <c r="CZ55" s="42">
        <v>4836</v>
      </c>
    </row>
    <row r="56" spans="1:104">
      <c r="A56" s="2">
        <v>60</v>
      </c>
      <c r="B56" s="2">
        <v>60</v>
      </c>
      <c r="C56" s="2"/>
      <c r="D56" s="2">
        <v>7</v>
      </c>
      <c r="F56" t="s">
        <v>16</v>
      </c>
      <c r="G56" t="s">
        <v>16</v>
      </c>
      <c r="H56" t="s">
        <v>16</v>
      </c>
      <c r="I56" t="s">
        <v>16</v>
      </c>
      <c r="J56" t="s">
        <v>49</v>
      </c>
      <c r="N56" s="7">
        <v>12.5</v>
      </c>
      <c r="O56" s="91">
        <v>21875</v>
      </c>
      <c r="P56" s="15"/>
      <c r="Q56" s="15"/>
      <c r="R56" s="15"/>
      <c r="S56" s="15"/>
      <c r="T56" s="15"/>
      <c r="U56" s="15"/>
      <c r="V56" s="15"/>
      <c r="W56" s="15"/>
      <c r="X56" s="15"/>
      <c r="Y56" s="70">
        <v>4628</v>
      </c>
      <c r="Z56" s="41">
        <v>4628</v>
      </c>
      <c r="AA56" s="41">
        <v>4628</v>
      </c>
      <c r="AB56" s="41">
        <v>4628</v>
      </c>
      <c r="AC56" s="41">
        <v>4628</v>
      </c>
      <c r="AD56" s="41">
        <v>4628</v>
      </c>
      <c r="AE56" s="41">
        <v>4628</v>
      </c>
      <c r="AF56" s="41">
        <v>4628</v>
      </c>
      <c r="AG56" s="41">
        <v>4628</v>
      </c>
      <c r="AH56" s="41">
        <v>4628</v>
      </c>
      <c r="AI56" s="41">
        <v>4628</v>
      </c>
      <c r="AJ56" s="41">
        <v>4628</v>
      </c>
      <c r="AK56" s="41">
        <v>4628</v>
      </c>
      <c r="AL56" s="41">
        <v>4628</v>
      </c>
      <c r="AM56" s="41">
        <v>4628</v>
      </c>
      <c r="AN56" s="41">
        <v>4628</v>
      </c>
      <c r="AO56" s="41">
        <v>4628</v>
      </c>
      <c r="AP56" s="41">
        <v>4628</v>
      </c>
      <c r="AQ56" s="41">
        <v>4628</v>
      </c>
      <c r="AR56" s="41">
        <v>4628</v>
      </c>
      <c r="AS56" s="41">
        <v>4420</v>
      </c>
      <c r="AT56" s="41">
        <v>4420</v>
      </c>
      <c r="AU56" s="41">
        <v>4420</v>
      </c>
      <c r="AV56" s="41">
        <v>4420</v>
      </c>
      <c r="AW56" s="41">
        <v>4420</v>
      </c>
      <c r="AX56" s="41">
        <v>4420</v>
      </c>
      <c r="AY56" s="41">
        <v>4420</v>
      </c>
      <c r="AZ56" s="41">
        <v>4420</v>
      </c>
      <c r="BA56" s="41">
        <v>4420</v>
      </c>
      <c r="BC56" s="41">
        <v>4420</v>
      </c>
      <c r="BD56" s="41">
        <v>4420</v>
      </c>
      <c r="BE56" s="41">
        <v>4420</v>
      </c>
      <c r="BF56" s="41">
        <v>4420</v>
      </c>
      <c r="BG56" s="41">
        <v>4420</v>
      </c>
      <c r="BH56" s="41">
        <v>4420</v>
      </c>
      <c r="BI56" s="41">
        <v>4420</v>
      </c>
      <c r="BJ56" s="41">
        <v>4420</v>
      </c>
      <c r="BK56" s="41">
        <v>4420</v>
      </c>
      <c r="BL56" s="41">
        <v>4420</v>
      </c>
      <c r="BM56" s="41">
        <v>4420</v>
      </c>
      <c r="BN56" s="41">
        <v>4420</v>
      </c>
      <c r="BO56" s="41">
        <v>4420</v>
      </c>
      <c r="BP56" s="41">
        <v>4420</v>
      </c>
      <c r="BQ56" s="41">
        <v>4420</v>
      </c>
      <c r="BW56" s="41">
        <v>4420</v>
      </c>
      <c r="BX56" s="41">
        <v>4420</v>
      </c>
      <c r="BY56" s="41">
        <v>4420</v>
      </c>
      <c r="BZ56" s="41">
        <v>4420</v>
      </c>
      <c r="CA56" s="41">
        <v>4420</v>
      </c>
      <c r="CG56" s="41">
        <v>4836</v>
      </c>
      <c r="CH56" s="41">
        <v>4836</v>
      </c>
      <c r="CI56" s="41">
        <v>4836</v>
      </c>
      <c r="CJ56" s="41">
        <v>4836</v>
      </c>
      <c r="CK56" s="41">
        <v>4836</v>
      </c>
      <c r="CL56" s="41">
        <v>4836</v>
      </c>
      <c r="CM56" s="41">
        <v>4836</v>
      </c>
      <c r="CN56" s="41">
        <v>4836</v>
      </c>
      <c r="CO56" s="41">
        <v>4836</v>
      </c>
      <c r="CP56" s="41">
        <v>4836</v>
      </c>
      <c r="CQ56" s="41">
        <v>4836</v>
      </c>
      <c r="CR56" s="41">
        <v>4836</v>
      </c>
      <c r="CS56" s="41">
        <v>4836</v>
      </c>
      <c r="CT56" s="41">
        <v>4836</v>
      </c>
      <c r="CU56" s="41">
        <v>4836</v>
      </c>
      <c r="CV56" s="41">
        <v>4836</v>
      </c>
      <c r="CW56" s="41">
        <v>4836</v>
      </c>
      <c r="CX56" s="41">
        <v>4836</v>
      </c>
      <c r="CY56" s="41">
        <v>4836</v>
      </c>
      <c r="CZ56" s="42">
        <v>4836</v>
      </c>
    </row>
    <row r="57" spans="1:104">
      <c r="A57" s="2">
        <v>61</v>
      </c>
      <c r="B57" s="2">
        <v>61</v>
      </c>
      <c r="C57" s="2"/>
      <c r="D57" s="2">
        <v>7</v>
      </c>
      <c r="F57" t="s">
        <v>16</v>
      </c>
      <c r="G57" t="s">
        <v>16</v>
      </c>
      <c r="H57" t="s">
        <v>16</v>
      </c>
      <c r="I57" t="s">
        <v>16</v>
      </c>
      <c r="J57" t="s">
        <v>49</v>
      </c>
      <c r="N57" s="73">
        <v>12.8</v>
      </c>
      <c r="O57" s="74">
        <v>22400</v>
      </c>
      <c r="P57" s="15"/>
      <c r="Q57" s="15"/>
      <c r="R57" s="15"/>
      <c r="S57" s="15"/>
      <c r="T57" s="15"/>
      <c r="U57" s="15"/>
      <c r="V57" s="15"/>
      <c r="W57" s="15"/>
      <c r="X57" s="15"/>
      <c r="Y57" s="70">
        <v>4628</v>
      </c>
      <c r="Z57" s="41">
        <v>4628</v>
      </c>
      <c r="AA57" s="41">
        <v>4628</v>
      </c>
      <c r="AB57" s="41">
        <v>4628</v>
      </c>
      <c r="AC57" s="41">
        <v>4628</v>
      </c>
      <c r="AD57" s="41">
        <v>4628</v>
      </c>
      <c r="AE57" s="41">
        <v>4628</v>
      </c>
      <c r="AF57" s="41">
        <v>4628</v>
      </c>
      <c r="AG57" s="41">
        <v>4628</v>
      </c>
      <c r="AH57" s="41">
        <v>4628</v>
      </c>
      <c r="AI57" s="41">
        <v>4628</v>
      </c>
      <c r="AJ57" s="41">
        <v>4628</v>
      </c>
      <c r="AK57" s="41">
        <v>4628</v>
      </c>
      <c r="AL57" s="41">
        <v>4628</v>
      </c>
      <c r="AM57" s="41">
        <v>4628</v>
      </c>
      <c r="AN57" s="41">
        <v>4628</v>
      </c>
      <c r="AO57" s="41">
        <v>4628</v>
      </c>
      <c r="AP57" s="41">
        <v>4628</v>
      </c>
      <c r="AQ57" s="41">
        <v>4628</v>
      </c>
      <c r="AR57" s="41">
        <v>4628</v>
      </c>
      <c r="AS57" s="41">
        <v>4420</v>
      </c>
      <c r="AT57" s="41">
        <v>4420</v>
      </c>
      <c r="AU57" s="41">
        <v>4420</v>
      </c>
      <c r="AV57" s="41">
        <v>4420</v>
      </c>
      <c r="AW57" s="41">
        <v>4420</v>
      </c>
      <c r="AX57" s="41">
        <v>4420</v>
      </c>
      <c r="AY57" s="41">
        <v>4420</v>
      </c>
      <c r="AZ57" s="41">
        <v>4420</v>
      </c>
      <c r="BA57" s="41">
        <v>4420</v>
      </c>
      <c r="BC57" s="41">
        <v>4420</v>
      </c>
      <c r="BD57" s="41">
        <v>4420</v>
      </c>
      <c r="BE57" s="41">
        <v>4420</v>
      </c>
      <c r="BF57" s="41">
        <v>4420</v>
      </c>
      <c r="BG57" s="41">
        <v>4420</v>
      </c>
      <c r="BH57" s="41">
        <v>4420</v>
      </c>
      <c r="BI57" s="41">
        <v>4420</v>
      </c>
      <c r="BJ57" s="41">
        <v>4420</v>
      </c>
      <c r="BK57" s="41">
        <v>4420</v>
      </c>
      <c r="BL57" s="41">
        <v>4420</v>
      </c>
      <c r="BM57" s="41">
        <v>4420</v>
      </c>
      <c r="BN57" s="41">
        <v>4420</v>
      </c>
      <c r="BO57" s="41">
        <v>4420</v>
      </c>
      <c r="BP57" s="41">
        <v>4420</v>
      </c>
      <c r="BQ57" s="41">
        <v>4420</v>
      </c>
      <c r="BW57" s="41">
        <v>4420</v>
      </c>
      <c r="BX57" s="41">
        <v>4420</v>
      </c>
      <c r="BY57" s="41">
        <v>4420</v>
      </c>
      <c r="BZ57" s="41">
        <v>4420</v>
      </c>
      <c r="CA57" s="41">
        <v>4420</v>
      </c>
      <c r="CG57" s="41">
        <v>4836</v>
      </c>
      <c r="CH57" s="41">
        <v>4836</v>
      </c>
      <c r="CI57" s="41">
        <v>4836</v>
      </c>
      <c r="CJ57" s="41">
        <v>4836</v>
      </c>
      <c r="CK57" s="41">
        <v>4836</v>
      </c>
      <c r="CL57" s="41">
        <v>4836</v>
      </c>
      <c r="CM57" s="41">
        <v>4836</v>
      </c>
      <c r="CN57" s="41">
        <v>4836</v>
      </c>
      <c r="CO57" s="41">
        <v>4836</v>
      </c>
      <c r="CP57" s="41">
        <v>4836</v>
      </c>
      <c r="CQ57" s="41">
        <v>4836</v>
      </c>
      <c r="CR57" s="41">
        <v>4836</v>
      </c>
      <c r="CS57" s="41">
        <v>4836</v>
      </c>
      <c r="CT57" s="41">
        <v>4836</v>
      </c>
      <c r="CU57" s="41">
        <v>4836</v>
      </c>
      <c r="CV57" s="41">
        <v>4836</v>
      </c>
      <c r="CW57" s="41">
        <v>4836</v>
      </c>
      <c r="CX57" s="41">
        <v>4836</v>
      </c>
      <c r="CY57" s="41">
        <v>4836</v>
      </c>
      <c r="CZ57" s="42">
        <v>4836</v>
      </c>
    </row>
    <row r="58" spans="1:104" ht="15.75" thickBot="1">
      <c r="A58" s="2">
        <v>62</v>
      </c>
      <c r="B58" s="2">
        <v>62</v>
      </c>
      <c r="C58" s="2"/>
      <c r="D58" s="2">
        <v>7</v>
      </c>
      <c r="F58" t="s">
        <v>16</v>
      </c>
      <c r="G58" t="s">
        <v>16</v>
      </c>
      <c r="H58" t="s">
        <v>16</v>
      </c>
      <c r="I58" t="s">
        <v>16</v>
      </c>
      <c r="J58" t="s">
        <v>49</v>
      </c>
      <c r="N58" s="17">
        <v>13.6</v>
      </c>
      <c r="O58" s="63">
        <v>25000</v>
      </c>
      <c r="P58" s="15"/>
      <c r="Q58" s="15"/>
      <c r="R58" s="15"/>
      <c r="S58" s="60"/>
      <c r="T58" s="60"/>
      <c r="U58" s="60"/>
      <c r="V58" s="60"/>
      <c r="W58" s="60"/>
      <c r="X58" s="60"/>
      <c r="Y58" s="72">
        <v>4628</v>
      </c>
      <c r="Z58" s="43">
        <v>4628</v>
      </c>
      <c r="AA58" s="43">
        <v>4628</v>
      </c>
      <c r="AB58" s="43">
        <v>4628</v>
      </c>
      <c r="AC58" s="43">
        <v>4628</v>
      </c>
      <c r="AD58" s="43">
        <v>4628</v>
      </c>
      <c r="AE58" s="43">
        <v>4628</v>
      </c>
      <c r="AF58" s="43">
        <v>4628</v>
      </c>
      <c r="AG58" s="43">
        <v>4628</v>
      </c>
      <c r="AH58" s="43">
        <v>4628</v>
      </c>
      <c r="AI58" s="43">
        <v>4628</v>
      </c>
      <c r="AJ58" s="43">
        <v>4628</v>
      </c>
      <c r="AK58" s="43">
        <v>4628</v>
      </c>
      <c r="AL58" s="43">
        <v>4628</v>
      </c>
      <c r="AM58" s="43">
        <v>4628</v>
      </c>
      <c r="AN58" s="43">
        <v>4628</v>
      </c>
      <c r="AO58" s="43">
        <v>4628</v>
      </c>
      <c r="AP58" s="43">
        <v>4628</v>
      </c>
      <c r="AQ58" s="43">
        <v>4628</v>
      </c>
      <c r="AR58" s="43">
        <v>4628</v>
      </c>
      <c r="AS58" s="43">
        <v>4420</v>
      </c>
      <c r="AT58" s="43">
        <v>4420</v>
      </c>
      <c r="AU58" s="43">
        <v>4420</v>
      </c>
      <c r="AV58" s="43">
        <v>4420</v>
      </c>
      <c r="AW58" s="43">
        <v>4420</v>
      </c>
      <c r="AX58" s="43">
        <v>4420</v>
      </c>
      <c r="AY58" s="43">
        <v>4420</v>
      </c>
      <c r="AZ58" s="43">
        <v>4420</v>
      </c>
      <c r="BA58" s="43">
        <v>4420</v>
      </c>
      <c r="BC58" s="43">
        <v>4420</v>
      </c>
      <c r="BD58" s="43">
        <v>4420</v>
      </c>
      <c r="BE58" s="43">
        <v>4420</v>
      </c>
      <c r="BF58" s="43">
        <v>4420</v>
      </c>
      <c r="BG58" s="43">
        <v>4420</v>
      </c>
      <c r="BH58" s="43">
        <v>4420</v>
      </c>
      <c r="BI58" s="43">
        <v>4420</v>
      </c>
      <c r="BJ58" s="43">
        <v>4420</v>
      </c>
      <c r="BK58" s="43">
        <v>4420</v>
      </c>
      <c r="BL58" s="43">
        <v>4420</v>
      </c>
      <c r="BM58" s="43">
        <v>4420</v>
      </c>
      <c r="BN58" s="43">
        <v>4420</v>
      </c>
      <c r="BO58" s="43">
        <v>4420</v>
      </c>
      <c r="BP58" s="43">
        <v>4420</v>
      </c>
      <c r="BQ58" s="43">
        <v>4420</v>
      </c>
      <c r="BW58" s="43">
        <v>4420</v>
      </c>
      <c r="BX58" s="43">
        <v>4420</v>
      </c>
      <c r="BY58" s="43">
        <v>4420</v>
      </c>
      <c r="BZ58" s="43">
        <v>4420</v>
      </c>
      <c r="CA58" s="43">
        <v>4420</v>
      </c>
      <c r="CG58" s="43">
        <v>4836</v>
      </c>
      <c r="CH58" s="43">
        <v>4836</v>
      </c>
      <c r="CI58" s="43">
        <v>4836</v>
      </c>
      <c r="CJ58" s="43">
        <v>4836</v>
      </c>
      <c r="CK58" s="43">
        <v>4836</v>
      </c>
      <c r="CL58" s="43">
        <v>4836</v>
      </c>
      <c r="CM58" s="43">
        <v>4836</v>
      </c>
      <c r="CN58" s="43">
        <v>4836</v>
      </c>
      <c r="CO58" s="43">
        <v>4836</v>
      </c>
      <c r="CP58" s="43">
        <v>4836</v>
      </c>
      <c r="CQ58" s="43">
        <v>4836</v>
      </c>
      <c r="CR58" s="43">
        <v>4836</v>
      </c>
      <c r="CS58" s="43">
        <v>4836</v>
      </c>
      <c r="CT58" s="43">
        <v>4836</v>
      </c>
      <c r="CU58" s="43">
        <v>4836</v>
      </c>
      <c r="CV58" s="43">
        <v>4836</v>
      </c>
      <c r="CW58" s="43">
        <v>4836</v>
      </c>
      <c r="CX58" s="43">
        <v>4836</v>
      </c>
      <c r="CY58" s="43">
        <v>4836</v>
      </c>
      <c r="CZ58" s="44">
        <v>4836</v>
      </c>
    </row>
    <row r="59" spans="1:104">
      <c r="A59" s="2">
        <v>63</v>
      </c>
      <c r="B59" s="2">
        <v>63</v>
      </c>
      <c r="C59" s="2"/>
      <c r="D59" s="2">
        <v>7</v>
      </c>
      <c r="F59" t="s">
        <v>16</v>
      </c>
      <c r="G59" t="s">
        <v>16</v>
      </c>
      <c r="H59" t="s">
        <v>16</v>
      </c>
      <c r="I59" t="s">
        <v>16</v>
      </c>
      <c r="J59" t="s">
        <v>49</v>
      </c>
    </row>
    <row r="60" spans="1:104">
      <c r="A60" s="2">
        <v>64</v>
      </c>
      <c r="B60" s="2">
        <v>64</v>
      </c>
      <c r="C60" s="2"/>
      <c r="D60" s="2">
        <v>7</v>
      </c>
      <c r="F60" t="s">
        <v>16</v>
      </c>
      <c r="G60" t="s">
        <v>16</v>
      </c>
      <c r="H60" t="s">
        <v>16</v>
      </c>
      <c r="I60" t="s">
        <v>16</v>
      </c>
      <c r="J60" t="s">
        <v>49</v>
      </c>
    </row>
    <row r="61" spans="1:104">
      <c r="A61" s="2">
        <v>65</v>
      </c>
      <c r="B61" s="2">
        <v>65</v>
      </c>
      <c r="C61" s="2"/>
      <c r="D61" s="2">
        <v>7</v>
      </c>
      <c r="F61" t="s">
        <v>16</v>
      </c>
      <c r="G61" t="s">
        <v>16</v>
      </c>
      <c r="H61" t="s">
        <v>16</v>
      </c>
      <c r="I61" t="s">
        <v>16</v>
      </c>
      <c r="J61" t="s">
        <v>49</v>
      </c>
    </row>
    <row r="62" spans="1:104">
      <c r="A62" s="2">
        <v>66</v>
      </c>
      <c r="B62" s="2">
        <v>66</v>
      </c>
      <c r="C62" s="2"/>
      <c r="D62" s="2">
        <v>7</v>
      </c>
      <c r="F62" t="s">
        <v>16</v>
      </c>
      <c r="G62" t="s">
        <v>16</v>
      </c>
      <c r="H62" t="s">
        <v>16</v>
      </c>
      <c r="I62" t="s">
        <v>16</v>
      </c>
      <c r="J62" t="s">
        <v>49</v>
      </c>
    </row>
    <row r="63" spans="1:104">
      <c r="A63" s="2">
        <v>66</v>
      </c>
      <c r="B63" s="2">
        <v>66</v>
      </c>
      <c r="C63" s="2"/>
      <c r="D63" s="2">
        <v>7</v>
      </c>
      <c r="F63" t="s">
        <v>16</v>
      </c>
      <c r="G63" t="s">
        <v>16</v>
      </c>
      <c r="H63" t="s">
        <v>16</v>
      </c>
      <c r="I63" t="s">
        <v>16</v>
      </c>
      <c r="J63" t="s">
        <v>49</v>
      </c>
    </row>
    <row r="64" spans="1:104">
      <c r="A64" s="2">
        <v>67</v>
      </c>
      <c r="B64" s="2">
        <v>67</v>
      </c>
      <c r="C64" s="2"/>
      <c r="D64" s="2">
        <v>7</v>
      </c>
      <c r="F64" t="s">
        <v>16</v>
      </c>
      <c r="G64" t="s">
        <v>16</v>
      </c>
      <c r="H64" t="s">
        <v>16</v>
      </c>
      <c r="I64" t="s">
        <v>16</v>
      </c>
      <c r="J64" t="s">
        <v>49</v>
      </c>
    </row>
    <row r="65" spans="1:10">
      <c r="A65" s="2">
        <v>67</v>
      </c>
      <c r="B65" s="2">
        <v>67</v>
      </c>
      <c r="C65" s="2"/>
      <c r="D65" s="2">
        <v>7</v>
      </c>
      <c r="F65" t="s">
        <v>16</v>
      </c>
      <c r="G65" t="s">
        <v>16</v>
      </c>
      <c r="H65" t="s">
        <v>16</v>
      </c>
      <c r="I65" t="s">
        <v>16</v>
      </c>
      <c r="J65" t="s">
        <v>49</v>
      </c>
    </row>
    <row r="66" spans="1:10">
      <c r="A66" s="2">
        <v>68</v>
      </c>
      <c r="B66" s="2">
        <v>68</v>
      </c>
      <c r="C66" s="2"/>
      <c r="D66" s="2">
        <v>7</v>
      </c>
      <c r="F66" t="s">
        <v>16</v>
      </c>
      <c r="G66" t="s">
        <v>16</v>
      </c>
      <c r="H66" t="s">
        <v>16</v>
      </c>
      <c r="I66" t="s">
        <v>16</v>
      </c>
      <c r="J66" t="s">
        <v>49</v>
      </c>
    </row>
    <row r="67" spans="1:10">
      <c r="A67" s="2">
        <v>68</v>
      </c>
      <c r="B67" s="2">
        <v>68</v>
      </c>
      <c r="C67" s="2"/>
      <c r="D67" s="2">
        <v>7</v>
      </c>
      <c r="F67" t="s">
        <v>16</v>
      </c>
      <c r="G67" t="s">
        <v>16</v>
      </c>
      <c r="H67" t="s">
        <v>16</v>
      </c>
      <c r="I67" t="s">
        <v>16</v>
      </c>
      <c r="J67" t="s">
        <v>49</v>
      </c>
    </row>
    <row r="68" spans="1:10">
      <c r="A68" s="2">
        <v>69</v>
      </c>
      <c r="B68" s="2">
        <v>69</v>
      </c>
      <c r="C68" s="2"/>
      <c r="D68" s="2">
        <v>7</v>
      </c>
      <c r="F68" t="s">
        <v>16</v>
      </c>
      <c r="G68" t="s">
        <v>16</v>
      </c>
      <c r="H68" t="s">
        <v>16</v>
      </c>
      <c r="I68" t="s">
        <v>16</v>
      </c>
      <c r="J68" t="s">
        <v>49</v>
      </c>
    </row>
    <row r="69" spans="1:10">
      <c r="A69" s="2">
        <v>69</v>
      </c>
      <c r="B69" s="2">
        <v>69</v>
      </c>
      <c r="C69" s="2"/>
      <c r="D69" s="2">
        <v>7</v>
      </c>
      <c r="F69" t="s">
        <v>16</v>
      </c>
      <c r="G69" t="s">
        <v>16</v>
      </c>
      <c r="H69" t="s">
        <v>16</v>
      </c>
      <c r="I69" t="s">
        <v>16</v>
      </c>
      <c r="J69" t="s">
        <v>49</v>
      </c>
    </row>
    <row r="70" spans="1:10">
      <c r="A70" s="2">
        <v>73</v>
      </c>
      <c r="B70" s="2">
        <v>73</v>
      </c>
      <c r="C70" s="2"/>
      <c r="D70" s="2">
        <v>7</v>
      </c>
      <c r="F70" t="s">
        <v>16</v>
      </c>
      <c r="G70" t="s">
        <v>16</v>
      </c>
      <c r="H70" t="s">
        <v>16</v>
      </c>
      <c r="I70" t="s">
        <v>16</v>
      </c>
      <c r="J70" t="s">
        <v>49</v>
      </c>
    </row>
    <row r="71" spans="1:10">
      <c r="A71" s="2">
        <v>74</v>
      </c>
      <c r="B71" s="2">
        <v>74</v>
      </c>
      <c r="C71" s="2"/>
      <c r="D71" s="2">
        <v>7</v>
      </c>
      <c r="F71" t="s">
        <v>16</v>
      </c>
      <c r="G71" t="s">
        <v>16</v>
      </c>
      <c r="H71" t="s">
        <v>16</v>
      </c>
      <c r="I71" t="s">
        <v>16</v>
      </c>
      <c r="J71" t="s">
        <v>49</v>
      </c>
    </row>
    <row r="72" spans="1:10">
      <c r="A72" s="2">
        <v>75</v>
      </c>
      <c r="B72" s="2">
        <v>75</v>
      </c>
      <c r="C72" s="2"/>
      <c r="D72" s="2">
        <v>7</v>
      </c>
      <c r="F72" t="s">
        <v>16</v>
      </c>
      <c r="G72" t="s">
        <v>16</v>
      </c>
      <c r="H72" t="s">
        <v>16</v>
      </c>
      <c r="I72" t="s">
        <v>16</v>
      </c>
      <c r="J72" t="s">
        <v>49</v>
      </c>
    </row>
    <row r="73" spans="1:10">
      <c r="A73" s="2">
        <v>76</v>
      </c>
      <c r="B73" s="2">
        <v>76</v>
      </c>
      <c r="C73" s="2"/>
      <c r="D73" s="2">
        <v>7</v>
      </c>
      <c r="F73" t="s">
        <v>16</v>
      </c>
      <c r="G73" t="s">
        <v>16</v>
      </c>
      <c r="H73" t="s">
        <v>16</v>
      </c>
      <c r="I73" t="s">
        <v>16</v>
      </c>
      <c r="J73" t="s">
        <v>49</v>
      </c>
    </row>
    <row r="74" spans="1:10">
      <c r="A74" s="2">
        <v>77</v>
      </c>
      <c r="B74" s="2">
        <v>77</v>
      </c>
      <c r="C74" s="2"/>
      <c r="D74" s="2">
        <v>7</v>
      </c>
      <c r="F74" t="s">
        <v>16</v>
      </c>
      <c r="G74" t="s">
        <v>16</v>
      </c>
      <c r="H74" t="s">
        <v>16</v>
      </c>
      <c r="I74" t="s">
        <v>16</v>
      </c>
      <c r="J74" t="s">
        <v>49</v>
      </c>
    </row>
    <row r="75" spans="1:10">
      <c r="A75" s="2">
        <v>78</v>
      </c>
      <c r="B75" s="2">
        <v>78</v>
      </c>
      <c r="C75" s="2"/>
      <c r="D75" s="2">
        <v>7</v>
      </c>
      <c r="F75" t="s">
        <v>16</v>
      </c>
      <c r="G75" t="s">
        <v>16</v>
      </c>
      <c r="H75" t="s">
        <v>16</v>
      </c>
      <c r="I75" t="s">
        <v>16</v>
      </c>
      <c r="J75" t="s">
        <v>49</v>
      </c>
    </row>
    <row r="76" spans="1:10">
      <c r="A76" s="2">
        <v>79</v>
      </c>
      <c r="B76" s="2">
        <v>79</v>
      </c>
      <c r="C76" s="2"/>
      <c r="D76" s="2">
        <v>7</v>
      </c>
      <c r="F76" t="s">
        <v>16</v>
      </c>
      <c r="G76" t="s">
        <v>16</v>
      </c>
      <c r="H76" t="s">
        <v>16</v>
      </c>
      <c r="I76" t="s">
        <v>16</v>
      </c>
      <c r="J76" t="s">
        <v>49</v>
      </c>
    </row>
    <row r="77" spans="1:10">
      <c r="A77" s="2">
        <v>80</v>
      </c>
      <c r="B77" s="2">
        <v>80</v>
      </c>
      <c r="C77" s="2"/>
      <c r="D77" s="2">
        <v>7</v>
      </c>
      <c r="F77" t="s">
        <v>16</v>
      </c>
      <c r="G77" t="s">
        <v>16</v>
      </c>
      <c r="H77" t="s">
        <v>16</v>
      </c>
      <c r="I77" t="s">
        <v>16</v>
      </c>
      <c r="J77" t="s">
        <v>49</v>
      </c>
    </row>
    <row r="78" spans="1:10">
      <c r="A78" s="2">
        <v>81</v>
      </c>
      <c r="B78" s="2">
        <v>81</v>
      </c>
      <c r="C78" s="2"/>
      <c r="D78" s="2">
        <v>7</v>
      </c>
      <c r="F78" t="s">
        <v>16</v>
      </c>
      <c r="G78" t="s">
        <v>16</v>
      </c>
      <c r="H78" t="s">
        <v>16</v>
      </c>
      <c r="I78" t="s">
        <v>16</v>
      </c>
      <c r="J78" t="s">
        <v>49</v>
      </c>
    </row>
    <row r="79" spans="1:10">
      <c r="A79" s="2">
        <v>82</v>
      </c>
      <c r="B79" s="2">
        <v>82</v>
      </c>
      <c r="C79" s="2"/>
      <c r="D79" s="2">
        <v>7</v>
      </c>
      <c r="F79" t="s">
        <v>16</v>
      </c>
      <c r="G79" t="s">
        <v>16</v>
      </c>
      <c r="H79" t="s">
        <v>16</v>
      </c>
      <c r="I79" t="s">
        <v>16</v>
      </c>
      <c r="J79" t="s">
        <v>49</v>
      </c>
    </row>
    <row r="80" spans="1:10">
      <c r="A80" s="2">
        <v>83</v>
      </c>
      <c r="B80" s="2">
        <v>83</v>
      </c>
      <c r="C80" s="2"/>
      <c r="D80" s="2">
        <v>7</v>
      </c>
      <c r="F80" t="s">
        <v>16</v>
      </c>
      <c r="G80" t="s">
        <v>16</v>
      </c>
      <c r="H80" t="s">
        <v>16</v>
      </c>
      <c r="I80" t="s">
        <v>16</v>
      </c>
      <c r="J80" t="s">
        <v>49</v>
      </c>
    </row>
    <row r="81" spans="1:10">
      <c r="A81" s="2">
        <v>84</v>
      </c>
      <c r="B81" s="2">
        <v>84</v>
      </c>
      <c r="C81" s="2"/>
      <c r="D81" s="2">
        <v>7</v>
      </c>
      <c r="F81" t="s">
        <v>16</v>
      </c>
      <c r="G81" t="s">
        <v>16</v>
      </c>
      <c r="H81" t="s">
        <v>16</v>
      </c>
      <c r="I81" t="s">
        <v>16</v>
      </c>
      <c r="J81" t="s">
        <v>49</v>
      </c>
    </row>
    <row r="82" spans="1:10">
      <c r="A82" s="2">
        <v>85</v>
      </c>
      <c r="B82" s="2">
        <v>85</v>
      </c>
      <c r="C82" s="2"/>
      <c r="D82" s="2">
        <v>7</v>
      </c>
      <c r="F82" t="s">
        <v>16</v>
      </c>
      <c r="G82" t="s">
        <v>16</v>
      </c>
      <c r="H82" t="s">
        <v>16</v>
      </c>
      <c r="I82" t="s">
        <v>16</v>
      </c>
      <c r="J82" t="s">
        <v>49</v>
      </c>
    </row>
    <row r="83" spans="1:10">
      <c r="A83" s="2">
        <v>86</v>
      </c>
      <c r="B83" s="2">
        <v>86</v>
      </c>
      <c r="C83" s="2"/>
      <c r="D83" s="2">
        <v>7</v>
      </c>
      <c r="F83" t="s">
        <v>16</v>
      </c>
      <c r="G83" t="s">
        <v>16</v>
      </c>
      <c r="H83" t="s">
        <v>16</v>
      </c>
      <c r="I83" t="s">
        <v>16</v>
      </c>
      <c r="J83" t="s">
        <v>49</v>
      </c>
    </row>
    <row r="84" spans="1:10">
      <c r="A84" s="2">
        <v>70</v>
      </c>
      <c r="B84" s="2">
        <v>70</v>
      </c>
      <c r="C84" s="2"/>
      <c r="D84" s="2">
        <v>7</v>
      </c>
      <c r="F84" t="s">
        <v>16</v>
      </c>
      <c r="G84" t="s">
        <v>16</v>
      </c>
      <c r="H84" t="s">
        <v>16</v>
      </c>
      <c r="I84" t="s">
        <v>16</v>
      </c>
      <c r="J84" t="s">
        <v>49</v>
      </c>
    </row>
    <row r="85" spans="1:10">
      <c r="A85" s="2">
        <v>71</v>
      </c>
      <c r="B85" s="2">
        <v>71</v>
      </c>
      <c r="C85" s="2"/>
      <c r="D85" s="2">
        <v>7</v>
      </c>
      <c r="F85" t="s">
        <v>16</v>
      </c>
      <c r="G85" t="s">
        <v>16</v>
      </c>
      <c r="H85" t="s">
        <v>16</v>
      </c>
      <c r="I85" t="s">
        <v>16</v>
      </c>
      <c r="J85" t="s">
        <v>49</v>
      </c>
    </row>
    <row r="86" spans="1:10">
      <c r="A86" s="2">
        <v>72</v>
      </c>
      <c r="B86" s="2">
        <v>72</v>
      </c>
      <c r="C86" s="2"/>
      <c r="D86" s="2">
        <v>7</v>
      </c>
      <c r="F86" t="s">
        <v>16</v>
      </c>
      <c r="G86" t="s">
        <v>16</v>
      </c>
      <c r="H86" t="s">
        <v>16</v>
      </c>
      <c r="I86" t="s">
        <v>16</v>
      </c>
      <c r="J86" t="s">
        <v>49</v>
      </c>
    </row>
    <row r="87" spans="1:10">
      <c r="A87" s="2">
        <v>87</v>
      </c>
      <c r="B87" s="2">
        <v>87</v>
      </c>
      <c r="C87" s="2"/>
      <c r="D87" s="2">
        <v>7</v>
      </c>
      <c r="F87" t="s">
        <v>16</v>
      </c>
      <c r="G87" t="s">
        <v>16</v>
      </c>
      <c r="H87" t="s">
        <v>16</v>
      </c>
      <c r="I87" t="s">
        <v>16</v>
      </c>
      <c r="J87" t="s">
        <v>49</v>
      </c>
    </row>
    <row r="88" spans="1:10">
      <c r="A88" s="2">
        <v>88</v>
      </c>
      <c r="B88" s="2">
        <v>88</v>
      </c>
      <c r="C88" s="2"/>
      <c r="D88" s="2">
        <v>7</v>
      </c>
      <c r="F88" t="s">
        <v>16</v>
      </c>
      <c r="G88" t="s">
        <v>16</v>
      </c>
      <c r="H88" t="s">
        <v>16</v>
      </c>
      <c r="I88" t="s">
        <v>16</v>
      </c>
      <c r="J88" t="s">
        <v>49</v>
      </c>
    </row>
    <row r="89" spans="1:10">
      <c r="A89" s="2">
        <v>89</v>
      </c>
      <c r="B89" s="2">
        <v>89</v>
      </c>
      <c r="C89" s="2"/>
      <c r="D89" s="2">
        <v>7</v>
      </c>
      <c r="F89" t="s">
        <v>16</v>
      </c>
      <c r="G89" t="s">
        <v>16</v>
      </c>
      <c r="H89" t="s">
        <v>16</v>
      </c>
      <c r="I89" t="s">
        <v>16</v>
      </c>
      <c r="J89" t="s">
        <v>49</v>
      </c>
    </row>
    <row r="90" spans="1:10">
      <c r="A90" s="2"/>
      <c r="B90" s="2"/>
      <c r="C90" s="2"/>
      <c r="D90" s="2"/>
    </row>
    <row r="92" spans="1:10">
      <c r="A92" s="2"/>
      <c r="B92" s="2"/>
      <c r="C92" s="2"/>
      <c r="D92" s="2"/>
    </row>
    <row r="93" spans="1:10">
      <c r="A93" s="2"/>
      <c r="B93" s="2"/>
      <c r="C93" s="2"/>
      <c r="D93" s="2"/>
    </row>
    <row r="94" spans="1:10">
      <c r="A94" s="2"/>
      <c r="B94" s="2"/>
      <c r="C94" s="2"/>
      <c r="D94" s="2"/>
    </row>
    <row r="95" spans="1:10">
      <c r="A95" s="2"/>
      <c r="B95" s="2"/>
      <c r="C95" s="2"/>
      <c r="D95" s="2"/>
    </row>
    <row r="96" spans="1:10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</sheetData>
  <sheetProtection algorithmName="SHA-512" hashValue="2y7gThvjr4/m0lDuObUimt9dnCjSR7hq19dOgnx+0jeAWEXN54Azp2Vsts9CzFFsG+d2e1e4cBOuqLdcTrreJg==" saltValue="GTkq+cckQQExs9nQPQZV9g==" spinCount="100000" sheet="1" objects="1" scenarios="1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F4185-37B9-438F-8110-2FC92752157E}">
  <dimension ref="A3:EF132"/>
  <sheetViews>
    <sheetView topLeftCell="N1" workbookViewId="0">
      <pane xSplit="2" ySplit="6" topLeftCell="DJ35" activePane="bottomRight" state="frozen"/>
      <selection activeCell="N1" sqref="N1"/>
      <selection pane="topRight" activeCell="P1" sqref="P1"/>
      <selection pane="bottomLeft" activeCell="N7" sqref="N7"/>
      <selection pane="bottomRight" activeCell="BJ7" sqref="BJ7"/>
    </sheetView>
  </sheetViews>
  <sheetFormatPr defaultRowHeight="15"/>
  <cols>
    <col min="1" max="1" width="8.85546875" hidden="1" customWidth="1"/>
    <col min="2" max="2" width="5.42578125" hidden="1" customWidth="1"/>
    <col min="3" max="10" width="9" hidden="1" customWidth="1"/>
    <col min="11" max="13" width="8.85546875" hidden="1" customWidth="1"/>
    <col min="14" max="14" width="12.28515625" customWidth="1"/>
  </cols>
  <sheetData>
    <row r="3" spans="1:136" ht="15.75" thickBot="1"/>
    <row r="4" spans="1:136">
      <c r="P4" s="49" t="s">
        <v>151</v>
      </c>
      <c r="Q4" s="48" t="s">
        <v>50</v>
      </c>
      <c r="R4" s="48" t="s">
        <v>89</v>
      </c>
      <c r="S4" s="48" t="s">
        <v>90</v>
      </c>
      <c r="T4" s="48" t="s">
        <v>109</v>
      </c>
      <c r="U4" s="48" t="s">
        <v>110</v>
      </c>
      <c r="V4" s="48" t="s">
        <v>111</v>
      </c>
      <c r="W4" s="48" t="s">
        <v>112</v>
      </c>
      <c r="X4" s="48" t="s">
        <v>51</v>
      </c>
      <c r="Y4" s="48" t="s">
        <v>178</v>
      </c>
      <c r="Z4" s="48" t="s">
        <v>91</v>
      </c>
      <c r="AA4" s="48" t="s">
        <v>179</v>
      </c>
      <c r="AB4" s="48" t="s">
        <v>130</v>
      </c>
      <c r="AC4" s="48" t="s">
        <v>52</v>
      </c>
      <c r="AD4" s="48" t="s">
        <v>131</v>
      </c>
      <c r="AE4" s="48" t="s">
        <v>36</v>
      </c>
      <c r="AF4" s="48" t="s">
        <v>54</v>
      </c>
      <c r="AG4" s="48" t="s">
        <v>53</v>
      </c>
      <c r="AH4" s="48" t="s">
        <v>55</v>
      </c>
      <c r="AI4" s="48" t="s">
        <v>56</v>
      </c>
      <c r="AJ4" s="48" t="s">
        <v>92</v>
      </c>
      <c r="AK4" s="48" t="s">
        <v>113</v>
      </c>
      <c r="AL4" s="48" t="s">
        <v>57</v>
      </c>
      <c r="AM4" s="48" t="s">
        <v>152</v>
      </c>
      <c r="AN4" s="48" t="s">
        <v>33</v>
      </c>
      <c r="AO4" s="48" t="s">
        <v>142</v>
      </c>
      <c r="AP4" s="48" t="s">
        <v>133</v>
      </c>
      <c r="AQ4" s="48" t="s">
        <v>134</v>
      </c>
      <c r="AR4" s="48" t="s">
        <v>93</v>
      </c>
      <c r="AS4" s="48" t="s">
        <v>114</v>
      </c>
      <c r="AT4" s="48" t="s">
        <v>94</v>
      </c>
      <c r="AU4" s="48" t="s">
        <v>58</v>
      </c>
      <c r="AV4" s="48" t="s">
        <v>59</v>
      </c>
      <c r="AW4" s="48" t="s">
        <v>143</v>
      </c>
      <c r="AX4" s="48" t="s">
        <v>60</v>
      </c>
      <c r="AY4" s="48" t="s">
        <v>132</v>
      </c>
      <c r="AZ4" s="48" t="s">
        <v>153</v>
      </c>
      <c r="BA4" s="48" t="s">
        <v>115</v>
      </c>
      <c r="BB4" s="48" t="s">
        <v>180</v>
      </c>
      <c r="BC4" s="48" t="s">
        <v>95</v>
      </c>
      <c r="BD4" s="48" t="s">
        <v>61</v>
      </c>
      <c r="BE4" s="48" t="s">
        <v>62</v>
      </c>
      <c r="BF4" s="48" t="s">
        <v>116</v>
      </c>
      <c r="BG4" s="48" t="s">
        <v>117</v>
      </c>
      <c r="BH4" s="48" t="s">
        <v>63</v>
      </c>
      <c r="BI4" s="48" t="s">
        <v>118</v>
      </c>
      <c r="BJ4" s="223" t="s">
        <v>181</v>
      </c>
      <c r="BK4" s="48" t="s">
        <v>119</v>
      </c>
      <c r="BL4" s="48" t="s">
        <v>120</v>
      </c>
      <c r="BM4" s="48" t="s">
        <v>64</v>
      </c>
      <c r="BN4" s="48" t="s">
        <v>65</v>
      </c>
      <c r="BO4" s="48" t="s">
        <v>154</v>
      </c>
      <c r="BP4" s="48" t="s">
        <v>144</v>
      </c>
      <c r="BQ4" s="48" t="s">
        <v>66</v>
      </c>
      <c r="BR4" s="48" t="s">
        <v>155</v>
      </c>
      <c r="BS4" s="48" t="s">
        <v>156</v>
      </c>
      <c r="BT4" s="48" t="s">
        <v>121</v>
      </c>
      <c r="BU4" s="48" t="s">
        <v>135</v>
      </c>
      <c r="BV4" s="48" t="s">
        <v>145</v>
      </c>
      <c r="BW4" s="48" t="s">
        <v>96</v>
      </c>
      <c r="BX4" s="48" t="s">
        <v>146</v>
      </c>
      <c r="BY4" s="48" t="s">
        <v>97</v>
      </c>
      <c r="BZ4" s="48" t="s">
        <v>122</v>
      </c>
      <c r="CA4" s="48" t="s">
        <v>32</v>
      </c>
      <c r="CB4" s="48" t="s">
        <v>123</v>
      </c>
      <c r="CC4" s="48" t="s">
        <v>67</v>
      </c>
      <c r="CD4" s="48" t="s">
        <v>68</v>
      </c>
      <c r="CE4" s="48" t="s">
        <v>182</v>
      </c>
      <c r="CF4" s="48" t="s">
        <v>69</v>
      </c>
      <c r="CG4" s="48" t="s">
        <v>136</v>
      </c>
      <c r="CH4" s="48" t="s">
        <v>98</v>
      </c>
      <c r="CI4" s="48" t="s">
        <v>70</v>
      </c>
      <c r="CJ4" s="48" t="s">
        <v>137</v>
      </c>
      <c r="CK4" s="48" t="s">
        <v>71</v>
      </c>
      <c r="CL4" s="48" t="s">
        <v>72</v>
      </c>
      <c r="CM4" s="48" t="s">
        <v>124</v>
      </c>
      <c r="CN4" s="48" t="s">
        <v>73</v>
      </c>
      <c r="CO4" s="48" t="s">
        <v>157</v>
      </c>
      <c r="CP4" s="48" t="s">
        <v>74</v>
      </c>
      <c r="CQ4" s="48" t="s">
        <v>158</v>
      </c>
      <c r="CR4" s="48" t="s">
        <v>35</v>
      </c>
      <c r="CS4" s="48" t="s">
        <v>99</v>
      </c>
      <c r="CT4" s="48" t="s">
        <v>125</v>
      </c>
      <c r="CU4" s="48" t="s">
        <v>75</v>
      </c>
      <c r="CV4" s="48" t="s">
        <v>76</v>
      </c>
      <c r="CW4" s="48" t="s">
        <v>77</v>
      </c>
      <c r="CX4" s="48" t="s">
        <v>100</v>
      </c>
      <c r="CY4" s="48" t="s">
        <v>149</v>
      </c>
      <c r="CZ4" s="48" t="s">
        <v>34</v>
      </c>
      <c r="DA4" s="48" t="s">
        <v>78</v>
      </c>
      <c r="DB4" s="48" t="s">
        <v>126</v>
      </c>
      <c r="DC4" s="48" t="s">
        <v>79</v>
      </c>
      <c r="DD4" s="48" t="s">
        <v>80</v>
      </c>
      <c r="DE4" s="48" t="s">
        <v>101</v>
      </c>
      <c r="DF4" s="48" t="s">
        <v>102</v>
      </c>
      <c r="DG4" s="48" t="s">
        <v>103</v>
      </c>
      <c r="DH4" s="48" t="s">
        <v>138</v>
      </c>
      <c r="DI4" s="48" t="s">
        <v>81</v>
      </c>
      <c r="DJ4" s="48" t="s">
        <v>104</v>
      </c>
      <c r="DK4" s="48" t="s">
        <v>82</v>
      </c>
      <c r="DL4" s="48" t="s">
        <v>150</v>
      </c>
      <c r="DM4" s="48" t="s">
        <v>140</v>
      </c>
      <c r="DN4" s="48" t="s">
        <v>147</v>
      </c>
      <c r="DO4" s="48" t="s">
        <v>105</v>
      </c>
      <c r="DP4" s="48" t="s">
        <v>83</v>
      </c>
      <c r="DQ4" s="48" t="s">
        <v>139</v>
      </c>
      <c r="DR4" s="48" t="s">
        <v>148</v>
      </c>
      <c r="DS4" s="48" t="s">
        <v>141</v>
      </c>
      <c r="DT4" s="48" t="s">
        <v>84</v>
      </c>
      <c r="DU4" s="48" t="s">
        <v>85</v>
      </c>
      <c r="DV4" s="48" t="s">
        <v>86</v>
      </c>
      <c r="DW4" s="48" t="s">
        <v>127</v>
      </c>
      <c r="DX4" s="48" t="s">
        <v>87</v>
      </c>
      <c r="DY4" s="48" t="s">
        <v>88</v>
      </c>
      <c r="DZ4" s="48" t="s">
        <v>128</v>
      </c>
      <c r="EA4" s="48" t="s">
        <v>129</v>
      </c>
      <c r="EB4" s="48" t="s">
        <v>106</v>
      </c>
      <c r="EC4" s="48" t="s">
        <v>107</v>
      </c>
      <c r="ED4" s="48" t="s">
        <v>108</v>
      </c>
      <c r="EE4" s="48" t="s">
        <v>183</v>
      </c>
      <c r="EF4" s="219" t="s">
        <v>184</v>
      </c>
    </row>
    <row r="5" spans="1:136" ht="15.75" thickBot="1">
      <c r="A5" s="14" t="s">
        <v>6</v>
      </c>
      <c r="B5" s="14" t="s">
        <v>4</v>
      </c>
      <c r="C5" s="14" t="s">
        <v>7</v>
      </c>
      <c r="D5" s="14" t="s">
        <v>8</v>
      </c>
      <c r="E5" s="14" t="s">
        <v>9</v>
      </c>
      <c r="F5" s="14" t="s">
        <v>10</v>
      </c>
      <c r="G5" s="14" t="s">
        <v>11</v>
      </c>
      <c r="H5" s="14" t="s">
        <v>12</v>
      </c>
      <c r="I5" s="14" t="s">
        <v>13</v>
      </c>
      <c r="J5" s="14" t="s">
        <v>14</v>
      </c>
      <c r="N5" s="19" t="s">
        <v>0</v>
      </c>
      <c r="O5" s="1" t="s">
        <v>1</v>
      </c>
      <c r="P5" s="2"/>
      <c r="Q5" s="2">
        <v>2</v>
      </c>
      <c r="R5" s="2">
        <v>3</v>
      </c>
      <c r="S5" s="2">
        <v>4</v>
      </c>
      <c r="T5" s="2">
        <v>5</v>
      </c>
      <c r="U5" s="2">
        <v>6</v>
      </c>
      <c r="V5" s="2">
        <v>7</v>
      </c>
      <c r="W5" s="2">
        <v>8</v>
      </c>
      <c r="X5" s="2">
        <v>9</v>
      </c>
      <c r="Y5" s="2">
        <v>10</v>
      </c>
      <c r="Z5" s="2">
        <v>11</v>
      </c>
      <c r="AA5" s="2"/>
      <c r="AB5" s="2">
        <v>13</v>
      </c>
      <c r="AC5" s="2">
        <v>14</v>
      </c>
      <c r="AD5" s="2">
        <v>15</v>
      </c>
      <c r="AE5" s="2">
        <v>16</v>
      </c>
      <c r="AF5" s="2">
        <v>17</v>
      </c>
      <c r="AG5" s="2">
        <v>18</v>
      </c>
      <c r="AH5" s="2">
        <v>19</v>
      </c>
      <c r="AI5" s="2">
        <v>20</v>
      </c>
      <c r="AJ5" s="2">
        <v>21</v>
      </c>
      <c r="AK5" s="2">
        <v>22</v>
      </c>
      <c r="AL5" s="2">
        <v>23</v>
      </c>
      <c r="AM5" s="2"/>
      <c r="AN5" s="2">
        <v>25</v>
      </c>
      <c r="AO5" s="2">
        <v>26</v>
      </c>
      <c r="AP5" s="2">
        <v>27</v>
      </c>
      <c r="AQ5" s="2">
        <v>28</v>
      </c>
      <c r="AR5" s="2">
        <v>29</v>
      </c>
      <c r="AS5" s="2">
        <v>30</v>
      </c>
      <c r="AT5" s="2">
        <v>31</v>
      </c>
      <c r="AU5" s="2">
        <v>32</v>
      </c>
      <c r="AV5" s="2">
        <v>33</v>
      </c>
      <c r="AW5" s="2">
        <v>34</v>
      </c>
      <c r="AX5" s="2">
        <v>35</v>
      </c>
      <c r="AY5" s="2">
        <v>36</v>
      </c>
      <c r="AZ5" s="2"/>
      <c r="BA5" s="2">
        <v>38</v>
      </c>
      <c r="BB5" s="2">
        <v>39</v>
      </c>
      <c r="BC5" s="2">
        <v>40</v>
      </c>
      <c r="BD5" s="2">
        <v>41</v>
      </c>
      <c r="BE5" s="2">
        <v>42</v>
      </c>
      <c r="BF5" s="2">
        <v>43</v>
      </c>
      <c r="BG5" s="2">
        <v>44</v>
      </c>
      <c r="BH5" s="2">
        <v>45</v>
      </c>
      <c r="BI5" s="2">
        <v>46</v>
      </c>
      <c r="BJ5" s="30"/>
      <c r="BK5" s="2">
        <v>48</v>
      </c>
      <c r="BL5" s="2">
        <v>49</v>
      </c>
      <c r="BM5" s="2">
        <v>50</v>
      </c>
      <c r="BN5" s="2">
        <v>51</v>
      </c>
      <c r="BO5" s="2"/>
      <c r="BP5" s="2">
        <v>53</v>
      </c>
      <c r="BQ5" s="2">
        <v>54</v>
      </c>
      <c r="BR5" s="2"/>
      <c r="BS5" s="2"/>
      <c r="BT5" s="2">
        <v>57</v>
      </c>
      <c r="BU5" s="2">
        <v>58</v>
      </c>
      <c r="BV5" s="2">
        <v>59</v>
      </c>
      <c r="BW5" s="2">
        <v>60</v>
      </c>
      <c r="BX5" s="2">
        <v>61</v>
      </c>
      <c r="BY5" s="2">
        <v>62</v>
      </c>
      <c r="BZ5" s="2">
        <v>63</v>
      </c>
      <c r="CA5" s="2">
        <v>64</v>
      </c>
      <c r="CB5" s="2">
        <v>65</v>
      </c>
      <c r="CC5" s="2">
        <v>66</v>
      </c>
      <c r="CD5" s="2">
        <v>67</v>
      </c>
      <c r="CE5" s="2">
        <v>68</v>
      </c>
      <c r="CF5" s="2">
        <v>69</v>
      </c>
      <c r="CG5" s="2">
        <v>70</v>
      </c>
      <c r="CH5" s="2">
        <v>71</v>
      </c>
      <c r="CI5" s="2">
        <v>72</v>
      </c>
      <c r="CJ5" s="2">
        <v>73</v>
      </c>
      <c r="CK5" s="2">
        <v>74</v>
      </c>
      <c r="CL5" s="2">
        <v>75</v>
      </c>
      <c r="CM5" s="2">
        <v>76</v>
      </c>
      <c r="CN5" s="2">
        <v>77</v>
      </c>
      <c r="CO5" s="2"/>
      <c r="CP5" s="2">
        <v>79</v>
      </c>
      <c r="CQ5" s="2"/>
      <c r="CR5" s="2">
        <v>81</v>
      </c>
      <c r="CS5" s="2">
        <v>82</v>
      </c>
      <c r="CT5" s="2">
        <v>83</v>
      </c>
      <c r="CU5" s="2">
        <v>84</v>
      </c>
      <c r="CV5" s="2">
        <v>85</v>
      </c>
      <c r="CW5" s="2">
        <v>86</v>
      </c>
      <c r="CX5" s="2">
        <v>87</v>
      </c>
      <c r="CY5" s="2">
        <v>88</v>
      </c>
      <c r="CZ5" s="2">
        <v>89</v>
      </c>
      <c r="DA5" s="2">
        <v>90</v>
      </c>
      <c r="DB5" s="2">
        <v>91</v>
      </c>
      <c r="DC5" s="2">
        <v>92</v>
      </c>
      <c r="DD5" s="2">
        <v>93</v>
      </c>
      <c r="DE5" s="2">
        <v>94</v>
      </c>
      <c r="DF5" s="2">
        <v>95</v>
      </c>
      <c r="DG5" s="2">
        <v>96</v>
      </c>
      <c r="DH5" s="2">
        <v>97</v>
      </c>
      <c r="DI5" s="2">
        <v>98</v>
      </c>
      <c r="DJ5" s="2">
        <v>99</v>
      </c>
      <c r="DK5" s="2">
        <v>100</v>
      </c>
      <c r="DL5" s="2">
        <v>101</v>
      </c>
      <c r="DM5" s="2">
        <v>102</v>
      </c>
      <c r="DN5" s="2">
        <v>103</v>
      </c>
      <c r="DO5" s="2">
        <v>104</v>
      </c>
      <c r="DP5" s="2">
        <v>105</v>
      </c>
      <c r="DQ5" s="2">
        <v>106</v>
      </c>
      <c r="DR5" s="2">
        <v>107</v>
      </c>
      <c r="DS5" s="2">
        <v>108</v>
      </c>
      <c r="DT5" s="2">
        <v>109</v>
      </c>
      <c r="DU5" s="2">
        <v>110</v>
      </c>
      <c r="DV5" s="2">
        <v>111</v>
      </c>
      <c r="DW5" s="2">
        <v>112</v>
      </c>
      <c r="DX5" s="2">
        <v>113</v>
      </c>
      <c r="DY5" s="2">
        <v>114</v>
      </c>
      <c r="DZ5" s="2">
        <v>115</v>
      </c>
      <c r="EA5" s="2">
        <v>116</v>
      </c>
      <c r="EB5" s="2">
        <v>117</v>
      </c>
      <c r="EC5" s="2">
        <v>118</v>
      </c>
      <c r="ED5" s="2">
        <v>119</v>
      </c>
      <c r="EE5" s="2">
        <v>120</v>
      </c>
      <c r="EF5" s="5"/>
    </row>
    <row r="6" spans="1:136" ht="15.75" thickBot="1">
      <c r="A6" s="49"/>
      <c r="B6" s="2"/>
      <c r="C6" s="2"/>
      <c r="D6" s="2">
        <v>5</v>
      </c>
      <c r="F6" t="s">
        <v>17</v>
      </c>
      <c r="G6" t="s">
        <v>15</v>
      </c>
      <c r="H6" t="s">
        <v>15</v>
      </c>
      <c r="I6" t="s">
        <v>15</v>
      </c>
      <c r="J6" t="s">
        <v>15</v>
      </c>
      <c r="N6" s="7">
        <v>0</v>
      </c>
      <c r="O6" s="7">
        <v>0</v>
      </c>
      <c r="P6" s="52" t="s">
        <v>185</v>
      </c>
      <c r="Q6" s="53" t="s">
        <v>186</v>
      </c>
      <c r="R6" s="53" t="s">
        <v>187</v>
      </c>
      <c r="S6" s="53" t="s">
        <v>188</v>
      </c>
      <c r="T6" s="53" t="s">
        <v>189</v>
      </c>
      <c r="U6" s="53" t="s">
        <v>190</v>
      </c>
      <c r="V6" s="53" t="s">
        <v>191</v>
      </c>
      <c r="W6" s="53" t="s">
        <v>192</v>
      </c>
      <c r="X6" s="53" t="s">
        <v>193</v>
      </c>
      <c r="Y6" s="53" t="s">
        <v>194</v>
      </c>
      <c r="Z6" s="53" t="s">
        <v>195</v>
      </c>
      <c r="AA6" s="53" t="s">
        <v>196</v>
      </c>
      <c r="AB6" s="53" t="s">
        <v>197</v>
      </c>
      <c r="AC6" s="53" t="s">
        <v>198</v>
      </c>
      <c r="AD6" s="53" t="s">
        <v>199</v>
      </c>
      <c r="AE6" s="53" t="s">
        <v>200</v>
      </c>
      <c r="AF6" s="53" t="s">
        <v>201</v>
      </c>
      <c r="AG6" s="53" t="s">
        <v>202</v>
      </c>
      <c r="AH6" s="53" t="s">
        <v>203</v>
      </c>
      <c r="AI6" s="53" t="s">
        <v>204</v>
      </c>
      <c r="AJ6" s="53" t="s">
        <v>205</v>
      </c>
      <c r="AK6" s="53" t="s">
        <v>206</v>
      </c>
      <c r="AL6" s="53" t="s">
        <v>207</v>
      </c>
      <c r="AM6" s="53" t="s">
        <v>208</v>
      </c>
      <c r="AN6" s="53" t="s">
        <v>209</v>
      </c>
      <c r="AO6" s="53" t="s">
        <v>210</v>
      </c>
      <c r="AP6" s="53" t="s">
        <v>211</v>
      </c>
      <c r="AQ6" s="53" t="s">
        <v>212</v>
      </c>
      <c r="AR6" s="53" t="s">
        <v>213</v>
      </c>
      <c r="AS6" s="53" t="s">
        <v>214</v>
      </c>
      <c r="AT6" s="53" t="s">
        <v>215</v>
      </c>
      <c r="AU6" s="53" t="s">
        <v>216</v>
      </c>
      <c r="AV6" s="53" t="s">
        <v>217</v>
      </c>
      <c r="AW6" s="53" t="s">
        <v>218</v>
      </c>
      <c r="AX6" s="53" t="s">
        <v>219</v>
      </c>
      <c r="AY6" s="53" t="s">
        <v>220</v>
      </c>
      <c r="AZ6" s="53" t="s">
        <v>221</v>
      </c>
      <c r="BA6" s="53" t="s">
        <v>222</v>
      </c>
      <c r="BB6" s="53" t="s">
        <v>223</v>
      </c>
      <c r="BC6" s="53" t="s">
        <v>224</v>
      </c>
      <c r="BD6" s="53" t="s">
        <v>225</v>
      </c>
      <c r="BE6" s="53" t="s">
        <v>226</v>
      </c>
      <c r="BF6" s="53" t="s">
        <v>227</v>
      </c>
      <c r="BG6" s="53" t="s">
        <v>228</v>
      </c>
      <c r="BH6" s="53" t="s">
        <v>229</v>
      </c>
      <c r="BI6" s="53" t="s">
        <v>230</v>
      </c>
      <c r="BJ6" s="224" t="s">
        <v>231</v>
      </c>
      <c r="BK6" s="53" t="s">
        <v>232</v>
      </c>
      <c r="BL6" s="53" t="s">
        <v>233</v>
      </c>
      <c r="BM6" s="53" t="s">
        <v>234</v>
      </c>
      <c r="BN6" s="53" t="s">
        <v>235</v>
      </c>
      <c r="BO6" s="53" t="s">
        <v>236</v>
      </c>
      <c r="BP6" s="53" t="s">
        <v>237</v>
      </c>
      <c r="BQ6" s="53" t="s">
        <v>238</v>
      </c>
      <c r="BR6" s="53" t="s">
        <v>239</v>
      </c>
      <c r="BS6" s="53" t="s">
        <v>240</v>
      </c>
      <c r="BT6" s="53" t="s">
        <v>241</v>
      </c>
      <c r="BU6" s="53" t="s">
        <v>242</v>
      </c>
      <c r="BV6" s="53" t="s">
        <v>243</v>
      </c>
      <c r="BW6" s="53" t="s">
        <v>244</v>
      </c>
      <c r="BX6" s="53" t="s">
        <v>245</v>
      </c>
      <c r="BY6" s="53" t="s">
        <v>246</v>
      </c>
      <c r="BZ6" s="53" t="s">
        <v>247</v>
      </c>
      <c r="CA6" s="53" t="s">
        <v>248</v>
      </c>
      <c r="CB6" s="53" t="s">
        <v>249</v>
      </c>
      <c r="CC6" s="53" t="s">
        <v>250</v>
      </c>
      <c r="CD6" s="53" t="s">
        <v>251</v>
      </c>
      <c r="CE6" s="53" t="s">
        <v>252</v>
      </c>
      <c r="CF6" s="53" t="s">
        <v>253</v>
      </c>
      <c r="CG6" s="53" t="s">
        <v>254</v>
      </c>
      <c r="CH6" s="53" t="s">
        <v>255</v>
      </c>
      <c r="CI6" s="53" t="s">
        <v>256</v>
      </c>
      <c r="CJ6" s="53" t="s">
        <v>257</v>
      </c>
      <c r="CK6" s="53" t="s">
        <v>258</v>
      </c>
      <c r="CL6" s="53" t="s">
        <v>259</v>
      </c>
      <c r="CM6" s="53" t="s">
        <v>260</v>
      </c>
      <c r="CN6" s="53" t="s">
        <v>261</v>
      </c>
      <c r="CO6" s="53" t="s">
        <v>262</v>
      </c>
      <c r="CP6" s="53" t="s">
        <v>263</v>
      </c>
      <c r="CQ6" s="53" t="s">
        <v>264</v>
      </c>
      <c r="CR6" s="53" t="s">
        <v>265</v>
      </c>
      <c r="CS6" s="53" t="s">
        <v>266</v>
      </c>
      <c r="CT6" s="53" t="s">
        <v>267</v>
      </c>
      <c r="CU6" s="53" t="s">
        <v>268</v>
      </c>
      <c r="CV6" s="53" t="s">
        <v>269</v>
      </c>
      <c r="CW6" s="53" t="s">
        <v>270</v>
      </c>
      <c r="CX6" s="53" t="s">
        <v>271</v>
      </c>
      <c r="CY6" s="53" t="s">
        <v>272</v>
      </c>
      <c r="CZ6" s="53" t="s">
        <v>273</v>
      </c>
      <c r="DA6" s="53" t="s">
        <v>274</v>
      </c>
      <c r="DB6" s="53" t="s">
        <v>275</v>
      </c>
      <c r="DC6" s="53" t="s">
        <v>276</v>
      </c>
      <c r="DD6" s="53" t="s">
        <v>277</v>
      </c>
      <c r="DE6" s="53" t="s">
        <v>278</v>
      </c>
      <c r="DF6" s="53" t="s">
        <v>279</v>
      </c>
      <c r="DG6" s="53" t="s">
        <v>280</v>
      </c>
      <c r="DH6" s="53" t="s">
        <v>281</v>
      </c>
      <c r="DI6" s="53" t="s">
        <v>282</v>
      </c>
      <c r="DJ6" s="53" t="s">
        <v>283</v>
      </c>
      <c r="DK6" s="53" t="s">
        <v>284</v>
      </c>
      <c r="DL6" s="53" t="s">
        <v>285</v>
      </c>
      <c r="DM6" s="53" t="s">
        <v>286</v>
      </c>
      <c r="DN6" s="53" t="s">
        <v>287</v>
      </c>
      <c r="DO6" s="53" t="s">
        <v>288</v>
      </c>
      <c r="DP6" s="53" t="s">
        <v>289</v>
      </c>
      <c r="DQ6" s="53" t="s">
        <v>290</v>
      </c>
      <c r="DR6" s="53" t="s">
        <v>291</v>
      </c>
      <c r="DS6" s="53" t="s">
        <v>292</v>
      </c>
      <c r="DT6" s="53" t="s">
        <v>293</v>
      </c>
      <c r="DU6" s="53" t="s">
        <v>294</v>
      </c>
      <c r="DV6" s="53" t="s">
        <v>295</v>
      </c>
      <c r="DW6" s="53" t="s">
        <v>296</v>
      </c>
      <c r="DX6" s="53" t="s">
        <v>297</v>
      </c>
      <c r="DY6" s="53" t="s">
        <v>298</v>
      </c>
      <c r="DZ6" s="53" t="s">
        <v>299</v>
      </c>
      <c r="EA6" s="53" t="s">
        <v>300</v>
      </c>
      <c r="EB6" s="53" t="s">
        <v>301</v>
      </c>
      <c r="EC6" s="53" t="s">
        <v>302</v>
      </c>
      <c r="ED6" s="53" t="s">
        <v>303</v>
      </c>
      <c r="EE6" s="53" t="s">
        <v>304</v>
      </c>
      <c r="EF6" s="220" t="s">
        <v>305</v>
      </c>
    </row>
    <row r="7" spans="1:136" ht="15.75" thickBot="1">
      <c r="A7" s="48" t="s">
        <v>50</v>
      </c>
      <c r="B7" s="2">
        <v>2</v>
      </c>
      <c r="C7" s="2"/>
      <c r="D7" s="2">
        <v>5</v>
      </c>
      <c r="F7" t="s">
        <v>17</v>
      </c>
      <c r="G7" t="s">
        <v>15</v>
      </c>
      <c r="H7" t="s">
        <v>15</v>
      </c>
      <c r="I7" t="s">
        <v>15</v>
      </c>
      <c r="J7" t="s">
        <v>15</v>
      </c>
      <c r="N7" s="18">
        <v>0.4</v>
      </c>
      <c r="O7" s="8">
        <v>700</v>
      </c>
      <c r="P7" s="45"/>
      <c r="Q7" s="39">
        <v>272.86114032552911</v>
      </c>
      <c r="R7" s="39">
        <v>286.66791402600086</v>
      </c>
      <c r="S7" s="39">
        <v>301.75569897473775</v>
      </c>
      <c r="T7" s="39">
        <v>325.89615489271677</v>
      </c>
      <c r="U7" s="39">
        <v>325.89615489271677</v>
      </c>
      <c r="V7" s="39">
        <v>325.89615489271677</v>
      </c>
      <c r="W7" s="39">
        <v>325.89615489271677</v>
      </c>
      <c r="X7" s="39">
        <v>275.73336285527154</v>
      </c>
      <c r="Y7" s="39">
        <v>275.73336285527154</v>
      </c>
      <c r="Z7" s="39">
        <v>301.75569897473775</v>
      </c>
      <c r="AA7" s="39"/>
      <c r="AB7" s="39">
        <v>377.19462371842224</v>
      </c>
      <c r="AC7" s="39">
        <v>275.73336285527154</v>
      </c>
      <c r="AD7" s="39">
        <v>377.19462371842224</v>
      </c>
      <c r="AE7" s="39">
        <v>339.47516134657997</v>
      </c>
      <c r="AF7" s="39">
        <v>275.73336285527154</v>
      </c>
      <c r="AG7" s="39">
        <v>275.73336285527154</v>
      </c>
      <c r="AH7" s="39">
        <v>275.73336285527154</v>
      </c>
      <c r="AI7" s="39">
        <v>275.73336285527154</v>
      </c>
      <c r="AJ7" s="39">
        <v>291.19424951062194</v>
      </c>
      <c r="AK7" s="39">
        <v>339.47516134657997</v>
      </c>
      <c r="AL7" s="39">
        <v>275.73336285527154</v>
      </c>
      <c r="AM7" s="39"/>
      <c r="AN7" s="39">
        <v>291.19424951062194</v>
      </c>
      <c r="AO7" s="39">
        <v>499.55799238800012</v>
      </c>
      <c r="AP7" s="39">
        <v>377.19462371842224</v>
      </c>
      <c r="AQ7" s="39">
        <v>377.19462371842224</v>
      </c>
      <c r="AR7" s="39">
        <v>291.19424951062194</v>
      </c>
      <c r="AS7" s="39">
        <v>339.47516134657997</v>
      </c>
      <c r="AT7" s="39">
        <v>291.19424951062194</v>
      </c>
      <c r="AU7" s="39">
        <v>278.60558538501397</v>
      </c>
      <c r="AV7" s="39">
        <v>278.60558538501397</v>
      </c>
      <c r="AW7" s="39">
        <v>499.55799238800012</v>
      </c>
      <c r="AX7" s="39">
        <v>278.60558538501397</v>
      </c>
      <c r="AY7" s="39">
        <v>377.19462371842224</v>
      </c>
      <c r="AZ7" s="39"/>
      <c r="BA7" s="39">
        <v>332.68565811964834</v>
      </c>
      <c r="BB7" s="39">
        <v>499.55799238800012</v>
      </c>
      <c r="BC7" s="39">
        <v>301.75569897473775</v>
      </c>
      <c r="BD7" s="39">
        <v>278.60558538501397</v>
      </c>
      <c r="BE7" s="39">
        <v>278.60558538501397</v>
      </c>
      <c r="BF7" s="39">
        <v>332.68565811964834</v>
      </c>
      <c r="BG7" s="39">
        <v>332.68565811964834</v>
      </c>
      <c r="BH7" s="39">
        <v>278.60558538501397</v>
      </c>
      <c r="BI7" s="39">
        <v>339.47516134657997</v>
      </c>
      <c r="BJ7" s="39"/>
      <c r="BK7" s="39">
        <v>332.68565811964834</v>
      </c>
      <c r="BL7" s="39">
        <v>332.68565811964834</v>
      </c>
      <c r="BM7" s="39">
        <v>278.60558538501397</v>
      </c>
      <c r="BN7" s="39">
        <v>278.60558538501397</v>
      </c>
      <c r="BO7" s="39"/>
      <c r="BP7" s="39">
        <v>499.55799238800012</v>
      </c>
      <c r="BQ7" s="39">
        <v>278.60558538501397</v>
      </c>
      <c r="BR7" s="39"/>
      <c r="BS7" s="39"/>
      <c r="BT7" s="39">
        <v>332.68565811964834</v>
      </c>
      <c r="BU7" s="39">
        <v>377.19462371842224</v>
      </c>
      <c r="BV7" s="39">
        <v>499.55799238800012</v>
      </c>
      <c r="BW7" s="39">
        <v>294.21180650036928</v>
      </c>
      <c r="BX7" s="39">
        <v>499.55799238800012</v>
      </c>
      <c r="BY7" s="39">
        <v>294.21180650036928</v>
      </c>
      <c r="BZ7" s="39">
        <v>332.68565811964834</v>
      </c>
      <c r="CA7" s="39">
        <v>278.60558538501397</v>
      </c>
      <c r="CB7" s="39">
        <v>332.68565811964834</v>
      </c>
      <c r="CC7" s="39">
        <v>278.60558538501397</v>
      </c>
      <c r="CD7" s="39">
        <v>278.60558538501397</v>
      </c>
      <c r="CE7" s="39">
        <v>499.55799238800012</v>
      </c>
      <c r="CF7" s="39">
        <v>278.60558538501397</v>
      </c>
      <c r="CG7" s="39">
        <v>377.19462371842224</v>
      </c>
      <c r="CH7" s="39">
        <v>294.21180650036928</v>
      </c>
      <c r="CI7" s="39">
        <v>278.60558538501397</v>
      </c>
      <c r="CJ7" s="39">
        <v>377.19462371842224</v>
      </c>
      <c r="CK7" s="39">
        <v>287.2222529742412</v>
      </c>
      <c r="CL7" s="39">
        <v>278.60558538501397</v>
      </c>
      <c r="CM7" s="39">
        <v>332.68565811964834</v>
      </c>
      <c r="CN7" s="39">
        <v>278.60558538501397</v>
      </c>
      <c r="CO7" s="39"/>
      <c r="CP7" s="39">
        <v>278.60558538501397</v>
      </c>
      <c r="CQ7" s="39"/>
      <c r="CR7" s="39">
        <v>377.19462371842224</v>
      </c>
      <c r="CS7" s="39">
        <v>294.21180650036928</v>
      </c>
      <c r="CT7" s="39">
        <v>332.68565811964834</v>
      </c>
      <c r="CU7" s="39">
        <v>278.60558538501397</v>
      </c>
      <c r="CV7" s="39">
        <v>278.60558538501397</v>
      </c>
      <c r="CW7" s="39">
        <v>278.60558538501397</v>
      </c>
      <c r="CX7" s="39">
        <v>294.21180650036928</v>
      </c>
      <c r="CY7" s="39">
        <v>499.55799238800012</v>
      </c>
      <c r="CZ7" s="39">
        <v>278.60558538501397</v>
      </c>
      <c r="DA7" s="39">
        <v>278.60558538501397</v>
      </c>
      <c r="DB7" s="39">
        <v>332.68565811964834</v>
      </c>
      <c r="DC7" s="39">
        <v>278.60558538501397</v>
      </c>
      <c r="DD7" s="39">
        <v>278.60558538501397</v>
      </c>
      <c r="DE7" s="39">
        <v>301.75569897473775</v>
      </c>
      <c r="DF7" s="39">
        <v>294.21180650036928</v>
      </c>
      <c r="DG7" s="39">
        <v>301.75569897473775</v>
      </c>
      <c r="DH7" s="39">
        <v>377.19462371842224</v>
      </c>
      <c r="DI7" s="39">
        <v>278.60558538501397</v>
      </c>
      <c r="DJ7" s="39">
        <v>301.75569897473775</v>
      </c>
      <c r="DK7" s="39">
        <v>278.60558538501397</v>
      </c>
      <c r="DL7" s="39">
        <v>499.55799238800012</v>
      </c>
      <c r="DM7" s="39">
        <v>377.19462371842224</v>
      </c>
      <c r="DN7" s="39">
        <v>499.55799238800012</v>
      </c>
      <c r="DO7" s="39">
        <v>294.21180650036928</v>
      </c>
      <c r="DP7" s="39">
        <v>278.60558538501397</v>
      </c>
      <c r="DQ7" s="39">
        <v>377.19462371842224</v>
      </c>
      <c r="DR7" s="39">
        <v>499.55799238800012</v>
      </c>
      <c r="DS7" s="39">
        <v>377.19462371842224</v>
      </c>
      <c r="DT7" s="39">
        <v>278.60558538501397</v>
      </c>
      <c r="DU7" s="39">
        <v>278.60558538501397</v>
      </c>
      <c r="DV7" s="39">
        <v>278.60558538501397</v>
      </c>
      <c r="DW7" s="39">
        <v>332.68565811964834</v>
      </c>
      <c r="DX7" s="39">
        <v>278.60558538501397</v>
      </c>
      <c r="DY7" s="39">
        <v>278.60558538501397</v>
      </c>
      <c r="DZ7" s="39">
        <v>332.68565811964834</v>
      </c>
      <c r="EA7" s="39">
        <v>332.68565811964834</v>
      </c>
      <c r="EB7" s="39">
        <v>301.75569897473775</v>
      </c>
      <c r="EC7" s="39">
        <v>294.21180650036928</v>
      </c>
      <c r="ED7" s="39">
        <v>294.21180650036928</v>
      </c>
      <c r="EE7" s="39">
        <v>332.68565811964834</v>
      </c>
      <c r="EF7" s="221"/>
    </row>
    <row r="8" spans="1:136" ht="15.75" thickBot="1">
      <c r="A8" s="48" t="s">
        <v>89</v>
      </c>
      <c r="B8" s="2">
        <v>3</v>
      </c>
      <c r="C8" s="2"/>
      <c r="D8" s="2">
        <v>5</v>
      </c>
      <c r="F8" t="s">
        <v>17</v>
      </c>
      <c r="G8" t="s">
        <v>15</v>
      </c>
      <c r="H8" t="s">
        <v>15</v>
      </c>
      <c r="I8" t="s">
        <v>15</v>
      </c>
      <c r="J8" t="s">
        <v>15</v>
      </c>
      <c r="N8" s="7">
        <v>0.5</v>
      </c>
      <c r="O8" s="8">
        <v>875</v>
      </c>
      <c r="P8" s="46"/>
      <c r="Q8" s="41">
        <v>286.66791402600091</v>
      </c>
      <c r="R8" s="41">
        <v>322.50140327925095</v>
      </c>
      <c r="S8" s="41">
        <v>339.47516134657997</v>
      </c>
      <c r="T8" s="41">
        <v>369.34897554507904</v>
      </c>
      <c r="U8" s="41">
        <v>369.34897554507904</v>
      </c>
      <c r="V8" s="41">
        <v>369.34897554507904</v>
      </c>
      <c r="W8" s="41">
        <v>369.34897554507904</v>
      </c>
      <c r="X8" s="41">
        <v>289.68547101574831</v>
      </c>
      <c r="Y8" s="41">
        <v>289.68547101574831</v>
      </c>
      <c r="Z8" s="41">
        <v>339.47516134657997</v>
      </c>
      <c r="AA8" s="41"/>
      <c r="AB8" s="41">
        <v>430.00187103900146</v>
      </c>
      <c r="AC8" s="41">
        <v>289.68547101574831</v>
      </c>
      <c r="AD8" s="41">
        <v>430.00187103900146</v>
      </c>
      <c r="AE8" s="41">
        <v>384.73851619279071</v>
      </c>
      <c r="AF8" s="41">
        <v>289.68547101574831</v>
      </c>
      <c r="AG8" s="41">
        <v>289.68547101574831</v>
      </c>
      <c r="AH8" s="41">
        <v>289.68547101574831</v>
      </c>
      <c r="AI8" s="41">
        <v>289.68547101574831</v>
      </c>
      <c r="AJ8" s="41">
        <v>327.59353069944967</v>
      </c>
      <c r="AK8" s="41">
        <v>384.73851619279071</v>
      </c>
      <c r="AL8" s="41">
        <v>289.68547101574831</v>
      </c>
      <c r="AM8" s="41"/>
      <c r="AN8" s="41">
        <v>327.59353069944967</v>
      </c>
      <c r="AO8" s="41">
        <v>515.67276633600022</v>
      </c>
      <c r="AP8" s="41">
        <v>430.00187103900146</v>
      </c>
      <c r="AQ8" s="41">
        <v>430.00187103900146</v>
      </c>
      <c r="AR8" s="41">
        <v>327.59353069944967</v>
      </c>
      <c r="AS8" s="41">
        <v>384.73851619279071</v>
      </c>
      <c r="AT8" s="41">
        <v>327.59353069944967</v>
      </c>
      <c r="AU8" s="41">
        <v>292.7030280054957</v>
      </c>
      <c r="AV8" s="41">
        <v>292.7030280054957</v>
      </c>
      <c r="AW8" s="41">
        <v>515.67276633600022</v>
      </c>
      <c r="AX8" s="41">
        <v>292.7030280054957</v>
      </c>
      <c r="AY8" s="41">
        <v>430.00187103900146</v>
      </c>
      <c r="AZ8" s="41"/>
      <c r="BA8" s="41">
        <v>377.04374586893488</v>
      </c>
      <c r="BB8" s="41">
        <v>515.67276633600022</v>
      </c>
      <c r="BC8" s="41">
        <v>339.47516134657997</v>
      </c>
      <c r="BD8" s="41">
        <v>292.7030280054957</v>
      </c>
      <c r="BE8" s="41">
        <v>292.7030280054957</v>
      </c>
      <c r="BF8" s="41">
        <v>377.04374586893488</v>
      </c>
      <c r="BG8" s="41">
        <v>377.04374586893488</v>
      </c>
      <c r="BH8" s="41">
        <v>292.7030280054957</v>
      </c>
      <c r="BI8" s="41">
        <v>384.73851619279071</v>
      </c>
      <c r="BJ8" s="39"/>
      <c r="BK8" s="41">
        <v>377.04374586893488</v>
      </c>
      <c r="BL8" s="41">
        <v>377.04374586893488</v>
      </c>
      <c r="BM8" s="41">
        <v>292.7030280054957</v>
      </c>
      <c r="BN8" s="41">
        <v>292.7030280054957</v>
      </c>
      <c r="BO8" s="41"/>
      <c r="BP8" s="41">
        <v>515.67276633600022</v>
      </c>
      <c r="BQ8" s="41">
        <v>292.7030280054957</v>
      </c>
      <c r="BR8" s="41"/>
      <c r="BS8" s="41"/>
      <c r="BT8" s="41">
        <v>377.04374586893488</v>
      </c>
      <c r="BU8" s="41">
        <v>430.00187103900146</v>
      </c>
      <c r="BV8" s="41">
        <v>515.67276633600022</v>
      </c>
      <c r="BW8" s="41">
        <v>330.98828231291549</v>
      </c>
      <c r="BX8" s="41">
        <v>515.67276633600022</v>
      </c>
      <c r="BY8" s="41">
        <v>330.98828231291549</v>
      </c>
      <c r="BZ8" s="41">
        <v>377.04374586893488</v>
      </c>
      <c r="CA8" s="41">
        <v>292.7030280054957</v>
      </c>
      <c r="CB8" s="41">
        <v>377.04374586893488</v>
      </c>
      <c r="CC8" s="41">
        <v>292.7030280054957</v>
      </c>
      <c r="CD8" s="41">
        <v>292.7030280054957</v>
      </c>
      <c r="CE8" s="41">
        <v>515.67276633600022</v>
      </c>
      <c r="CF8" s="41">
        <v>292.7030280054957</v>
      </c>
      <c r="CG8" s="41">
        <v>430.00187103900146</v>
      </c>
      <c r="CH8" s="41">
        <v>330.98828231291549</v>
      </c>
      <c r="CI8" s="41">
        <v>292.7030280054957</v>
      </c>
      <c r="CJ8" s="41">
        <v>430.00187103900146</v>
      </c>
      <c r="CK8" s="41">
        <v>301.75569897473781</v>
      </c>
      <c r="CL8" s="41">
        <v>292.7030280054957</v>
      </c>
      <c r="CM8" s="41">
        <v>377.04374586893488</v>
      </c>
      <c r="CN8" s="41">
        <v>292.7030280054957</v>
      </c>
      <c r="CO8" s="41"/>
      <c r="CP8" s="41">
        <v>292.7030280054957</v>
      </c>
      <c r="CQ8" s="41"/>
      <c r="CR8" s="41">
        <v>430.00187103900146</v>
      </c>
      <c r="CS8" s="41">
        <v>330.98828231291549</v>
      </c>
      <c r="CT8" s="41">
        <v>377.04374586893488</v>
      </c>
      <c r="CU8" s="41">
        <v>292.7030280054957</v>
      </c>
      <c r="CV8" s="41">
        <v>292.7030280054957</v>
      </c>
      <c r="CW8" s="41">
        <v>292.7030280054957</v>
      </c>
      <c r="CX8" s="41">
        <v>330.98828231291549</v>
      </c>
      <c r="CY8" s="41">
        <v>515.67276633600022</v>
      </c>
      <c r="CZ8" s="41">
        <v>292.7030280054957</v>
      </c>
      <c r="DA8" s="41">
        <v>292.7030280054957</v>
      </c>
      <c r="DB8" s="41">
        <v>377.04374586893488</v>
      </c>
      <c r="DC8" s="41">
        <v>292.7030280054957</v>
      </c>
      <c r="DD8" s="41">
        <v>292.7030280054957</v>
      </c>
      <c r="DE8" s="41">
        <v>339.47516134657997</v>
      </c>
      <c r="DF8" s="41">
        <v>330.98828231291549</v>
      </c>
      <c r="DG8" s="41">
        <v>339.47516134657997</v>
      </c>
      <c r="DH8" s="41">
        <v>430.00187103900146</v>
      </c>
      <c r="DI8" s="41">
        <v>292.7030280054957</v>
      </c>
      <c r="DJ8" s="41">
        <v>339.47516134657997</v>
      </c>
      <c r="DK8" s="41">
        <v>292.7030280054957</v>
      </c>
      <c r="DL8" s="41">
        <v>515.67276633600022</v>
      </c>
      <c r="DM8" s="41">
        <v>430.00187103900146</v>
      </c>
      <c r="DN8" s="41">
        <v>515.67276633600022</v>
      </c>
      <c r="DO8" s="41">
        <v>330.98828231291549</v>
      </c>
      <c r="DP8" s="41">
        <v>292.7030280054957</v>
      </c>
      <c r="DQ8" s="41">
        <v>430.00187103900146</v>
      </c>
      <c r="DR8" s="41">
        <v>515.67276633600022</v>
      </c>
      <c r="DS8" s="41">
        <v>430.00187103900146</v>
      </c>
      <c r="DT8" s="41">
        <v>292.7030280054957</v>
      </c>
      <c r="DU8" s="41">
        <v>292.7030280054957</v>
      </c>
      <c r="DV8" s="41">
        <v>292.7030280054957</v>
      </c>
      <c r="DW8" s="41">
        <v>377.04374586893488</v>
      </c>
      <c r="DX8" s="41">
        <v>292.7030280054957</v>
      </c>
      <c r="DY8" s="41">
        <v>292.7030280054957</v>
      </c>
      <c r="DZ8" s="41">
        <v>377.04374586893488</v>
      </c>
      <c r="EA8" s="41">
        <v>377.04374586893488</v>
      </c>
      <c r="EB8" s="41">
        <v>339.47516134657997</v>
      </c>
      <c r="EC8" s="41">
        <v>330.98828231291549</v>
      </c>
      <c r="ED8" s="41">
        <v>330.98828231291549</v>
      </c>
      <c r="EE8" s="41">
        <v>377.04374586893488</v>
      </c>
      <c r="EF8" s="222"/>
    </row>
    <row r="9" spans="1:136" ht="15.75" thickBot="1">
      <c r="A9" s="48" t="s">
        <v>90</v>
      </c>
      <c r="B9" s="2">
        <v>4</v>
      </c>
      <c r="C9" s="2"/>
      <c r="D9" s="2">
        <v>5</v>
      </c>
      <c r="F9" t="s">
        <v>17</v>
      </c>
      <c r="G9" t="s">
        <v>15</v>
      </c>
      <c r="H9" t="s">
        <v>15</v>
      </c>
      <c r="I9" t="s">
        <v>15</v>
      </c>
      <c r="J9" t="s">
        <v>15</v>
      </c>
      <c r="N9" s="7">
        <v>0.8</v>
      </c>
      <c r="O9" s="8">
        <v>1400</v>
      </c>
      <c r="P9" s="46"/>
      <c r="Q9" s="41">
        <v>322.50140327925095</v>
      </c>
      <c r="R9" s="41">
        <v>358.3348925325011</v>
      </c>
      <c r="S9" s="41">
        <v>377.19462371842224</v>
      </c>
      <c r="T9" s="41">
        <v>412.80179619744138</v>
      </c>
      <c r="U9" s="41">
        <v>412.80179619744138</v>
      </c>
      <c r="V9" s="41">
        <v>412.80179619744138</v>
      </c>
      <c r="W9" s="41">
        <v>412.80179619744138</v>
      </c>
      <c r="X9" s="41">
        <v>325.89615489271677</v>
      </c>
      <c r="Y9" s="41">
        <v>325.89615489271677</v>
      </c>
      <c r="Z9" s="41">
        <v>377.19462371842224</v>
      </c>
      <c r="AA9" s="41"/>
      <c r="AB9" s="41">
        <v>482.80911835958045</v>
      </c>
      <c r="AC9" s="41">
        <v>325.89615489271677</v>
      </c>
      <c r="AD9" s="41">
        <v>482.80911835958045</v>
      </c>
      <c r="AE9" s="41">
        <v>430.00187103900146</v>
      </c>
      <c r="AF9" s="41">
        <v>325.89615489271677</v>
      </c>
      <c r="AG9" s="41">
        <v>325.89615489271677</v>
      </c>
      <c r="AH9" s="41">
        <v>325.89615489271677</v>
      </c>
      <c r="AI9" s="41">
        <v>325.89615489271677</v>
      </c>
      <c r="AJ9" s="41">
        <v>363.99281188827746</v>
      </c>
      <c r="AK9" s="41">
        <v>430.00187103900146</v>
      </c>
      <c r="AL9" s="41">
        <v>325.89615489271677</v>
      </c>
      <c r="AM9" s="41"/>
      <c r="AN9" s="41">
        <v>363.99281188827746</v>
      </c>
      <c r="AO9" s="41">
        <v>611.12181202800014</v>
      </c>
      <c r="AP9" s="41">
        <v>482.80911835958045</v>
      </c>
      <c r="AQ9" s="41">
        <v>482.80911835958045</v>
      </c>
      <c r="AR9" s="41">
        <v>363.99281188827746</v>
      </c>
      <c r="AS9" s="41">
        <v>430.00187103900146</v>
      </c>
      <c r="AT9" s="41">
        <v>363.99281188827746</v>
      </c>
      <c r="AU9" s="41">
        <v>329.29090650618258</v>
      </c>
      <c r="AV9" s="41">
        <v>329.29090650618258</v>
      </c>
      <c r="AW9" s="41">
        <v>611.12181202800014</v>
      </c>
      <c r="AX9" s="41">
        <v>329.29090650618258</v>
      </c>
      <c r="AY9" s="41">
        <v>482.80911835958045</v>
      </c>
      <c r="AZ9" s="41"/>
      <c r="BA9" s="41">
        <v>421.40183361822142</v>
      </c>
      <c r="BB9" s="41">
        <v>611.12181202800014</v>
      </c>
      <c r="BC9" s="41">
        <v>377.19462371842224</v>
      </c>
      <c r="BD9" s="41">
        <v>329.29090650618258</v>
      </c>
      <c r="BE9" s="41">
        <v>329.29090650618258</v>
      </c>
      <c r="BF9" s="41">
        <v>421.40183361822142</v>
      </c>
      <c r="BG9" s="41">
        <v>421.40183361822142</v>
      </c>
      <c r="BH9" s="41">
        <v>329.29090650618258</v>
      </c>
      <c r="BI9" s="41">
        <v>430.00187103900146</v>
      </c>
      <c r="BJ9" s="39"/>
      <c r="BK9" s="41">
        <v>421.40183361822142</v>
      </c>
      <c r="BL9" s="41">
        <v>421.40183361822142</v>
      </c>
      <c r="BM9" s="41">
        <v>329.29090650618258</v>
      </c>
      <c r="BN9" s="41">
        <v>329.29090650618258</v>
      </c>
      <c r="BO9" s="41"/>
      <c r="BP9" s="41">
        <v>611.12181202800014</v>
      </c>
      <c r="BQ9" s="41">
        <v>329.29090650618258</v>
      </c>
      <c r="BR9" s="41"/>
      <c r="BS9" s="41"/>
      <c r="BT9" s="41">
        <v>421.40183361822142</v>
      </c>
      <c r="BU9" s="41">
        <v>482.80911835958045</v>
      </c>
      <c r="BV9" s="41">
        <v>611.12181202800014</v>
      </c>
      <c r="BW9" s="41">
        <v>367.7647581254617</v>
      </c>
      <c r="BX9" s="41">
        <v>611.12181202800014</v>
      </c>
      <c r="BY9" s="41">
        <v>367.7647581254617</v>
      </c>
      <c r="BZ9" s="41">
        <v>421.40183361822142</v>
      </c>
      <c r="CA9" s="41">
        <v>329.29090650618258</v>
      </c>
      <c r="CB9" s="41">
        <v>421.40183361822142</v>
      </c>
      <c r="CC9" s="41">
        <v>329.29090650618258</v>
      </c>
      <c r="CD9" s="41">
        <v>329.29090650618258</v>
      </c>
      <c r="CE9" s="41">
        <v>611.12181202800014</v>
      </c>
      <c r="CF9" s="41">
        <v>329.29090650618258</v>
      </c>
      <c r="CG9" s="41">
        <v>482.80911835958045</v>
      </c>
      <c r="CH9" s="41">
        <v>367.7647581254617</v>
      </c>
      <c r="CI9" s="41">
        <v>329.29090650618258</v>
      </c>
      <c r="CJ9" s="41">
        <v>482.80911835958045</v>
      </c>
      <c r="CK9" s="41">
        <v>339.47516134657997</v>
      </c>
      <c r="CL9" s="41">
        <v>329.29090650618258</v>
      </c>
      <c r="CM9" s="41">
        <v>421.40183361822142</v>
      </c>
      <c r="CN9" s="41">
        <v>329.29090650618258</v>
      </c>
      <c r="CO9" s="41"/>
      <c r="CP9" s="41">
        <v>329.29090650618258</v>
      </c>
      <c r="CQ9" s="41"/>
      <c r="CR9" s="41">
        <v>482.80911835958045</v>
      </c>
      <c r="CS9" s="41">
        <v>367.7647581254617</v>
      </c>
      <c r="CT9" s="41">
        <v>421.40183361822142</v>
      </c>
      <c r="CU9" s="41">
        <v>329.29090650618258</v>
      </c>
      <c r="CV9" s="41">
        <v>329.29090650618258</v>
      </c>
      <c r="CW9" s="41">
        <v>329.29090650618258</v>
      </c>
      <c r="CX9" s="41">
        <v>367.7647581254617</v>
      </c>
      <c r="CY9" s="41">
        <v>611.12181202800014</v>
      </c>
      <c r="CZ9" s="41">
        <v>329.29090650618258</v>
      </c>
      <c r="DA9" s="41">
        <v>329.29090650618258</v>
      </c>
      <c r="DB9" s="41">
        <v>421.40183361822142</v>
      </c>
      <c r="DC9" s="41">
        <v>329.29090650618258</v>
      </c>
      <c r="DD9" s="41">
        <v>329.29090650618258</v>
      </c>
      <c r="DE9" s="41">
        <v>377.19462371842224</v>
      </c>
      <c r="DF9" s="41">
        <v>367.7647581254617</v>
      </c>
      <c r="DG9" s="41">
        <v>377.19462371842224</v>
      </c>
      <c r="DH9" s="41">
        <v>482.80911835958045</v>
      </c>
      <c r="DI9" s="41">
        <v>329.29090650618258</v>
      </c>
      <c r="DJ9" s="41">
        <v>377.19462371842224</v>
      </c>
      <c r="DK9" s="41">
        <v>329.29090650618258</v>
      </c>
      <c r="DL9" s="41">
        <v>611.12181202800014</v>
      </c>
      <c r="DM9" s="41">
        <v>482.80911835958045</v>
      </c>
      <c r="DN9" s="41">
        <v>611.12181202800014</v>
      </c>
      <c r="DO9" s="41">
        <v>367.7647581254617</v>
      </c>
      <c r="DP9" s="41">
        <v>329.29090650618258</v>
      </c>
      <c r="DQ9" s="41">
        <v>482.80911835958045</v>
      </c>
      <c r="DR9" s="41">
        <v>611.12181202800014</v>
      </c>
      <c r="DS9" s="41">
        <v>482.80911835958045</v>
      </c>
      <c r="DT9" s="41">
        <v>329.29090650618258</v>
      </c>
      <c r="DU9" s="41">
        <v>329.29090650618258</v>
      </c>
      <c r="DV9" s="41">
        <v>329.29090650618258</v>
      </c>
      <c r="DW9" s="41">
        <v>421.40183361822142</v>
      </c>
      <c r="DX9" s="41">
        <v>329.29090650618258</v>
      </c>
      <c r="DY9" s="41">
        <v>329.29090650618258</v>
      </c>
      <c r="DZ9" s="41">
        <v>421.40183361822142</v>
      </c>
      <c r="EA9" s="41">
        <v>421.40183361822142</v>
      </c>
      <c r="EB9" s="41">
        <v>377.19462371842224</v>
      </c>
      <c r="EC9" s="41">
        <v>367.7647581254617</v>
      </c>
      <c r="ED9" s="41">
        <v>367.7647581254617</v>
      </c>
      <c r="EE9" s="41">
        <v>421.40183361822142</v>
      </c>
      <c r="EF9" s="222"/>
    </row>
    <row r="10" spans="1:136" ht="15.75" thickBot="1">
      <c r="A10" s="48" t="s">
        <v>109</v>
      </c>
      <c r="B10" s="2">
        <v>5</v>
      </c>
      <c r="C10" s="2"/>
      <c r="D10" s="2">
        <v>5</v>
      </c>
      <c r="F10" t="s">
        <v>17</v>
      </c>
      <c r="G10" t="s">
        <v>15</v>
      </c>
      <c r="H10" t="s">
        <v>15</v>
      </c>
      <c r="I10" t="s">
        <v>15</v>
      </c>
      <c r="J10" t="s">
        <v>15</v>
      </c>
      <c r="N10" s="7">
        <v>1</v>
      </c>
      <c r="O10" s="8">
        <v>1750</v>
      </c>
      <c r="P10" s="46"/>
      <c r="Q10" s="41">
        <v>358.3348925325011</v>
      </c>
      <c r="R10" s="41">
        <v>394.16838178575119</v>
      </c>
      <c r="S10" s="41">
        <v>414.91408609026445</v>
      </c>
      <c r="T10" s="41">
        <v>456.2546168498036</v>
      </c>
      <c r="U10" s="41">
        <v>456.2546168498036</v>
      </c>
      <c r="V10" s="41">
        <v>456.2546168498036</v>
      </c>
      <c r="W10" s="41">
        <v>456.2546168498036</v>
      </c>
      <c r="X10" s="41">
        <v>362.10683876968534</v>
      </c>
      <c r="Y10" s="41">
        <v>362.10683876968534</v>
      </c>
      <c r="Z10" s="41">
        <v>414.91408609026445</v>
      </c>
      <c r="AA10" s="41"/>
      <c r="AB10" s="41">
        <v>535.61636568015956</v>
      </c>
      <c r="AC10" s="41">
        <v>362.10683876968534</v>
      </c>
      <c r="AD10" s="41">
        <v>535.61636568015956</v>
      </c>
      <c r="AE10" s="41">
        <v>475.26522588521209</v>
      </c>
      <c r="AF10" s="41">
        <v>362.10683876968534</v>
      </c>
      <c r="AG10" s="41">
        <v>362.10683876968534</v>
      </c>
      <c r="AH10" s="41">
        <v>362.10683876968534</v>
      </c>
      <c r="AI10" s="41">
        <v>362.10683876968534</v>
      </c>
      <c r="AJ10" s="41">
        <v>400.39209307710519</v>
      </c>
      <c r="AK10" s="41">
        <v>475.26522588521209</v>
      </c>
      <c r="AL10" s="41">
        <v>362.10683876968534</v>
      </c>
      <c r="AM10" s="41"/>
      <c r="AN10" s="41">
        <v>400.39209307710519</v>
      </c>
      <c r="AO10" s="41">
        <v>655.74733988400021</v>
      </c>
      <c r="AP10" s="41">
        <v>535.61636568015956</v>
      </c>
      <c r="AQ10" s="41">
        <v>535.61636568015956</v>
      </c>
      <c r="AR10" s="41">
        <v>400.39209307710519</v>
      </c>
      <c r="AS10" s="41">
        <v>475.26522588521209</v>
      </c>
      <c r="AT10" s="41">
        <v>400.39209307710519</v>
      </c>
      <c r="AU10" s="41">
        <v>365.87878500686958</v>
      </c>
      <c r="AV10" s="41">
        <v>365.87878500686958</v>
      </c>
      <c r="AW10" s="41">
        <v>655.74733988400021</v>
      </c>
      <c r="AX10" s="41">
        <v>365.87878500686958</v>
      </c>
      <c r="AY10" s="41">
        <v>535.61636568015956</v>
      </c>
      <c r="AZ10" s="41"/>
      <c r="BA10" s="41">
        <v>465.75992136750784</v>
      </c>
      <c r="BB10" s="41">
        <v>655.74733988400021</v>
      </c>
      <c r="BC10" s="41">
        <v>414.91408609026445</v>
      </c>
      <c r="BD10" s="41">
        <v>365.87878500686958</v>
      </c>
      <c r="BE10" s="41">
        <v>365.87878500686958</v>
      </c>
      <c r="BF10" s="41">
        <v>465.75992136750784</v>
      </c>
      <c r="BG10" s="41">
        <v>465.75992136750784</v>
      </c>
      <c r="BH10" s="41">
        <v>365.87878500686958</v>
      </c>
      <c r="BI10" s="41">
        <v>475.26522588521209</v>
      </c>
      <c r="BJ10" s="39"/>
      <c r="BK10" s="41">
        <v>465.75992136750784</v>
      </c>
      <c r="BL10" s="41">
        <v>465.75992136750784</v>
      </c>
      <c r="BM10" s="41">
        <v>365.87878500686958</v>
      </c>
      <c r="BN10" s="41">
        <v>365.87878500686958</v>
      </c>
      <c r="BO10" s="41"/>
      <c r="BP10" s="41">
        <v>655.74733988400021</v>
      </c>
      <c r="BQ10" s="41">
        <v>365.87878500686958</v>
      </c>
      <c r="BR10" s="41"/>
      <c r="BS10" s="41"/>
      <c r="BT10" s="41">
        <v>465.75992136750784</v>
      </c>
      <c r="BU10" s="41">
        <v>535.61636568015956</v>
      </c>
      <c r="BV10" s="41">
        <v>655.74733988400021</v>
      </c>
      <c r="BW10" s="41">
        <v>404.54123393800785</v>
      </c>
      <c r="BX10" s="41">
        <v>655.74733988400021</v>
      </c>
      <c r="BY10" s="41">
        <v>404.54123393800785</v>
      </c>
      <c r="BZ10" s="41">
        <v>465.75992136750784</v>
      </c>
      <c r="CA10" s="41">
        <v>365.87878500686958</v>
      </c>
      <c r="CB10" s="41">
        <v>465.75992136750784</v>
      </c>
      <c r="CC10" s="41">
        <v>365.87878500686958</v>
      </c>
      <c r="CD10" s="41">
        <v>365.87878500686958</v>
      </c>
      <c r="CE10" s="41">
        <v>655.74733988400021</v>
      </c>
      <c r="CF10" s="41">
        <v>365.87878500686958</v>
      </c>
      <c r="CG10" s="41">
        <v>535.61636568015956</v>
      </c>
      <c r="CH10" s="41">
        <v>404.54123393800785</v>
      </c>
      <c r="CI10" s="41">
        <v>365.87878500686958</v>
      </c>
      <c r="CJ10" s="41">
        <v>535.61636568015956</v>
      </c>
      <c r="CK10" s="41">
        <v>377.19462371842224</v>
      </c>
      <c r="CL10" s="41">
        <v>365.87878500686958</v>
      </c>
      <c r="CM10" s="41">
        <v>465.75992136750784</v>
      </c>
      <c r="CN10" s="41">
        <v>365.87878500686958</v>
      </c>
      <c r="CO10" s="41"/>
      <c r="CP10" s="41">
        <v>365.87878500686958</v>
      </c>
      <c r="CQ10" s="41"/>
      <c r="CR10" s="41">
        <v>535.61636568015956</v>
      </c>
      <c r="CS10" s="41">
        <v>404.54123393800785</v>
      </c>
      <c r="CT10" s="41">
        <v>465.75992136750784</v>
      </c>
      <c r="CU10" s="41">
        <v>365.87878500686958</v>
      </c>
      <c r="CV10" s="41">
        <v>365.87878500686958</v>
      </c>
      <c r="CW10" s="41">
        <v>365.87878500686958</v>
      </c>
      <c r="CX10" s="41">
        <v>404.54123393800785</v>
      </c>
      <c r="CY10" s="41">
        <v>655.74733988400021</v>
      </c>
      <c r="CZ10" s="41">
        <v>365.87878500686958</v>
      </c>
      <c r="DA10" s="41">
        <v>365.87878500686958</v>
      </c>
      <c r="DB10" s="41">
        <v>465.75992136750784</v>
      </c>
      <c r="DC10" s="41">
        <v>365.87878500686958</v>
      </c>
      <c r="DD10" s="41">
        <v>365.87878500686958</v>
      </c>
      <c r="DE10" s="41">
        <v>414.91408609026445</v>
      </c>
      <c r="DF10" s="41">
        <v>404.54123393800785</v>
      </c>
      <c r="DG10" s="41">
        <v>414.91408609026445</v>
      </c>
      <c r="DH10" s="41">
        <v>535.61636568015956</v>
      </c>
      <c r="DI10" s="41">
        <v>365.87878500686958</v>
      </c>
      <c r="DJ10" s="41">
        <v>414.91408609026445</v>
      </c>
      <c r="DK10" s="41">
        <v>365.87878500686958</v>
      </c>
      <c r="DL10" s="41">
        <v>655.74733988400021</v>
      </c>
      <c r="DM10" s="41">
        <v>535.61636568015956</v>
      </c>
      <c r="DN10" s="41">
        <v>655.74733988400021</v>
      </c>
      <c r="DO10" s="41">
        <v>404.54123393800785</v>
      </c>
      <c r="DP10" s="41">
        <v>365.87878500686958</v>
      </c>
      <c r="DQ10" s="41">
        <v>535.61636568015956</v>
      </c>
      <c r="DR10" s="41">
        <v>655.74733988400021</v>
      </c>
      <c r="DS10" s="41">
        <v>535.61636568015956</v>
      </c>
      <c r="DT10" s="41">
        <v>365.87878500686958</v>
      </c>
      <c r="DU10" s="41">
        <v>365.87878500686958</v>
      </c>
      <c r="DV10" s="41">
        <v>365.87878500686958</v>
      </c>
      <c r="DW10" s="41">
        <v>465.75992136750784</v>
      </c>
      <c r="DX10" s="41">
        <v>365.87878500686958</v>
      </c>
      <c r="DY10" s="41">
        <v>365.87878500686958</v>
      </c>
      <c r="DZ10" s="41">
        <v>465.75992136750784</v>
      </c>
      <c r="EA10" s="41">
        <v>465.75992136750784</v>
      </c>
      <c r="EB10" s="41">
        <v>414.91408609026445</v>
      </c>
      <c r="EC10" s="41">
        <v>404.54123393800785</v>
      </c>
      <c r="ED10" s="41">
        <v>404.54123393800785</v>
      </c>
      <c r="EE10" s="41">
        <v>465.75992136750784</v>
      </c>
      <c r="EF10" s="222"/>
    </row>
    <row r="11" spans="1:136" ht="15.75" thickBot="1">
      <c r="A11" s="48" t="s">
        <v>110</v>
      </c>
      <c r="B11" s="2">
        <v>6</v>
      </c>
      <c r="C11" s="2"/>
      <c r="D11" s="2">
        <v>5</v>
      </c>
      <c r="F11" t="s">
        <v>17</v>
      </c>
      <c r="G11" t="s">
        <v>15</v>
      </c>
      <c r="H11" t="s">
        <v>15</v>
      </c>
      <c r="I11" t="s">
        <v>15</v>
      </c>
      <c r="J11" t="s">
        <v>15</v>
      </c>
      <c r="N11" s="7">
        <v>1.2</v>
      </c>
      <c r="O11" s="8">
        <v>2100</v>
      </c>
      <c r="P11" s="46"/>
      <c r="Q11" s="41">
        <v>394.16838178575114</v>
      </c>
      <c r="R11" s="41">
        <v>430.00187103900129</v>
      </c>
      <c r="S11" s="41">
        <v>452.63354846210666</v>
      </c>
      <c r="T11" s="41">
        <v>499.70743750216582</v>
      </c>
      <c r="U11" s="41">
        <v>499.70743750216582</v>
      </c>
      <c r="V11" s="41">
        <v>499.70743750216582</v>
      </c>
      <c r="W11" s="41">
        <v>499.70743750216582</v>
      </c>
      <c r="X11" s="41">
        <v>398.3175226466538</v>
      </c>
      <c r="Y11" s="41">
        <v>398.3175226466538</v>
      </c>
      <c r="Z11" s="41">
        <v>452.63354846210666</v>
      </c>
      <c r="AA11" s="41"/>
      <c r="AB11" s="41">
        <v>588.42361300073867</v>
      </c>
      <c r="AC11" s="41">
        <v>398.3175226466538</v>
      </c>
      <c r="AD11" s="41">
        <v>588.42361300073867</v>
      </c>
      <c r="AE11" s="41">
        <v>520.52858073142272</v>
      </c>
      <c r="AF11" s="41">
        <v>398.3175226466538</v>
      </c>
      <c r="AG11" s="41">
        <v>398.3175226466538</v>
      </c>
      <c r="AH11" s="41">
        <v>398.3175226466538</v>
      </c>
      <c r="AI11" s="41">
        <v>398.3175226466538</v>
      </c>
      <c r="AJ11" s="41">
        <v>436.79137426593292</v>
      </c>
      <c r="AK11" s="41">
        <v>520.52858073142272</v>
      </c>
      <c r="AL11" s="41">
        <v>398.3175226466538</v>
      </c>
      <c r="AM11" s="41"/>
      <c r="AN11" s="41">
        <v>436.79137426593292</v>
      </c>
      <c r="AO11" s="41">
        <v>701.6124657360001</v>
      </c>
      <c r="AP11" s="41">
        <v>588.42361300073867</v>
      </c>
      <c r="AQ11" s="41">
        <v>588.42361300073867</v>
      </c>
      <c r="AR11" s="41">
        <v>436.79137426593292</v>
      </c>
      <c r="AS11" s="41">
        <v>520.52858073142272</v>
      </c>
      <c r="AT11" s="41">
        <v>436.79137426593292</v>
      </c>
      <c r="AU11" s="41">
        <v>402.46666350755646</v>
      </c>
      <c r="AV11" s="41">
        <v>402.46666350755646</v>
      </c>
      <c r="AW11" s="41">
        <v>701.6124657360001</v>
      </c>
      <c r="AX11" s="41">
        <v>402.46666350755646</v>
      </c>
      <c r="AY11" s="41">
        <v>588.42361300073867</v>
      </c>
      <c r="AZ11" s="41"/>
      <c r="BA11" s="41">
        <v>510.11800911679427</v>
      </c>
      <c r="BB11" s="41">
        <v>701.6124657360001</v>
      </c>
      <c r="BC11" s="41">
        <v>452.63354846210666</v>
      </c>
      <c r="BD11" s="41">
        <v>402.46666350755646</v>
      </c>
      <c r="BE11" s="41">
        <v>402.46666350755646</v>
      </c>
      <c r="BF11" s="41">
        <v>510.11800911679427</v>
      </c>
      <c r="BG11" s="41">
        <v>510.11800911679427</v>
      </c>
      <c r="BH11" s="41">
        <v>402.46666350755646</v>
      </c>
      <c r="BI11" s="41">
        <v>520.52858073142272</v>
      </c>
      <c r="BJ11" s="39"/>
      <c r="BK11" s="41">
        <v>510.11800911679427</v>
      </c>
      <c r="BL11" s="41">
        <v>510.11800911679427</v>
      </c>
      <c r="BM11" s="41">
        <v>402.46666350755646</v>
      </c>
      <c r="BN11" s="41">
        <v>402.46666350755646</v>
      </c>
      <c r="BO11" s="41"/>
      <c r="BP11" s="41">
        <v>701.6124657360001</v>
      </c>
      <c r="BQ11" s="41">
        <v>402.46666350755646</v>
      </c>
      <c r="BR11" s="41"/>
      <c r="BS11" s="41"/>
      <c r="BT11" s="41">
        <v>510.11800911679427</v>
      </c>
      <c r="BU11" s="41">
        <v>588.42361300073867</v>
      </c>
      <c r="BV11" s="41">
        <v>701.6124657360001</v>
      </c>
      <c r="BW11" s="41">
        <v>441.317709750554</v>
      </c>
      <c r="BX11" s="41">
        <v>701.6124657360001</v>
      </c>
      <c r="BY11" s="41">
        <v>441.317709750554</v>
      </c>
      <c r="BZ11" s="41">
        <v>510.11800911679427</v>
      </c>
      <c r="CA11" s="41">
        <v>402.46666350755646</v>
      </c>
      <c r="CB11" s="41">
        <v>510.11800911679427</v>
      </c>
      <c r="CC11" s="41">
        <v>402.46666350755646</v>
      </c>
      <c r="CD11" s="41">
        <v>402.46666350755646</v>
      </c>
      <c r="CE11" s="41">
        <v>701.6124657360001</v>
      </c>
      <c r="CF11" s="41">
        <v>402.46666350755646</v>
      </c>
      <c r="CG11" s="41">
        <v>588.42361300073867</v>
      </c>
      <c r="CH11" s="41">
        <v>441.317709750554</v>
      </c>
      <c r="CI11" s="41">
        <v>402.46666350755646</v>
      </c>
      <c r="CJ11" s="41">
        <v>588.42361300073867</v>
      </c>
      <c r="CK11" s="41">
        <v>414.91408609026439</v>
      </c>
      <c r="CL11" s="41">
        <v>402.46666350755646</v>
      </c>
      <c r="CM11" s="41">
        <v>510.11800911679427</v>
      </c>
      <c r="CN11" s="41">
        <v>402.46666350755646</v>
      </c>
      <c r="CO11" s="41"/>
      <c r="CP11" s="41">
        <v>402.46666350755646</v>
      </c>
      <c r="CQ11" s="41"/>
      <c r="CR11" s="41">
        <v>588.42361300073867</v>
      </c>
      <c r="CS11" s="41">
        <v>441.317709750554</v>
      </c>
      <c r="CT11" s="41">
        <v>510.11800911679427</v>
      </c>
      <c r="CU11" s="41">
        <v>402.46666350755646</v>
      </c>
      <c r="CV11" s="41">
        <v>402.46666350755646</v>
      </c>
      <c r="CW11" s="41">
        <v>402.46666350755646</v>
      </c>
      <c r="CX11" s="41">
        <v>441.317709750554</v>
      </c>
      <c r="CY11" s="41">
        <v>701.6124657360001</v>
      </c>
      <c r="CZ11" s="41">
        <v>402.46666350755646</v>
      </c>
      <c r="DA11" s="41">
        <v>402.46666350755646</v>
      </c>
      <c r="DB11" s="41">
        <v>510.11800911679427</v>
      </c>
      <c r="DC11" s="41">
        <v>402.46666350755646</v>
      </c>
      <c r="DD11" s="41">
        <v>402.46666350755646</v>
      </c>
      <c r="DE11" s="41">
        <v>452.63354846210666</v>
      </c>
      <c r="DF11" s="41">
        <v>441.317709750554</v>
      </c>
      <c r="DG11" s="41">
        <v>452.63354846210666</v>
      </c>
      <c r="DH11" s="41">
        <v>588.42361300073867</v>
      </c>
      <c r="DI11" s="41">
        <v>402.46666350755646</v>
      </c>
      <c r="DJ11" s="41">
        <v>452.63354846210666</v>
      </c>
      <c r="DK11" s="41">
        <v>402.46666350755646</v>
      </c>
      <c r="DL11" s="41">
        <v>701.6124657360001</v>
      </c>
      <c r="DM11" s="41">
        <v>588.42361300073867</v>
      </c>
      <c r="DN11" s="41">
        <v>701.6124657360001</v>
      </c>
      <c r="DO11" s="41">
        <v>441.317709750554</v>
      </c>
      <c r="DP11" s="41">
        <v>402.46666350755646</v>
      </c>
      <c r="DQ11" s="41">
        <v>588.42361300073867</v>
      </c>
      <c r="DR11" s="41">
        <v>701.6124657360001</v>
      </c>
      <c r="DS11" s="41">
        <v>588.42361300073867</v>
      </c>
      <c r="DT11" s="41">
        <v>402.46666350755646</v>
      </c>
      <c r="DU11" s="41">
        <v>402.46666350755646</v>
      </c>
      <c r="DV11" s="41">
        <v>402.46666350755646</v>
      </c>
      <c r="DW11" s="41">
        <v>510.11800911679427</v>
      </c>
      <c r="DX11" s="41">
        <v>402.46666350755646</v>
      </c>
      <c r="DY11" s="41">
        <v>402.46666350755646</v>
      </c>
      <c r="DZ11" s="41">
        <v>510.11800911679427</v>
      </c>
      <c r="EA11" s="41">
        <v>510.11800911679427</v>
      </c>
      <c r="EB11" s="41">
        <v>452.63354846210666</v>
      </c>
      <c r="EC11" s="41">
        <v>441.317709750554</v>
      </c>
      <c r="ED11" s="41">
        <v>441.317709750554</v>
      </c>
      <c r="EE11" s="41">
        <v>510.11800911679427</v>
      </c>
      <c r="EF11" s="222"/>
    </row>
    <row r="12" spans="1:136" ht="15.75" thickBot="1">
      <c r="A12" s="48" t="s">
        <v>111</v>
      </c>
      <c r="B12" s="2">
        <v>7</v>
      </c>
      <c r="C12" s="2"/>
      <c r="D12" s="2">
        <v>5</v>
      </c>
      <c r="F12" t="s">
        <v>17</v>
      </c>
      <c r="G12" t="s">
        <v>15</v>
      </c>
      <c r="H12" t="s">
        <v>15</v>
      </c>
      <c r="I12" t="s">
        <v>15</v>
      </c>
      <c r="J12" t="s">
        <v>15</v>
      </c>
      <c r="N12" s="7">
        <v>1.5</v>
      </c>
      <c r="O12" s="8">
        <v>2625</v>
      </c>
      <c r="P12" s="46"/>
      <c r="Q12" s="41">
        <v>430.00187103900129</v>
      </c>
      <c r="R12" s="41">
        <v>465.83536029225138</v>
      </c>
      <c r="S12" s="41">
        <v>490.35301083394882</v>
      </c>
      <c r="T12" s="41">
        <v>543.16025815452792</v>
      </c>
      <c r="U12" s="41">
        <v>543.16025815452792</v>
      </c>
      <c r="V12" s="41">
        <v>543.16025815452792</v>
      </c>
      <c r="W12" s="41">
        <v>543.16025815452792</v>
      </c>
      <c r="X12" s="41">
        <v>434.52820652362237</v>
      </c>
      <c r="Y12" s="41">
        <v>434.52820652362237</v>
      </c>
      <c r="Z12" s="41">
        <v>490.35301083394882</v>
      </c>
      <c r="AA12" s="41"/>
      <c r="AB12" s="41">
        <v>641.23086032131766</v>
      </c>
      <c r="AC12" s="41">
        <v>434.52820652362237</v>
      </c>
      <c r="AD12" s="41">
        <v>641.23086032131766</v>
      </c>
      <c r="AE12" s="41">
        <v>565.79193557763324</v>
      </c>
      <c r="AF12" s="41">
        <v>434.52820652362237</v>
      </c>
      <c r="AG12" s="41">
        <v>434.52820652362237</v>
      </c>
      <c r="AH12" s="41">
        <v>434.52820652362237</v>
      </c>
      <c r="AI12" s="41">
        <v>434.52820652362237</v>
      </c>
      <c r="AJ12" s="41">
        <v>473.19065545476059</v>
      </c>
      <c r="AK12" s="41">
        <v>565.79193557763324</v>
      </c>
      <c r="AL12" s="41">
        <v>434.52820652362237</v>
      </c>
      <c r="AM12" s="41"/>
      <c r="AN12" s="41">
        <v>473.19065545476059</v>
      </c>
      <c r="AO12" s="41">
        <v>785.9051294640002</v>
      </c>
      <c r="AP12" s="41">
        <v>641.23086032131766</v>
      </c>
      <c r="AQ12" s="41">
        <v>641.23086032131766</v>
      </c>
      <c r="AR12" s="41">
        <v>473.19065545476059</v>
      </c>
      <c r="AS12" s="41">
        <v>565.79193557763324</v>
      </c>
      <c r="AT12" s="41">
        <v>473.19065545476059</v>
      </c>
      <c r="AU12" s="41">
        <v>439.05454200824346</v>
      </c>
      <c r="AV12" s="41">
        <v>439.05454200824346</v>
      </c>
      <c r="AW12" s="41">
        <v>785.9051294640002</v>
      </c>
      <c r="AX12" s="41">
        <v>439.05454200824346</v>
      </c>
      <c r="AY12" s="41">
        <v>641.23086032131766</v>
      </c>
      <c r="AZ12" s="41"/>
      <c r="BA12" s="41">
        <v>554.47609686608052</v>
      </c>
      <c r="BB12" s="41">
        <v>785.9051294640002</v>
      </c>
      <c r="BC12" s="41">
        <v>490.35301083394882</v>
      </c>
      <c r="BD12" s="41">
        <v>439.05454200824346</v>
      </c>
      <c r="BE12" s="41">
        <v>439.05454200824346</v>
      </c>
      <c r="BF12" s="41">
        <v>554.47609686608052</v>
      </c>
      <c r="BG12" s="41">
        <v>554.47609686608052</v>
      </c>
      <c r="BH12" s="41">
        <v>439.05454200824346</v>
      </c>
      <c r="BI12" s="41">
        <v>565.79193557763324</v>
      </c>
      <c r="BJ12" s="39"/>
      <c r="BK12" s="41">
        <v>554.47609686608052</v>
      </c>
      <c r="BL12" s="41">
        <v>554.47609686608052</v>
      </c>
      <c r="BM12" s="41">
        <v>439.05454200824346</v>
      </c>
      <c r="BN12" s="41">
        <v>439.05454200824346</v>
      </c>
      <c r="BO12" s="41"/>
      <c r="BP12" s="41">
        <v>785.9051294640002</v>
      </c>
      <c r="BQ12" s="41">
        <v>439.05454200824346</v>
      </c>
      <c r="BR12" s="41"/>
      <c r="BS12" s="41"/>
      <c r="BT12" s="41">
        <v>554.47609686608052</v>
      </c>
      <c r="BU12" s="41">
        <v>641.23086032131766</v>
      </c>
      <c r="BV12" s="41">
        <v>785.9051294640002</v>
      </c>
      <c r="BW12" s="41">
        <v>478.0941855631001</v>
      </c>
      <c r="BX12" s="41">
        <v>785.9051294640002</v>
      </c>
      <c r="BY12" s="41">
        <v>478.0941855631001</v>
      </c>
      <c r="BZ12" s="41">
        <v>554.47609686608052</v>
      </c>
      <c r="CA12" s="41">
        <v>439.05454200824346</v>
      </c>
      <c r="CB12" s="41">
        <v>554.47609686608052</v>
      </c>
      <c r="CC12" s="41">
        <v>439.05454200824346</v>
      </c>
      <c r="CD12" s="41">
        <v>439.05454200824346</v>
      </c>
      <c r="CE12" s="41">
        <v>785.9051294640002</v>
      </c>
      <c r="CF12" s="41">
        <v>439.05454200824346</v>
      </c>
      <c r="CG12" s="41">
        <v>641.23086032131766</v>
      </c>
      <c r="CH12" s="41">
        <v>478.0941855631001</v>
      </c>
      <c r="CI12" s="41">
        <v>439.05454200824346</v>
      </c>
      <c r="CJ12" s="41">
        <v>641.23086032131766</v>
      </c>
      <c r="CK12" s="41">
        <v>452.63354846210666</v>
      </c>
      <c r="CL12" s="41">
        <v>439.05454200824346</v>
      </c>
      <c r="CM12" s="41">
        <v>554.47609686608052</v>
      </c>
      <c r="CN12" s="41">
        <v>439.05454200824346</v>
      </c>
      <c r="CO12" s="41"/>
      <c r="CP12" s="41">
        <v>439.05454200824346</v>
      </c>
      <c r="CQ12" s="41"/>
      <c r="CR12" s="41">
        <v>641.23086032131766</v>
      </c>
      <c r="CS12" s="41">
        <v>478.0941855631001</v>
      </c>
      <c r="CT12" s="41">
        <v>554.47609686608052</v>
      </c>
      <c r="CU12" s="41">
        <v>439.05454200824346</v>
      </c>
      <c r="CV12" s="41">
        <v>439.05454200824346</v>
      </c>
      <c r="CW12" s="41">
        <v>439.05454200824346</v>
      </c>
      <c r="CX12" s="41">
        <v>478.0941855631001</v>
      </c>
      <c r="CY12" s="41">
        <v>785.9051294640002</v>
      </c>
      <c r="CZ12" s="41">
        <v>439.05454200824346</v>
      </c>
      <c r="DA12" s="41">
        <v>439.05454200824346</v>
      </c>
      <c r="DB12" s="41">
        <v>554.47609686608052</v>
      </c>
      <c r="DC12" s="41">
        <v>439.05454200824346</v>
      </c>
      <c r="DD12" s="41">
        <v>439.05454200824346</v>
      </c>
      <c r="DE12" s="41">
        <v>490.35301083394882</v>
      </c>
      <c r="DF12" s="41">
        <v>478.0941855631001</v>
      </c>
      <c r="DG12" s="41">
        <v>490.35301083394882</v>
      </c>
      <c r="DH12" s="41">
        <v>641.23086032131766</v>
      </c>
      <c r="DI12" s="41">
        <v>439.05454200824346</v>
      </c>
      <c r="DJ12" s="41">
        <v>490.35301083394882</v>
      </c>
      <c r="DK12" s="41">
        <v>439.05454200824346</v>
      </c>
      <c r="DL12" s="41">
        <v>785.9051294640002</v>
      </c>
      <c r="DM12" s="41">
        <v>641.23086032131766</v>
      </c>
      <c r="DN12" s="41">
        <v>785.9051294640002</v>
      </c>
      <c r="DO12" s="41">
        <v>478.0941855631001</v>
      </c>
      <c r="DP12" s="41">
        <v>439.05454200824346</v>
      </c>
      <c r="DQ12" s="41">
        <v>641.23086032131766</v>
      </c>
      <c r="DR12" s="41">
        <v>785.9051294640002</v>
      </c>
      <c r="DS12" s="41">
        <v>641.23086032131766</v>
      </c>
      <c r="DT12" s="41">
        <v>439.05454200824346</v>
      </c>
      <c r="DU12" s="41">
        <v>439.05454200824346</v>
      </c>
      <c r="DV12" s="41">
        <v>439.05454200824346</v>
      </c>
      <c r="DW12" s="41">
        <v>554.47609686608052</v>
      </c>
      <c r="DX12" s="41">
        <v>439.05454200824346</v>
      </c>
      <c r="DY12" s="41">
        <v>439.05454200824346</v>
      </c>
      <c r="DZ12" s="41">
        <v>554.47609686608052</v>
      </c>
      <c r="EA12" s="41">
        <v>554.47609686608052</v>
      </c>
      <c r="EB12" s="41">
        <v>490.35301083394882</v>
      </c>
      <c r="EC12" s="41">
        <v>478.0941855631001</v>
      </c>
      <c r="ED12" s="41">
        <v>478.0941855631001</v>
      </c>
      <c r="EE12" s="41">
        <v>554.47609686608052</v>
      </c>
      <c r="EF12" s="222"/>
    </row>
    <row r="13" spans="1:136" ht="15.75" thickBot="1">
      <c r="A13" s="48" t="s">
        <v>112</v>
      </c>
      <c r="B13" s="2">
        <v>8</v>
      </c>
      <c r="C13" s="2"/>
      <c r="D13" s="2">
        <v>5</v>
      </c>
      <c r="F13" t="s">
        <v>17</v>
      </c>
      <c r="G13" t="s">
        <v>15</v>
      </c>
      <c r="H13" t="s">
        <v>15</v>
      </c>
      <c r="I13" t="s">
        <v>15</v>
      </c>
      <c r="J13" t="s">
        <v>15</v>
      </c>
      <c r="N13" s="7">
        <v>1.6</v>
      </c>
      <c r="O13" s="8">
        <v>2800</v>
      </c>
      <c r="P13" s="46"/>
      <c r="Q13" s="41">
        <v>465.83536029225138</v>
      </c>
      <c r="R13" s="41">
        <v>501.66884954550153</v>
      </c>
      <c r="S13" s="41">
        <v>528.07247320579108</v>
      </c>
      <c r="T13" s="41">
        <v>586.61307880689026</v>
      </c>
      <c r="U13" s="41">
        <v>586.61307880689026</v>
      </c>
      <c r="V13" s="41">
        <v>586.61307880689026</v>
      </c>
      <c r="W13" s="41">
        <v>586.61307880689026</v>
      </c>
      <c r="X13" s="41">
        <v>470.73889040059083</v>
      </c>
      <c r="Y13" s="41">
        <v>470.73889040059083</v>
      </c>
      <c r="Z13" s="41">
        <v>528.07247320579108</v>
      </c>
      <c r="AA13" s="41"/>
      <c r="AB13" s="41">
        <v>694.03810764189711</v>
      </c>
      <c r="AC13" s="41">
        <v>470.73889040059083</v>
      </c>
      <c r="AD13" s="41">
        <v>694.03810764189711</v>
      </c>
      <c r="AE13" s="41">
        <v>611.0552904238441</v>
      </c>
      <c r="AF13" s="41">
        <v>470.73889040059083</v>
      </c>
      <c r="AG13" s="41">
        <v>470.73889040059083</v>
      </c>
      <c r="AH13" s="41">
        <v>470.73889040059083</v>
      </c>
      <c r="AI13" s="41">
        <v>470.73889040059083</v>
      </c>
      <c r="AJ13" s="41">
        <v>509.58993664358837</v>
      </c>
      <c r="AK13" s="41">
        <v>611.0552904238441</v>
      </c>
      <c r="AL13" s="41">
        <v>470.73889040059083</v>
      </c>
      <c r="AM13" s="41"/>
      <c r="AN13" s="41">
        <v>509.58993664358837</v>
      </c>
      <c r="AO13" s="41">
        <v>813.17628537600012</v>
      </c>
      <c r="AP13" s="41">
        <v>694.03810764189711</v>
      </c>
      <c r="AQ13" s="41">
        <v>694.03810764189711</v>
      </c>
      <c r="AR13" s="41">
        <v>509.58993664358837</v>
      </c>
      <c r="AS13" s="41">
        <v>611.0552904238441</v>
      </c>
      <c r="AT13" s="41">
        <v>509.58993664358837</v>
      </c>
      <c r="AU13" s="41">
        <v>475.64242050893034</v>
      </c>
      <c r="AV13" s="41">
        <v>475.64242050893034</v>
      </c>
      <c r="AW13" s="41">
        <v>813.17628537600012</v>
      </c>
      <c r="AX13" s="41">
        <v>475.64242050893034</v>
      </c>
      <c r="AY13" s="41">
        <v>694.03810764189711</v>
      </c>
      <c r="AZ13" s="41"/>
      <c r="BA13" s="41">
        <v>598.83418461536723</v>
      </c>
      <c r="BB13" s="41">
        <v>813.17628537600012</v>
      </c>
      <c r="BC13" s="41">
        <v>528.07247320579108</v>
      </c>
      <c r="BD13" s="41">
        <v>475.64242050893034</v>
      </c>
      <c r="BE13" s="41">
        <v>475.64242050893034</v>
      </c>
      <c r="BF13" s="41">
        <v>598.83418461536723</v>
      </c>
      <c r="BG13" s="41">
        <v>598.83418461536723</v>
      </c>
      <c r="BH13" s="41">
        <v>475.64242050893034</v>
      </c>
      <c r="BI13" s="41">
        <v>611.0552904238441</v>
      </c>
      <c r="BJ13" s="39"/>
      <c r="BK13" s="41">
        <v>598.83418461536723</v>
      </c>
      <c r="BL13" s="41">
        <v>598.83418461536723</v>
      </c>
      <c r="BM13" s="41">
        <v>475.64242050893034</v>
      </c>
      <c r="BN13" s="41">
        <v>475.64242050893034</v>
      </c>
      <c r="BO13" s="41"/>
      <c r="BP13" s="41">
        <v>813.17628537600012</v>
      </c>
      <c r="BQ13" s="41">
        <v>475.64242050893034</v>
      </c>
      <c r="BR13" s="41"/>
      <c r="BS13" s="41"/>
      <c r="BT13" s="41">
        <v>598.83418461536723</v>
      </c>
      <c r="BU13" s="41">
        <v>694.03810764189711</v>
      </c>
      <c r="BV13" s="41">
        <v>813.17628537600012</v>
      </c>
      <c r="BW13" s="41">
        <v>514.87066137564625</v>
      </c>
      <c r="BX13" s="41">
        <v>813.17628537600012</v>
      </c>
      <c r="BY13" s="41">
        <v>514.87066137564625</v>
      </c>
      <c r="BZ13" s="41">
        <v>598.83418461536723</v>
      </c>
      <c r="CA13" s="41">
        <v>475.64242050893034</v>
      </c>
      <c r="CB13" s="41">
        <v>598.83418461536723</v>
      </c>
      <c r="CC13" s="41">
        <v>475.64242050893034</v>
      </c>
      <c r="CD13" s="41">
        <v>475.64242050893034</v>
      </c>
      <c r="CE13" s="41">
        <v>813.17628537600012</v>
      </c>
      <c r="CF13" s="41">
        <v>475.64242050893034</v>
      </c>
      <c r="CG13" s="41">
        <v>694.03810764189711</v>
      </c>
      <c r="CH13" s="41">
        <v>514.87066137564625</v>
      </c>
      <c r="CI13" s="41">
        <v>475.64242050893034</v>
      </c>
      <c r="CJ13" s="41">
        <v>694.03810764189711</v>
      </c>
      <c r="CK13" s="41">
        <v>490.35301083394882</v>
      </c>
      <c r="CL13" s="41">
        <v>475.64242050893034</v>
      </c>
      <c r="CM13" s="41">
        <v>598.83418461536723</v>
      </c>
      <c r="CN13" s="41">
        <v>475.64242050893034</v>
      </c>
      <c r="CO13" s="41"/>
      <c r="CP13" s="41">
        <v>475.64242050893034</v>
      </c>
      <c r="CQ13" s="41"/>
      <c r="CR13" s="41">
        <v>694.03810764189711</v>
      </c>
      <c r="CS13" s="41">
        <v>514.87066137564625</v>
      </c>
      <c r="CT13" s="41">
        <v>598.83418461536723</v>
      </c>
      <c r="CU13" s="41">
        <v>475.64242050893034</v>
      </c>
      <c r="CV13" s="41">
        <v>475.64242050893034</v>
      </c>
      <c r="CW13" s="41">
        <v>475.64242050893034</v>
      </c>
      <c r="CX13" s="41">
        <v>514.87066137564625</v>
      </c>
      <c r="CY13" s="41">
        <v>813.17628537600012</v>
      </c>
      <c r="CZ13" s="41">
        <v>475.64242050893034</v>
      </c>
      <c r="DA13" s="41">
        <v>475.64242050893034</v>
      </c>
      <c r="DB13" s="41">
        <v>598.83418461536723</v>
      </c>
      <c r="DC13" s="41">
        <v>475.64242050893034</v>
      </c>
      <c r="DD13" s="41">
        <v>475.64242050893034</v>
      </c>
      <c r="DE13" s="41">
        <v>528.07247320579108</v>
      </c>
      <c r="DF13" s="41">
        <v>514.87066137564625</v>
      </c>
      <c r="DG13" s="41">
        <v>528.07247320579108</v>
      </c>
      <c r="DH13" s="41">
        <v>694.03810764189711</v>
      </c>
      <c r="DI13" s="41">
        <v>475.64242050893034</v>
      </c>
      <c r="DJ13" s="41">
        <v>528.07247320579108</v>
      </c>
      <c r="DK13" s="41">
        <v>475.64242050893034</v>
      </c>
      <c r="DL13" s="41">
        <v>813.17628537600012</v>
      </c>
      <c r="DM13" s="41">
        <v>694.03810764189711</v>
      </c>
      <c r="DN13" s="41">
        <v>813.17628537600012</v>
      </c>
      <c r="DO13" s="41">
        <v>514.87066137564625</v>
      </c>
      <c r="DP13" s="41">
        <v>475.64242050893034</v>
      </c>
      <c r="DQ13" s="41">
        <v>694.03810764189711</v>
      </c>
      <c r="DR13" s="41">
        <v>813.17628537600012</v>
      </c>
      <c r="DS13" s="41">
        <v>694.03810764189711</v>
      </c>
      <c r="DT13" s="41">
        <v>475.64242050893034</v>
      </c>
      <c r="DU13" s="41">
        <v>475.64242050893034</v>
      </c>
      <c r="DV13" s="41">
        <v>475.64242050893034</v>
      </c>
      <c r="DW13" s="41">
        <v>598.83418461536723</v>
      </c>
      <c r="DX13" s="41">
        <v>475.64242050893034</v>
      </c>
      <c r="DY13" s="41">
        <v>475.64242050893034</v>
      </c>
      <c r="DZ13" s="41">
        <v>598.83418461536723</v>
      </c>
      <c r="EA13" s="41">
        <v>598.83418461536723</v>
      </c>
      <c r="EB13" s="41">
        <v>528.07247320579108</v>
      </c>
      <c r="EC13" s="41">
        <v>514.87066137564625</v>
      </c>
      <c r="ED13" s="41">
        <v>514.87066137564625</v>
      </c>
      <c r="EE13" s="41">
        <v>598.83418461536723</v>
      </c>
      <c r="EF13" s="222"/>
    </row>
    <row r="14" spans="1:136" ht="15.75" thickBot="1">
      <c r="A14" s="48" t="s">
        <v>51</v>
      </c>
      <c r="B14" s="2">
        <v>9</v>
      </c>
      <c r="C14" s="2"/>
      <c r="D14" s="2">
        <v>5</v>
      </c>
      <c r="F14" t="s">
        <v>17</v>
      </c>
      <c r="G14" t="s">
        <v>15</v>
      </c>
      <c r="H14" t="s">
        <v>15</v>
      </c>
      <c r="I14" t="s">
        <v>15</v>
      </c>
      <c r="J14" t="s">
        <v>15</v>
      </c>
      <c r="N14" s="7">
        <v>2</v>
      </c>
      <c r="O14" s="8">
        <v>3500</v>
      </c>
      <c r="P14" s="46"/>
      <c r="Q14" s="41">
        <v>501.66884954550159</v>
      </c>
      <c r="R14" s="41">
        <v>537.50233879875157</v>
      </c>
      <c r="S14" s="41">
        <v>565.79193557763324</v>
      </c>
      <c r="T14" s="41">
        <v>630.06589945925225</v>
      </c>
      <c r="U14" s="41">
        <v>630.06589945925225</v>
      </c>
      <c r="V14" s="41">
        <v>630.06589945925225</v>
      </c>
      <c r="W14" s="41">
        <v>630.06589945925225</v>
      </c>
      <c r="X14" s="41">
        <v>506.94957427755952</v>
      </c>
      <c r="Y14" s="41">
        <v>506.94957427755952</v>
      </c>
      <c r="Z14" s="41">
        <v>565.79193557763324</v>
      </c>
      <c r="AA14" s="41"/>
      <c r="AB14" s="41">
        <v>746.84535496247599</v>
      </c>
      <c r="AC14" s="41">
        <v>506.94957427755952</v>
      </c>
      <c r="AD14" s="41">
        <v>746.84535496247599</v>
      </c>
      <c r="AE14" s="41">
        <v>656.3186452700545</v>
      </c>
      <c r="AF14" s="41">
        <v>506.94957427755952</v>
      </c>
      <c r="AG14" s="41">
        <v>506.94957427755952</v>
      </c>
      <c r="AH14" s="41">
        <v>506.94957427755952</v>
      </c>
      <c r="AI14" s="41">
        <v>506.94957427755952</v>
      </c>
      <c r="AJ14" s="41">
        <v>545.9892178324161</v>
      </c>
      <c r="AK14" s="41">
        <v>656.3186452700545</v>
      </c>
      <c r="AL14" s="41">
        <v>506.94957427755952</v>
      </c>
      <c r="AM14" s="41"/>
      <c r="AN14" s="41">
        <v>545.9892178324161</v>
      </c>
      <c r="AO14" s="41">
        <v>871.43739118800033</v>
      </c>
      <c r="AP14" s="41">
        <v>746.84535496247599</v>
      </c>
      <c r="AQ14" s="41">
        <v>746.84535496247599</v>
      </c>
      <c r="AR14" s="41">
        <v>545.9892178324161</v>
      </c>
      <c r="AS14" s="41">
        <v>656.3186452700545</v>
      </c>
      <c r="AT14" s="41">
        <v>545.9892178324161</v>
      </c>
      <c r="AU14" s="41">
        <v>512.2302990096174</v>
      </c>
      <c r="AV14" s="41">
        <v>512.2302990096174</v>
      </c>
      <c r="AW14" s="41">
        <v>871.43739118800033</v>
      </c>
      <c r="AX14" s="41">
        <v>512.2302990096174</v>
      </c>
      <c r="AY14" s="41">
        <v>746.84535496247599</v>
      </c>
      <c r="AZ14" s="41"/>
      <c r="BA14" s="41">
        <v>643.19227236465338</v>
      </c>
      <c r="BB14" s="41">
        <v>871.43739118800033</v>
      </c>
      <c r="BC14" s="41">
        <v>565.79193557763324</v>
      </c>
      <c r="BD14" s="41">
        <v>512.2302990096174</v>
      </c>
      <c r="BE14" s="41">
        <v>512.2302990096174</v>
      </c>
      <c r="BF14" s="41">
        <v>643.19227236465338</v>
      </c>
      <c r="BG14" s="41">
        <v>643.19227236465338</v>
      </c>
      <c r="BH14" s="41">
        <v>512.2302990096174</v>
      </c>
      <c r="BI14" s="41">
        <v>656.3186452700545</v>
      </c>
      <c r="BJ14" s="39"/>
      <c r="BK14" s="41">
        <v>643.19227236465338</v>
      </c>
      <c r="BL14" s="41">
        <v>643.19227236465338</v>
      </c>
      <c r="BM14" s="41">
        <v>512.2302990096174</v>
      </c>
      <c r="BN14" s="41">
        <v>512.2302990096174</v>
      </c>
      <c r="BO14" s="41"/>
      <c r="BP14" s="41">
        <v>871.43739118800033</v>
      </c>
      <c r="BQ14" s="41">
        <v>512.2302990096174</v>
      </c>
      <c r="BR14" s="41"/>
      <c r="BS14" s="41"/>
      <c r="BT14" s="41">
        <v>643.19227236465338</v>
      </c>
      <c r="BU14" s="41">
        <v>746.84535496247599</v>
      </c>
      <c r="BV14" s="41">
        <v>871.43739118800033</v>
      </c>
      <c r="BW14" s="41">
        <v>551.64713718819235</v>
      </c>
      <c r="BX14" s="41">
        <v>871.43739118800033</v>
      </c>
      <c r="BY14" s="41">
        <v>551.64713718819235</v>
      </c>
      <c r="BZ14" s="41">
        <v>643.19227236465338</v>
      </c>
      <c r="CA14" s="41">
        <v>512.2302990096174</v>
      </c>
      <c r="CB14" s="41">
        <v>643.19227236465338</v>
      </c>
      <c r="CC14" s="41">
        <v>512.2302990096174</v>
      </c>
      <c r="CD14" s="41">
        <v>512.2302990096174</v>
      </c>
      <c r="CE14" s="41">
        <v>871.43739118800033</v>
      </c>
      <c r="CF14" s="41">
        <v>512.2302990096174</v>
      </c>
      <c r="CG14" s="41">
        <v>746.84535496247599</v>
      </c>
      <c r="CH14" s="41">
        <v>551.64713718819235</v>
      </c>
      <c r="CI14" s="41">
        <v>512.2302990096174</v>
      </c>
      <c r="CJ14" s="41">
        <v>746.84535496247599</v>
      </c>
      <c r="CK14" s="41">
        <v>528.0724732057912</v>
      </c>
      <c r="CL14" s="41">
        <v>512.2302990096174</v>
      </c>
      <c r="CM14" s="41">
        <v>643.19227236465338</v>
      </c>
      <c r="CN14" s="41">
        <v>512.2302990096174</v>
      </c>
      <c r="CO14" s="41"/>
      <c r="CP14" s="41">
        <v>512.2302990096174</v>
      </c>
      <c r="CQ14" s="41"/>
      <c r="CR14" s="41">
        <v>746.84535496247599</v>
      </c>
      <c r="CS14" s="41">
        <v>551.64713718819235</v>
      </c>
      <c r="CT14" s="41">
        <v>643.19227236465338</v>
      </c>
      <c r="CU14" s="41">
        <v>512.2302990096174</v>
      </c>
      <c r="CV14" s="41">
        <v>512.2302990096174</v>
      </c>
      <c r="CW14" s="41">
        <v>512.2302990096174</v>
      </c>
      <c r="CX14" s="41">
        <v>551.64713718819235</v>
      </c>
      <c r="CY14" s="41">
        <v>871.43739118800033</v>
      </c>
      <c r="CZ14" s="41">
        <v>512.2302990096174</v>
      </c>
      <c r="DA14" s="41">
        <v>512.2302990096174</v>
      </c>
      <c r="DB14" s="41">
        <v>643.19227236465338</v>
      </c>
      <c r="DC14" s="41">
        <v>512.2302990096174</v>
      </c>
      <c r="DD14" s="41">
        <v>512.2302990096174</v>
      </c>
      <c r="DE14" s="41">
        <v>565.79193557763324</v>
      </c>
      <c r="DF14" s="41">
        <v>551.64713718819235</v>
      </c>
      <c r="DG14" s="41">
        <v>565.79193557763324</v>
      </c>
      <c r="DH14" s="41">
        <v>746.84535496247599</v>
      </c>
      <c r="DI14" s="41">
        <v>512.2302990096174</v>
      </c>
      <c r="DJ14" s="41">
        <v>565.79193557763324</v>
      </c>
      <c r="DK14" s="41">
        <v>512.2302990096174</v>
      </c>
      <c r="DL14" s="41">
        <v>871.43739118800033</v>
      </c>
      <c r="DM14" s="41">
        <v>746.84535496247599</v>
      </c>
      <c r="DN14" s="41">
        <v>871.43739118800033</v>
      </c>
      <c r="DO14" s="41">
        <v>551.64713718819235</v>
      </c>
      <c r="DP14" s="41">
        <v>512.2302990096174</v>
      </c>
      <c r="DQ14" s="41">
        <v>746.84535496247599</v>
      </c>
      <c r="DR14" s="41">
        <v>871.43739118800033</v>
      </c>
      <c r="DS14" s="41">
        <v>746.84535496247599</v>
      </c>
      <c r="DT14" s="41">
        <v>512.2302990096174</v>
      </c>
      <c r="DU14" s="41">
        <v>512.2302990096174</v>
      </c>
      <c r="DV14" s="41">
        <v>512.2302990096174</v>
      </c>
      <c r="DW14" s="41">
        <v>643.19227236465338</v>
      </c>
      <c r="DX14" s="41">
        <v>512.2302990096174</v>
      </c>
      <c r="DY14" s="41">
        <v>512.2302990096174</v>
      </c>
      <c r="DZ14" s="41">
        <v>643.19227236465338</v>
      </c>
      <c r="EA14" s="41">
        <v>643.19227236465338</v>
      </c>
      <c r="EB14" s="41">
        <v>565.79193557763324</v>
      </c>
      <c r="EC14" s="41">
        <v>551.64713718819235</v>
      </c>
      <c r="ED14" s="41">
        <v>551.64713718819235</v>
      </c>
      <c r="EE14" s="41">
        <v>643.19227236465338</v>
      </c>
      <c r="EF14" s="222"/>
    </row>
    <row r="15" spans="1:136" ht="15.75" thickBot="1">
      <c r="A15" s="48" t="s">
        <v>178</v>
      </c>
      <c r="B15" s="2">
        <v>10</v>
      </c>
      <c r="C15" s="2"/>
      <c r="D15" s="2">
        <v>5</v>
      </c>
      <c r="F15" t="s">
        <v>17</v>
      </c>
      <c r="G15" t="s">
        <v>15</v>
      </c>
      <c r="H15" t="s">
        <v>15</v>
      </c>
      <c r="I15" t="s">
        <v>15</v>
      </c>
      <c r="J15" t="s">
        <v>15</v>
      </c>
      <c r="N15" s="7">
        <v>2.4</v>
      </c>
      <c r="O15" s="8">
        <v>4200</v>
      </c>
      <c r="P15" s="46"/>
      <c r="Q15" s="41">
        <v>537.50233879875157</v>
      </c>
      <c r="R15" s="41">
        <v>573.33582805200172</v>
      </c>
      <c r="S15" s="41">
        <v>603.51139794947551</v>
      </c>
      <c r="T15" s="41">
        <v>673.5187201116147</v>
      </c>
      <c r="U15" s="41">
        <v>673.5187201116147</v>
      </c>
      <c r="V15" s="41">
        <v>673.5187201116147</v>
      </c>
      <c r="W15" s="41">
        <v>673.5187201116147</v>
      </c>
      <c r="X15" s="41">
        <v>543.16025815452792</v>
      </c>
      <c r="Y15" s="41">
        <v>543.16025815452792</v>
      </c>
      <c r="Z15" s="41">
        <v>603.51139794947551</v>
      </c>
      <c r="AA15" s="41"/>
      <c r="AB15" s="41">
        <v>799.6526022830551</v>
      </c>
      <c r="AC15" s="41">
        <v>543.16025815452792</v>
      </c>
      <c r="AD15" s="41">
        <v>799.6526022830551</v>
      </c>
      <c r="AE15" s="41">
        <v>701.58200011626536</v>
      </c>
      <c r="AF15" s="41">
        <v>543.16025815452792</v>
      </c>
      <c r="AG15" s="41">
        <v>543.16025815452792</v>
      </c>
      <c r="AH15" s="41">
        <v>543.16025815452792</v>
      </c>
      <c r="AI15" s="41">
        <v>543.16025815452792</v>
      </c>
      <c r="AJ15" s="41">
        <v>582.38849902124389</v>
      </c>
      <c r="AK15" s="41">
        <v>701.58200011626536</v>
      </c>
      <c r="AL15" s="41">
        <v>543.16025815452792</v>
      </c>
      <c r="AM15" s="41"/>
      <c r="AN15" s="41">
        <v>582.38849902124389</v>
      </c>
      <c r="AO15" s="41">
        <v>971.84482886399996</v>
      </c>
      <c r="AP15" s="41">
        <v>799.6526022830551</v>
      </c>
      <c r="AQ15" s="41">
        <v>799.6526022830551</v>
      </c>
      <c r="AR15" s="41">
        <v>582.38849902124389</v>
      </c>
      <c r="AS15" s="41">
        <v>701.58200011626536</v>
      </c>
      <c r="AT15" s="41">
        <v>582.38849902124389</v>
      </c>
      <c r="AU15" s="41">
        <v>548.81817751030428</v>
      </c>
      <c r="AV15" s="41">
        <v>548.81817751030428</v>
      </c>
      <c r="AW15" s="41">
        <v>971.84482886399996</v>
      </c>
      <c r="AX15" s="41">
        <v>548.81817751030428</v>
      </c>
      <c r="AY15" s="41">
        <v>799.6526022830551</v>
      </c>
      <c r="AZ15" s="41"/>
      <c r="BA15" s="41">
        <v>687.55036011394009</v>
      </c>
      <c r="BB15" s="41">
        <v>971.84482886399996</v>
      </c>
      <c r="BC15" s="41">
        <v>603.51139794947551</v>
      </c>
      <c r="BD15" s="41">
        <v>548.81817751030428</v>
      </c>
      <c r="BE15" s="41">
        <v>548.81817751030428</v>
      </c>
      <c r="BF15" s="41">
        <v>687.55036011394009</v>
      </c>
      <c r="BG15" s="41">
        <v>687.55036011394009</v>
      </c>
      <c r="BH15" s="41">
        <v>548.81817751030428</v>
      </c>
      <c r="BI15" s="41">
        <v>701.58200011626536</v>
      </c>
      <c r="BJ15" s="39"/>
      <c r="BK15" s="41">
        <v>687.55036011394009</v>
      </c>
      <c r="BL15" s="41">
        <v>687.55036011394009</v>
      </c>
      <c r="BM15" s="41">
        <v>548.81817751030428</v>
      </c>
      <c r="BN15" s="41">
        <v>548.81817751030428</v>
      </c>
      <c r="BO15" s="41"/>
      <c r="BP15" s="41">
        <v>971.84482886399996</v>
      </c>
      <c r="BQ15" s="41">
        <v>548.81817751030428</v>
      </c>
      <c r="BR15" s="41"/>
      <c r="BS15" s="41"/>
      <c r="BT15" s="41">
        <v>687.55036011394009</v>
      </c>
      <c r="BU15" s="41">
        <v>799.6526022830551</v>
      </c>
      <c r="BV15" s="41">
        <v>971.84482886399996</v>
      </c>
      <c r="BW15" s="41">
        <v>588.42361300073856</v>
      </c>
      <c r="BX15" s="41">
        <v>971.84482886399996</v>
      </c>
      <c r="BY15" s="41">
        <v>588.42361300073856</v>
      </c>
      <c r="BZ15" s="41">
        <v>687.55036011394009</v>
      </c>
      <c r="CA15" s="41">
        <v>548.81817751030428</v>
      </c>
      <c r="CB15" s="41">
        <v>687.55036011394009</v>
      </c>
      <c r="CC15" s="41">
        <v>548.81817751030428</v>
      </c>
      <c r="CD15" s="41">
        <v>548.81817751030428</v>
      </c>
      <c r="CE15" s="41">
        <v>971.84482886399996</v>
      </c>
      <c r="CF15" s="41">
        <v>548.81817751030428</v>
      </c>
      <c r="CG15" s="41">
        <v>799.6526022830551</v>
      </c>
      <c r="CH15" s="41">
        <v>588.42361300073856</v>
      </c>
      <c r="CI15" s="41">
        <v>548.81817751030428</v>
      </c>
      <c r="CJ15" s="41">
        <v>799.6526022830551</v>
      </c>
      <c r="CK15" s="41">
        <v>565.79193557763324</v>
      </c>
      <c r="CL15" s="41">
        <v>548.81817751030428</v>
      </c>
      <c r="CM15" s="41">
        <v>687.55036011394009</v>
      </c>
      <c r="CN15" s="41">
        <v>548.81817751030428</v>
      </c>
      <c r="CO15" s="41"/>
      <c r="CP15" s="41">
        <v>548.81817751030428</v>
      </c>
      <c r="CQ15" s="41"/>
      <c r="CR15" s="41">
        <v>799.6526022830551</v>
      </c>
      <c r="CS15" s="41">
        <v>588.42361300073856</v>
      </c>
      <c r="CT15" s="41">
        <v>687.55036011394009</v>
      </c>
      <c r="CU15" s="41">
        <v>548.81817751030428</v>
      </c>
      <c r="CV15" s="41">
        <v>548.81817751030428</v>
      </c>
      <c r="CW15" s="41">
        <v>548.81817751030428</v>
      </c>
      <c r="CX15" s="41">
        <v>588.42361300073856</v>
      </c>
      <c r="CY15" s="41">
        <v>971.84482886399996</v>
      </c>
      <c r="CZ15" s="41">
        <v>548.81817751030428</v>
      </c>
      <c r="DA15" s="41">
        <v>548.81817751030428</v>
      </c>
      <c r="DB15" s="41">
        <v>687.55036011394009</v>
      </c>
      <c r="DC15" s="41">
        <v>548.81817751030428</v>
      </c>
      <c r="DD15" s="41">
        <v>548.81817751030428</v>
      </c>
      <c r="DE15" s="41">
        <v>603.51139794947551</v>
      </c>
      <c r="DF15" s="41">
        <v>588.42361300073856</v>
      </c>
      <c r="DG15" s="41">
        <v>603.51139794947551</v>
      </c>
      <c r="DH15" s="41">
        <v>799.6526022830551</v>
      </c>
      <c r="DI15" s="41">
        <v>548.81817751030428</v>
      </c>
      <c r="DJ15" s="41">
        <v>603.51139794947551</v>
      </c>
      <c r="DK15" s="41">
        <v>548.81817751030428</v>
      </c>
      <c r="DL15" s="41">
        <v>971.84482886399996</v>
      </c>
      <c r="DM15" s="41">
        <v>799.6526022830551</v>
      </c>
      <c r="DN15" s="41">
        <v>971.84482886399996</v>
      </c>
      <c r="DO15" s="41">
        <v>588.42361300073856</v>
      </c>
      <c r="DP15" s="41">
        <v>548.81817751030428</v>
      </c>
      <c r="DQ15" s="41">
        <v>799.6526022830551</v>
      </c>
      <c r="DR15" s="41">
        <v>971.84482886399996</v>
      </c>
      <c r="DS15" s="41">
        <v>799.6526022830551</v>
      </c>
      <c r="DT15" s="41">
        <v>548.81817751030428</v>
      </c>
      <c r="DU15" s="41">
        <v>548.81817751030428</v>
      </c>
      <c r="DV15" s="41">
        <v>548.81817751030428</v>
      </c>
      <c r="DW15" s="41">
        <v>687.55036011394009</v>
      </c>
      <c r="DX15" s="41">
        <v>548.81817751030428</v>
      </c>
      <c r="DY15" s="41">
        <v>548.81817751030428</v>
      </c>
      <c r="DZ15" s="41">
        <v>687.55036011394009</v>
      </c>
      <c r="EA15" s="41">
        <v>687.55036011394009</v>
      </c>
      <c r="EB15" s="41">
        <v>603.51139794947551</v>
      </c>
      <c r="EC15" s="41">
        <v>588.42361300073856</v>
      </c>
      <c r="ED15" s="41">
        <v>588.42361300073856</v>
      </c>
      <c r="EE15" s="41">
        <v>687.55036011394009</v>
      </c>
      <c r="EF15" s="222"/>
    </row>
    <row r="16" spans="1:136" ht="15.75" thickBot="1">
      <c r="A16" s="48" t="s">
        <v>91</v>
      </c>
      <c r="B16" s="2">
        <v>11</v>
      </c>
      <c r="C16" s="2"/>
      <c r="D16" s="2">
        <v>5</v>
      </c>
      <c r="F16" t="s">
        <v>17</v>
      </c>
      <c r="G16" t="s">
        <v>15</v>
      </c>
      <c r="H16" t="s">
        <v>15</v>
      </c>
      <c r="I16" t="s">
        <v>15</v>
      </c>
      <c r="J16" t="s">
        <v>15</v>
      </c>
      <c r="N16" s="7">
        <v>2.5</v>
      </c>
      <c r="O16" s="8">
        <v>4375</v>
      </c>
      <c r="P16" s="46"/>
      <c r="Q16" s="41">
        <v>573.33582805200183</v>
      </c>
      <c r="R16" s="41">
        <v>609.16931730525187</v>
      </c>
      <c r="S16" s="41">
        <v>641.23086032131778</v>
      </c>
      <c r="T16" s="41">
        <v>716.97154076397692</v>
      </c>
      <c r="U16" s="41">
        <v>716.97154076397692</v>
      </c>
      <c r="V16" s="41">
        <v>716.97154076397692</v>
      </c>
      <c r="W16" s="41">
        <v>716.97154076397692</v>
      </c>
      <c r="X16" s="41">
        <v>579.37094203149661</v>
      </c>
      <c r="Y16" s="41">
        <v>579.37094203149661</v>
      </c>
      <c r="Z16" s="41">
        <v>641.23086032131778</v>
      </c>
      <c r="AA16" s="41"/>
      <c r="AB16" s="41">
        <v>852.4598496036341</v>
      </c>
      <c r="AC16" s="41">
        <v>579.37094203149661</v>
      </c>
      <c r="AD16" s="41">
        <v>852.4598496036341</v>
      </c>
      <c r="AE16" s="41">
        <v>746.84535496247599</v>
      </c>
      <c r="AF16" s="41">
        <v>579.37094203149661</v>
      </c>
      <c r="AG16" s="41">
        <v>579.37094203149661</v>
      </c>
      <c r="AH16" s="41">
        <v>579.37094203149661</v>
      </c>
      <c r="AI16" s="41">
        <v>579.37094203149661</v>
      </c>
      <c r="AJ16" s="41">
        <v>618.78778021007167</v>
      </c>
      <c r="AK16" s="41">
        <v>746.84535496247599</v>
      </c>
      <c r="AL16" s="41">
        <v>579.37094203149661</v>
      </c>
      <c r="AM16" s="41"/>
      <c r="AN16" s="41">
        <v>618.78778021007167</v>
      </c>
      <c r="AO16" s="41">
        <v>997.87638678000008</v>
      </c>
      <c r="AP16" s="41">
        <v>852.4598496036341</v>
      </c>
      <c r="AQ16" s="41">
        <v>852.4598496036341</v>
      </c>
      <c r="AR16" s="41">
        <v>618.78778021007167</v>
      </c>
      <c r="AS16" s="41">
        <v>746.84535496247599</v>
      </c>
      <c r="AT16" s="41">
        <v>618.78778021007167</v>
      </c>
      <c r="AU16" s="41">
        <v>585.40605601099139</v>
      </c>
      <c r="AV16" s="41">
        <v>585.40605601099139</v>
      </c>
      <c r="AW16" s="41">
        <v>997.87638678000008</v>
      </c>
      <c r="AX16" s="41">
        <v>585.40605601099139</v>
      </c>
      <c r="AY16" s="41">
        <v>852.4598496036341</v>
      </c>
      <c r="AZ16" s="41"/>
      <c r="BA16" s="41">
        <v>731.90844786322646</v>
      </c>
      <c r="BB16" s="41">
        <v>997.87638678000008</v>
      </c>
      <c r="BC16" s="41">
        <v>641.23086032131778</v>
      </c>
      <c r="BD16" s="41">
        <v>585.40605601099139</v>
      </c>
      <c r="BE16" s="41">
        <v>585.40605601099139</v>
      </c>
      <c r="BF16" s="41">
        <v>731.90844786322646</v>
      </c>
      <c r="BG16" s="41">
        <v>731.90844786322646</v>
      </c>
      <c r="BH16" s="41">
        <v>585.40605601099139</v>
      </c>
      <c r="BI16" s="41">
        <v>746.84535496247599</v>
      </c>
      <c r="BJ16" s="39"/>
      <c r="BK16" s="41">
        <v>731.90844786322646</v>
      </c>
      <c r="BL16" s="41">
        <v>731.90844786322646</v>
      </c>
      <c r="BM16" s="41">
        <v>585.40605601099139</v>
      </c>
      <c r="BN16" s="41">
        <v>585.40605601099139</v>
      </c>
      <c r="BO16" s="41"/>
      <c r="BP16" s="41">
        <v>997.87638678000008</v>
      </c>
      <c r="BQ16" s="41">
        <v>585.40605601099139</v>
      </c>
      <c r="BR16" s="41"/>
      <c r="BS16" s="41"/>
      <c r="BT16" s="41">
        <v>731.90844786322646</v>
      </c>
      <c r="BU16" s="41">
        <v>852.4598496036341</v>
      </c>
      <c r="BV16" s="41">
        <v>997.87638678000008</v>
      </c>
      <c r="BW16" s="41">
        <v>625.20008881328476</v>
      </c>
      <c r="BX16" s="41">
        <v>997.87638678000008</v>
      </c>
      <c r="BY16" s="41">
        <v>625.20008881328476</v>
      </c>
      <c r="BZ16" s="41">
        <v>731.90844786322646</v>
      </c>
      <c r="CA16" s="41">
        <v>585.40605601099139</v>
      </c>
      <c r="CB16" s="41">
        <v>731.90844786322646</v>
      </c>
      <c r="CC16" s="41">
        <v>585.40605601099139</v>
      </c>
      <c r="CD16" s="41">
        <v>585.40605601099139</v>
      </c>
      <c r="CE16" s="41">
        <v>997.87638678000008</v>
      </c>
      <c r="CF16" s="41">
        <v>585.40605601099139</v>
      </c>
      <c r="CG16" s="41">
        <v>852.4598496036341</v>
      </c>
      <c r="CH16" s="41">
        <v>625.20008881328476</v>
      </c>
      <c r="CI16" s="41">
        <v>585.40605601099139</v>
      </c>
      <c r="CJ16" s="41">
        <v>852.4598496036341</v>
      </c>
      <c r="CK16" s="41">
        <v>603.51139794947562</v>
      </c>
      <c r="CL16" s="41">
        <v>585.40605601099139</v>
      </c>
      <c r="CM16" s="41">
        <v>731.90844786322646</v>
      </c>
      <c r="CN16" s="41">
        <v>585.40605601099139</v>
      </c>
      <c r="CO16" s="41"/>
      <c r="CP16" s="41">
        <v>585.40605601099139</v>
      </c>
      <c r="CQ16" s="41"/>
      <c r="CR16" s="41">
        <v>852.4598496036341</v>
      </c>
      <c r="CS16" s="41">
        <v>625.20008881328476</v>
      </c>
      <c r="CT16" s="41">
        <v>731.90844786322646</v>
      </c>
      <c r="CU16" s="41">
        <v>585.40605601099139</v>
      </c>
      <c r="CV16" s="41">
        <v>585.40605601099139</v>
      </c>
      <c r="CW16" s="41">
        <v>585.40605601099139</v>
      </c>
      <c r="CX16" s="41">
        <v>625.20008881328476</v>
      </c>
      <c r="CY16" s="41">
        <v>997.87638678000008</v>
      </c>
      <c r="CZ16" s="41">
        <v>585.40605601099139</v>
      </c>
      <c r="DA16" s="41">
        <v>585.40605601099139</v>
      </c>
      <c r="DB16" s="41">
        <v>731.90844786322646</v>
      </c>
      <c r="DC16" s="41">
        <v>585.40605601099139</v>
      </c>
      <c r="DD16" s="41">
        <v>585.40605601099139</v>
      </c>
      <c r="DE16" s="41">
        <v>641.23086032131778</v>
      </c>
      <c r="DF16" s="41">
        <v>625.20008881328476</v>
      </c>
      <c r="DG16" s="41">
        <v>641.23086032131778</v>
      </c>
      <c r="DH16" s="41">
        <v>852.4598496036341</v>
      </c>
      <c r="DI16" s="41">
        <v>585.40605601099139</v>
      </c>
      <c r="DJ16" s="41">
        <v>641.23086032131778</v>
      </c>
      <c r="DK16" s="41">
        <v>585.40605601099139</v>
      </c>
      <c r="DL16" s="41">
        <v>997.87638678000008</v>
      </c>
      <c r="DM16" s="41">
        <v>852.4598496036341</v>
      </c>
      <c r="DN16" s="41">
        <v>997.87638678000008</v>
      </c>
      <c r="DO16" s="41">
        <v>625.20008881328476</v>
      </c>
      <c r="DP16" s="41">
        <v>585.40605601099139</v>
      </c>
      <c r="DQ16" s="41">
        <v>852.4598496036341</v>
      </c>
      <c r="DR16" s="41">
        <v>997.87638678000008</v>
      </c>
      <c r="DS16" s="41">
        <v>852.4598496036341</v>
      </c>
      <c r="DT16" s="41">
        <v>585.40605601099139</v>
      </c>
      <c r="DU16" s="41">
        <v>585.40605601099139</v>
      </c>
      <c r="DV16" s="41">
        <v>585.40605601099139</v>
      </c>
      <c r="DW16" s="41">
        <v>731.90844786322646</v>
      </c>
      <c r="DX16" s="41">
        <v>585.40605601099139</v>
      </c>
      <c r="DY16" s="41">
        <v>585.40605601099139</v>
      </c>
      <c r="DZ16" s="41">
        <v>731.90844786322646</v>
      </c>
      <c r="EA16" s="41">
        <v>731.90844786322646</v>
      </c>
      <c r="EB16" s="41">
        <v>641.23086032131778</v>
      </c>
      <c r="EC16" s="41">
        <v>625.20008881328476</v>
      </c>
      <c r="ED16" s="41">
        <v>625.20008881328476</v>
      </c>
      <c r="EE16" s="41">
        <v>731.90844786322646</v>
      </c>
      <c r="EF16" s="222"/>
    </row>
    <row r="17" spans="1:136" ht="15.75" thickBot="1">
      <c r="A17" s="48"/>
      <c r="B17" s="2"/>
      <c r="C17" s="2"/>
      <c r="D17" s="2">
        <v>5</v>
      </c>
      <c r="F17" t="s">
        <v>17</v>
      </c>
      <c r="G17" t="s">
        <v>15</v>
      </c>
      <c r="H17" t="s">
        <v>15</v>
      </c>
      <c r="I17" t="s">
        <v>15</v>
      </c>
      <c r="J17" t="s">
        <v>15</v>
      </c>
      <c r="N17" s="7">
        <v>2.8</v>
      </c>
      <c r="O17" s="8">
        <v>4900</v>
      </c>
      <c r="P17" s="46"/>
      <c r="Q17" s="41">
        <v>609.16931730525175</v>
      </c>
      <c r="R17" s="41">
        <v>645.0028065585019</v>
      </c>
      <c r="S17" s="41">
        <v>678.95032269315993</v>
      </c>
      <c r="T17" s="41">
        <v>760.42436141633925</v>
      </c>
      <c r="U17" s="41">
        <v>760.42436141633925</v>
      </c>
      <c r="V17" s="41">
        <v>760.42436141633925</v>
      </c>
      <c r="W17" s="41">
        <v>760.42436141633925</v>
      </c>
      <c r="X17" s="41">
        <v>615.58162590846496</v>
      </c>
      <c r="Y17" s="41">
        <v>615.58162590846496</v>
      </c>
      <c r="Z17" s="41">
        <v>678.95032269315993</v>
      </c>
      <c r="AA17" s="41"/>
      <c r="AB17" s="41">
        <v>905.26709692421332</v>
      </c>
      <c r="AC17" s="41">
        <v>615.58162590846496</v>
      </c>
      <c r="AD17" s="41">
        <v>905.26709692421332</v>
      </c>
      <c r="AE17" s="41">
        <v>792.10870980868674</v>
      </c>
      <c r="AF17" s="41">
        <v>615.58162590846496</v>
      </c>
      <c r="AG17" s="41">
        <v>615.58162590846496</v>
      </c>
      <c r="AH17" s="41">
        <v>615.58162590846496</v>
      </c>
      <c r="AI17" s="41">
        <v>615.58162590846496</v>
      </c>
      <c r="AJ17" s="41">
        <v>655.18706139889935</v>
      </c>
      <c r="AK17" s="41">
        <v>792.10870980868674</v>
      </c>
      <c r="AL17" s="41">
        <v>615.58162590846496</v>
      </c>
      <c r="AM17" s="41"/>
      <c r="AN17" s="41">
        <v>655.18706139889935</v>
      </c>
      <c r="AO17" s="41">
        <v>1077.2106585240003</v>
      </c>
      <c r="AP17" s="41">
        <v>905.26709692421332</v>
      </c>
      <c r="AQ17" s="41">
        <v>905.26709692421332</v>
      </c>
      <c r="AR17" s="41">
        <v>655.18706139889935</v>
      </c>
      <c r="AS17" s="41">
        <v>792.10870980868674</v>
      </c>
      <c r="AT17" s="41">
        <v>655.18706139889935</v>
      </c>
      <c r="AU17" s="41">
        <v>621.99393451167816</v>
      </c>
      <c r="AV17" s="41">
        <v>621.99393451167816</v>
      </c>
      <c r="AW17" s="41">
        <v>1077.2106585240003</v>
      </c>
      <c r="AX17" s="41">
        <v>621.99393451167816</v>
      </c>
      <c r="AY17" s="41">
        <v>905.26709692421332</v>
      </c>
      <c r="AZ17" s="41"/>
      <c r="BA17" s="41">
        <v>776.26653561251294</v>
      </c>
      <c r="BB17" s="41">
        <v>1077.2106585240003</v>
      </c>
      <c r="BC17" s="41">
        <v>678.95032269315993</v>
      </c>
      <c r="BD17" s="41">
        <v>621.99393451167816</v>
      </c>
      <c r="BE17" s="41">
        <v>621.99393451167816</v>
      </c>
      <c r="BF17" s="41">
        <v>776.26653561251294</v>
      </c>
      <c r="BG17" s="41">
        <v>776.26653561251294</v>
      </c>
      <c r="BH17" s="41">
        <v>621.99393451167816</v>
      </c>
      <c r="BI17" s="41">
        <v>792.10870980868674</v>
      </c>
      <c r="BJ17" s="39"/>
      <c r="BK17" s="41">
        <v>776.26653561251294</v>
      </c>
      <c r="BL17" s="41">
        <v>776.26653561251294</v>
      </c>
      <c r="BM17" s="41">
        <v>621.99393451167816</v>
      </c>
      <c r="BN17" s="41">
        <v>621.99393451167816</v>
      </c>
      <c r="BO17" s="41"/>
      <c r="BP17" s="41">
        <v>1077.2106585240003</v>
      </c>
      <c r="BQ17" s="41">
        <v>621.99393451167816</v>
      </c>
      <c r="BR17" s="41"/>
      <c r="BS17" s="41"/>
      <c r="BT17" s="41">
        <v>776.26653561251294</v>
      </c>
      <c r="BU17" s="41">
        <v>905.26709692421332</v>
      </c>
      <c r="BV17" s="41">
        <v>1077.2106585240003</v>
      </c>
      <c r="BW17" s="41">
        <v>661.97656462583097</v>
      </c>
      <c r="BX17" s="41">
        <v>1077.2106585240003</v>
      </c>
      <c r="BY17" s="41">
        <v>661.97656462583097</v>
      </c>
      <c r="BZ17" s="41">
        <v>776.26653561251294</v>
      </c>
      <c r="CA17" s="41">
        <v>621.99393451167816</v>
      </c>
      <c r="CB17" s="41">
        <v>776.26653561251294</v>
      </c>
      <c r="CC17" s="41">
        <v>621.99393451167816</v>
      </c>
      <c r="CD17" s="41">
        <v>621.99393451167816</v>
      </c>
      <c r="CE17" s="41">
        <v>1077.2106585240003</v>
      </c>
      <c r="CF17" s="41">
        <v>621.99393451167816</v>
      </c>
      <c r="CG17" s="41">
        <v>905.26709692421332</v>
      </c>
      <c r="CH17" s="41">
        <v>661.97656462583097</v>
      </c>
      <c r="CI17" s="41">
        <v>621.99393451167816</v>
      </c>
      <c r="CJ17" s="41">
        <v>905.26709692421332</v>
      </c>
      <c r="CK17" s="41">
        <v>641.23086032131766</v>
      </c>
      <c r="CL17" s="41">
        <v>621.99393451167816</v>
      </c>
      <c r="CM17" s="41">
        <v>776.26653561251294</v>
      </c>
      <c r="CN17" s="41">
        <v>621.99393451167816</v>
      </c>
      <c r="CO17" s="41"/>
      <c r="CP17" s="41">
        <v>621.99393451167816</v>
      </c>
      <c r="CQ17" s="41"/>
      <c r="CR17" s="41">
        <v>905.26709692421332</v>
      </c>
      <c r="CS17" s="41">
        <v>661.97656462583097</v>
      </c>
      <c r="CT17" s="41">
        <v>776.26653561251294</v>
      </c>
      <c r="CU17" s="41">
        <v>621.99393451167816</v>
      </c>
      <c r="CV17" s="41">
        <v>621.99393451167816</v>
      </c>
      <c r="CW17" s="41">
        <v>621.99393451167816</v>
      </c>
      <c r="CX17" s="41">
        <v>661.97656462583097</v>
      </c>
      <c r="CY17" s="41">
        <v>1077.2106585240003</v>
      </c>
      <c r="CZ17" s="41">
        <v>621.99393451167816</v>
      </c>
      <c r="DA17" s="41">
        <v>621.99393451167816</v>
      </c>
      <c r="DB17" s="41">
        <v>776.26653561251294</v>
      </c>
      <c r="DC17" s="41">
        <v>621.99393451167816</v>
      </c>
      <c r="DD17" s="41">
        <v>621.99393451167816</v>
      </c>
      <c r="DE17" s="41">
        <v>678.95032269315993</v>
      </c>
      <c r="DF17" s="41">
        <v>661.97656462583097</v>
      </c>
      <c r="DG17" s="41">
        <v>678.95032269315993</v>
      </c>
      <c r="DH17" s="41">
        <v>905.26709692421332</v>
      </c>
      <c r="DI17" s="41">
        <v>621.99393451167816</v>
      </c>
      <c r="DJ17" s="41">
        <v>678.95032269315993</v>
      </c>
      <c r="DK17" s="41">
        <v>621.99393451167816</v>
      </c>
      <c r="DL17" s="41">
        <v>1077.2106585240003</v>
      </c>
      <c r="DM17" s="41">
        <v>905.26709692421332</v>
      </c>
      <c r="DN17" s="41">
        <v>1077.2106585240003</v>
      </c>
      <c r="DO17" s="41">
        <v>661.97656462583097</v>
      </c>
      <c r="DP17" s="41">
        <v>621.99393451167816</v>
      </c>
      <c r="DQ17" s="41">
        <v>905.26709692421332</v>
      </c>
      <c r="DR17" s="41">
        <v>1077.2106585240003</v>
      </c>
      <c r="DS17" s="41">
        <v>905.26709692421332</v>
      </c>
      <c r="DT17" s="41">
        <v>621.99393451167816</v>
      </c>
      <c r="DU17" s="41">
        <v>621.99393451167816</v>
      </c>
      <c r="DV17" s="41">
        <v>621.99393451167816</v>
      </c>
      <c r="DW17" s="41">
        <v>776.26653561251294</v>
      </c>
      <c r="DX17" s="41">
        <v>621.99393451167816</v>
      </c>
      <c r="DY17" s="41">
        <v>621.99393451167816</v>
      </c>
      <c r="DZ17" s="41">
        <v>776.26653561251294</v>
      </c>
      <c r="EA17" s="41">
        <v>776.26653561251294</v>
      </c>
      <c r="EB17" s="41">
        <v>678.95032269315993</v>
      </c>
      <c r="EC17" s="41">
        <v>661.97656462583097</v>
      </c>
      <c r="ED17" s="41">
        <v>661.97656462583097</v>
      </c>
      <c r="EE17" s="41">
        <v>776.26653561251294</v>
      </c>
      <c r="EF17" s="222"/>
    </row>
    <row r="18" spans="1:136" ht="15.75" thickBot="1">
      <c r="A18" s="48" t="s">
        <v>130</v>
      </c>
      <c r="B18" s="2">
        <v>13</v>
      </c>
      <c r="C18" s="2"/>
      <c r="D18" s="2">
        <v>5</v>
      </c>
      <c r="F18" t="s">
        <v>17</v>
      </c>
      <c r="G18" t="s">
        <v>15</v>
      </c>
      <c r="H18" t="s">
        <v>15</v>
      </c>
      <c r="I18" t="s">
        <v>15</v>
      </c>
      <c r="J18" t="s">
        <v>15</v>
      </c>
      <c r="N18" s="7">
        <v>3</v>
      </c>
      <c r="O18" s="8">
        <v>5250</v>
      </c>
      <c r="P18" s="46"/>
      <c r="Q18" s="41">
        <v>645.0028065585019</v>
      </c>
      <c r="R18" s="41">
        <v>685</v>
      </c>
      <c r="S18" s="41">
        <v>716.66978506500232</v>
      </c>
      <c r="T18" s="41">
        <v>803.87718206870136</v>
      </c>
      <c r="U18" s="41">
        <v>803.87718206870136</v>
      </c>
      <c r="V18" s="41">
        <v>803.87718206870136</v>
      </c>
      <c r="W18" s="41">
        <v>803.87718206870136</v>
      </c>
      <c r="X18" s="41">
        <v>651.79230978543353</v>
      </c>
      <c r="Y18" s="41">
        <v>651.79230978543353</v>
      </c>
      <c r="Z18" s="41">
        <v>716.66978506500232</v>
      </c>
      <c r="AA18" s="41"/>
      <c r="AB18" s="41">
        <v>958.07434424479266</v>
      </c>
      <c r="AC18" s="41">
        <v>651.79230978543353</v>
      </c>
      <c r="AD18" s="41">
        <v>958.07434424479266</v>
      </c>
      <c r="AE18" s="41">
        <v>837.37206465489726</v>
      </c>
      <c r="AF18" s="41">
        <v>651.79230978543353</v>
      </c>
      <c r="AG18" s="41">
        <v>651.79230978543353</v>
      </c>
      <c r="AH18" s="41">
        <v>651.79230978543353</v>
      </c>
      <c r="AI18" s="41">
        <v>651.79230978543353</v>
      </c>
      <c r="AJ18" s="41">
        <v>691.58634258772724</v>
      </c>
      <c r="AK18" s="41">
        <v>837.37206465489726</v>
      </c>
      <c r="AL18" s="41">
        <v>651.79230978543353</v>
      </c>
      <c r="AM18" s="41"/>
      <c r="AN18" s="41">
        <v>691.58634258772724</v>
      </c>
      <c r="AO18" s="41">
        <v>1115.6381964000002</v>
      </c>
      <c r="AP18" s="41">
        <v>958.07434424479266</v>
      </c>
      <c r="AQ18" s="41">
        <v>958.07434424479266</v>
      </c>
      <c r="AR18" s="41">
        <v>691.58634258772724</v>
      </c>
      <c r="AS18" s="41">
        <v>837.37206465489726</v>
      </c>
      <c r="AT18" s="41">
        <v>691.58634258772724</v>
      </c>
      <c r="AU18" s="41">
        <v>658.58181301236516</v>
      </c>
      <c r="AV18" s="41">
        <v>658.58181301236516</v>
      </c>
      <c r="AW18" s="41">
        <v>1115.6381964000002</v>
      </c>
      <c r="AX18" s="41">
        <v>658.58181301236516</v>
      </c>
      <c r="AY18" s="41">
        <v>958.07434424479266</v>
      </c>
      <c r="AZ18" s="41"/>
      <c r="BA18" s="41">
        <v>820.62462336179931</v>
      </c>
      <c r="BB18" s="41">
        <v>1115.6381964000002</v>
      </c>
      <c r="BC18" s="41">
        <v>716.66978506500232</v>
      </c>
      <c r="BD18" s="41">
        <v>658.58181301236516</v>
      </c>
      <c r="BE18" s="41">
        <v>658.58181301236516</v>
      </c>
      <c r="BF18" s="41">
        <v>820.62462336179931</v>
      </c>
      <c r="BG18" s="41">
        <v>820.62462336179931</v>
      </c>
      <c r="BH18" s="41">
        <v>658.58181301236516</v>
      </c>
      <c r="BI18" s="41">
        <v>837.37206465489726</v>
      </c>
      <c r="BJ18" s="39"/>
      <c r="BK18" s="41">
        <v>820.62462336179931</v>
      </c>
      <c r="BL18" s="41">
        <v>820.62462336179931</v>
      </c>
      <c r="BM18" s="41">
        <v>658.58181301236516</v>
      </c>
      <c r="BN18" s="41">
        <v>658.58181301236516</v>
      </c>
      <c r="BO18" s="41"/>
      <c r="BP18" s="41">
        <v>1115.6381964000002</v>
      </c>
      <c r="BQ18" s="41">
        <v>658.58181301236516</v>
      </c>
      <c r="BR18" s="41"/>
      <c r="BS18" s="41"/>
      <c r="BT18" s="41">
        <v>820.62462336179931</v>
      </c>
      <c r="BU18" s="41">
        <v>958.07434424479266</v>
      </c>
      <c r="BV18" s="41">
        <v>1115.6381964000002</v>
      </c>
      <c r="BW18" s="41">
        <v>698.7530404383773</v>
      </c>
      <c r="BX18" s="41">
        <v>1115.6381964000002</v>
      </c>
      <c r="BY18" s="41">
        <v>698.7530404383773</v>
      </c>
      <c r="BZ18" s="41">
        <v>820.62462336179931</v>
      </c>
      <c r="CA18" s="41">
        <v>658.58181301236516</v>
      </c>
      <c r="CB18" s="41">
        <v>820.62462336179931</v>
      </c>
      <c r="CC18" s="41">
        <v>658.58181301236516</v>
      </c>
      <c r="CD18" s="41">
        <v>658.58181301236516</v>
      </c>
      <c r="CE18" s="41">
        <v>1115.6381964000002</v>
      </c>
      <c r="CF18" s="41">
        <v>658.58181301236516</v>
      </c>
      <c r="CG18" s="41">
        <v>958.07434424479266</v>
      </c>
      <c r="CH18" s="41">
        <v>698.7530404383773</v>
      </c>
      <c r="CI18" s="41">
        <v>658.58181301236516</v>
      </c>
      <c r="CJ18" s="41">
        <v>958.07434424479266</v>
      </c>
      <c r="CK18" s="41">
        <v>678.95032269315993</v>
      </c>
      <c r="CL18" s="41">
        <v>658.58181301236516</v>
      </c>
      <c r="CM18" s="41">
        <v>820.62462336179931</v>
      </c>
      <c r="CN18" s="41">
        <v>658.58181301236516</v>
      </c>
      <c r="CO18" s="41"/>
      <c r="CP18" s="41">
        <v>658.58181301236516</v>
      </c>
      <c r="CQ18" s="41"/>
      <c r="CR18" s="41">
        <v>958.07434424479266</v>
      </c>
      <c r="CS18" s="41">
        <v>698.7530404383773</v>
      </c>
      <c r="CT18" s="41">
        <v>820.62462336179931</v>
      </c>
      <c r="CU18" s="41">
        <v>658.58181301236516</v>
      </c>
      <c r="CV18" s="41">
        <v>658.58181301236516</v>
      </c>
      <c r="CW18" s="41">
        <v>658.58181301236516</v>
      </c>
      <c r="CX18" s="41">
        <v>698.7530404383773</v>
      </c>
      <c r="CY18" s="41">
        <v>1115.6381964000002</v>
      </c>
      <c r="CZ18" s="41">
        <v>658.58181301236516</v>
      </c>
      <c r="DA18" s="41">
        <v>658.58181301236516</v>
      </c>
      <c r="DB18" s="41">
        <v>820.62462336179931</v>
      </c>
      <c r="DC18" s="41">
        <v>658.58181301236516</v>
      </c>
      <c r="DD18" s="41">
        <v>658.58181301236516</v>
      </c>
      <c r="DE18" s="41">
        <v>716.66978506500232</v>
      </c>
      <c r="DF18" s="41">
        <v>698.7530404383773</v>
      </c>
      <c r="DG18" s="41">
        <v>716.66978506500232</v>
      </c>
      <c r="DH18" s="41">
        <v>958.07434424479266</v>
      </c>
      <c r="DI18" s="41">
        <v>658.58181301236516</v>
      </c>
      <c r="DJ18" s="41">
        <v>716.66978506500232</v>
      </c>
      <c r="DK18" s="41">
        <v>658.58181301236516</v>
      </c>
      <c r="DL18" s="41">
        <v>1115.6381964000002</v>
      </c>
      <c r="DM18" s="41">
        <v>958.07434424479266</v>
      </c>
      <c r="DN18" s="41">
        <v>1115.6381964000002</v>
      </c>
      <c r="DO18" s="41">
        <v>698.7530404383773</v>
      </c>
      <c r="DP18" s="41">
        <v>658.58181301236516</v>
      </c>
      <c r="DQ18" s="41">
        <v>958.07434424479266</v>
      </c>
      <c r="DR18" s="41">
        <v>1115.6381964000002</v>
      </c>
      <c r="DS18" s="41">
        <v>958.07434424479266</v>
      </c>
      <c r="DT18" s="41">
        <v>658.58181301236516</v>
      </c>
      <c r="DU18" s="41">
        <v>658.58181301236516</v>
      </c>
      <c r="DV18" s="41">
        <v>658.58181301236516</v>
      </c>
      <c r="DW18" s="41">
        <v>820.62462336179931</v>
      </c>
      <c r="DX18" s="41">
        <v>658.58181301236516</v>
      </c>
      <c r="DY18" s="41">
        <v>658.58181301236516</v>
      </c>
      <c r="DZ18" s="41">
        <v>820.62462336179931</v>
      </c>
      <c r="EA18" s="41">
        <v>820.62462336179931</v>
      </c>
      <c r="EB18" s="41">
        <v>716.66978506500232</v>
      </c>
      <c r="EC18" s="41">
        <v>698.7530404383773</v>
      </c>
      <c r="ED18" s="41">
        <v>698.7530404383773</v>
      </c>
      <c r="EE18" s="41">
        <v>820.62462336179931</v>
      </c>
      <c r="EF18" s="222"/>
    </row>
    <row r="19" spans="1:136" ht="15.75" thickBot="1">
      <c r="A19" s="48" t="s">
        <v>52</v>
      </c>
      <c r="B19" s="2">
        <v>14</v>
      </c>
      <c r="C19" s="2"/>
      <c r="D19" s="2">
        <v>5</v>
      </c>
      <c r="F19" t="s">
        <v>17</v>
      </c>
      <c r="G19" t="s">
        <v>15</v>
      </c>
      <c r="H19" t="s">
        <v>15</v>
      </c>
      <c r="I19" t="s">
        <v>15</v>
      </c>
      <c r="J19" t="s">
        <v>15</v>
      </c>
      <c r="N19" s="7">
        <v>3.2</v>
      </c>
      <c r="O19" s="8">
        <v>5600</v>
      </c>
      <c r="P19" s="46"/>
      <c r="Q19" s="41">
        <v>695.7959078300994</v>
      </c>
      <c r="R19" s="41">
        <v>732.41674508431504</v>
      </c>
      <c r="S19" s="41">
        <v>732.41674508431504</v>
      </c>
      <c r="T19" s="41">
        <v>856.92759174864864</v>
      </c>
      <c r="U19" s="41">
        <v>856.92759174864864</v>
      </c>
      <c r="V19" s="41">
        <v>856.92759174864864</v>
      </c>
      <c r="W19" s="41">
        <v>856.92759174864864</v>
      </c>
      <c r="X19" s="41">
        <v>695.7959078300994</v>
      </c>
      <c r="Y19" s="41">
        <v>695.7959078300994</v>
      </c>
      <c r="Z19" s="41">
        <v>732.41674508431504</v>
      </c>
      <c r="AA19" s="41"/>
      <c r="AB19" s="41">
        <v>981.43843841298212</v>
      </c>
      <c r="AC19" s="41">
        <v>695.7959078300994</v>
      </c>
      <c r="AD19" s="41">
        <v>981.43843841298212</v>
      </c>
      <c r="AE19" s="41">
        <v>856.92759174864864</v>
      </c>
      <c r="AF19" s="41">
        <v>695.7959078300994</v>
      </c>
      <c r="AG19" s="41">
        <v>695.7959078300994</v>
      </c>
      <c r="AH19" s="41">
        <v>695.7959078300994</v>
      </c>
      <c r="AI19" s="41">
        <v>695.7959078300994</v>
      </c>
      <c r="AJ19" s="41">
        <v>732.41674508431504</v>
      </c>
      <c r="AK19" s="41">
        <v>856.92759174864864</v>
      </c>
      <c r="AL19" s="41">
        <v>695.7959078300994</v>
      </c>
      <c r="AM19" s="41"/>
      <c r="AN19" s="41">
        <v>732.41674508431504</v>
      </c>
      <c r="AO19" s="41">
        <v>1137.301074</v>
      </c>
      <c r="AP19" s="41">
        <v>981.43843841298212</v>
      </c>
      <c r="AQ19" s="41">
        <v>981.43843841298212</v>
      </c>
      <c r="AR19" s="41">
        <v>732.41674508431504</v>
      </c>
      <c r="AS19" s="41">
        <v>856.92759174864864</v>
      </c>
      <c r="AT19" s="41">
        <v>732.41674508431504</v>
      </c>
      <c r="AU19" s="41">
        <v>695.7959078300994</v>
      </c>
      <c r="AV19" s="41">
        <v>695.7959078300994</v>
      </c>
      <c r="AW19" s="41">
        <v>1137.301074</v>
      </c>
      <c r="AX19" s="41">
        <v>695.7959078300994</v>
      </c>
      <c r="AY19" s="41">
        <v>981.43843841298212</v>
      </c>
      <c r="AZ19" s="41"/>
      <c r="BA19" s="41">
        <v>856.92759174864864</v>
      </c>
      <c r="BB19" s="41">
        <v>1137.301074</v>
      </c>
      <c r="BC19" s="41">
        <v>732.41674508431504</v>
      </c>
      <c r="BD19" s="41">
        <v>695.7959078300994</v>
      </c>
      <c r="BE19" s="41">
        <v>695.7959078300994</v>
      </c>
      <c r="BF19" s="41">
        <v>856.92759174864864</v>
      </c>
      <c r="BG19" s="41">
        <v>856.92759174864864</v>
      </c>
      <c r="BH19" s="41">
        <v>695.7959078300994</v>
      </c>
      <c r="BI19" s="41">
        <v>856.92759174864864</v>
      </c>
      <c r="BJ19" s="39"/>
      <c r="BK19" s="41">
        <v>856.92759174864864</v>
      </c>
      <c r="BL19" s="41">
        <v>856.92759174864864</v>
      </c>
      <c r="BM19" s="41">
        <v>695.7959078300994</v>
      </c>
      <c r="BN19" s="41">
        <v>695.7959078300994</v>
      </c>
      <c r="BO19" s="41"/>
      <c r="BP19" s="41">
        <v>1137.301074</v>
      </c>
      <c r="BQ19" s="41">
        <v>695.7959078300994</v>
      </c>
      <c r="BR19" s="41"/>
      <c r="BS19" s="41"/>
      <c r="BT19" s="41">
        <v>856.92759174864864</v>
      </c>
      <c r="BU19" s="41">
        <v>981.43843841298212</v>
      </c>
      <c r="BV19" s="41">
        <v>1137.301074</v>
      </c>
      <c r="BW19" s="41">
        <v>732.41674508431504</v>
      </c>
      <c r="BX19" s="41">
        <v>1137.301074</v>
      </c>
      <c r="BY19" s="41">
        <v>732.41674508431504</v>
      </c>
      <c r="BZ19" s="41">
        <v>856.92759174864864</v>
      </c>
      <c r="CA19" s="41">
        <v>695.7959078300994</v>
      </c>
      <c r="CB19" s="41">
        <v>856.92759174864864</v>
      </c>
      <c r="CC19" s="41">
        <v>695.7959078300994</v>
      </c>
      <c r="CD19" s="41">
        <v>695.7959078300994</v>
      </c>
      <c r="CE19" s="41">
        <v>1137.301074</v>
      </c>
      <c r="CF19" s="41">
        <v>695.7959078300994</v>
      </c>
      <c r="CG19" s="41">
        <v>981.43843841298212</v>
      </c>
      <c r="CH19" s="41">
        <v>732.41674508431504</v>
      </c>
      <c r="CI19" s="41">
        <v>695.7959078300994</v>
      </c>
      <c r="CJ19" s="41">
        <v>981.43843841298212</v>
      </c>
      <c r="CK19" s="41">
        <v>695.7959078300994</v>
      </c>
      <c r="CL19" s="41">
        <v>695.7959078300994</v>
      </c>
      <c r="CM19" s="41">
        <v>856.92759174864864</v>
      </c>
      <c r="CN19" s="41">
        <v>695.7959078300994</v>
      </c>
      <c r="CO19" s="41"/>
      <c r="CP19" s="41">
        <v>695.7959078300994</v>
      </c>
      <c r="CQ19" s="41"/>
      <c r="CR19" s="41">
        <v>981.43843841298212</v>
      </c>
      <c r="CS19" s="41">
        <v>732.41674508431504</v>
      </c>
      <c r="CT19" s="41">
        <v>856.92759174864864</v>
      </c>
      <c r="CU19" s="41">
        <v>695.7959078300994</v>
      </c>
      <c r="CV19" s="41">
        <v>695.7959078300994</v>
      </c>
      <c r="CW19" s="41">
        <v>695.7959078300994</v>
      </c>
      <c r="CX19" s="41">
        <v>732.41674508431504</v>
      </c>
      <c r="CY19" s="41">
        <v>1137.301074</v>
      </c>
      <c r="CZ19" s="41">
        <v>695.7959078300994</v>
      </c>
      <c r="DA19" s="41">
        <v>695.7959078300994</v>
      </c>
      <c r="DB19" s="41">
        <v>856.92759174864864</v>
      </c>
      <c r="DC19" s="41">
        <v>695.7959078300994</v>
      </c>
      <c r="DD19" s="41">
        <v>695.7959078300994</v>
      </c>
      <c r="DE19" s="41">
        <v>732.41674508431504</v>
      </c>
      <c r="DF19" s="41">
        <v>732.41674508431504</v>
      </c>
      <c r="DG19" s="41">
        <v>732.41674508431504</v>
      </c>
      <c r="DH19" s="41">
        <v>981.43843841298212</v>
      </c>
      <c r="DI19" s="41">
        <v>695.7959078300994</v>
      </c>
      <c r="DJ19" s="41">
        <v>732.41674508431504</v>
      </c>
      <c r="DK19" s="41">
        <v>695.7959078300994</v>
      </c>
      <c r="DL19" s="41">
        <v>1137.301074</v>
      </c>
      <c r="DM19" s="41">
        <v>981.43843841298212</v>
      </c>
      <c r="DN19" s="41">
        <v>1137.301074</v>
      </c>
      <c r="DO19" s="41">
        <v>732.41674508431504</v>
      </c>
      <c r="DP19" s="41">
        <v>695.7959078300994</v>
      </c>
      <c r="DQ19" s="41">
        <v>981.43843841298212</v>
      </c>
      <c r="DR19" s="41">
        <v>1137.301074</v>
      </c>
      <c r="DS19" s="41">
        <v>981.43843841298212</v>
      </c>
      <c r="DT19" s="41">
        <v>695.7959078300994</v>
      </c>
      <c r="DU19" s="41">
        <v>695.7959078300994</v>
      </c>
      <c r="DV19" s="41">
        <v>695.7959078300994</v>
      </c>
      <c r="DW19" s="41">
        <v>856.92759174864864</v>
      </c>
      <c r="DX19" s="41">
        <v>695.7959078300994</v>
      </c>
      <c r="DY19" s="41">
        <v>695.7959078300994</v>
      </c>
      <c r="DZ19" s="41">
        <v>856.92759174864864</v>
      </c>
      <c r="EA19" s="41">
        <v>856.92759174864864</v>
      </c>
      <c r="EB19" s="41">
        <v>732.41674508431504</v>
      </c>
      <c r="EC19" s="41">
        <v>732.41674508431504</v>
      </c>
      <c r="ED19" s="41">
        <v>732.41674508431504</v>
      </c>
      <c r="EE19" s="41">
        <v>856.92759174864864</v>
      </c>
      <c r="EF19" s="222"/>
    </row>
    <row r="20" spans="1:136" ht="15.75" thickBot="1">
      <c r="A20" s="48" t="s">
        <v>131</v>
      </c>
      <c r="B20" s="2">
        <v>15</v>
      </c>
      <c r="C20" s="2"/>
      <c r="D20" s="2">
        <v>5</v>
      </c>
      <c r="F20" t="s">
        <v>17</v>
      </c>
      <c r="G20" t="s">
        <v>15</v>
      </c>
      <c r="H20" t="s">
        <v>15</v>
      </c>
      <c r="I20" t="s">
        <v>15</v>
      </c>
      <c r="J20" t="s">
        <v>15</v>
      </c>
      <c r="N20" s="7">
        <v>3.5</v>
      </c>
      <c r="O20" s="8">
        <v>6125</v>
      </c>
      <c r="P20" s="46"/>
      <c r="Q20" s="41">
        <v>732.41674508431504</v>
      </c>
      <c r="R20" s="41">
        <v>769.0375823385308</v>
      </c>
      <c r="S20" s="41">
        <v>769.0375823385308</v>
      </c>
      <c r="T20" s="41">
        <v>900.87259645370716</v>
      </c>
      <c r="U20" s="41">
        <v>900.87259645370716</v>
      </c>
      <c r="V20" s="41">
        <v>900.87259645370716</v>
      </c>
      <c r="W20" s="41">
        <v>900.87259645370716</v>
      </c>
      <c r="X20" s="41">
        <v>732.41674508431504</v>
      </c>
      <c r="Y20" s="41">
        <v>732.41674508431504</v>
      </c>
      <c r="Z20" s="41">
        <v>769.0375823385308</v>
      </c>
      <c r="AA20" s="41"/>
      <c r="AB20" s="41">
        <v>1032.7076105688839</v>
      </c>
      <c r="AC20" s="41">
        <v>732.41674508431504</v>
      </c>
      <c r="AD20" s="41">
        <v>1032.7076105688839</v>
      </c>
      <c r="AE20" s="41">
        <v>900.87259645370716</v>
      </c>
      <c r="AF20" s="41">
        <v>732.41674508431504</v>
      </c>
      <c r="AG20" s="41">
        <v>732.41674508431504</v>
      </c>
      <c r="AH20" s="41">
        <v>732.41674508431504</v>
      </c>
      <c r="AI20" s="41">
        <v>732.41674508431504</v>
      </c>
      <c r="AJ20" s="41">
        <v>769.0375823385308</v>
      </c>
      <c r="AK20" s="41">
        <v>900.87259645370716</v>
      </c>
      <c r="AL20" s="41">
        <v>732.41674508431504</v>
      </c>
      <c r="AM20" s="41"/>
      <c r="AN20" s="41">
        <v>769.0375823385308</v>
      </c>
      <c r="AO20" s="41">
        <v>1215.5281320000001</v>
      </c>
      <c r="AP20" s="41">
        <v>1032.7076105688839</v>
      </c>
      <c r="AQ20" s="41">
        <v>1032.7076105688839</v>
      </c>
      <c r="AR20" s="41">
        <v>769.0375823385308</v>
      </c>
      <c r="AS20" s="41">
        <v>900.87259645370716</v>
      </c>
      <c r="AT20" s="41">
        <v>769.0375823385308</v>
      </c>
      <c r="AU20" s="41">
        <v>732.41674508431504</v>
      </c>
      <c r="AV20" s="41">
        <v>732.41674508431504</v>
      </c>
      <c r="AW20" s="41">
        <v>1215.5281320000001</v>
      </c>
      <c r="AX20" s="41">
        <v>732.41674508431504</v>
      </c>
      <c r="AY20" s="41">
        <v>1032.7076105688839</v>
      </c>
      <c r="AZ20" s="41"/>
      <c r="BA20" s="41">
        <v>900.87259645370716</v>
      </c>
      <c r="BB20" s="41">
        <v>1215.5281320000001</v>
      </c>
      <c r="BC20" s="41">
        <v>769.0375823385308</v>
      </c>
      <c r="BD20" s="41">
        <v>732.41674508431504</v>
      </c>
      <c r="BE20" s="41">
        <v>732.41674508431504</v>
      </c>
      <c r="BF20" s="41">
        <v>900.87259645370716</v>
      </c>
      <c r="BG20" s="41">
        <v>900.87259645370716</v>
      </c>
      <c r="BH20" s="41">
        <v>732.41674508431504</v>
      </c>
      <c r="BI20" s="41">
        <v>900.87259645370716</v>
      </c>
      <c r="BJ20" s="39"/>
      <c r="BK20" s="41">
        <v>900.87259645370716</v>
      </c>
      <c r="BL20" s="41">
        <v>900.87259645370716</v>
      </c>
      <c r="BM20" s="41">
        <v>732.41674508431504</v>
      </c>
      <c r="BN20" s="41">
        <v>732.41674508431504</v>
      </c>
      <c r="BO20" s="41"/>
      <c r="BP20" s="41">
        <v>1215.5281320000001</v>
      </c>
      <c r="BQ20" s="41">
        <v>732.41674508431504</v>
      </c>
      <c r="BR20" s="41"/>
      <c r="BS20" s="41"/>
      <c r="BT20" s="41">
        <v>900.87259645370716</v>
      </c>
      <c r="BU20" s="41">
        <v>1032.7076105688839</v>
      </c>
      <c r="BV20" s="41">
        <v>1215.5281320000001</v>
      </c>
      <c r="BW20" s="41">
        <v>769.0375823385308</v>
      </c>
      <c r="BX20" s="41">
        <v>1215.5281320000001</v>
      </c>
      <c r="BY20" s="41">
        <v>769.0375823385308</v>
      </c>
      <c r="BZ20" s="41">
        <v>900.87259645370716</v>
      </c>
      <c r="CA20" s="41">
        <v>732.41674508431504</v>
      </c>
      <c r="CB20" s="41">
        <v>900.87259645370716</v>
      </c>
      <c r="CC20" s="41">
        <v>732.41674508431504</v>
      </c>
      <c r="CD20" s="41">
        <v>732.41674508431504</v>
      </c>
      <c r="CE20" s="41">
        <v>1215.5281320000001</v>
      </c>
      <c r="CF20" s="41">
        <v>732.41674508431504</v>
      </c>
      <c r="CG20" s="41">
        <v>1032.7076105688839</v>
      </c>
      <c r="CH20" s="41">
        <v>769.0375823385308</v>
      </c>
      <c r="CI20" s="41">
        <v>732.41674508431504</v>
      </c>
      <c r="CJ20" s="41">
        <v>1032.7076105688839</v>
      </c>
      <c r="CK20" s="41">
        <v>732.41674508431504</v>
      </c>
      <c r="CL20" s="41">
        <v>732.41674508431504</v>
      </c>
      <c r="CM20" s="41">
        <v>900.87259645370716</v>
      </c>
      <c r="CN20" s="41">
        <v>732.41674508431504</v>
      </c>
      <c r="CO20" s="41"/>
      <c r="CP20" s="41">
        <v>732.41674508431504</v>
      </c>
      <c r="CQ20" s="41"/>
      <c r="CR20" s="41">
        <v>1032.7076105688839</v>
      </c>
      <c r="CS20" s="41">
        <v>769.0375823385308</v>
      </c>
      <c r="CT20" s="41">
        <v>900.87259645370716</v>
      </c>
      <c r="CU20" s="41">
        <v>732.41674508431504</v>
      </c>
      <c r="CV20" s="41">
        <v>732.41674508431504</v>
      </c>
      <c r="CW20" s="41">
        <v>732.41674508431504</v>
      </c>
      <c r="CX20" s="41">
        <v>769.0375823385308</v>
      </c>
      <c r="CY20" s="41">
        <v>1215.5281320000001</v>
      </c>
      <c r="CZ20" s="41">
        <v>732.41674508431504</v>
      </c>
      <c r="DA20" s="41">
        <v>732.41674508431504</v>
      </c>
      <c r="DB20" s="41">
        <v>900.87259645370716</v>
      </c>
      <c r="DC20" s="41">
        <v>732.41674508431504</v>
      </c>
      <c r="DD20" s="41">
        <v>732.41674508431504</v>
      </c>
      <c r="DE20" s="41">
        <v>769.0375823385308</v>
      </c>
      <c r="DF20" s="41">
        <v>769.0375823385308</v>
      </c>
      <c r="DG20" s="41">
        <v>769.0375823385308</v>
      </c>
      <c r="DH20" s="41">
        <v>1032.7076105688839</v>
      </c>
      <c r="DI20" s="41">
        <v>732.41674508431504</v>
      </c>
      <c r="DJ20" s="41">
        <v>769.0375823385308</v>
      </c>
      <c r="DK20" s="41">
        <v>732.41674508431504</v>
      </c>
      <c r="DL20" s="41">
        <v>1215.5281320000001</v>
      </c>
      <c r="DM20" s="41">
        <v>1032.7076105688839</v>
      </c>
      <c r="DN20" s="41">
        <v>1215.5281320000001</v>
      </c>
      <c r="DO20" s="41">
        <v>769.0375823385308</v>
      </c>
      <c r="DP20" s="41">
        <v>732.41674508431504</v>
      </c>
      <c r="DQ20" s="41">
        <v>1032.7076105688839</v>
      </c>
      <c r="DR20" s="41">
        <v>1215.5281320000001</v>
      </c>
      <c r="DS20" s="41">
        <v>1032.7076105688839</v>
      </c>
      <c r="DT20" s="41">
        <v>732.41674508431504</v>
      </c>
      <c r="DU20" s="41">
        <v>732.41674508431504</v>
      </c>
      <c r="DV20" s="41">
        <v>732.41674508431504</v>
      </c>
      <c r="DW20" s="41">
        <v>900.87259645370716</v>
      </c>
      <c r="DX20" s="41">
        <v>732.41674508431504</v>
      </c>
      <c r="DY20" s="41">
        <v>732.41674508431504</v>
      </c>
      <c r="DZ20" s="41">
        <v>900.87259645370716</v>
      </c>
      <c r="EA20" s="41">
        <v>900.87259645370716</v>
      </c>
      <c r="EB20" s="41">
        <v>769.0375823385308</v>
      </c>
      <c r="EC20" s="41">
        <v>769.0375823385308</v>
      </c>
      <c r="ED20" s="41">
        <v>769.0375823385308</v>
      </c>
      <c r="EE20" s="41">
        <v>900.87259645370716</v>
      </c>
      <c r="EF20" s="222"/>
    </row>
    <row r="21" spans="1:136" ht="15.75" thickBot="1">
      <c r="A21" s="48" t="s">
        <v>36</v>
      </c>
      <c r="B21" s="2">
        <v>16</v>
      </c>
      <c r="C21" s="2"/>
      <c r="D21" s="2">
        <v>5</v>
      </c>
      <c r="F21" t="s">
        <v>17</v>
      </c>
      <c r="G21" t="s">
        <v>15</v>
      </c>
      <c r="H21" t="s">
        <v>15</v>
      </c>
      <c r="I21" t="s">
        <v>15</v>
      </c>
      <c r="J21" t="s">
        <v>15</v>
      </c>
      <c r="N21" s="7">
        <v>3.6</v>
      </c>
      <c r="O21" s="8">
        <v>6300</v>
      </c>
      <c r="P21" s="46"/>
      <c r="Q21" s="41">
        <v>769.03758233853068</v>
      </c>
      <c r="R21" s="41">
        <v>805.65841959274644</v>
      </c>
      <c r="S21" s="41">
        <v>805.65841959274644</v>
      </c>
      <c r="T21" s="41">
        <v>944.81760115876637</v>
      </c>
      <c r="U21" s="41">
        <v>944.81760115876637</v>
      </c>
      <c r="V21" s="41">
        <v>944.81760115876637</v>
      </c>
      <c r="W21" s="41">
        <v>944.81760115876637</v>
      </c>
      <c r="X21" s="41">
        <v>769.03758233853068</v>
      </c>
      <c r="Y21" s="41">
        <v>769.03758233853068</v>
      </c>
      <c r="Z21" s="41">
        <v>805.65841959274644</v>
      </c>
      <c r="AA21" s="41"/>
      <c r="AB21" s="41">
        <v>1083.9767827247858</v>
      </c>
      <c r="AC21" s="41">
        <v>769.03758233853068</v>
      </c>
      <c r="AD21" s="41">
        <v>1083.9767827247858</v>
      </c>
      <c r="AE21" s="41">
        <v>944.81760115876637</v>
      </c>
      <c r="AF21" s="41">
        <v>769.03758233853068</v>
      </c>
      <c r="AG21" s="41">
        <v>769.03758233853068</v>
      </c>
      <c r="AH21" s="41">
        <v>769.03758233853068</v>
      </c>
      <c r="AI21" s="41">
        <v>769.03758233853068</v>
      </c>
      <c r="AJ21" s="41">
        <v>805.65841959274644</v>
      </c>
      <c r="AK21" s="41">
        <v>944.81760115876637</v>
      </c>
      <c r="AL21" s="41">
        <v>769.03758233853068</v>
      </c>
      <c r="AM21" s="41"/>
      <c r="AN21" s="41">
        <v>805.65841959274644</v>
      </c>
      <c r="AO21" s="41">
        <v>1275.702792</v>
      </c>
      <c r="AP21" s="41">
        <v>1083.9767827247858</v>
      </c>
      <c r="AQ21" s="41">
        <v>1083.9767827247858</v>
      </c>
      <c r="AR21" s="41">
        <v>805.65841959274644</v>
      </c>
      <c r="AS21" s="41">
        <v>944.81760115876637</v>
      </c>
      <c r="AT21" s="41">
        <v>805.65841959274644</v>
      </c>
      <c r="AU21" s="41">
        <v>769.03758233853068</v>
      </c>
      <c r="AV21" s="41">
        <v>769.03758233853068</v>
      </c>
      <c r="AW21" s="41">
        <v>1275.702792</v>
      </c>
      <c r="AX21" s="41">
        <v>769.03758233853068</v>
      </c>
      <c r="AY21" s="41">
        <v>1083.9767827247858</v>
      </c>
      <c r="AZ21" s="41"/>
      <c r="BA21" s="41">
        <v>944.81760115876637</v>
      </c>
      <c r="BB21" s="41">
        <v>1275.702792</v>
      </c>
      <c r="BC21" s="41">
        <v>805.65841959274644</v>
      </c>
      <c r="BD21" s="41">
        <v>769.03758233853068</v>
      </c>
      <c r="BE21" s="41">
        <v>769.03758233853068</v>
      </c>
      <c r="BF21" s="41">
        <v>944.81760115876637</v>
      </c>
      <c r="BG21" s="41">
        <v>944.81760115876637</v>
      </c>
      <c r="BH21" s="41">
        <v>769.03758233853068</v>
      </c>
      <c r="BI21" s="41">
        <v>944.81760115876637</v>
      </c>
      <c r="BJ21" s="39"/>
      <c r="BK21" s="41">
        <v>944.81760115876637</v>
      </c>
      <c r="BL21" s="41">
        <v>944.81760115876637</v>
      </c>
      <c r="BM21" s="41">
        <v>769.03758233853068</v>
      </c>
      <c r="BN21" s="41">
        <v>769.03758233853068</v>
      </c>
      <c r="BO21" s="41"/>
      <c r="BP21" s="41">
        <v>1275.702792</v>
      </c>
      <c r="BQ21" s="41">
        <v>769.03758233853068</v>
      </c>
      <c r="BR21" s="41"/>
      <c r="BS21" s="41"/>
      <c r="BT21" s="41">
        <v>944.81760115876637</v>
      </c>
      <c r="BU21" s="41">
        <v>1083.9767827247858</v>
      </c>
      <c r="BV21" s="41">
        <v>1275.702792</v>
      </c>
      <c r="BW21" s="41">
        <v>805.65841959274644</v>
      </c>
      <c r="BX21" s="41">
        <v>1275.702792</v>
      </c>
      <c r="BY21" s="41">
        <v>805.65841959274644</v>
      </c>
      <c r="BZ21" s="41">
        <v>944.81760115876637</v>
      </c>
      <c r="CA21" s="41">
        <v>769.03758233853068</v>
      </c>
      <c r="CB21" s="41">
        <v>944.81760115876637</v>
      </c>
      <c r="CC21" s="41">
        <v>769.03758233853068</v>
      </c>
      <c r="CD21" s="41">
        <v>769.03758233853068</v>
      </c>
      <c r="CE21" s="41">
        <v>1275.702792</v>
      </c>
      <c r="CF21" s="41">
        <v>769.03758233853068</v>
      </c>
      <c r="CG21" s="41">
        <v>1083.9767827247858</v>
      </c>
      <c r="CH21" s="41">
        <v>805.65841959274644</v>
      </c>
      <c r="CI21" s="41">
        <v>769.03758233853068</v>
      </c>
      <c r="CJ21" s="41">
        <v>1083.9767827247858</v>
      </c>
      <c r="CK21" s="41">
        <v>769.03758233853068</v>
      </c>
      <c r="CL21" s="41">
        <v>769.03758233853068</v>
      </c>
      <c r="CM21" s="41">
        <v>944.81760115876637</v>
      </c>
      <c r="CN21" s="41">
        <v>769.03758233853068</v>
      </c>
      <c r="CO21" s="41"/>
      <c r="CP21" s="41">
        <v>769.03758233853068</v>
      </c>
      <c r="CQ21" s="41"/>
      <c r="CR21" s="41">
        <v>1083.9767827247858</v>
      </c>
      <c r="CS21" s="41">
        <v>805.65841959274644</v>
      </c>
      <c r="CT21" s="41">
        <v>944.81760115876637</v>
      </c>
      <c r="CU21" s="41">
        <v>769.03758233853068</v>
      </c>
      <c r="CV21" s="41">
        <v>769.03758233853068</v>
      </c>
      <c r="CW21" s="41">
        <v>769.03758233853068</v>
      </c>
      <c r="CX21" s="41">
        <v>805.65841959274644</v>
      </c>
      <c r="CY21" s="41">
        <v>1275.702792</v>
      </c>
      <c r="CZ21" s="41">
        <v>769.03758233853068</v>
      </c>
      <c r="DA21" s="41">
        <v>769.03758233853068</v>
      </c>
      <c r="DB21" s="41">
        <v>944.81760115876637</v>
      </c>
      <c r="DC21" s="41">
        <v>769.03758233853068</v>
      </c>
      <c r="DD21" s="41">
        <v>769.03758233853068</v>
      </c>
      <c r="DE21" s="41">
        <v>805.65841959274644</v>
      </c>
      <c r="DF21" s="41">
        <v>805.65841959274644</v>
      </c>
      <c r="DG21" s="41">
        <v>805.65841959274644</v>
      </c>
      <c r="DH21" s="41">
        <v>1083.9767827247858</v>
      </c>
      <c r="DI21" s="41">
        <v>769.03758233853068</v>
      </c>
      <c r="DJ21" s="41">
        <v>805.65841959274644</v>
      </c>
      <c r="DK21" s="41">
        <v>769.03758233853068</v>
      </c>
      <c r="DL21" s="41">
        <v>1275.702792</v>
      </c>
      <c r="DM21" s="41">
        <v>1083.9767827247858</v>
      </c>
      <c r="DN21" s="41">
        <v>1275.702792</v>
      </c>
      <c r="DO21" s="41">
        <v>805.65841959274644</v>
      </c>
      <c r="DP21" s="41">
        <v>769.03758233853068</v>
      </c>
      <c r="DQ21" s="41">
        <v>1083.9767827247858</v>
      </c>
      <c r="DR21" s="41">
        <v>1275.702792</v>
      </c>
      <c r="DS21" s="41">
        <v>1083.9767827247858</v>
      </c>
      <c r="DT21" s="41">
        <v>769.03758233853068</v>
      </c>
      <c r="DU21" s="41">
        <v>769.03758233853068</v>
      </c>
      <c r="DV21" s="41">
        <v>769.03758233853068</v>
      </c>
      <c r="DW21" s="41">
        <v>944.81760115876637</v>
      </c>
      <c r="DX21" s="41">
        <v>769.03758233853068</v>
      </c>
      <c r="DY21" s="41">
        <v>769.03758233853068</v>
      </c>
      <c r="DZ21" s="41">
        <v>944.81760115876637</v>
      </c>
      <c r="EA21" s="41">
        <v>944.81760115876637</v>
      </c>
      <c r="EB21" s="41">
        <v>805.65841959274644</v>
      </c>
      <c r="EC21" s="41">
        <v>805.65841959274644</v>
      </c>
      <c r="ED21" s="41">
        <v>805.65841959274644</v>
      </c>
      <c r="EE21" s="41">
        <v>944.81760115876637</v>
      </c>
      <c r="EF21" s="222"/>
    </row>
    <row r="22" spans="1:136" ht="15.75" thickBot="1">
      <c r="A22" s="48" t="s">
        <v>54</v>
      </c>
      <c r="B22" s="2">
        <v>17</v>
      </c>
      <c r="C22" s="2"/>
      <c r="D22" s="2">
        <v>5</v>
      </c>
      <c r="F22" t="s">
        <v>17</v>
      </c>
      <c r="G22" t="s">
        <v>15</v>
      </c>
      <c r="H22" t="s">
        <v>15</v>
      </c>
      <c r="I22" t="s">
        <v>15</v>
      </c>
      <c r="J22" t="s">
        <v>15</v>
      </c>
      <c r="N22" s="7">
        <v>4</v>
      </c>
      <c r="O22" s="8">
        <v>7000</v>
      </c>
      <c r="P22" s="46"/>
      <c r="Q22" s="41">
        <v>805.65841959274644</v>
      </c>
      <c r="R22" s="41">
        <v>842.27925684696231</v>
      </c>
      <c r="S22" s="41">
        <v>842.27925684696231</v>
      </c>
      <c r="T22" s="41">
        <v>988.76260586382523</v>
      </c>
      <c r="U22" s="41">
        <v>988.76260586382523</v>
      </c>
      <c r="V22" s="41">
        <v>988.76260586382523</v>
      </c>
      <c r="W22" s="41">
        <v>988.76260586382523</v>
      </c>
      <c r="X22" s="41">
        <v>805.65841959274644</v>
      </c>
      <c r="Y22" s="41">
        <v>805.65841959274644</v>
      </c>
      <c r="Z22" s="41">
        <v>842.27925684696231</v>
      </c>
      <c r="AA22" s="41"/>
      <c r="AB22" s="41">
        <v>1135.2459548806883</v>
      </c>
      <c r="AC22" s="41">
        <v>805.65841959274644</v>
      </c>
      <c r="AD22" s="41">
        <v>1135.2459548806883</v>
      </c>
      <c r="AE22" s="41">
        <v>988.76260586382523</v>
      </c>
      <c r="AF22" s="41">
        <v>805.65841959274644</v>
      </c>
      <c r="AG22" s="41">
        <v>805.65841959274644</v>
      </c>
      <c r="AH22" s="41">
        <v>805.65841959274644</v>
      </c>
      <c r="AI22" s="41">
        <v>805.65841959274644</v>
      </c>
      <c r="AJ22" s="41">
        <v>842.27925684696231</v>
      </c>
      <c r="AK22" s="41">
        <v>988.76260586382523</v>
      </c>
      <c r="AL22" s="41">
        <v>805.65841959274644</v>
      </c>
      <c r="AM22" s="41"/>
      <c r="AN22" s="41">
        <v>842.27925684696231</v>
      </c>
      <c r="AO22" s="41">
        <v>1320.2320404000002</v>
      </c>
      <c r="AP22" s="41">
        <v>1135.2459548806883</v>
      </c>
      <c r="AQ22" s="41">
        <v>1135.2459548806883</v>
      </c>
      <c r="AR22" s="41">
        <v>842.27925684696231</v>
      </c>
      <c r="AS22" s="41">
        <v>988.76260586382523</v>
      </c>
      <c r="AT22" s="41">
        <v>842.27925684696231</v>
      </c>
      <c r="AU22" s="41">
        <v>805.65841959274644</v>
      </c>
      <c r="AV22" s="41">
        <v>805.65841959274644</v>
      </c>
      <c r="AW22" s="41">
        <v>1320.2320404000002</v>
      </c>
      <c r="AX22" s="41">
        <v>805.65841959274644</v>
      </c>
      <c r="AY22" s="41">
        <v>1135.2459548806883</v>
      </c>
      <c r="AZ22" s="41"/>
      <c r="BA22" s="41">
        <v>988.76260586382523</v>
      </c>
      <c r="BB22" s="41">
        <v>1320.2320404000002</v>
      </c>
      <c r="BC22" s="41">
        <v>842.27925684696231</v>
      </c>
      <c r="BD22" s="41">
        <v>805.65841959274644</v>
      </c>
      <c r="BE22" s="41">
        <v>805.65841959274644</v>
      </c>
      <c r="BF22" s="41">
        <v>988.76260586382523</v>
      </c>
      <c r="BG22" s="41">
        <v>988.76260586382523</v>
      </c>
      <c r="BH22" s="41">
        <v>805.65841959274644</v>
      </c>
      <c r="BI22" s="41">
        <v>988.76260586382523</v>
      </c>
      <c r="BJ22" s="39"/>
      <c r="BK22" s="41">
        <v>988.76260586382523</v>
      </c>
      <c r="BL22" s="41">
        <v>988.76260586382523</v>
      </c>
      <c r="BM22" s="41">
        <v>805.65841959274644</v>
      </c>
      <c r="BN22" s="41">
        <v>805.65841959274644</v>
      </c>
      <c r="BO22" s="41"/>
      <c r="BP22" s="41">
        <v>1320.2320404000002</v>
      </c>
      <c r="BQ22" s="41">
        <v>805.65841959274644</v>
      </c>
      <c r="BR22" s="41"/>
      <c r="BS22" s="41"/>
      <c r="BT22" s="41">
        <v>988.76260586382523</v>
      </c>
      <c r="BU22" s="41">
        <v>1135.2459548806883</v>
      </c>
      <c r="BV22" s="41">
        <v>1320.2320404000002</v>
      </c>
      <c r="BW22" s="41">
        <v>842.27925684696231</v>
      </c>
      <c r="BX22" s="41">
        <v>1320.2320404000002</v>
      </c>
      <c r="BY22" s="41">
        <v>842.27925684696231</v>
      </c>
      <c r="BZ22" s="41">
        <v>988.76260586382523</v>
      </c>
      <c r="CA22" s="41">
        <v>805.65841959274644</v>
      </c>
      <c r="CB22" s="41">
        <v>988.76260586382523</v>
      </c>
      <c r="CC22" s="41">
        <v>805.65841959274644</v>
      </c>
      <c r="CD22" s="41">
        <v>805.65841959274644</v>
      </c>
      <c r="CE22" s="41">
        <v>1320.2320404000002</v>
      </c>
      <c r="CF22" s="41">
        <v>805.65841959274644</v>
      </c>
      <c r="CG22" s="41">
        <v>1135.2459548806883</v>
      </c>
      <c r="CH22" s="41">
        <v>842.27925684696231</v>
      </c>
      <c r="CI22" s="41">
        <v>805.65841959274644</v>
      </c>
      <c r="CJ22" s="41">
        <v>1135.2459548806883</v>
      </c>
      <c r="CK22" s="41">
        <v>805.65841959274644</v>
      </c>
      <c r="CL22" s="41">
        <v>805.65841959274644</v>
      </c>
      <c r="CM22" s="41">
        <v>988.76260586382523</v>
      </c>
      <c r="CN22" s="41">
        <v>805.65841959274644</v>
      </c>
      <c r="CO22" s="41"/>
      <c r="CP22" s="41">
        <v>805.65841959274644</v>
      </c>
      <c r="CQ22" s="41"/>
      <c r="CR22" s="41">
        <v>1135.2459548806883</v>
      </c>
      <c r="CS22" s="41">
        <v>842.27925684696231</v>
      </c>
      <c r="CT22" s="41">
        <v>988.76260586382523</v>
      </c>
      <c r="CU22" s="41">
        <v>805.65841959274644</v>
      </c>
      <c r="CV22" s="41">
        <v>805.65841959274644</v>
      </c>
      <c r="CW22" s="41">
        <v>805.65841959274644</v>
      </c>
      <c r="CX22" s="41">
        <v>842.27925684696231</v>
      </c>
      <c r="CY22" s="41">
        <v>1320.2320404000002</v>
      </c>
      <c r="CZ22" s="41">
        <v>805.65841959274644</v>
      </c>
      <c r="DA22" s="41">
        <v>805.65841959274644</v>
      </c>
      <c r="DB22" s="41">
        <v>988.76260586382523</v>
      </c>
      <c r="DC22" s="41">
        <v>805.65841959274644</v>
      </c>
      <c r="DD22" s="41">
        <v>805.65841959274644</v>
      </c>
      <c r="DE22" s="41">
        <v>842.27925684696231</v>
      </c>
      <c r="DF22" s="41">
        <v>842.27925684696231</v>
      </c>
      <c r="DG22" s="41">
        <v>842.27925684696231</v>
      </c>
      <c r="DH22" s="41">
        <v>1135.2459548806883</v>
      </c>
      <c r="DI22" s="41">
        <v>805.65841959274644</v>
      </c>
      <c r="DJ22" s="41">
        <v>842.27925684696231</v>
      </c>
      <c r="DK22" s="41">
        <v>805.65841959274644</v>
      </c>
      <c r="DL22" s="41">
        <v>1320.2320404000002</v>
      </c>
      <c r="DM22" s="41">
        <v>1135.2459548806883</v>
      </c>
      <c r="DN22" s="41">
        <v>1320.2320404000002</v>
      </c>
      <c r="DO22" s="41">
        <v>842.27925684696231</v>
      </c>
      <c r="DP22" s="41">
        <v>805.65841959274644</v>
      </c>
      <c r="DQ22" s="41">
        <v>1135.2459548806883</v>
      </c>
      <c r="DR22" s="41">
        <v>1320.2320404000002</v>
      </c>
      <c r="DS22" s="41">
        <v>1135.2459548806883</v>
      </c>
      <c r="DT22" s="41">
        <v>805.65841959274644</v>
      </c>
      <c r="DU22" s="41">
        <v>805.65841959274644</v>
      </c>
      <c r="DV22" s="41">
        <v>805.65841959274644</v>
      </c>
      <c r="DW22" s="41">
        <v>988.76260586382523</v>
      </c>
      <c r="DX22" s="41">
        <v>805.65841959274644</v>
      </c>
      <c r="DY22" s="41">
        <v>805.65841959274644</v>
      </c>
      <c r="DZ22" s="41">
        <v>988.76260586382523</v>
      </c>
      <c r="EA22" s="41">
        <v>988.76260586382523</v>
      </c>
      <c r="EB22" s="41">
        <v>842.27925684696231</v>
      </c>
      <c r="EC22" s="41">
        <v>842.27925684696231</v>
      </c>
      <c r="ED22" s="41">
        <v>842.27925684696231</v>
      </c>
      <c r="EE22" s="41">
        <v>988.76260586382523</v>
      </c>
      <c r="EF22" s="222"/>
    </row>
    <row r="23" spans="1:136" ht="15.75" thickBot="1">
      <c r="A23" s="48" t="s">
        <v>53</v>
      </c>
      <c r="B23" s="2">
        <v>18</v>
      </c>
      <c r="C23" s="2"/>
      <c r="D23" s="2">
        <v>5</v>
      </c>
      <c r="F23" t="s">
        <v>17</v>
      </c>
      <c r="G23" t="s">
        <v>15</v>
      </c>
      <c r="H23" t="s">
        <v>15</v>
      </c>
      <c r="I23" t="s">
        <v>15</v>
      </c>
      <c r="J23" t="s">
        <v>15</v>
      </c>
      <c r="N23" s="7">
        <v>4.4000000000000004</v>
      </c>
      <c r="O23" s="8">
        <v>7700</v>
      </c>
      <c r="P23" s="46"/>
      <c r="Q23" s="41">
        <v>834.95508939611909</v>
      </c>
      <c r="R23" s="41">
        <v>878.90009410117796</v>
      </c>
      <c r="S23" s="41">
        <v>878.90009410117796</v>
      </c>
      <c r="T23" s="41">
        <v>1032.7076105688843</v>
      </c>
      <c r="U23" s="41">
        <v>1032.7076105688843</v>
      </c>
      <c r="V23" s="41">
        <v>1032.7076105688843</v>
      </c>
      <c r="W23" s="41">
        <v>1032.7076105688843</v>
      </c>
      <c r="X23" s="41">
        <v>834.95508939611909</v>
      </c>
      <c r="Y23" s="41">
        <v>834.95508939611909</v>
      </c>
      <c r="Z23" s="41">
        <v>878.90009410117796</v>
      </c>
      <c r="AA23" s="41"/>
      <c r="AB23" s="41">
        <v>1186.51512703659</v>
      </c>
      <c r="AC23" s="41">
        <v>834.95508939611909</v>
      </c>
      <c r="AD23" s="41">
        <v>1186.51512703659</v>
      </c>
      <c r="AE23" s="41">
        <v>1032.7076105688843</v>
      </c>
      <c r="AF23" s="41">
        <v>834.95508939611909</v>
      </c>
      <c r="AG23" s="41">
        <v>834.95508939611909</v>
      </c>
      <c r="AH23" s="41">
        <v>834.95508939611909</v>
      </c>
      <c r="AI23" s="41">
        <v>834.95508939611909</v>
      </c>
      <c r="AJ23" s="41">
        <v>878.90009410117796</v>
      </c>
      <c r="AK23" s="41">
        <v>1032.7076105688843</v>
      </c>
      <c r="AL23" s="41">
        <v>834.95508939611909</v>
      </c>
      <c r="AM23" s="41"/>
      <c r="AN23" s="41">
        <v>878.90009410117796</v>
      </c>
      <c r="AO23" s="41">
        <v>1364.7612887999999</v>
      </c>
      <c r="AP23" s="41">
        <v>1186.51512703659</v>
      </c>
      <c r="AQ23" s="41">
        <v>1186.51512703659</v>
      </c>
      <c r="AR23" s="41">
        <v>878.90009410117796</v>
      </c>
      <c r="AS23" s="41">
        <v>1032.7076105688843</v>
      </c>
      <c r="AT23" s="41">
        <v>878.90009410117796</v>
      </c>
      <c r="AU23" s="41">
        <v>834.95508939611909</v>
      </c>
      <c r="AV23" s="41">
        <v>834.95508939611909</v>
      </c>
      <c r="AW23" s="41">
        <v>1364.7612887999999</v>
      </c>
      <c r="AX23" s="41">
        <v>834.95508939611909</v>
      </c>
      <c r="AY23" s="41">
        <v>1186.51512703659</v>
      </c>
      <c r="AZ23" s="41"/>
      <c r="BA23" s="41">
        <v>1032.7076105688843</v>
      </c>
      <c r="BB23" s="41">
        <v>1364.7612887999999</v>
      </c>
      <c r="BC23" s="41">
        <v>878.90009410117796</v>
      </c>
      <c r="BD23" s="41">
        <v>834.95508939611909</v>
      </c>
      <c r="BE23" s="41">
        <v>834.95508939611909</v>
      </c>
      <c r="BF23" s="41">
        <v>1032.7076105688843</v>
      </c>
      <c r="BG23" s="41">
        <v>1032.7076105688843</v>
      </c>
      <c r="BH23" s="41">
        <v>834.95508939611909</v>
      </c>
      <c r="BI23" s="41">
        <v>1032.7076105688843</v>
      </c>
      <c r="BJ23" s="39"/>
      <c r="BK23" s="41">
        <v>1032.7076105688843</v>
      </c>
      <c r="BL23" s="41">
        <v>1032.7076105688843</v>
      </c>
      <c r="BM23" s="41">
        <v>834.95508939611909</v>
      </c>
      <c r="BN23" s="41">
        <v>834.95508939611909</v>
      </c>
      <c r="BO23" s="41"/>
      <c r="BP23" s="41">
        <v>1364.7612887999999</v>
      </c>
      <c r="BQ23" s="41">
        <v>834.95508939611909</v>
      </c>
      <c r="BR23" s="41"/>
      <c r="BS23" s="41"/>
      <c r="BT23" s="41">
        <v>1032.7076105688843</v>
      </c>
      <c r="BU23" s="41">
        <v>1186.51512703659</v>
      </c>
      <c r="BV23" s="41">
        <v>1364.7612887999999</v>
      </c>
      <c r="BW23" s="41">
        <v>878.90009410117796</v>
      </c>
      <c r="BX23" s="41">
        <v>1364.7612887999999</v>
      </c>
      <c r="BY23" s="41">
        <v>878.90009410117796</v>
      </c>
      <c r="BZ23" s="41">
        <v>1032.7076105688843</v>
      </c>
      <c r="CA23" s="41">
        <v>834.95508939611909</v>
      </c>
      <c r="CB23" s="41">
        <v>1032.7076105688843</v>
      </c>
      <c r="CC23" s="41">
        <v>834.95508939611909</v>
      </c>
      <c r="CD23" s="41">
        <v>834.95508939611909</v>
      </c>
      <c r="CE23" s="41">
        <v>1364.7612887999999</v>
      </c>
      <c r="CF23" s="41">
        <v>834.95508939611909</v>
      </c>
      <c r="CG23" s="41">
        <v>1186.51512703659</v>
      </c>
      <c r="CH23" s="41">
        <v>878.90009410117796</v>
      </c>
      <c r="CI23" s="41">
        <v>834.95508939611909</v>
      </c>
      <c r="CJ23" s="41">
        <v>1186.51512703659</v>
      </c>
      <c r="CK23" s="41">
        <v>834.95508939611909</v>
      </c>
      <c r="CL23" s="41">
        <v>834.95508939611909</v>
      </c>
      <c r="CM23" s="41">
        <v>1032.7076105688843</v>
      </c>
      <c r="CN23" s="41">
        <v>834.95508939611909</v>
      </c>
      <c r="CO23" s="41"/>
      <c r="CP23" s="41">
        <v>834.95508939611909</v>
      </c>
      <c r="CQ23" s="41"/>
      <c r="CR23" s="41">
        <v>1186.51512703659</v>
      </c>
      <c r="CS23" s="41">
        <v>878.90009410117796</v>
      </c>
      <c r="CT23" s="41">
        <v>1032.7076105688843</v>
      </c>
      <c r="CU23" s="41">
        <v>834.95508939611909</v>
      </c>
      <c r="CV23" s="41">
        <v>834.95508939611909</v>
      </c>
      <c r="CW23" s="41">
        <v>834.95508939611909</v>
      </c>
      <c r="CX23" s="41">
        <v>878.90009410117796</v>
      </c>
      <c r="CY23" s="41">
        <v>1364.7612887999999</v>
      </c>
      <c r="CZ23" s="41">
        <v>834.95508939611909</v>
      </c>
      <c r="DA23" s="41">
        <v>834.95508939611909</v>
      </c>
      <c r="DB23" s="41">
        <v>1032.7076105688843</v>
      </c>
      <c r="DC23" s="41">
        <v>834.95508939611909</v>
      </c>
      <c r="DD23" s="41">
        <v>834.95508939611909</v>
      </c>
      <c r="DE23" s="41">
        <v>878.90009410117796</v>
      </c>
      <c r="DF23" s="41">
        <v>878.90009410117796</v>
      </c>
      <c r="DG23" s="41">
        <v>878.90009410117796</v>
      </c>
      <c r="DH23" s="41">
        <v>1186.51512703659</v>
      </c>
      <c r="DI23" s="41">
        <v>834.95508939611909</v>
      </c>
      <c r="DJ23" s="41">
        <v>878.90009410117796</v>
      </c>
      <c r="DK23" s="41">
        <v>834.95508939611909</v>
      </c>
      <c r="DL23" s="41">
        <v>1364.7612887999999</v>
      </c>
      <c r="DM23" s="41">
        <v>1186.51512703659</v>
      </c>
      <c r="DN23" s="41">
        <v>1364.7612887999999</v>
      </c>
      <c r="DO23" s="41">
        <v>878.90009410117796</v>
      </c>
      <c r="DP23" s="41">
        <v>834.95508939611909</v>
      </c>
      <c r="DQ23" s="41">
        <v>1186.51512703659</v>
      </c>
      <c r="DR23" s="41">
        <v>1364.7612887999999</v>
      </c>
      <c r="DS23" s="41">
        <v>1186.51512703659</v>
      </c>
      <c r="DT23" s="41">
        <v>834.95508939611909</v>
      </c>
      <c r="DU23" s="41">
        <v>834.95508939611909</v>
      </c>
      <c r="DV23" s="41">
        <v>834.95508939611909</v>
      </c>
      <c r="DW23" s="41">
        <v>1032.7076105688843</v>
      </c>
      <c r="DX23" s="41">
        <v>834.95508939611909</v>
      </c>
      <c r="DY23" s="41">
        <v>834.95508939611909</v>
      </c>
      <c r="DZ23" s="41">
        <v>1032.7076105688843</v>
      </c>
      <c r="EA23" s="41">
        <v>1032.7076105688843</v>
      </c>
      <c r="EB23" s="41">
        <v>878.90009410117796</v>
      </c>
      <c r="EC23" s="41">
        <v>878.90009410117796</v>
      </c>
      <c r="ED23" s="41">
        <v>878.90009410117796</v>
      </c>
      <c r="EE23" s="41">
        <v>1032.7076105688843</v>
      </c>
      <c r="EF23" s="222"/>
    </row>
    <row r="24" spans="1:136" ht="15.75" thickBot="1">
      <c r="A24" s="48" t="s">
        <v>55</v>
      </c>
      <c r="B24" s="2">
        <v>19</v>
      </c>
      <c r="C24" s="2"/>
      <c r="D24" s="2">
        <v>5</v>
      </c>
      <c r="F24" t="s">
        <v>17</v>
      </c>
      <c r="G24" t="s">
        <v>15</v>
      </c>
      <c r="H24" t="s">
        <v>15</v>
      </c>
      <c r="I24" t="s">
        <v>15</v>
      </c>
      <c r="J24" t="s">
        <v>15</v>
      </c>
      <c r="N24" s="7">
        <v>4.5</v>
      </c>
      <c r="O24" s="8">
        <v>7875</v>
      </c>
      <c r="P24" s="46"/>
      <c r="Q24" s="41">
        <v>864.25175919949186</v>
      </c>
      <c r="R24" s="41">
        <v>915.52093135539371</v>
      </c>
      <c r="S24" s="41">
        <v>915.52093135539371</v>
      </c>
      <c r="T24" s="41">
        <v>1076.652615273943</v>
      </c>
      <c r="U24" s="41">
        <v>1076.652615273943</v>
      </c>
      <c r="V24" s="41">
        <v>1076.652615273943</v>
      </c>
      <c r="W24" s="41">
        <v>1076.652615273943</v>
      </c>
      <c r="X24" s="41">
        <v>864.25175919949186</v>
      </c>
      <c r="Y24" s="41">
        <v>864.25175919949186</v>
      </c>
      <c r="Z24" s="41">
        <v>915.52093135539371</v>
      </c>
      <c r="AA24" s="41"/>
      <c r="AB24" s="41">
        <v>1237.7842991924922</v>
      </c>
      <c r="AC24" s="41">
        <v>864.25175919949186</v>
      </c>
      <c r="AD24" s="41">
        <v>1237.7842991924922</v>
      </c>
      <c r="AE24" s="41">
        <v>1076.652615273943</v>
      </c>
      <c r="AF24" s="41">
        <v>864.25175919949186</v>
      </c>
      <c r="AG24" s="41">
        <v>864.25175919949186</v>
      </c>
      <c r="AH24" s="41">
        <v>864.25175919949186</v>
      </c>
      <c r="AI24" s="41">
        <v>864.25175919949186</v>
      </c>
      <c r="AJ24" s="41">
        <v>915.52093135539371</v>
      </c>
      <c r="AK24" s="41">
        <v>1076.652615273943</v>
      </c>
      <c r="AL24" s="41">
        <v>864.25175919949186</v>
      </c>
      <c r="AM24" s="41"/>
      <c r="AN24" s="41">
        <v>915.52093135539371</v>
      </c>
      <c r="AO24" s="41">
        <v>1403.2730712</v>
      </c>
      <c r="AP24" s="41">
        <v>1237.7842991924922</v>
      </c>
      <c r="AQ24" s="41">
        <v>1237.7842991924922</v>
      </c>
      <c r="AR24" s="41">
        <v>915.52093135539371</v>
      </c>
      <c r="AS24" s="41">
        <v>1076.652615273943</v>
      </c>
      <c r="AT24" s="41">
        <v>915.52093135539371</v>
      </c>
      <c r="AU24" s="41">
        <v>864.25175919949186</v>
      </c>
      <c r="AV24" s="41">
        <v>864.25175919949186</v>
      </c>
      <c r="AW24" s="41">
        <v>1403.2730712</v>
      </c>
      <c r="AX24" s="41">
        <v>864.25175919949186</v>
      </c>
      <c r="AY24" s="41">
        <v>1237.7842991924922</v>
      </c>
      <c r="AZ24" s="41"/>
      <c r="BA24" s="41">
        <v>1076.652615273943</v>
      </c>
      <c r="BB24" s="41">
        <v>1403.2730712</v>
      </c>
      <c r="BC24" s="41">
        <v>915.52093135539371</v>
      </c>
      <c r="BD24" s="41">
        <v>864.25175919949186</v>
      </c>
      <c r="BE24" s="41">
        <v>864.25175919949186</v>
      </c>
      <c r="BF24" s="41">
        <v>1076.652615273943</v>
      </c>
      <c r="BG24" s="41">
        <v>1076.652615273943</v>
      </c>
      <c r="BH24" s="41">
        <v>864.25175919949186</v>
      </c>
      <c r="BI24" s="41">
        <v>1076.652615273943</v>
      </c>
      <c r="BJ24" s="39"/>
      <c r="BK24" s="41">
        <v>1076.652615273943</v>
      </c>
      <c r="BL24" s="41">
        <v>1076.652615273943</v>
      </c>
      <c r="BM24" s="41">
        <v>864.25175919949186</v>
      </c>
      <c r="BN24" s="41">
        <v>864.25175919949186</v>
      </c>
      <c r="BO24" s="41"/>
      <c r="BP24" s="41">
        <v>1403.2730712</v>
      </c>
      <c r="BQ24" s="41">
        <v>864.25175919949186</v>
      </c>
      <c r="BR24" s="41"/>
      <c r="BS24" s="41"/>
      <c r="BT24" s="41">
        <v>1076.652615273943</v>
      </c>
      <c r="BU24" s="41">
        <v>1237.7842991924922</v>
      </c>
      <c r="BV24" s="41">
        <v>1403.2730712</v>
      </c>
      <c r="BW24" s="41">
        <v>915.52093135539371</v>
      </c>
      <c r="BX24" s="41">
        <v>1403.2730712</v>
      </c>
      <c r="BY24" s="41">
        <v>915.52093135539371</v>
      </c>
      <c r="BZ24" s="41">
        <v>1076.652615273943</v>
      </c>
      <c r="CA24" s="41">
        <v>864.25175919949186</v>
      </c>
      <c r="CB24" s="41">
        <v>1076.652615273943</v>
      </c>
      <c r="CC24" s="41">
        <v>864.25175919949186</v>
      </c>
      <c r="CD24" s="41">
        <v>864.25175919949186</v>
      </c>
      <c r="CE24" s="41">
        <v>1403.2730712</v>
      </c>
      <c r="CF24" s="41">
        <v>864.25175919949186</v>
      </c>
      <c r="CG24" s="41">
        <v>1237.7842991924922</v>
      </c>
      <c r="CH24" s="41">
        <v>915.52093135539371</v>
      </c>
      <c r="CI24" s="41">
        <v>864.25175919949186</v>
      </c>
      <c r="CJ24" s="41">
        <v>1237.7842991924922</v>
      </c>
      <c r="CK24" s="41">
        <v>864.25175919949186</v>
      </c>
      <c r="CL24" s="41">
        <v>864.25175919949186</v>
      </c>
      <c r="CM24" s="41">
        <v>1076.652615273943</v>
      </c>
      <c r="CN24" s="41">
        <v>864.25175919949186</v>
      </c>
      <c r="CO24" s="41"/>
      <c r="CP24" s="41">
        <v>864.25175919949186</v>
      </c>
      <c r="CQ24" s="41"/>
      <c r="CR24" s="41">
        <v>1237.7842991924922</v>
      </c>
      <c r="CS24" s="41">
        <v>915.52093135539371</v>
      </c>
      <c r="CT24" s="41">
        <v>1076.652615273943</v>
      </c>
      <c r="CU24" s="41">
        <v>864.25175919949186</v>
      </c>
      <c r="CV24" s="41">
        <v>864.25175919949186</v>
      </c>
      <c r="CW24" s="41">
        <v>864.25175919949186</v>
      </c>
      <c r="CX24" s="41">
        <v>915.52093135539371</v>
      </c>
      <c r="CY24" s="41">
        <v>1403.2730712</v>
      </c>
      <c r="CZ24" s="41">
        <v>864.25175919949186</v>
      </c>
      <c r="DA24" s="41">
        <v>864.25175919949186</v>
      </c>
      <c r="DB24" s="41">
        <v>1076.652615273943</v>
      </c>
      <c r="DC24" s="41">
        <v>864.25175919949186</v>
      </c>
      <c r="DD24" s="41">
        <v>864.25175919949186</v>
      </c>
      <c r="DE24" s="41">
        <v>915.52093135539371</v>
      </c>
      <c r="DF24" s="41">
        <v>915.52093135539371</v>
      </c>
      <c r="DG24" s="41">
        <v>915.52093135539371</v>
      </c>
      <c r="DH24" s="41">
        <v>1237.7842991924922</v>
      </c>
      <c r="DI24" s="41">
        <v>864.25175919949186</v>
      </c>
      <c r="DJ24" s="41">
        <v>915.52093135539371</v>
      </c>
      <c r="DK24" s="41">
        <v>864.25175919949186</v>
      </c>
      <c r="DL24" s="41">
        <v>1403.2730712</v>
      </c>
      <c r="DM24" s="41">
        <v>1237.7842991924922</v>
      </c>
      <c r="DN24" s="41">
        <v>1403.2730712</v>
      </c>
      <c r="DO24" s="41">
        <v>915.52093135539371</v>
      </c>
      <c r="DP24" s="41">
        <v>864.25175919949186</v>
      </c>
      <c r="DQ24" s="41">
        <v>1237.7842991924922</v>
      </c>
      <c r="DR24" s="41">
        <v>1403.2730712</v>
      </c>
      <c r="DS24" s="41">
        <v>1237.7842991924922</v>
      </c>
      <c r="DT24" s="41">
        <v>864.25175919949186</v>
      </c>
      <c r="DU24" s="41">
        <v>864.25175919949186</v>
      </c>
      <c r="DV24" s="41">
        <v>864.25175919949186</v>
      </c>
      <c r="DW24" s="41">
        <v>1076.652615273943</v>
      </c>
      <c r="DX24" s="41">
        <v>864.25175919949186</v>
      </c>
      <c r="DY24" s="41">
        <v>864.25175919949186</v>
      </c>
      <c r="DZ24" s="41">
        <v>1076.652615273943</v>
      </c>
      <c r="EA24" s="41">
        <v>1076.652615273943</v>
      </c>
      <c r="EB24" s="41">
        <v>915.52093135539371</v>
      </c>
      <c r="EC24" s="41">
        <v>915.52093135539371</v>
      </c>
      <c r="ED24" s="41">
        <v>915.52093135539371</v>
      </c>
      <c r="EE24" s="41">
        <v>1076.652615273943</v>
      </c>
      <c r="EF24" s="222"/>
    </row>
    <row r="25" spans="1:136" ht="15.75" thickBot="1">
      <c r="A25" s="48" t="s">
        <v>56</v>
      </c>
      <c r="B25" s="2">
        <v>20</v>
      </c>
      <c r="C25" s="2"/>
      <c r="D25" s="2">
        <v>5</v>
      </c>
      <c r="F25" t="s">
        <v>17</v>
      </c>
      <c r="G25" t="s">
        <v>15</v>
      </c>
      <c r="H25" t="s">
        <v>15</v>
      </c>
      <c r="I25" t="s">
        <v>15</v>
      </c>
      <c r="J25" t="s">
        <v>15</v>
      </c>
      <c r="N25" s="7">
        <v>4.8</v>
      </c>
      <c r="O25" s="8">
        <v>8400</v>
      </c>
      <c r="P25" s="46"/>
      <c r="Q25" s="41">
        <v>893.54842900286428</v>
      </c>
      <c r="R25" s="41">
        <v>952.14176860960936</v>
      </c>
      <c r="S25" s="41">
        <v>952.14176860960936</v>
      </c>
      <c r="T25" s="41">
        <v>1120.5976199790016</v>
      </c>
      <c r="U25" s="41">
        <v>1120.5976199790016</v>
      </c>
      <c r="V25" s="41">
        <v>1120.5976199790016</v>
      </c>
      <c r="W25" s="41">
        <v>1120.5976199790016</v>
      </c>
      <c r="X25" s="41">
        <v>893.54842900286428</v>
      </c>
      <c r="Y25" s="41">
        <v>893.54842900286428</v>
      </c>
      <c r="Z25" s="41">
        <v>952.14176860960936</v>
      </c>
      <c r="AA25" s="41"/>
      <c r="AB25" s="41">
        <v>1289.0534713483942</v>
      </c>
      <c r="AC25" s="41">
        <v>893.54842900286428</v>
      </c>
      <c r="AD25" s="41">
        <v>1289.0534713483942</v>
      </c>
      <c r="AE25" s="41">
        <v>1120.5976199790016</v>
      </c>
      <c r="AF25" s="41">
        <v>893.54842900286428</v>
      </c>
      <c r="AG25" s="41">
        <v>893.54842900286428</v>
      </c>
      <c r="AH25" s="41">
        <v>893.54842900286428</v>
      </c>
      <c r="AI25" s="41">
        <v>893.54842900286428</v>
      </c>
      <c r="AJ25" s="41">
        <v>952.14176860960936</v>
      </c>
      <c r="AK25" s="41">
        <v>1120.5976199790016</v>
      </c>
      <c r="AL25" s="41">
        <v>893.54842900286428</v>
      </c>
      <c r="AM25" s="41"/>
      <c r="AN25" s="41">
        <v>952.14176860960936</v>
      </c>
      <c r="AO25" s="41">
        <v>1445.3953332000001</v>
      </c>
      <c r="AP25" s="41">
        <v>1289.0534713483942</v>
      </c>
      <c r="AQ25" s="41">
        <v>1289.0534713483942</v>
      </c>
      <c r="AR25" s="41">
        <v>952.14176860960936</v>
      </c>
      <c r="AS25" s="41">
        <v>1120.5976199790016</v>
      </c>
      <c r="AT25" s="41">
        <v>952.14176860960936</v>
      </c>
      <c r="AU25" s="41">
        <v>893.54842900286428</v>
      </c>
      <c r="AV25" s="41">
        <v>893.54842900286428</v>
      </c>
      <c r="AW25" s="41">
        <v>1445.3953332000001</v>
      </c>
      <c r="AX25" s="41">
        <v>893.54842900286428</v>
      </c>
      <c r="AY25" s="41">
        <v>1289.0534713483942</v>
      </c>
      <c r="AZ25" s="41"/>
      <c r="BA25" s="41">
        <v>1120.5976199790016</v>
      </c>
      <c r="BB25" s="41">
        <v>1445.3953332000001</v>
      </c>
      <c r="BC25" s="41">
        <v>952.14176860960936</v>
      </c>
      <c r="BD25" s="41">
        <v>893.54842900286428</v>
      </c>
      <c r="BE25" s="41">
        <v>893.54842900286428</v>
      </c>
      <c r="BF25" s="41">
        <v>1120.5976199790016</v>
      </c>
      <c r="BG25" s="41">
        <v>1120.5976199790016</v>
      </c>
      <c r="BH25" s="41">
        <v>893.54842900286428</v>
      </c>
      <c r="BI25" s="41">
        <v>1120.5976199790016</v>
      </c>
      <c r="BJ25" s="39"/>
      <c r="BK25" s="41">
        <v>1120.5976199790016</v>
      </c>
      <c r="BL25" s="41">
        <v>1120.5976199790016</v>
      </c>
      <c r="BM25" s="41">
        <v>893.54842900286428</v>
      </c>
      <c r="BN25" s="41">
        <v>893.54842900286428</v>
      </c>
      <c r="BO25" s="41"/>
      <c r="BP25" s="41">
        <v>1445.3953332000001</v>
      </c>
      <c r="BQ25" s="41">
        <v>893.54842900286428</v>
      </c>
      <c r="BR25" s="41"/>
      <c r="BS25" s="41"/>
      <c r="BT25" s="41">
        <v>1120.5976199790016</v>
      </c>
      <c r="BU25" s="41">
        <v>1289.0534713483942</v>
      </c>
      <c r="BV25" s="41">
        <v>1445.3953332000001</v>
      </c>
      <c r="BW25" s="41">
        <v>952.14176860960936</v>
      </c>
      <c r="BX25" s="41">
        <v>1445.3953332000001</v>
      </c>
      <c r="BY25" s="41">
        <v>952.14176860960936</v>
      </c>
      <c r="BZ25" s="41">
        <v>1120.5976199790016</v>
      </c>
      <c r="CA25" s="41">
        <v>893.54842900286428</v>
      </c>
      <c r="CB25" s="41">
        <v>1120.5976199790016</v>
      </c>
      <c r="CC25" s="41">
        <v>893.54842900286428</v>
      </c>
      <c r="CD25" s="41">
        <v>893.54842900286428</v>
      </c>
      <c r="CE25" s="41">
        <v>1445.3953332000001</v>
      </c>
      <c r="CF25" s="41">
        <v>893.54842900286428</v>
      </c>
      <c r="CG25" s="41">
        <v>1289.0534713483942</v>
      </c>
      <c r="CH25" s="41">
        <v>952.14176860960936</v>
      </c>
      <c r="CI25" s="41">
        <v>893.54842900286428</v>
      </c>
      <c r="CJ25" s="41">
        <v>1289.0534713483942</v>
      </c>
      <c r="CK25" s="41">
        <v>893.54842900286428</v>
      </c>
      <c r="CL25" s="41">
        <v>893.54842900286428</v>
      </c>
      <c r="CM25" s="41">
        <v>1120.5976199790016</v>
      </c>
      <c r="CN25" s="41">
        <v>893.54842900286428</v>
      </c>
      <c r="CO25" s="41"/>
      <c r="CP25" s="41">
        <v>893.54842900286428</v>
      </c>
      <c r="CQ25" s="41"/>
      <c r="CR25" s="41">
        <v>1289.0534713483942</v>
      </c>
      <c r="CS25" s="41">
        <v>952.14176860960936</v>
      </c>
      <c r="CT25" s="41">
        <v>1120.5976199790016</v>
      </c>
      <c r="CU25" s="41">
        <v>893.54842900286428</v>
      </c>
      <c r="CV25" s="41">
        <v>893.54842900286428</v>
      </c>
      <c r="CW25" s="41">
        <v>893.54842900286428</v>
      </c>
      <c r="CX25" s="41">
        <v>952.14176860960936</v>
      </c>
      <c r="CY25" s="41">
        <v>1445.3953332000001</v>
      </c>
      <c r="CZ25" s="41">
        <v>893.54842900286428</v>
      </c>
      <c r="DA25" s="41">
        <v>893.54842900286428</v>
      </c>
      <c r="DB25" s="41">
        <v>1120.5976199790016</v>
      </c>
      <c r="DC25" s="41">
        <v>893.54842900286428</v>
      </c>
      <c r="DD25" s="41">
        <v>893.54842900286428</v>
      </c>
      <c r="DE25" s="41">
        <v>952.14176860960936</v>
      </c>
      <c r="DF25" s="41">
        <v>952.14176860960936</v>
      </c>
      <c r="DG25" s="41">
        <v>952.14176860960936</v>
      </c>
      <c r="DH25" s="41">
        <v>1289.0534713483942</v>
      </c>
      <c r="DI25" s="41">
        <v>893.54842900286428</v>
      </c>
      <c r="DJ25" s="41">
        <v>952.14176860960936</v>
      </c>
      <c r="DK25" s="41">
        <v>893.54842900286428</v>
      </c>
      <c r="DL25" s="41">
        <v>1445.3953332000001</v>
      </c>
      <c r="DM25" s="41">
        <v>1289.0534713483942</v>
      </c>
      <c r="DN25" s="41">
        <v>1445.3953332000001</v>
      </c>
      <c r="DO25" s="41">
        <v>952.14176860960936</v>
      </c>
      <c r="DP25" s="41">
        <v>893.54842900286428</v>
      </c>
      <c r="DQ25" s="41">
        <v>1289.0534713483942</v>
      </c>
      <c r="DR25" s="41">
        <v>1445.3953332000001</v>
      </c>
      <c r="DS25" s="41">
        <v>1289.0534713483942</v>
      </c>
      <c r="DT25" s="41">
        <v>893.54842900286428</v>
      </c>
      <c r="DU25" s="41">
        <v>893.54842900286428</v>
      </c>
      <c r="DV25" s="41">
        <v>893.54842900286428</v>
      </c>
      <c r="DW25" s="41">
        <v>1120.5976199790016</v>
      </c>
      <c r="DX25" s="41">
        <v>893.54842900286428</v>
      </c>
      <c r="DY25" s="41">
        <v>893.54842900286428</v>
      </c>
      <c r="DZ25" s="41">
        <v>1120.5976199790016</v>
      </c>
      <c r="EA25" s="41">
        <v>1120.5976199790016</v>
      </c>
      <c r="EB25" s="41">
        <v>952.14176860960936</v>
      </c>
      <c r="EC25" s="41">
        <v>952.14176860960936</v>
      </c>
      <c r="ED25" s="41">
        <v>952.14176860960936</v>
      </c>
      <c r="EE25" s="41">
        <v>1120.5976199790016</v>
      </c>
      <c r="EF25" s="222"/>
    </row>
    <row r="26" spans="1:136" ht="15.75" thickBot="1">
      <c r="A26" s="48" t="s">
        <v>92</v>
      </c>
      <c r="B26" s="2">
        <v>21</v>
      </c>
      <c r="C26" s="2"/>
      <c r="D26" s="2">
        <v>5</v>
      </c>
      <c r="F26" t="s">
        <v>17</v>
      </c>
      <c r="G26" t="s">
        <v>15</v>
      </c>
      <c r="H26" t="s">
        <v>15</v>
      </c>
      <c r="I26" t="s">
        <v>15</v>
      </c>
      <c r="J26" t="s">
        <v>15</v>
      </c>
      <c r="N26" s="7">
        <v>5</v>
      </c>
      <c r="O26" s="8">
        <v>8750</v>
      </c>
      <c r="P26" s="46"/>
      <c r="Q26" s="41">
        <v>922.84509880623705</v>
      </c>
      <c r="R26" s="41">
        <v>988.76260586382523</v>
      </c>
      <c r="S26" s="41">
        <v>988.76260586382523</v>
      </c>
      <c r="T26" s="41">
        <v>1164.5426246840609</v>
      </c>
      <c r="U26" s="41">
        <v>1164.5426246840609</v>
      </c>
      <c r="V26" s="41">
        <v>1164.5426246840609</v>
      </c>
      <c r="W26" s="41">
        <v>1164.5426246840609</v>
      </c>
      <c r="X26" s="41">
        <v>922.84509880623705</v>
      </c>
      <c r="Y26" s="41">
        <v>922.84509880623705</v>
      </c>
      <c r="Z26" s="41">
        <v>988.76260586382523</v>
      </c>
      <c r="AA26" s="41"/>
      <c r="AB26" s="41">
        <v>1340.3226435042966</v>
      </c>
      <c r="AC26" s="41">
        <v>922.84509880623705</v>
      </c>
      <c r="AD26" s="41">
        <v>1340.3226435042966</v>
      </c>
      <c r="AE26" s="41">
        <v>1164.5426246840609</v>
      </c>
      <c r="AF26" s="41">
        <v>922.84509880623705</v>
      </c>
      <c r="AG26" s="41">
        <v>922.84509880623705</v>
      </c>
      <c r="AH26" s="41">
        <v>922.84509880623705</v>
      </c>
      <c r="AI26" s="41">
        <v>922.84509880623705</v>
      </c>
      <c r="AJ26" s="41">
        <v>988.76260586382523</v>
      </c>
      <c r="AK26" s="41">
        <v>1164.5426246840609</v>
      </c>
      <c r="AL26" s="41">
        <v>922.84509880623705</v>
      </c>
      <c r="AM26" s="41"/>
      <c r="AN26" s="41">
        <v>988.76260586382523</v>
      </c>
      <c r="AO26" s="41">
        <v>1489.9245816000002</v>
      </c>
      <c r="AP26" s="41">
        <v>1340.3226435042966</v>
      </c>
      <c r="AQ26" s="41">
        <v>1340.3226435042966</v>
      </c>
      <c r="AR26" s="41">
        <v>988.76260586382523</v>
      </c>
      <c r="AS26" s="41">
        <v>1164.5426246840609</v>
      </c>
      <c r="AT26" s="41">
        <v>988.76260586382523</v>
      </c>
      <c r="AU26" s="41">
        <v>922.84509880623705</v>
      </c>
      <c r="AV26" s="41">
        <v>922.84509880623705</v>
      </c>
      <c r="AW26" s="41">
        <v>1489.9245816000002</v>
      </c>
      <c r="AX26" s="41">
        <v>922.84509880623705</v>
      </c>
      <c r="AY26" s="41">
        <v>1340.3226435042966</v>
      </c>
      <c r="AZ26" s="41"/>
      <c r="BA26" s="41">
        <v>1164.5426246840609</v>
      </c>
      <c r="BB26" s="41">
        <v>1489.9245816000002</v>
      </c>
      <c r="BC26" s="41">
        <v>988.76260586382523</v>
      </c>
      <c r="BD26" s="41">
        <v>922.84509880623705</v>
      </c>
      <c r="BE26" s="41">
        <v>922.84509880623705</v>
      </c>
      <c r="BF26" s="41">
        <v>1164.5426246840609</v>
      </c>
      <c r="BG26" s="41">
        <v>1164.5426246840609</v>
      </c>
      <c r="BH26" s="41">
        <v>922.84509880623705</v>
      </c>
      <c r="BI26" s="41">
        <v>1164.5426246840609</v>
      </c>
      <c r="BJ26" s="39"/>
      <c r="BK26" s="41">
        <v>1164.5426246840609</v>
      </c>
      <c r="BL26" s="41">
        <v>1164.5426246840609</v>
      </c>
      <c r="BM26" s="41">
        <v>922.84509880623705</v>
      </c>
      <c r="BN26" s="41">
        <v>922.84509880623705</v>
      </c>
      <c r="BO26" s="41"/>
      <c r="BP26" s="41">
        <v>1489.9245816000002</v>
      </c>
      <c r="BQ26" s="41">
        <v>922.84509880623705</v>
      </c>
      <c r="BR26" s="41"/>
      <c r="BS26" s="41"/>
      <c r="BT26" s="41">
        <v>1164.5426246840609</v>
      </c>
      <c r="BU26" s="41">
        <v>1340.3226435042966</v>
      </c>
      <c r="BV26" s="41">
        <v>1489.9245816000002</v>
      </c>
      <c r="BW26" s="41">
        <v>988.76260586382523</v>
      </c>
      <c r="BX26" s="41">
        <v>1489.9245816000002</v>
      </c>
      <c r="BY26" s="41">
        <v>988.76260586382523</v>
      </c>
      <c r="BZ26" s="41">
        <v>1164.5426246840609</v>
      </c>
      <c r="CA26" s="41">
        <v>922.84509880623705</v>
      </c>
      <c r="CB26" s="41">
        <v>1164.5426246840609</v>
      </c>
      <c r="CC26" s="41">
        <v>922.84509880623705</v>
      </c>
      <c r="CD26" s="41">
        <v>922.84509880623705</v>
      </c>
      <c r="CE26" s="41">
        <v>1489.9245816000002</v>
      </c>
      <c r="CF26" s="41">
        <v>922.84509880623705</v>
      </c>
      <c r="CG26" s="41">
        <v>1340.3226435042966</v>
      </c>
      <c r="CH26" s="41">
        <v>988.76260586382523</v>
      </c>
      <c r="CI26" s="41">
        <v>922.84509880623705</v>
      </c>
      <c r="CJ26" s="41">
        <v>1340.3226435042966</v>
      </c>
      <c r="CK26" s="41">
        <v>922.84509880623705</v>
      </c>
      <c r="CL26" s="41">
        <v>922.84509880623705</v>
      </c>
      <c r="CM26" s="41">
        <v>1164.5426246840609</v>
      </c>
      <c r="CN26" s="41">
        <v>922.84509880623705</v>
      </c>
      <c r="CO26" s="41"/>
      <c r="CP26" s="41">
        <v>922.84509880623705</v>
      </c>
      <c r="CQ26" s="41"/>
      <c r="CR26" s="41">
        <v>1340.3226435042966</v>
      </c>
      <c r="CS26" s="41">
        <v>988.76260586382523</v>
      </c>
      <c r="CT26" s="41">
        <v>1164.5426246840609</v>
      </c>
      <c r="CU26" s="41">
        <v>922.84509880623705</v>
      </c>
      <c r="CV26" s="41">
        <v>922.84509880623705</v>
      </c>
      <c r="CW26" s="41">
        <v>922.84509880623705</v>
      </c>
      <c r="CX26" s="41">
        <v>988.76260586382523</v>
      </c>
      <c r="CY26" s="41">
        <v>1489.9245816000002</v>
      </c>
      <c r="CZ26" s="41">
        <v>922.84509880623705</v>
      </c>
      <c r="DA26" s="41">
        <v>922.84509880623705</v>
      </c>
      <c r="DB26" s="41">
        <v>1164.5426246840609</v>
      </c>
      <c r="DC26" s="41">
        <v>922.84509880623705</v>
      </c>
      <c r="DD26" s="41">
        <v>922.84509880623705</v>
      </c>
      <c r="DE26" s="41">
        <v>988.76260586382523</v>
      </c>
      <c r="DF26" s="41">
        <v>988.76260586382523</v>
      </c>
      <c r="DG26" s="41">
        <v>988.76260586382523</v>
      </c>
      <c r="DH26" s="41">
        <v>1340.3226435042966</v>
      </c>
      <c r="DI26" s="41">
        <v>922.84509880623705</v>
      </c>
      <c r="DJ26" s="41">
        <v>988.76260586382523</v>
      </c>
      <c r="DK26" s="41">
        <v>922.84509880623705</v>
      </c>
      <c r="DL26" s="41">
        <v>1489.9245816000002</v>
      </c>
      <c r="DM26" s="41">
        <v>1340.3226435042966</v>
      </c>
      <c r="DN26" s="41">
        <v>1489.9245816000002</v>
      </c>
      <c r="DO26" s="41">
        <v>988.76260586382523</v>
      </c>
      <c r="DP26" s="41">
        <v>922.84509880623705</v>
      </c>
      <c r="DQ26" s="41">
        <v>1340.3226435042966</v>
      </c>
      <c r="DR26" s="41">
        <v>1489.9245816000002</v>
      </c>
      <c r="DS26" s="41">
        <v>1340.3226435042966</v>
      </c>
      <c r="DT26" s="41">
        <v>922.84509880623705</v>
      </c>
      <c r="DU26" s="41">
        <v>922.84509880623705</v>
      </c>
      <c r="DV26" s="41">
        <v>922.84509880623705</v>
      </c>
      <c r="DW26" s="41">
        <v>1164.5426246840609</v>
      </c>
      <c r="DX26" s="41">
        <v>922.84509880623705</v>
      </c>
      <c r="DY26" s="41">
        <v>922.84509880623705</v>
      </c>
      <c r="DZ26" s="41">
        <v>1164.5426246840609</v>
      </c>
      <c r="EA26" s="41">
        <v>1164.5426246840609</v>
      </c>
      <c r="EB26" s="41">
        <v>988.76260586382523</v>
      </c>
      <c r="EC26" s="41">
        <v>988.76260586382523</v>
      </c>
      <c r="ED26" s="41">
        <v>988.76260586382523</v>
      </c>
      <c r="EE26" s="41">
        <v>1164.5426246840609</v>
      </c>
      <c r="EF26" s="222"/>
    </row>
    <row r="27" spans="1:136" ht="15.75" thickBot="1">
      <c r="A27" s="48" t="s">
        <v>113</v>
      </c>
      <c r="B27" s="2">
        <v>22</v>
      </c>
      <c r="C27" s="2"/>
      <c r="D27" s="2">
        <v>5</v>
      </c>
      <c r="F27" t="s">
        <v>17</v>
      </c>
      <c r="G27" t="s">
        <v>15</v>
      </c>
      <c r="H27" t="s">
        <v>15</v>
      </c>
      <c r="I27" t="s">
        <v>15</v>
      </c>
      <c r="J27" t="s">
        <v>15</v>
      </c>
      <c r="N27" s="7">
        <v>5.2</v>
      </c>
      <c r="O27" s="8">
        <v>9100</v>
      </c>
      <c r="P27" s="46"/>
      <c r="Q27" s="41">
        <v>952.14176860960936</v>
      </c>
      <c r="R27" s="41">
        <v>1025.383443118041</v>
      </c>
      <c r="S27" s="41">
        <v>1025.383443118041</v>
      </c>
      <c r="T27" s="41">
        <v>1208.4876293891193</v>
      </c>
      <c r="U27" s="41">
        <v>1208.4876293891193</v>
      </c>
      <c r="V27" s="41">
        <v>1208.4876293891193</v>
      </c>
      <c r="W27" s="41">
        <v>1208.4876293891193</v>
      </c>
      <c r="X27" s="41">
        <v>952.14176860960936</v>
      </c>
      <c r="Y27" s="41">
        <v>952.14176860960936</v>
      </c>
      <c r="Z27" s="41">
        <v>1025.383443118041</v>
      </c>
      <c r="AA27" s="41"/>
      <c r="AB27" s="41">
        <v>1391.5918156601988</v>
      </c>
      <c r="AC27" s="41">
        <v>952.14176860960936</v>
      </c>
      <c r="AD27" s="41">
        <v>1391.5918156601988</v>
      </c>
      <c r="AE27" s="41">
        <v>1208.4876293891193</v>
      </c>
      <c r="AF27" s="41">
        <v>952.14176860960936</v>
      </c>
      <c r="AG27" s="41">
        <v>952.14176860960936</v>
      </c>
      <c r="AH27" s="41">
        <v>952.14176860960936</v>
      </c>
      <c r="AI27" s="41">
        <v>952.14176860960936</v>
      </c>
      <c r="AJ27" s="41">
        <v>1025.383443118041</v>
      </c>
      <c r="AK27" s="41">
        <v>1208.4876293891193</v>
      </c>
      <c r="AL27" s="41">
        <v>952.14176860960936</v>
      </c>
      <c r="AM27" s="41"/>
      <c r="AN27" s="41">
        <v>1025.383443118041</v>
      </c>
      <c r="AO27" s="41">
        <v>1565.7446532000001</v>
      </c>
      <c r="AP27" s="41">
        <v>1391.5918156601988</v>
      </c>
      <c r="AQ27" s="41">
        <v>1391.5918156601988</v>
      </c>
      <c r="AR27" s="41">
        <v>1025.383443118041</v>
      </c>
      <c r="AS27" s="41">
        <v>1208.4876293891193</v>
      </c>
      <c r="AT27" s="41">
        <v>1025.383443118041</v>
      </c>
      <c r="AU27" s="41">
        <v>952.14176860960936</v>
      </c>
      <c r="AV27" s="41">
        <v>952.14176860960936</v>
      </c>
      <c r="AW27" s="41">
        <v>1565.7446532000001</v>
      </c>
      <c r="AX27" s="41">
        <v>952.14176860960936</v>
      </c>
      <c r="AY27" s="41">
        <v>1391.5918156601988</v>
      </c>
      <c r="AZ27" s="41"/>
      <c r="BA27" s="41">
        <v>1208.4876293891193</v>
      </c>
      <c r="BB27" s="41">
        <v>1565.7446532000001</v>
      </c>
      <c r="BC27" s="41">
        <v>1025.383443118041</v>
      </c>
      <c r="BD27" s="41">
        <v>952.14176860960936</v>
      </c>
      <c r="BE27" s="41">
        <v>952.14176860960936</v>
      </c>
      <c r="BF27" s="41">
        <v>1208.4876293891193</v>
      </c>
      <c r="BG27" s="41">
        <v>1208.4876293891193</v>
      </c>
      <c r="BH27" s="41">
        <v>952.14176860960936</v>
      </c>
      <c r="BI27" s="41">
        <v>1208.4876293891193</v>
      </c>
      <c r="BJ27" s="39"/>
      <c r="BK27" s="41">
        <v>1208.4876293891193</v>
      </c>
      <c r="BL27" s="41">
        <v>1208.4876293891193</v>
      </c>
      <c r="BM27" s="41">
        <v>952.14176860960936</v>
      </c>
      <c r="BN27" s="41">
        <v>952.14176860960936</v>
      </c>
      <c r="BO27" s="41"/>
      <c r="BP27" s="41">
        <v>1565.7446532000001</v>
      </c>
      <c r="BQ27" s="41">
        <v>952.14176860960936</v>
      </c>
      <c r="BR27" s="41"/>
      <c r="BS27" s="41"/>
      <c r="BT27" s="41">
        <v>1208.4876293891193</v>
      </c>
      <c r="BU27" s="41">
        <v>1391.5918156601988</v>
      </c>
      <c r="BV27" s="41">
        <v>1565.7446532000001</v>
      </c>
      <c r="BW27" s="41">
        <v>1025.383443118041</v>
      </c>
      <c r="BX27" s="41">
        <v>1565.7446532000001</v>
      </c>
      <c r="BY27" s="41">
        <v>1025.383443118041</v>
      </c>
      <c r="BZ27" s="41">
        <v>1208.4876293891193</v>
      </c>
      <c r="CA27" s="41">
        <v>952.14176860960936</v>
      </c>
      <c r="CB27" s="41">
        <v>1208.4876293891193</v>
      </c>
      <c r="CC27" s="41">
        <v>952.14176860960936</v>
      </c>
      <c r="CD27" s="41">
        <v>952.14176860960936</v>
      </c>
      <c r="CE27" s="41">
        <v>1565.7446532000001</v>
      </c>
      <c r="CF27" s="41">
        <v>952.14176860960936</v>
      </c>
      <c r="CG27" s="41">
        <v>1391.5918156601988</v>
      </c>
      <c r="CH27" s="41">
        <v>1025.383443118041</v>
      </c>
      <c r="CI27" s="41">
        <v>952.14176860960936</v>
      </c>
      <c r="CJ27" s="41">
        <v>1391.5918156601988</v>
      </c>
      <c r="CK27" s="41">
        <v>952.14176860960936</v>
      </c>
      <c r="CL27" s="41">
        <v>952.14176860960936</v>
      </c>
      <c r="CM27" s="41">
        <v>1208.4876293891193</v>
      </c>
      <c r="CN27" s="41">
        <v>952.14176860960936</v>
      </c>
      <c r="CO27" s="41"/>
      <c r="CP27" s="41">
        <v>952.14176860960936</v>
      </c>
      <c r="CQ27" s="41"/>
      <c r="CR27" s="41">
        <v>1391.5918156601988</v>
      </c>
      <c r="CS27" s="41">
        <v>1025.383443118041</v>
      </c>
      <c r="CT27" s="41">
        <v>1208.4876293891193</v>
      </c>
      <c r="CU27" s="41">
        <v>952.14176860960936</v>
      </c>
      <c r="CV27" s="41">
        <v>952.14176860960936</v>
      </c>
      <c r="CW27" s="41">
        <v>952.14176860960936</v>
      </c>
      <c r="CX27" s="41">
        <v>1025.383443118041</v>
      </c>
      <c r="CY27" s="41">
        <v>1565.7446532000001</v>
      </c>
      <c r="CZ27" s="41">
        <v>952.14176860960936</v>
      </c>
      <c r="DA27" s="41">
        <v>952.14176860960936</v>
      </c>
      <c r="DB27" s="41">
        <v>1208.4876293891193</v>
      </c>
      <c r="DC27" s="41">
        <v>952.14176860960936</v>
      </c>
      <c r="DD27" s="41">
        <v>952.14176860960936</v>
      </c>
      <c r="DE27" s="41">
        <v>1025.383443118041</v>
      </c>
      <c r="DF27" s="41">
        <v>1025.383443118041</v>
      </c>
      <c r="DG27" s="41">
        <v>1025.383443118041</v>
      </c>
      <c r="DH27" s="41">
        <v>1391.5918156601988</v>
      </c>
      <c r="DI27" s="41">
        <v>952.14176860960936</v>
      </c>
      <c r="DJ27" s="41">
        <v>1025.383443118041</v>
      </c>
      <c r="DK27" s="41">
        <v>952.14176860960936</v>
      </c>
      <c r="DL27" s="41">
        <v>1565.7446532000001</v>
      </c>
      <c r="DM27" s="41">
        <v>1391.5918156601988</v>
      </c>
      <c r="DN27" s="41">
        <v>1565.7446532000001</v>
      </c>
      <c r="DO27" s="41">
        <v>1025.383443118041</v>
      </c>
      <c r="DP27" s="41">
        <v>952.14176860960936</v>
      </c>
      <c r="DQ27" s="41">
        <v>1391.5918156601988</v>
      </c>
      <c r="DR27" s="41">
        <v>1565.7446532000001</v>
      </c>
      <c r="DS27" s="41">
        <v>1391.5918156601988</v>
      </c>
      <c r="DT27" s="41">
        <v>952.14176860960936</v>
      </c>
      <c r="DU27" s="41">
        <v>952.14176860960936</v>
      </c>
      <c r="DV27" s="41">
        <v>952.14176860960936</v>
      </c>
      <c r="DW27" s="41">
        <v>1208.4876293891193</v>
      </c>
      <c r="DX27" s="41">
        <v>952.14176860960936</v>
      </c>
      <c r="DY27" s="41">
        <v>952.14176860960936</v>
      </c>
      <c r="DZ27" s="41">
        <v>1208.4876293891193</v>
      </c>
      <c r="EA27" s="41">
        <v>1208.4876293891193</v>
      </c>
      <c r="EB27" s="41">
        <v>1025.383443118041</v>
      </c>
      <c r="EC27" s="41">
        <v>1025.383443118041</v>
      </c>
      <c r="ED27" s="41">
        <v>1025.383443118041</v>
      </c>
      <c r="EE27" s="41">
        <v>1208.4876293891193</v>
      </c>
      <c r="EF27" s="222"/>
    </row>
    <row r="28" spans="1:136" ht="15.75" thickBot="1">
      <c r="A28" s="48" t="s">
        <v>57</v>
      </c>
      <c r="B28" s="2">
        <v>23</v>
      </c>
      <c r="C28" s="2"/>
      <c r="D28" s="2">
        <v>5</v>
      </c>
      <c r="F28" t="s">
        <v>17</v>
      </c>
      <c r="G28" t="s">
        <v>15</v>
      </c>
      <c r="H28" t="s">
        <v>15</v>
      </c>
      <c r="I28" t="s">
        <v>15</v>
      </c>
      <c r="J28" t="s">
        <v>15</v>
      </c>
      <c r="N28" s="7">
        <v>5.5</v>
      </c>
      <c r="O28" s="8">
        <v>9625</v>
      </c>
      <c r="P28" s="46"/>
      <c r="Q28" s="41">
        <v>981.43843841298212</v>
      </c>
      <c r="R28" s="41">
        <v>1062.0042803722567</v>
      </c>
      <c r="S28" s="41">
        <v>1062.0042803722567</v>
      </c>
      <c r="T28" s="41">
        <v>1252.4326340941789</v>
      </c>
      <c r="U28" s="41">
        <v>1252.4326340941789</v>
      </c>
      <c r="V28" s="41">
        <v>1252.4326340941789</v>
      </c>
      <c r="W28" s="41">
        <v>1252.4326340941789</v>
      </c>
      <c r="X28" s="41">
        <v>981.43843841298212</v>
      </c>
      <c r="Y28" s="41">
        <v>981.43843841298212</v>
      </c>
      <c r="Z28" s="41">
        <v>1062.0042803722567</v>
      </c>
      <c r="AA28" s="41"/>
      <c r="AB28" s="41">
        <v>1442.8609878161001</v>
      </c>
      <c r="AC28" s="41">
        <v>981.43843841298212</v>
      </c>
      <c r="AD28" s="41">
        <v>1442.8609878161001</v>
      </c>
      <c r="AE28" s="41">
        <v>1252.4326340941789</v>
      </c>
      <c r="AF28" s="41">
        <v>981.43843841298212</v>
      </c>
      <c r="AG28" s="41">
        <v>981.43843841298212</v>
      </c>
      <c r="AH28" s="41">
        <v>981.43843841298212</v>
      </c>
      <c r="AI28" s="41">
        <v>981.43843841298212</v>
      </c>
      <c r="AJ28" s="41">
        <v>1062.0042803722567</v>
      </c>
      <c r="AK28" s="41">
        <v>1252.4326340941789</v>
      </c>
      <c r="AL28" s="41">
        <v>981.43843841298212</v>
      </c>
      <c r="AM28" s="41"/>
      <c r="AN28" s="41">
        <v>1062.0042803722567</v>
      </c>
      <c r="AO28" s="41">
        <v>1646.3786976000001</v>
      </c>
      <c r="AP28" s="41">
        <v>1442.8609878161001</v>
      </c>
      <c r="AQ28" s="41">
        <v>1442.8609878161001</v>
      </c>
      <c r="AR28" s="41">
        <v>1062.0042803722567</v>
      </c>
      <c r="AS28" s="41">
        <v>1252.4326340941789</v>
      </c>
      <c r="AT28" s="41">
        <v>1062.0042803722567</v>
      </c>
      <c r="AU28" s="41">
        <v>981.43843841298212</v>
      </c>
      <c r="AV28" s="41">
        <v>981.43843841298212</v>
      </c>
      <c r="AW28" s="41">
        <v>1646.3786976000001</v>
      </c>
      <c r="AX28" s="41">
        <v>981.43843841298212</v>
      </c>
      <c r="AY28" s="41">
        <v>1442.8609878161001</v>
      </c>
      <c r="AZ28" s="41"/>
      <c r="BA28" s="41">
        <v>1252.4326340941789</v>
      </c>
      <c r="BB28" s="41">
        <v>1646.3786976000001</v>
      </c>
      <c r="BC28" s="41">
        <v>1062.0042803722567</v>
      </c>
      <c r="BD28" s="41">
        <v>981.43843841298212</v>
      </c>
      <c r="BE28" s="41">
        <v>981.43843841298212</v>
      </c>
      <c r="BF28" s="41">
        <v>1252.4326340941789</v>
      </c>
      <c r="BG28" s="41">
        <v>1252.4326340941789</v>
      </c>
      <c r="BH28" s="41">
        <v>981.43843841298212</v>
      </c>
      <c r="BI28" s="41">
        <v>1252.4326340941789</v>
      </c>
      <c r="BJ28" s="39"/>
      <c r="BK28" s="41">
        <v>1252.4326340941789</v>
      </c>
      <c r="BL28" s="41">
        <v>1252.4326340941789</v>
      </c>
      <c r="BM28" s="41">
        <v>981.43843841298212</v>
      </c>
      <c r="BN28" s="41">
        <v>981.43843841298212</v>
      </c>
      <c r="BO28" s="41"/>
      <c r="BP28" s="41">
        <v>1646.3786976000001</v>
      </c>
      <c r="BQ28" s="41">
        <v>981.43843841298212</v>
      </c>
      <c r="BR28" s="41"/>
      <c r="BS28" s="41"/>
      <c r="BT28" s="41">
        <v>1252.4326340941789</v>
      </c>
      <c r="BU28" s="41">
        <v>1442.8609878161001</v>
      </c>
      <c r="BV28" s="41">
        <v>1646.3786976000001</v>
      </c>
      <c r="BW28" s="41">
        <v>1062.0042803722567</v>
      </c>
      <c r="BX28" s="41">
        <v>1646.3786976000001</v>
      </c>
      <c r="BY28" s="41">
        <v>1062.0042803722567</v>
      </c>
      <c r="BZ28" s="41">
        <v>1252.4326340941789</v>
      </c>
      <c r="CA28" s="41">
        <v>981.43843841298212</v>
      </c>
      <c r="CB28" s="41">
        <v>1252.4326340941789</v>
      </c>
      <c r="CC28" s="41">
        <v>981.43843841298212</v>
      </c>
      <c r="CD28" s="41">
        <v>981.43843841298212</v>
      </c>
      <c r="CE28" s="41">
        <v>1646.3786976000001</v>
      </c>
      <c r="CF28" s="41">
        <v>981.43843841298212</v>
      </c>
      <c r="CG28" s="41">
        <v>1442.8609878161001</v>
      </c>
      <c r="CH28" s="41">
        <v>1062.0042803722567</v>
      </c>
      <c r="CI28" s="41">
        <v>981.43843841298212</v>
      </c>
      <c r="CJ28" s="41">
        <v>1442.8609878161001</v>
      </c>
      <c r="CK28" s="41">
        <v>981.43843841298212</v>
      </c>
      <c r="CL28" s="41">
        <v>981.43843841298212</v>
      </c>
      <c r="CM28" s="41">
        <v>1252.4326340941789</v>
      </c>
      <c r="CN28" s="41">
        <v>981.43843841298212</v>
      </c>
      <c r="CO28" s="41"/>
      <c r="CP28" s="41">
        <v>981.43843841298212</v>
      </c>
      <c r="CQ28" s="41"/>
      <c r="CR28" s="41">
        <v>1442.8609878161001</v>
      </c>
      <c r="CS28" s="41">
        <v>1062.0042803722567</v>
      </c>
      <c r="CT28" s="41">
        <v>1252.4326340941789</v>
      </c>
      <c r="CU28" s="41">
        <v>981.43843841298212</v>
      </c>
      <c r="CV28" s="41">
        <v>981.43843841298212</v>
      </c>
      <c r="CW28" s="41">
        <v>981.43843841298212</v>
      </c>
      <c r="CX28" s="41">
        <v>1062.0042803722567</v>
      </c>
      <c r="CY28" s="41">
        <v>1646.3786976000001</v>
      </c>
      <c r="CZ28" s="41">
        <v>981.43843841298212</v>
      </c>
      <c r="DA28" s="41">
        <v>981.43843841298212</v>
      </c>
      <c r="DB28" s="41">
        <v>1252.4326340941789</v>
      </c>
      <c r="DC28" s="41">
        <v>981.43843841298212</v>
      </c>
      <c r="DD28" s="41">
        <v>981.43843841298212</v>
      </c>
      <c r="DE28" s="41">
        <v>1062.0042803722567</v>
      </c>
      <c r="DF28" s="41">
        <v>1062.0042803722567</v>
      </c>
      <c r="DG28" s="41">
        <v>1062.0042803722567</v>
      </c>
      <c r="DH28" s="41">
        <v>1442.8609878161001</v>
      </c>
      <c r="DI28" s="41">
        <v>981.43843841298212</v>
      </c>
      <c r="DJ28" s="41">
        <v>1062.0042803722567</v>
      </c>
      <c r="DK28" s="41">
        <v>981.43843841298212</v>
      </c>
      <c r="DL28" s="41">
        <v>1646.3786976000001</v>
      </c>
      <c r="DM28" s="41">
        <v>1442.8609878161001</v>
      </c>
      <c r="DN28" s="41">
        <v>1646.3786976000001</v>
      </c>
      <c r="DO28" s="41">
        <v>1062.0042803722567</v>
      </c>
      <c r="DP28" s="41">
        <v>981.43843841298212</v>
      </c>
      <c r="DQ28" s="41">
        <v>1442.8609878161001</v>
      </c>
      <c r="DR28" s="41">
        <v>1646.3786976000001</v>
      </c>
      <c r="DS28" s="41">
        <v>1442.8609878161001</v>
      </c>
      <c r="DT28" s="41">
        <v>981.43843841298212</v>
      </c>
      <c r="DU28" s="41">
        <v>981.43843841298212</v>
      </c>
      <c r="DV28" s="41">
        <v>981.43843841298212</v>
      </c>
      <c r="DW28" s="41">
        <v>1252.4326340941789</v>
      </c>
      <c r="DX28" s="41">
        <v>981.43843841298212</v>
      </c>
      <c r="DY28" s="41">
        <v>981.43843841298212</v>
      </c>
      <c r="DZ28" s="41">
        <v>1252.4326340941789</v>
      </c>
      <c r="EA28" s="41">
        <v>1252.4326340941789</v>
      </c>
      <c r="EB28" s="41">
        <v>1062.0042803722567</v>
      </c>
      <c r="EC28" s="41">
        <v>1062.0042803722567</v>
      </c>
      <c r="ED28" s="41">
        <v>1062.0042803722567</v>
      </c>
      <c r="EE28" s="41">
        <v>1252.4326340941789</v>
      </c>
      <c r="EF28" s="222"/>
    </row>
    <row r="29" spans="1:136" ht="15.75" thickBot="1">
      <c r="A29" s="48" t="s">
        <v>152</v>
      </c>
      <c r="B29" s="2">
        <v>24</v>
      </c>
      <c r="C29" s="2"/>
      <c r="D29" s="2">
        <v>5</v>
      </c>
      <c r="F29" t="s">
        <v>17</v>
      </c>
      <c r="G29" t="s">
        <v>15</v>
      </c>
      <c r="H29" t="s">
        <v>15</v>
      </c>
      <c r="I29" t="s">
        <v>15</v>
      </c>
      <c r="J29" t="s">
        <v>15</v>
      </c>
      <c r="N29" s="7">
        <v>5.6</v>
      </c>
      <c r="O29" s="8">
        <v>9800</v>
      </c>
      <c r="P29" s="46"/>
      <c r="Q29" s="41">
        <v>1010.7351082163549</v>
      </c>
      <c r="R29" s="41">
        <v>1098.6251176264723</v>
      </c>
      <c r="S29" s="41">
        <v>1098.6251176264723</v>
      </c>
      <c r="T29" s="41">
        <v>1296.3776387992373</v>
      </c>
      <c r="U29" s="41">
        <v>1296.3776387992373</v>
      </c>
      <c r="V29" s="41">
        <v>1296.3776387992373</v>
      </c>
      <c r="W29" s="41">
        <v>1296.3776387992373</v>
      </c>
      <c r="X29" s="41">
        <v>1010.7351082163549</v>
      </c>
      <c r="Y29" s="41">
        <v>1010.7351082163549</v>
      </c>
      <c r="Z29" s="41">
        <v>1098.6251176264723</v>
      </c>
      <c r="AA29" s="41"/>
      <c r="AB29" s="41">
        <v>1494.1301599720023</v>
      </c>
      <c r="AC29" s="41">
        <v>1010.7351082163549</v>
      </c>
      <c r="AD29" s="41">
        <v>1494.1301599720023</v>
      </c>
      <c r="AE29" s="41">
        <v>1296.3776387992373</v>
      </c>
      <c r="AF29" s="41">
        <v>1010.7351082163549</v>
      </c>
      <c r="AG29" s="41">
        <v>1010.7351082163549</v>
      </c>
      <c r="AH29" s="41">
        <v>1010.7351082163549</v>
      </c>
      <c r="AI29" s="41">
        <v>1010.7351082163549</v>
      </c>
      <c r="AJ29" s="41">
        <v>1098.6251176264723</v>
      </c>
      <c r="AK29" s="41">
        <v>1296.3776387992373</v>
      </c>
      <c r="AL29" s="41">
        <v>1010.7351082163549</v>
      </c>
      <c r="AM29" s="41"/>
      <c r="AN29" s="41">
        <v>1098.6251176264723</v>
      </c>
      <c r="AO29" s="41">
        <v>1687.2974664000003</v>
      </c>
      <c r="AP29" s="41">
        <v>1494.1301599720023</v>
      </c>
      <c r="AQ29" s="41">
        <v>1494.1301599720023</v>
      </c>
      <c r="AR29" s="41">
        <v>1098.6251176264723</v>
      </c>
      <c r="AS29" s="41">
        <v>1296.3776387992373</v>
      </c>
      <c r="AT29" s="41">
        <v>1098.6251176264723</v>
      </c>
      <c r="AU29" s="41">
        <v>1010.7351082163549</v>
      </c>
      <c r="AV29" s="41">
        <v>1010.7351082163549</v>
      </c>
      <c r="AW29" s="41">
        <v>1687.2974664000003</v>
      </c>
      <c r="AX29" s="41">
        <v>1010.7351082163549</v>
      </c>
      <c r="AY29" s="41">
        <v>1494.1301599720023</v>
      </c>
      <c r="AZ29" s="41"/>
      <c r="BA29" s="41">
        <v>1296.3776387992373</v>
      </c>
      <c r="BB29" s="41">
        <v>1687.2974664000003</v>
      </c>
      <c r="BC29" s="41">
        <v>1098.6251176264723</v>
      </c>
      <c r="BD29" s="41">
        <v>1010.7351082163549</v>
      </c>
      <c r="BE29" s="41">
        <v>1010.7351082163549</v>
      </c>
      <c r="BF29" s="41">
        <v>1296.3776387992373</v>
      </c>
      <c r="BG29" s="41">
        <v>1296.3776387992373</v>
      </c>
      <c r="BH29" s="41">
        <v>1010.7351082163549</v>
      </c>
      <c r="BI29" s="41">
        <v>1296.3776387992373</v>
      </c>
      <c r="BJ29" s="39"/>
      <c r="BK29" s="41">
        <v>1296.3776387992373</v>
      </c>
      <c r="BL29" s="41">
        <v>1296.3776387992373</v>
      </c>
      <c r="BM29" s="41">
        <v>1010.7351082163549</v>
      </c>
      <c r="BN29" s="41">
        <v>1010.7351082163549</v>
      </c>
      <c r="BO29" s="41"/>
      <c r="BP29" s="41">
        <v>1687.2974664000003</v>
      </c>
      <c r="BQ29" s="41">
        <v>1010.7351082163549</v>
      </c>
      <c r="BR29" s="41"/>
      <c r="BS29" s="41"/>
      <c r="BT29" s="41">
        <v>1296.3776387992373</v>
      </c>
      <c r="BU29" s="41">
        <v>1494.1301599720023</v>
      </c>
      <c r="BV29" s="41">
        <v>1687.2974664000003</v>
      </c>
      <c r="BW29" s="41">
        <v>1098.6251176264723</v>
      </c>
      <c r="BX29" s="41">
        <v>1687.2974664000003</v>
      </c>
      <c r="BY29" s="41">
        <v>1098.6251176264723</v>
      </c>
      <c r="BZ29" s="41">
        <v>1296.3776387992373</v>
      </c>
      <c r="CA29" s="41">
        <v>1010.7351082163549</v>
      </c>
      <c r="CB29" s="41">
        <v>1296.3776387992373</v>
      </c>
      <c r="CC29" s="41">
        <v>1010.7351082163549</v>
      </c>
      <c r="CD29" s="41">
        <v>1010.7351082163549</v>
      </c>
      <c r="CE29" s="41">
        <v>1687.2974664000003</v>
      </c>
      <c r="CF29" s="41">
        <v>1010.7351082163549</v>
      </c>
      <c r="CG29" s="41">
        <v>1494.1301599720023</v>
      </c>
      <c r="CH29" s="41">
        <v>1098.6251176264723</v>
      </c>
      <c r="CI29" s="41">
        <v>1010.7351082163549</v>
      </c>
      <c r="CJ29" s="41">
        <v>1494.1301599720023</v>
      </c>
      <c r="CK29" s="41">
        <v>1010.7351082163549</v>
      </c>
      <c r="CL29" s="41">
        <v>1010.7351082163549</v>
      </c>
      <c r="CM29" s="41">
        <v>1296.3776387992373</v>
      </c>
      <c r="CN29" s="41">
        <v>1010.7351082163549</v>
      </c>
      <c r="CO29" s="41"/>
      <c r="CP29" s="41">
        <v>1010.7351082163549</v>
      </c>
      <c r="CQ29" s="41"/>
      <c r="CR29" s="41">
        <v>1494.1301599720023</v>
      </c>
      <c r="CS29" s="41">
        <v>1098.6251176264723</v>
      </c>
      <c r="CT29" s="41">
        <v>1296.3776387992373</v>
      </c>
      <c r="CU29" s="41">
        <v>1010.7351082163549</v>
      </c>
      <c r="CV29" s="41">
        <v>1010.7351082163549</v>
      </c>
      <c r="CW29" s="41">
        <v>1010.7351082163549</v>
      </c>
      <c r="CX29" s="41">
        <v>1098.6251176264723</v>
      </c>
      <c r="CY29" s="41">
        <v>1687.2974664000003</v>
      </c>
      <c r="CZ29" s="41">
        <v>1010.7351082163549</v>
      </c>
      <c r="DA29" s="41">
        <v>1010.7351082163549</v>
      </c>
      <c r="DB29" s="41">
        <v>1296.3776387992373</v>
      </c>
      <c r="DC29" s="41">
        <v>1010.7351082163549</v>
      </c>
      <c r="DD29" s="41">
        <v>1010.7351082163549</v>
      </c>
      <c r="DE29" s="41">
        <v>1098.6251176264723</v>
      </c>
      <c r="DF29" s="41">
        <v>1098.6251176264723</v>
      </c>
      <c r="DG29" s="41">
        <v>1098.6251176264723</v>
      </c>
      <c r="DH29" s="41">
        <v>1494.1301599720023</v>
      </c>
      <c r="DI29" s="41">
        <v>1010.7351082163549</v>
      </c>
      <c r="DJ29" s="41">
        <v>1098.6251176264723</v>
      </c>
      <c r="DK29" s="41">
        <v>1010.7351082163549</v>
      </c>
      <c r="DL29" s="41">
        <v>1687.2974664000003</v>
      </c>
      <c r="DM29" s="41">
        <v>1494.1301599720023</v>
      </c>
      <c r="DN29" s="41">
        <v>1687.2974664000003</v>
      </c>
      <c r="DO29" s="41">
        <v>1098.6251176264723</v>
      </c>
      <c r="DP29" s="41">
        <v>1010.7351082163549</v>
      </c>
      <c r="DQ29" s="41">
        <v>1494.1301599720023</v>
      </c>
      <c r="DR29" s="41">
        <v>1687.2974664000003</v>
      </c>
      <c r="DS29" s="41">
        <v>1494.1301599720023</v>
      </c>
      <c r="DT29" s="41">
        <v>1010.7351082163549</v>
      </c>
      <c r="DU29" s="41">
        <v>1010.7351082163549</v>
      </c>
      <c r="DV29" s="41">
        <v>1010.7351082163549</v>
      </c>
      <c r="DW29" s="41">
        <v>1296.3776387992373</v>
      </c>
      <c r="DX29" s="41">
        <v>1010.7351082163549</v>
      </c>
      <c r="DY29" s="41">
        <v>1010.7351082163549</v>
      </c>
      <c r="DZ29" s="41">
        <v>1296.3776387992373</v>
      </c>
      <c r="EA29" s="41">
        <v>1296.3776387992373</v>
      </c>
      <c r="EB29" s="41">
        <v>1098.6251176264723</v>
      </c>
      <c r="EC29" s="41">
        <v>1098.6251176264723</v>
      </c>
      <c r="ED29" s="41">
        <v>1098.6251176264723</v>
      </c>
      <c r="EE29" s="41">
        <v>1296.3776387992373</v>
      </c>
      <c r="EF29" s="222"/>
    </row>
    <row r="30" spans="1:136" ht="15.75" thickBot="1">
      <c r="A30" s="48" t="s">
        <v>33</v>
      </c>
      <c r="B30" s="2">
        <v>25</v>
      </c>
      <c r="C30" s="2"/>
      <c r="D30" s="2">
        <v>5</v>
      </c>
      <c r="F30" t="s">
        <v>17</v>
      </c>
      <c r="G30" t="s">
        <v>15</v>
      </c>
      <c r="H30" t="s">
        <v>15</v>
      </c>
      <c r="I30" t="s">
        <v>15</v>
      </c>
      <c r="J30" t="s">
        <v>15</v>
      </c>
      <c r="N30" s="7">
        <v>6</v>
      </c>
      <c r="O30" s="8">
        <v>10500</v>
      </c>
      <c r="P30" s="46"/>
      <c r="Q30" s="41">
        <v>1040.0317780197272</v>
      </c>
      <c r="R30" s="41">
        <v>1135.2459548806883</v>
      </c>
      <c r="S30" s="41">
        <v>1135.2459548806883</v>
      </c>
      <c r="T30" s="41">
        <v>1340.3226435042966</v>
      </c>
      <c r="U30" s="41">
        <v>1340.3226435042966</v>
      </c>
      <c r="V30" s="41">
        <v>1340.3226435042966</v>
      </c>
      <c r="W30" s="41">
        <v>1340.3226435042966</v>
      </c>
      <c r="X30" s="41">
        <v>1040.0317780197272</v>
      </c>
      <c r="Y30" s="41">
        <v>1040.0317780197272</v>
      </c>
      <c r="Z30" s="41">
        <v>1135.2459548806883</v>
      </c>
      <c r="AA30" s="41"/>
      <c r="AB30" s="41">
        <v>1545.3993321279049</v>
      </c>
      <c r="AC30" s="41">
        <v>1040.0317780197272</v>
      </c>
      <c r="AD30" s="41">
        <v>1545.3993321279049</v>
      </c>
      <c r="AE30" s="41">
        <v>1340.3226435042966</v>
      </c>
      <c r="AF30" s="41">
        <v>1040.0317780197272</v>
      </c>
      <c r="AG30" s="41">
        <v>1040.0317780197272</v>
      </c>
      <c r="AH30" s="41">
        <v>1040.0317780197272</v>
      </c>
      <c r="AI30" s="41">
        <v>1040.0317780197272</v>
      </c>
      <c r="AJ30" s="41">
        <v>1135.2459548806883</v>
      </c>
      <c r="AK30" s="41">
        <v>1340.3226435042966</v>
      </c>
      <c r="AL30" s="41">
        <v>1040.0317780197272</v>
      </c>
      <c r="AM30" s="41"/>
      <c r="AN30" s="41">
        <v>1135.2459548806883</v>
      </c>
      <c r="AO30" s="41">
        <v>1760.7105516000001</v>
      </c>
      <c r="AP30" s="41">
        <v>1545.3993321279049</v>
      </c>
      <c r="AQ30" s="41">
        <v>1545.3993321279049</v>
      </c>
      <c r="AR30" s="41">
        <v>1135.2459548806883</v>
      </c>
      <c r="AS30" s="41">
        <v>1340.3226435042966</v>
      </c>
      <c r="AT30" s="41">
        <v>1135.2459548806883</v>
      </c>
      <c r="AU30" s="41">
        <v>1040.0317780197272</v>
      </c>
      <c r="AV30" s="41">
        <v>1040.0317780197272</v>
      </c>
      <c r="AW30" s="41">
        <v>1760.7105516000001</v>
      </c>
      <c r="AX30" s="41">
        <v>1040.0317780197272</v>
      </c>
      <c r="AY30" s="41">
        <v>1545.3993321279049</v>
      </c>
      <c r="AZ30" s="41"/>
      <c r="BA30" s="41">
        <v>1340.3226435042966</v>
      </c>
      <c r="BB30" s="41">
        <v>1760.7105516000001</v>
      </c>
      <c r="BC30" s="41">
        <v>1135.2459548806883</v>
      </c>
      <c r="BD30" s="41">
        <v>1040.0317780197272</v>
      </c>
      <c r="BE30" s="41">
        <v>1040.0317780197272</v>
      </c>
      <c r="BF30" s="41">
        <v>1340.3226435042966</v>
      </c>
      <c r="BG30" s="41">
        <v>1340.3226435042966</v>
      </c>
      <c r="BH30" s="41">
        <v>1040.0317780197272</v>
      </c>
      <c r="BI30" s="41">
        <v>1340.3226435042966</v>
      </c>
      <c r="BJ30" s="39"/>
      <c r="BK30" s="41">
        <v>1340.3226435042966</v>
      </c>
      <c r="BL30" s="41">
        <v>1340.3226435042966</v>
      </c>
      <c r="BM30" s="41">
        <v>1040.0317780197272</v>
      </c>
      <c r="BN30" s="41">
        <v>1040.0317780197272</v>
      </c>
      <c r="BO30" s="41"/>
      <c r="BP30" s="41">
        <v>1760.7105516000001</v>
      </c>
      <c r="BQ30" s="41">
        <v>1040.0317780197272</v>
      </c>
      <c r="BR30" s="41"/>
      <c r="BS30" s="41"/>
      <c r="BT30" s="41">
        <v>1340.3226435042966</v>
      </c>
      <c r="BU30" s="41">
        <v>1545.3993321279049</v>
      </c>
      <c r="BV30" s="41">
        <v>1760.7105516000001</v>
      </c>
      <c r="BW30" s="41">
        <v>1135.2459548806883</v>
      </c>
      <c r="BX30" s="41">
        <v>1760.7105516000001</v>
      </c>
      <c r="BY30" s="41">
        <v>1135.2459548806883</v>
      </c>
      <c r="BZ30" s="41">
        <v>1340.3226435042966</v>
      </c>
      <c r="CA30" s="41">
        <v>1040.0317780197272</v>
      </c>
      <c r="CB30" s="41">
        <v>1340.3226435042966</v>
      </c>
      <c r="CC30" s="41">
        <v>1040.0317780197272</v>
      </c>
      <c r="CD30" s="41">
        <v>1040.0317780197272</v>
      </c>
      <c r="CE30" s="41">
        <v>1760.7105516000001</v>
      </c>
      <c r="CF30" s="41">
        <v>1040.0317780197272</v>
      </c>
      <c r="CG30" s="41">
        <v>1545.3993321279049</v>
      </c>
      <c r="CH30" s="41">
        <v>1135.2459548806883</v>
      </c>
      <c r="CI30" s="41">
        <v>1040.0317780197272</v>
      </c>
      <c r="CJ30" s="41">
        <v>1545.3993321279049</v>
      </c>
      <c r="CK30" s="41">
        <v>1040.0317780197272</v>
      </c>
      <c r="CL30" s="41">
        <v>1040.0317780197272</v>
      </c>
      <c r="CM30" s="41">
        <v>1340.3226435042966</v>
      </c>
      <c r="CN30" s="41">
        <v>1040.0317780197272</v>
      </c>
      <c r="CO30" s="41"/>
      <c r="CP30" s="41">
        <v>1040.0317780197272</v>
      </c>
      <c r="CQ30" s="41"/>
      <c r="CR30" s="41">
        <v>1545.3993321279049</v>
      </c>
      <c r="CS30" s="41">
        <v>1135.2459548806883</v>
      </c>
      <c r="CT30" s="41">
        <v>1340.3226435042966</v>
      </c>
      <c r="CU30" s="41">
        <v>1040.0317780197272</v>
      </c>
      <c r="CV30" s="41">
        <v>1040.0317780197272</v>
      </c>
      <c r="CW30" s="41">
        <v>1040.0317780197272</v>
      </c>
      <c r="CX30" s="41">
        <v>1135.2459548806883</v>
      </c>
      <c r="CY30" s="41">
        <v>1760.7105516000001</v>
      </c>
      <c r="CZ30" s="41">
        <v>1040.0317780197272</v>
      </c>
      <c r="DA30" s="41">
        <v>1040.0317780197272</v>
      </c>
      <c r="DB30" s="41">
        <v>1340.3226435042966</v>
      </c>
      <c r="DC30" s="41">
        <v>1040.0317780197272</v>
      </c>
      <c r="DD30" s="41">
        <v>1040.0317780197272</v>
      </c>
      <c r="DE30" s="41">
        <v>1135.2459548806883</v>
      </c>
      <c r="DF30" s="41">
        <v>1135.2459548806883</v>
      </c>
      <c r="DG30" s="41">
        <v>1135.2459548806883</v>
      </c>
      <c r="DH30" s="41">
        <v>1545.3993321279049</v>
      </c>
      <c r="DI30" s="41">
        <v>1040.0317780197272</v>
      </c>
      <c r="DJ30" s="41">
        <v>1135.2459548806883</v>
      </c>
      <c r="DK30" s="41">
        <v>1040.0317780197272</v>
      </c>
      <c r="DL30" s="41">
        <v>1760.7105516000001</v>
      </c>
      <c r="DM30" s="41">
        <v>1545.3993321279049</v>
      </c>
      <c r="DN30" s="41">
        <v>1760.7105516000001</v>
      </c>
      <c r="DO30" s="41">
        <v>1135.2459548806883</v>
      </c>
      <c r="DP30" s="41">
        <v>1040.0317780197272</v>
      </c>
      <c r="DQ30" s="41">
        <v>1545.3993321279049</v>
      </c>
      <c r="DR30" s="41">
        <v>1760.7105516000001</v>
      </c>
      <c r="DS30" s="41">
        <v>1545.3993321279049</v>
      </c>
      <c r="DT30" s="41">
        <v>1040.0317780197272</v>
      </c>
      <c r="DU30" s="41">
        <v>1040.0317780197272</v>
      </c>
      <c r="DV30" s="41">
        <v>1040.0317780197272</v>
      </c>
      <c r="DW30" s="41">
        <v>1340.3226435042966</v>
      </c>
      <c r="DX30" s="41">
        <v>1040.0317780197272</v>
      </c>
      <c r="DY30" s="41">
        <v>1040.0317780197272</v>
      </c>
      <c r="DZ30" s="41">
        <v>1340.3226435042966</v>
      </c>
      <c r="EA30" s="41">
        <v>1340.3226435042966</v>
      </c>
      <c r="EB30" s="41">
        <v>1135.2459548806883</v>
      </c>
      <c r="EC30" s="41">
        <v>1135.2459548806883</v>
      </c>
      <c r="ED30" s="41">
        <v>1135.2459548806883</v>
      </c>
      <c r="EE30" s="41">
        <v>1340.3226435042966</v>
      </c>
      <c r="EF30" s="222"/>
    </row>
    <row r="31" spans="1:136" ht="15.75" thickBot="1">
      <c r="A31" s="48" t="s">
        <v>142</v>
      </c>
      <c r="B31" s="2">
        <v>26</v>
      </c>
      <c r="C31" s="2"/>
      <c r="D31" s="2">
        <v>5</v>
      </c>
      <c r="F31" t="s">
        <v>17</v>
      </c>
      <c r="G31" t="s">
        <v>15</v>
      </c>
      <c r="H31" t="s">
        <v>15</v>
      </c>
      <c r="I31" t="s">
        <v>15</v>
      </c>
      <c r="J31" t="s">
        <v>15</v>
      </c>
      <c r="N31" s="7">
        <v>6.4</v>
      </c>
      <c r="O31" s="8">
        <v>11200</v>
      </c>
      <c r="P31" s="46"/>
      <c r="Q31" s="41">
        <v>1069.3284478230999</v>
      </c>
      <c r="R31" s="41">
        <v>1171.8667921349042</v>
      </c>
      <c r="S31" s="41">
        <v>1171.8667921349042</v>
      </c>
      <c r="T31" s="41">
        <v>1384.2676482093557</v>
      </c>
      <c r="U31" s="41">
        <v>1384.2676482093557</v>
      </c>
      <c r="V31" s="41">
        <v>1384.2676482093557</v>
      </c>
      <c r="W31" s="41">
        <v>1384.2676482093557</v>
      </c>
      <c r="X31" s="41">
        <v>1069.3284478230999</v>
      </c>
      <c r="Y31" s="41">
        <v>1069.3284478230999</v>
      </c>
      <c r="Z31" s="41">
        <v>1171.8667921349042</v>
      </c>
      <c r="AA31" s="41"/>
      <c r="AB31" s="41">
        <v>1596.6685042838067</v>
      </c>
      <c r="AC31" s="41">
        <v>1069.3284478230999</v>
      </c>
      <c r="AD31" s="41">
        <v>1596.6685042838067</v>
      </c>
      <c r="AE31" s="41">
        <v>1384.2676482093557</v>
      </c>
      <c r="AF31" s="41">
        <v>1069.3284478230999</v>
      </c>
      <c r="AG31" s="41">
        <v>1069.3284478230999</v>
      </c>
      <c r="AH31" s="41">
        <v>1069.3284478230999</v>
      </c>
      <c r="AI31" s="41">
        <v>1069.3284478230999</v>
      </c>
      <c r="AJ31" s="41">
        <v>1171.8667921349042</v>
      </c>
      <c r="AK31" s="41">
        <v>1384.2676482093557</v>
      </c>
      <c r="AL31" s="41">
        <v>1069.3284478230999</v>
      </c>
      <c r="AM31" s="41"/>
      <c r="AN31" s="41">
        <v>1171.8667921349042</v>
      </c>
      <c r="AO31" s="41">
        <v>1847.3620620000002</v>
      </c>
      <c r="AP31" s="41">
        <v>1596.6685042838067</v>
      </c>
      <c r="AQ31" s="41">
        <v>1596.6685042838067</v>
      </c>
      <c r="AR31" s="41">
        <v>1171.8667921349042</v>
      </c>
      <c r="AS31" s="41">
        <v>1384.2676482093557</v>
      </c>
      <c r="AT31" s="41">
        <v>1171.8667921349042</v>
      </c>
      <c r="AU31" s="41">
        <v>1069.3284478230999</v>
      </c>
      <c r="AV31" s="41">
        <v>1069.3284478230999</v>
      </c>
      <c r="AW31" s="41">
        <v>1847.3620620000002</v>
      </c>
      <c r="AX31" s="41">
        <v>1069.3284478230999</v>
      </c>
      <c r="AY31" s="41">
        <v>1596.6685042838067</v>
      </c>
      <c r="AZ31" s="41"/>
      <c r="BA31" s="41">
        <v>1384.2676482093557</v>
      </c>
      <c r="BB31" s="41">
        <v>1847.3620620000002</v>
      </c>
      <c r="BC31" s="41">
        <v>1171.8667921349042</v>
      </c>
      <c r="BD31" s="41">
        <v>1069.3284478230999</v>
      </c>
      <c r="BE31" s="41">
        <v>1069.3284478230999</v>
      </c>
      <c r="BF31" s="41">
        <v>1384.2676482093557</v>
      </c>
      <c r="BG31" s="41">
        <v>1384.2676482093557</v>
      </c>
      <c r="BH31" s="41">
        <v>1069.3284478230999</v>
      </c>
      <c r="BI31" s="41">
        <v>1384.2676482093557</v>
      </c>
      <c r="BJ31" s="39"/>
      <c r="BK31" s="41">
        <v>1384.2676482093557</v>
      </c>
      <c r="BL31" s="41">
        <v>1384.2676482093557</v>
      </c>
      <c r="BM31" s="41">
        <v>1069.3284478230999</v>
      </c>
      <c r="BN31" s="41">
        <v>1069.3284478230999</v>
      </c>
      <c r="BO31" s="41"/>
      <c r="BP31" s="41">
        <v>1847.3620620000002</v>
      </c>
      <c r="BQ31" s="41">
        <v>1069.3284478230999</v>
      </c>
      <c r="BR31" s="41"/>
      <c r="BS31" s="41"/>
      <c r="BT31" s="41">
        <v>1384.2676482093557</v>
      </c>
      <c r="BU31" s="41">
        <v>1596.6685042838067</v>
      </c>
      <c r="BV31" s="41">
        <v>1847.3620620000002</v>
      </c>
      <c r="BW31" s="41">
        <v>1171.8667921349042</v>
      </c>
      <c r="BX31" s="41">
        <v>1847.3620620000002</v>
      </c>
      <c r="BY31" s="41">
        <v>1171.8667921349042</v>
      </c>
      <c r="BZ31" s="41">
        <v>1384.2676482093557</v>
      </c>
      <c r="CA31" s="41">
        <v>1069.3284478230999</v>
      </c>
      <c r="CB31" s="41">
        <v>1384.2676482093557</v>
      </c>
      <c r="CC31" s="41">
        <v>1069.3284478230999</v>
      </c>
      <c r="CD31" s="41">
        <v>1069.3284478230999</v>
      </c>
      <c r="CE31" s="41">
        <v>1847.3620620000002</v>
      </c>
      <c r="CF31" s="41">
        <v>1069.3284478230999</v>
      </c>
      <c r="CG31" s="41">
        <v>1596.6685042838067</v>
      </c>
      <c r="CH31" s="41">
        <v>1171.8667921349042</v>
      </c>
      <c r="CI31" s="41">
        <v>1069.3284478230999</v>
      </c>
      <c r="CJ31" s="41">
        <v>1596.6685042838067</v>
      </c>
      <c r="CK31" s="41">
        <v>1069.3284478230999</v>
      </c>
      <c r="CL31" s="41">
        <v>1069.3284478230999</v>
      </c>
      <c r="CM31" s="41">
        <v>1384.2676482093557</v>
      </c>
      <c r="CN31" s="41">
        <v>1069.3284478230999</v>
      </c>
      <c r="CO31" s="41"/>
      <c r="CP31" s="41">
        <v>1069.3284478230999</v>
      </c>
      <c r="CQ31" s="41"/>
      <c r="CR31" s="41">
        <v>1596.6685042838067</v>
      </c>
      <c r="CS31" s="41">
        <v>1171.8667921349042</v>
      </c>
      <c r="CT31" s="41">
        <v>1384.2676482093557</v>
      </c>
      <c r="CU31" s="41">
        <v>1069.3284478230999</v>
      </c>
      <c r="CV31" s="41">
        <v>1069.3284478230999</v>
      </c>
      <c r="CW31" s="41">
        <v>1069.3284478230999</v>
      </c>
      <c r="CX31" s="41">
        <v>1171.8667921349042</v>
      </c>
      <c r="CY31" s="41">
        <v>1847.3620620000002</v>
      </c>
      <c r="CZ31" s="41">
        <v>1069.3284478230999</v>
      </c>
      <c r="DA31" s="41">
        <v>1069.3284478230999</v>
      </c>
      <c r="DB31" s="41">
        <v>1384.2676482093557</v>
      </c>
      <c r="DC31" s="41">
        <v>1069.3284478230999</v>
      </c>
      <c r="DD31" s="41">
        <v>1069.3284478230999</v>
      </c>
      <c r="DE31" s="41">
        <v>1171.8667921349042</v>
      </c>
      <c r="DF31" s="41">
        <v>1171.8667921349042</v>
      </c>
      <c r="DG31" s="41">
        <v>1171.8667921349042</v>
      </c>
      <c r="DH31" s="41">
        <v>1596.6685042838067</v>
      </c>
      <c r="DI31" s="41">
        <v>1069.3284478230999</v>
      </c>
      <c r="DJ31" s="41">
        <v>1171.8667921349042</v>
      </c>
      <c r="DK31" s="41">
        <v>1069.3284478230999</v>
      </c>
      <c r="DL31" s="41">
        <v>1847.3620620000002</v>
      </c>
      <c r="DM31" s="41">
        <v>1596.6685042838067</v>
      </c>
      <c r="DN31" s="41">
        <v>1847.3620620000002</v>
      </c>
      <c r="DO31" s="41">
        <v>1171.8667921349042</v>
      </c>
      <c r="DP31" s="41">
        <v>1069.3284478230999</v>
      </c>
      <c r="DQ31" s="41">
        <v>1596.6685042838067</v>
      </c>
      <c r="DR31" s="41">
        <v>1847.3620620000002</v>
      </c>
      <c r="DS31" s="41">
        <v>1596.6685042838067</v>
      </c>
      <c r="DT31" s="41">
        <v>1069.3284478230999</v>
      </c>
      <c r="DU31" s="41">
        <v>1069.3284478230999</v>
      </c>
      <c r="DV31" s="41">
        <v>1069.3284478230999</v>
      </c>
      <c r="DW31" s="41">
        <v>1384.2676482093557</v>
      </c>
      <c r="DX31" s="41">
        <v>1069.3284478230999</v>
      </c>
      <c r="DY31" s="41">
        <v>1069.3284478230999</v>
      </c>
      <c r="DZ31" s="41">
        <v>1384.2676482093557</v>
      </c>
      <c r="EA31" s="41">
        <v>1384.2676482093557</v>
      </c>
      <c r="EB31" s="41">
        <v>1171.8667921349042</v>
      </c>
      <c r="EC31" s="41">
        <v>1171.8667921349042</v>
      </c>
      <c r="ED31" s="41">
        <v>1171.8667921349042</v>
      </c>
      <c r="EE31" s="41">
        <v>1384.2676482093557</v>
      </c>
      <c r="EF31" s="222"/>
    </row>
    <row r="32" spans="1:136" ht="15.75" thickBot="1">
      <c r="A32" s="48" t="s">
        <v>133</v>
      </c>
      <c r="B32" s="2">
        <v>27</v>
      </c>
      <c r="C32" s="2"/>
      <c r="D32" s="2">
        <v>5</v>
      </c>
      <c r="F32" t="s">
        <v>17</v>
      </c>
      <c r="G32" t="s">
        <v>15</v>
      </c>
      <c r="H32" t="s">
        <v>15</v>
      </c>
      <c r="I32" t="s">
        <v>15</v>
      </c>
      <c r="J32" t="s">
        <v>15</v>
      </c>
      <c r="N32" s="7">
        <v>6.5</v>
      </c>
      <c r="O32" s="8">
        <v>11375</v>
      </c>
      <c r="P32" s="46"/>
      <c r="Q32" s="41">
        <v>1098.6251176264723</v>
      </c>
      <c r="R32" s="41">
        <v>1208.4876293891193</v>
      </c>
      <c r="S32" s="41">
        <v>1208.4876293891193</v>
      </c>
      <c r="T32" s="41">
        <v>1428.2126529144143</v>
      </c>
      <c r="U32" s="41">
        <v>1428.2126529144143</v>
      </c>
      <c r="V32" s="41">
        <v>1428.2126529144143</v>
      </c>
      <c r="W32" s="41">
        <v>1428.2126529144143</v>
      </c>
      <c r="X32" s="41">
        <v>1098.6251176264723</v>
      </c>
      <c r="Y32" s="41">
        <v>1098.6251176264723</v>
      </c>
      <c r="Z32" s="41">
        <v>1208.4876293891193</v>
      </c>
      <c r="AA32" s="41"/>
      <c r="AB32" s="41">
        <v>1647.9376764397089</v>
      </c>
      <c r="AC32" s="41">
        <v>1098.6251176264723</v>
      </c>
      <c r="AD32" s="41">
        <v>1647.9376764397089</v>
      </c>
      <c r="AE32" s="41">
        <v>1428.2126529144143</v>
      </c>
      <c r="AF32" s="41">
        <v>1098.6251176264723</v>
      </c>
      <c r="AG32" s="41">
        <v>1098.6251176264723</v>
      </c>
      <c r="AH32" s="41">
        <v>1098.6251176264723</v>
      </c>
      <c r="AI32" s="41">
        <v>1098.6251176264723</v>
      </c>
      <c r="AJ32" s="41">
        <v>1208.4876293891193</v>
      </c>
      <c r="AK32" s="41">
        <v>1428.2126529144143</v>
      </c>
      <c r="AL32" s="41">
        <v>1098.6251176264723</v>
      </c>
      <c r="AM32" s="41"/>
      <c r="AN32" s="41">
        <v>1208.4876293891193</v>
      </c>
      <c r="AO32" s="41">
        <v>1899.1122696000002</v>
      </c>
      <c r="AP32" s="41">
        <v>1647.9376764397089</v>
      </c>
      <c r="AQ32" s="41">
        <v>1647.9376764397089</v>
      </c>
      <c r="AR32" s="41">
        <v>1208.4876293891193</v>
      </c>
      <c r="AS32" s="41">
        <v>1428.2126529144143</v>
      </c>
      <c r="AT32" s="41">
        <v>1208.4876293891193</v>
      </c>
      <c r="AU32" s="41">
        <v>1098.6251176264723</v>
      </c>
      <c r="AV32" s="41">
        <v>1098.6251176264723</v>
      </c>
      <c r="AW32" s="41">
        <v>1899.1122696000002</v>
      </c>
      <c r="AX32" s="41">
        <v>1098.6251176264723</v>
      </c>
      <c r="AY32" s="41">
        <v>1647.9376764397089</v>
      </c>
      <c r="AZ32" s="41"/>
      <c r="BA32" s="41">
        <v>1428.2126529144143</v>
      </c>
      <c r="BB32" s="41">
        <v>1899.1122696000002</v>
      </c>
      <c r="BC32" s="41">
        <v>1208.4876293891193</v>
      </c>
      <c r="BD32" s="41">
        <v>1098.6251176264723</v>
      </c>
      <c r="BE32" s="41">
        <v>1098.6251176264723</v>
      </c>
      <c r="BF32" s="41">
        <v>1428.2126529144143</v>
      </c>
      <c r="BG32" s="41">
        <v>1428.2126529144143</v>
      </c>
      <c r="BH32" s="41">
        <v>1098.6251176264723</v>
      </c>
      <c r="BI32" s="41">
        <v>1428.2126529144143</v>
      </c>
      <c r="BJ32" s="39"/>
      <c r="BK32" s="41">
        <v>1428.2126529144143</v>
      </c>
      <c r="BL32" s="41">
        <v>1428.2126529144143</v>
      </c>
      <c r="BM32" s="41">
        <v>1098.6251176264723</v>
      </c>
      <c r="BN32" s="41">
        <v>1098.6251176264723</v>
      </c>
      <c r="BO32" s="41"/>
      <c r="BP32" s="41">
        <v>1899.1122696000002</v>
      </c>
      <c r="BQ32" s="41">
        <v>1098.6251176264723</v>
      </c>
      <c r="BR32" s="41"/>
      <c r="BS32" s="41"/>
      <c r="BT32" s="41">
        <v>1428.2126529144143</v>
      </c>
      <c r="BU32" s="41">
        <v>1647.9376764397089</v>
      </c>
      <c r="BV32" s="41">
        <v>1899.1122696000002</v>
      </c>
      <c r="BW32" s="41">
        <v>1208.4876293891193</v>
      </c>
      <c r="BX32" s="41">
        <v>1899.1122696000002</v>
      </c>
      <c r="BY32" s="41">
        <v>1208.4876293891193</v>
      </c>
      <c r="BZ32" s="41">
        <v>1428.2126529144143</v>
      </c>
      <c r="CA32" s="41">
        <v>1098.6251176264723</v>
      </c>
      <c r="CB32" s="41">
        <v>1428.2126529144143</v>
      </c>
      <c r="CC32" s="41">
        <v>1098.6251176264723</v>
      </c>
      <c r="CD32" s="41">
        <v>1098.6251176264723</v>
      </c>
      <c r="CE32" s="41">
        <v>1899.1122696000002</v>
      </c>
      <c r="CF32" s="41">
        <v>1098.6251176264723</v>
      </c>
      <c r="CG32" s="41">
        <v>1647.9376764397089</v>
      </c>
      <c r="CH32" s="41">
        <v>1208.4876293891193</v>
      </c>
      <c r="CI32" s="41">
        <v>1098.6251176264723</v>
      </c>
      <c r="CJ32" s="41">
        <v>1647.9376764397089</v>
      </c>
      <c r="CK32" s="41">
        <v>1098.6251176264723</v>
      </c>
      <c r="CL32" s="41">
        <v>1098.6251176264723</v>
      </c>
      <c r="CM32" s="41">
        <v>1428.2126529144143</v>
      </c>
      <c r="CN32" s="41">
        <v>1098.6251176264723</v>
      </c>
      <c r="CO32" s="41"/>
      <c r="CP32" s="41">
        <v>1098.6251176264723</v>
      </c>
      <c r="CQ32" s="41"/>
      <c r="CR32" s="41">
        <v>1647.9376764397089</v>
      </c>
      <c r="CS32" s="41">
        <v>1208.4876293891193</v>
      </c>
      <c r="CT32" s="41">
        <v>1428.2126529144143</v>
      </c>
      <c r="CU32" s="41">
        <v>1098.6251176264723</v>
      </c>
      <c r="CV32" s="41">
        <v>1098.6251176264723</v>
      </c>
      <c r="CW32" s="41">
        <v>1098.6251176264723</v>
      </c>
      <c r="CX32" s="41">
        <v>1208.4876293891193</v>
      </c>
      <c r="CY32" s="41">
        <v>1899.1122696000002</v>
      </c>
      <c r="CZ32" s="41">
        <v>1098.6251176264723</v>
      </c>
      <c r="DA32" s="41">
        <v>1098.6251176264723</v>
      </c>
      <c r="DB32" s="41">
        <v>1428.2126529144143</v>
      </c>
      <c r="DC32" s="41">
        <v>1098.6251176264723</v>
      </c>
      <c r="DD32" s="41">
        <v>1098.6251176264723</v>
      </c>
      <c r="DE32" s="41">
        <v>1208.4876293891193</v>
      </c>
      <c r="DF32" s="41">
        <v>1208.4876293891193</v>
      </c>
      <c r="DG32" s="41">
        <v>1208.4876293891193</v>
      </c>
      <c r="DH32" s="41">
        <v>1647.9376764397089</v>
      </c>
      <c r="DI32" s="41">
        <v>1098.6251176264723</v>
      </c>
      <c r="DJ32" s="41">
        <v>1208.4876293891193</v>
      </c>
      <c r="DK32" s="41">
        <v>1098.6251176264723</v>
      </c>
      <c r="DL32" s="41">
        <v>1899.1122696000002</v>
      </c>
      <c r="DM32" s="41">
        <v>1647.9376764397089</v>
      </c>
      <c r="DN32" s="41">
        <v>1899.1122696000002</v>
      </c>
      <c r="DO32" s="41">
        <v>1208.4876293891193</v>
      </c>
      <c r="DP32" s="41">
        <v>1098.6251176264723</v>
      </c>
      <c r="DQ32" s="41">
        <v>1647.9376764397089</v>
      </c>
      <c r="DR32" s="41">
        <v>1899.1122696000002</v>
      </c>
      <c r="DS32" s="41">
        <v>1647.9376764397089</v>
      </c>
      <c r="DT32" s="41">
        <v>1098.6251176264723</v>
      </c>
      <c r="DU32" s="41">
        <v>1098.6251176264723</v>
      </c>
      <c r="DV32" s="41">
        <v>1098.6251176264723</v>
      </c>
      <c r="DW32" s="41">
        <v>1428.2126529144143</v>
      </c>
      <c r="DX32" s="41">
        <v>1098.6251176264723</v>
      </c>
      <c r="DY32" s="41">
        <v>1098.6251176264723</v>
      </c>
      <c r="DZ32" s="41">
        <v>1428.2126529144143</v>
      </c>
      <c r="EA32" s="41">
        <v>1428.2126529144143</v>
      </c>
      <c r="EB32" s="41">
        <v>1208.4876293891193</v>
      </c>
      <c r="EC32" s="41">
        <v>1208.4876293891193</v>
      </c>
      <c r="ED32" s="41">
        <v>1208.4876293891193</v>
      </c>
      <c r="EE32" s="41">
        <v>1428.2126529144143</v>
      </c>
      <c r="EF32" s="222"/>
    </row>
    <row r="33" spans="1:136" ht="15.75" thickBot="1">
      <c r="A33" s="48" t="s">
        <v>134</v>
      </c>
      <c r="B33" s="2">
        <v>28</v>
      </c>
      <c r="C33" s="2"/>
      <c r="D33" s="2">
        <v>5</v>
      </c>
      <c r="F33" t="s">
        <v>17</v>
      </c>
      <c r="G33" t="s">
        <v>15</v>
      </c>
      <c r="H33" t="s">
        <v>15</v>
      </c>
      <c r="I33" t="s">
        <v>15</v>
      </c>
      <c r="J33" t="s">
        <v>15</v>
      </c>
      <c r="N33" s="7">
        <v>6.8</v>
      </c>
      <c r="O33" s="8">
        <v>11900</v>
      </c>
      <c r="P33" s="46"/>
      <c r="Q33" s="41">
        <v>1133.7811213905197</v>
      </c>
      <c r="R33" s="41">
        <v>1245.1084666433353</v>
      </c>
      <c r="S33" s="41">
        <v>1245.1084666433353</v>
      </c>
      <c r="T33" s="41">
        <v>1472.1576576194732</v>
      </c>
      <c r="U33" s="41">
        <v>1472.1576576194732</v>
      </c>
      <c r="V33" s="41">
        <v>1472.1576576194732</v>
      </c>
      <c r="W33" s="41">
        <v>1472.1576576194732</v>
      </c>
      <c r="X33" s="41">
        <v>1133.7811213905197</v>
      </c>
      <c r="Y33" s="41">
        <v>1133.7811213905197</v>
      </c>
      <c r="Z33" s="41">
        <v>1245.1084666433353</v>
      </c>
      <c r="AA33" s="41"/>
      <c r="AB33" s="41">
        <v>1699.2068485956108</v>
      </c>
      <c r="AC33" s="41">
        <v>1133.7811213905197</v>
      </c>
      <c r="AD33" s="41">
        <v>1699.2068485956108</v>
      </c>
      <c r="AE33" s="41">
        <v>1472.1576576194732</v>
      </c>
      <c r="AF33" s="41">
        <v>1133.7811213905197</v>
      </c>
      <c r="AG33" s="41">
        <v>1133.7811213905197</v>
      </c>
      <c r="AH33" s="41">
        <v>1133.7811213905197</v>
      </c>
      <c r="AI33" s="41">
        <v>1133.7811213905197</v>
      </c>
      <c r="AJ33" s="41">
        <v>1245.1084666433353</v>
      </c>
      <c r="AK33" s="41">
        <v>1472.1576576194732</v>
      </c>
      <c r="AL33" s="41">
        <v>1133.7811213905197</v>
      </c>
      <c r="AM33" s="41"/>
      <c r="AN33" s="41">
        <v>1245.1084666433353</v>
      </c>
      <c r="AO33" s="41">
        <v>1926.7926132000002</v>
      </c>
      <c r="AP33" s="41">
        <v>1699.2068485956108</v>
      </c>
      <c r="AQ33" s="41">
        <v>1699.2068485956108</v>
      </c>
      <c r="AR33" s="41">
        <v>1245.1084666433353</v>
      </c>
      <c r="AS33" s="41">
        <v>1472.1576576194732</v>
      </c>
      <c r="AT33" s="41">
        <v>1245.1084666433353</v>
      </c>
      <c r="AU33" s="41">
        <v>1133.7811213905197</v>
      </c>
      <c r="AV33" s="41">
        <v>1133.7811213905197</v>
      </c>
      <c r="AW33" s="41">
        <v>1926.7926132000002</v>
      </c>
      <c r="AX33" s="41">
        <v>1133.7811213905197</v>
      </c>
      <c r="AY33" s="41">
        <v>1699.2068485956108</v>
      </c>
      <c r="AZ33" s="41"/>
      <c r="BA33" s="41">
        <v>1472.1576576194732</v>
      </c>
      <c r="BB33" s="41">
        <v>1926.7926132000002</v>
      </c>
      <c r="BC33" s="41">
        <v>1245.1084666433353</v>
      </c>
      <c r="BD33" s="41">
        <v>1133.7811213905197</v>
      </c>
      <c r="BE33" s="41">
        <v>1133.7811213905197</v>
      </c>
      <c r="BF33" s="41">
        <v>1472.1576576194732</v>
      </c>
      <c r="BG33" s="41">
        <v>1472.1576576194732</v>
      </c>
      <c r="BH33" s="41">
        <v>1133.7811213905197</v>
      </c>
      <c r="BI33" s="41">
        <v>1472.1576576194732</v>
      </c>
      <c r="BJ33" s="39"/>
      <c r="BK33" s="41">
        <v>1472.1576576194732</v>
      </c>
      <c r="BL33" s="41">
        <v>1472.1576576194732</v>
      </c>
      <c r="BM33" s="41">
        <v>1133.7811213905197</v>
      </c>
      <c r="BN33" s="41">
        <v>1133.7811213905197</v>
      </c>
      <c r="BO33" s="41"/>
      <c r="BP33" s="41">
        <v>1926.7926132000002</v>
      </c>
      <c r="BQ33" s="41">
        <v>1133.7811213905197</v>
      </c>
      <c r="BR33" s="41"/>
      <c r="BS33" s="41"/>
      <c r="BT33" s="41">
        <v>1472.1576576194732</v>
      </c>
      <c r="BU33" s="41">
        <v>1699.2068485956108</v>
      </c>
      <c r="BV33" s="41">
        <v>1926.7926132000002</v>
      </c>
      <c r="BW33" s="41">
        <v>1245.1084666433353</v>
      </c>
      <c r="BX33" s="41">
        <v>1926.7926132000002</v>
      </c>
      <c r="BY33" s="41">
        <v>1245.1084666433353</v>
      </c>
      <c r="BZ33" s="41">
        <v>1472.1576576194732</v>
      </c>
      <c r="CA33" s="41">
        <v>1133.7811213905197</v>
      </c>
      <c r="CB33" s="41">
        <v>1472.1576576194732</v>
      </c>
      <c r="CC33" s="41">
        <v>1133.7811213905197</v>
      </c>
      <c r="CD33" s="41">
        <v>1133.7811213905197</v>
      </c>
      <c r="CE33" s="41">
        <v>1926.7926132000002</v>
      </c>
      <c r="CF33" s="41">
        <v>1133.7811213905197</v>
      </c>
      <c r="CG33" s="41">
        <v>1699.2068485956108</v>
      </c>
      <c r="CH33" s="41">
        <v>1245.1084666433353</v>
      </c>
      <c r="CI33" s="41">
        <v>1133.7811213905197</v>
      </c>
      <c r="CJ33" s="41">
        <v>1699.2068485956108</v>
      </c>
      <c r="CK33" s="41">
        <v>1133.7811213905197</v>
      </c>
      <c r="CL33" s="41">
        <v>1133.7811213905197</v>
      </c>
      <c r="CM33" s="41">
        <v>1472.1576576194732</v>
      </c>
      <c r="CN33" s="41">
        <v>1133.7811213905197</v>
      </c>
      <c r="CO33" s="41"/>
      <c r="CP33" s="41">
        <v>1133.7811213905197</v>
      </c>
      <c r="CQ33" s="41"/>
      <c r="CR33" s="41">
        <v>1699.2068485956108</v>
      </c>
      <c r="CS33" s="41">
        <v>1245.1084666433353</v>
      </c>
      <c r="CT33" s="41">
        <v>1472.1576576194732</v>
      </c>
      <c r="CU33" s="41">
        <v>1133.7811213905197</v>
      </c>
      <c r="CV33" s="41">
        <v>1133.7811213905197</v>
      </c>
      <c r="CW33" s="41">
        <v>1133.7811213905197</v>
      </c>
      <c r="CX33" s="41">
        <v>1245.1084666433353</v>
      </c>
      <c r="CY33" s="41">
        <v>1926.7926132000002</v>
      </c>
      <c r="CZ33" s="41">
        <v>1133.7811213905197</v>
      </c>
      <c r="DA33" s="41">
        <v>1133.7811213905197</v>
      </c>
      <c r="DB33" s="41">
        <v>1472.1576576194732</v>
      </c>
      <c r="DC33" s="41">
        <v>1133.7811213905197</v>
      </c>
      <c r="DD33" s="41">
        <v>1133.7811213905197</v>
      </c>
      <c r="DE33" s="41">
        <v>1245.1084666433353</v>
      </c>
      <c r="DF33" s="41">
        <v>1245.1084666433353</v>
      </c>
      <c r="DG33" s="41">
        <v>1245.1084666433353</v>
      </c>
      <c r="DH33" s="41">
        <v>1699.2068485956108</v>
      </c>
      <c r="DI33" s="41">
        <v>1133.7811213905197</v>
      </c>
      <c r="DJ33" s="41">
        <v>1245.1084666433353</v>
      </c>
      <c r="DK33" s="41">
        <v>1133.7811213905197</v>
      </c>
      <c r="DL33" s="41">
        <v>1926.7926132000002</v>
      </c>
      <c r="DM33" s="41">
        <v>1699.2068485956108</v>
      </c>
      <c r="DN33" s="41">
        <v>1926.7926132000002</v>
      </c>
      <c r="DO33" s="41">
        <v>1245.1084666433353</v>
      </c>
      <c r="DP33" s="41">
        <v>1133.7811213905197</v>
      </c>
      <c r="DQ33" s="41">
        <v>1699.2068485956108</v>
      </c>
      <c r="DR33" s="41">
        <v>1926.7926132000002</v>
      </c>
      <c r="DS33" s="41">
        <v>1699.2068485956108</v>
      </c>
      <c r="DT33" s="41">
        <v>1133.7811213905197</v>
      </c>
      <c r="DU33" s="41">
        <v>1133.7811213905197</v>
      </c>
      <c r="DV33" s="41">
        <v>1133.7811213905197</v>
      </c>
      <c r="DW33" s="41">
        <v>1472.1576576194732</v>
      </c>
      <c r="DX33" s="41">
        <v>1133.7811213905197</v>
      </c>
      <c r="DY33" s="41">
        <v>1133.7811213905197</v>
      </c>
      <c r="DZ33" s="41">
        <v>1472.1576576194732</v>
      </c>
      <c r="EA33" s="41">
        <v>1472.1576576194732</v>
      </c>
      <c r="EB33" s="41">
        <v>1245.1084666433353</v>
      </c>
      <c r="EC33" s="41">
        <v>1245.1084666433353</v>
      </c>
      <c r="ED33" s="41">
        <v>1245.1084666433353</v>
      </c>
      <c r="EE33" s="41">
        <v>1472.1576576194732</v>
      </c>
      <c r="EF33" s="222"/>
    </row>
    <row r="34" spans="1:136" ht="15.75" thickBot="1">
      <c r="A34" s="48" t="s">
        <v>93</v>
      </c>
      <c r="B34" s="2">
        <v>29</v>
      </c>
      <c r="C34" s="2"/>
      <c r="D34" s="2">
        <v>5</v>
      </c>
      <c r="F34" t="s">
        <v>17</v>
      </c>
      <c r="G34" t="s">
        <v>15</v>
      </c>
      <c r="H34" t="s">
        <v>15</v>
      </c>
      <c r="I34" t="s">
        <v>15</v>
      </c>
      <c r="J34" t="s">
        <v>15</v>
      </c>
      <c r="N34" s="7">
        <v>7</v>
      </c>
      <c r="O34" s="8">
        <v>12250</v>
      </c>
      <c r="P34" s="46"/>
      <c r="Q34" s="41">
        <v>1168.937125154567</v>
      </c>
      <c r="R34" s="41">
        <v>1281.7293038975511</v>
      </c>
      <c r="S34" s="41">
        <v>1281.7293038975511</v>
      </c>
      <c r="T34" s="41">
        <v>1516.102662324532</v>
      </c>
      <c r="U34" s="41">
        <v>1516.102662324532</v>
      </c>
      <c r="V34" s="41">
        <v>1516.102662324532</v>
      </c>
      <c r="W34" s="41">
        <v>1516.102662324532</v>
      </c>
      <c r="X34" s="41">
        <v>1168.937125154567</v>
      </c>
      <c r="Y34" s="41">
        <v>1168.937125154567</v>
      </c>
      <c r="Z34" s="41">
        <v>1281.7293038975511</v>
      </c>
      <c r="AA34" s="41"/>
      <c r="AB34" s="41">
        <v>1750.4760207515126</v>
      </c>
      <c r="AC34" s="41">
        <v>1168.937125154567</v>
      </c>
      <c r="AD34" s="41">
        <v>1750.4760207515126</v>
      </c>
      <c r="AE34" s="41">
        <v>1516.102662324532</v>
      </c>
      <c r="AF34" s="41">
        <v>1168.937125154567</v>
      </c>
      <c r="AG34" s="41">
        <v>1168.937125154567</v>
      </c>
      <c r="AH34" s="41">
        <v>1168.937125154567</v>
      </c>
      <c r="AI34" s="41">
        <v>1168.937125154567</v>
      </c>
      <c r="AJ34" s="41">
        <v>1281.7293038975511</v>
      </c>
      <c r="AK34" s="41">
        <v>1516.102662324532</v>
      </c>
      <c r="AL34" s="41">
        <v>1168.937125154567</v>
      </c>
      <c r="AM34" s="41"/>
      <c r="AN34" s="41">
        <v>1281.7293038975511</v>
      </c>
      <c r="AO34" s="41">
        <v>1964.1009024000002</v>
      </c>
      <c r="AP34" s="41">
        <v>1750.4760207515126</v>
      </c>
      <c r="AQ34" s="41">
        <v>1750.4760207515126</v>
      </c>
      <c r="AR34" s="41">
        <v>1281.7293038975511</v>
      </c>
      <c r="AS34" s="41">
        <v>1516.102662324532</v>
      </c>
      <c r="AT34" s="41">
        <v>1281.7293038975511</v>
      </c>
      <c r="AU34" s="41">
        <v>1168.937125154567</v>
      </c>
      <c r="AV34" s="41">
        <v>1168.937125154567</v>
      </c>
      <c r="AW34" s="41">
        <v>1964.1009024000002</v>
      </c>
      <c r="AX34" s="41">
        <v>1168.937125154567</v>
      </c>
      <c r="AY34" s="41">
        <v>1750.4760207515126</v>
      </c>
      <c r="AZ34" s="41"/>
      <c r="BA34" s="41">
        <v>1516.102662324532</v>
      </c>
      <c r="BB34" s="41">
        <v>1964.1009024000002</v>
      </c>
      <c r="BC34" s="41">
        <v>1281.7293038975511</v>
      </c>
      <c r="BD34" s="41">
        <v>1168.937125154567</v>
      </c>
      <c r="BE34" s="41">
        <v>1168.937125154567</v>
      </c>
      <c r="BF34" s="41">
        <v>1516.102662324532</v>
      </c>
      <c r="BG34" s="41">
        <v>1516.102662324532</v>
      </c>
      <c r="BH34" s="41">
        <v>1168.937125154567</v>
      </c>
      <c r="BI34" s="41">
        <v>1516.102662324532</v>
      </c>
      <c r="BJ34" s="39"/>
      <c r="BK34" s="41">
        <v>1516.102662324532</v>
      </c>
      <c r="BL34" s="41">
        <v>1516.102662324532</v>
      </c>
      <c r="BM34" s="41">
        <v>1168.937125154567</v>
      </c>
      <c r="BN34" s="41">
        <v>1168.937125154567</v>
      </c>
      <c r="BO34" s="41"/>
      <c r="BP34" s="41">
        <v>1964.1009024000002</v>
      </c>
      <c r="BQ34" s="41">
        <v>1168.937125154567</v>
      </c>
      <c r="BR34" s="41"/>
      <c r="BS34" s="41"/>
      <c r="BT34" s="41">
        <v>1516.102662324532</v>
      </c>
      <c r="BU34" s="41">
        <v>1750.4760207515126</v>
      </c>
      <c r="BV34" s="41">
        <v>1964.1009024000002</v>
      </c>
      <c r="BW34" s="41">
        <v>1281.7293038975511</v>
      </c>
      <c r="BX34" s="41">
        <v>1964.1009024000002</v>
      </c>
      <c r="BY34" s="41">
        <v>1281.7293038975511</v>
      </c>
      <c r="BZ34" s="41">
        <v>1516.102662324532</v>
      </c>
      <c r="CA34" s="41">
        <v>1168.937125154567</v>
      </c>
      <c r="CB34" s="41">
        <v>1516.102662324532</v>
      </c>
      <c r="CC34" s="41">
        <v>1168.937125154567</v>
      </c>
      <c r="CD34" s="41">
        <v>1168.937125154567</v>
      </c>
      <c r="CE34" s="41">
        <v>1964.1009024000002</v>
      </c>
      <c r="CF34" s="41">
        <v>1168.937125154567</v>
      </c>
      <c r="CG34" s="41">
        <v>1750.4760207515126</v>
      </c>
      <c r="CH34" s="41">
        <v>1281.7293038975511</v>
      </c>
      <c r="CI34" s="41">
        <v>1168.937125154567</v>
      </c>
      <c r="CJ34" s="41">
        <v>1750.4760207515126</v>
      </c>
      <c r="CK34" s="41">
        <v>1168.937125154567</v>
      </c>
      <c r="CL34" s="41">
        <v>1168.937125154567</v>
      </c>
      <c r="CM34" s="41">
        <v>1516.102662324532</v>
      </c>
      <c r="CN34" s="41">
        <v>1168.937125154567</v>
      </c>
      <c r="CO34" s="41"/>
      <c r="CP34" s="41">
        <v>1168.937125154567</v>
      </c>
      <c r="CQ34" s="41"/>
      <c r="CR34" s="41">
        <v>1750.4760207515126</v>
      </c>
      <c r="CS34" s="41">
        <v>1281.7293038975511</v>
      </c>
      <c r="CT34" s="41">
        <v>1516.102662324532</v>
      </c>
      <c r="CU34" s="41">
        <v>1168.937125154567</v>
      </c>
      <c r="CV34" s="41">
        <v>1168.937125154567</v>
      </c>
      <c r="CW34" s="41">
        <v>1168.937125154567</v>
      </c>
      <c r="CX34" s="41">
        <v>1281.7293038975511</v>
      </c>
      <c r="CY34" s="41">
        <v>1964.1009024000002</v>
      </c>
      <c r="CZ34" s="41">
        <v>1168.937125154567</v>
      </c>
      <c r="DA34" s="41">
        <v>1168.937125154567</v>
      </c>
      <c r="DB34" s="41">
        <v>1516.102662324532</v>
      </c>
      <c r="DC34" s="41">
        <v>1168.937125154567</v>
      </c>
      <c r="DD34" s="41">
        <v>1168.937125154567</v>
      </c>
      <c r="DE34" s="41">
        <v>1281.7293038975511</v>
      </c>
      <c r="DF34" s="41">
        <v>1281.7293038975511</v>
      </c>
      <c r="DG34" s="41">
        <v>1281.7293038975511</v>
      </c>
      <c r="DH34" s="41">
        <v>1750.4760207515126</v>
      </c>
      <c r="DI34" s="41">
        <v>1168.937125154567</v>
      </c>
      <c r="DJ34" s="41">
        <v>1281.7293038975511</v>
      </c>
      <c r="DK34" s="41">
        <v>1168.937125154567</v>
      </c>
      <c r="DL34" s="41">
        <v>1964.1009024000002</v>
      </c>
      <c r="DM34" s="41">
        <v>1750.4760207515126</v>
      </c>
      <c r="DN34" s="41">
        <v>1964.1009024000002</v>
      </c>
      <c r="DO34" s="41">
        <v>1281.7293038975511</v>
      </c>
      <c r="DP34" s="41">
        <v>1168.937125154567</v>
      </c>
      <c r="DQ34" s="41">
        <v>1750.4760207515126</v>
      </c>
      <c r="DR34" s="41">
        <v>1964.1009024000002</v>
      </c>
      <c r="DS34" s="41">
        <v>1750.4760207515126</v>
      </c>
      <c r="DT34" s="41">
        <v>1168.937125154567</v>
      </c>
      <c r="DU34" s="41">
        <v>1168.937125154567</v>
      </c>
      <c r="DV34" s="41">
        <v>1168.937125154567</v>
      </c>
      <c r="DW34" s="41">
        <v>1516.102662324532</v>
      </c>
      <c r="DX34" s="41">
        <v>1168.937125154567</v>
      </c>
      <c r="DY34" s="41">
        <v>1168.937125154567</v>
      </c>
      <c r="DZ34" s="41">
        <v>1516.102662324532</v>
      </c>
      <c r="EA34" s="41">
        <v>1516.102662324532</v>
      </c>
      <c r="EB34" s="41">
        <v>1281.7293038975511</v>
      </c>
      <c r="EC34" s="41">
        <v>1281.7293038975511</v>
      </c>
      <c r="ED34" s="41">
        <v>1281.7293038975511</v>
      </c>
      <c r="EE34" s="41">
        <v>1516.102662324532</v>
      </c>
      <c r="EF34" s="222"/>
    </row>
    <row r="35" spans="1:136" ht="15.75" thickBot="1">
      <c r="A35" s="48" t="s">
        <v>114</v>
      </c>
      <c r="B35" s="2">
        <v>30</v>
      </c>
      <c r="C35" s="2"/>
      <c r="D35" s="2">
        <v>5</v>
      </c>
      <c r="F35" t="s">
        <v>17</v>
      </c>
      <c r="G35" t="s">
        <v>15</v>
      </c>
      <c r="H35" t="s">
        <v>15</v>
      </c>
      <c r="I35" t="s">
        <v>15</v>
      </c>
      <c r="J35" t="s">
        <v>15</v>
      </c>
      <c r="N35" s="7">
        <v>7.2</v>
      </c>
      <c r="O35" s="8">
        <v>12600</v>
      </c>
      <c r="P35" s="46"/>
      <c r="Q35" s="41">
        <v>1204.0931289186137</v>
      </c>
      <c r="R35" s="41">
        <v>1318.3501411517668</v>
      </c>
      <c r="S35" s="41">
        <v>1318.3501411517668</v>
      </c>
      <c r="T35" s="41">
        <v>1560.0476670295907</v>
      </c>
      <c r="U35" s="41">
        <v>1560.0476670295907</v>
      </c>
      <c r="V35" s="41">
        <v>1560.0476670295907</v>
      </c>
      <c r="W35" s="41">
        <v>1560.0476670295907</v>
      </c>
      <c r="X35" s="41">
        <v>1204.0931289186137</v>
      </c>
      <c r="Y35" s="41">
        <v>1204.0931289186137</v>
      </c>
      <c r="Z35" s="41">
        <v>1318.3501411517668</v>
      </c>
      <c r="AA35" s="41"/>
      <c r="AB35" s="41">
        <v>1801.7451929074141</v>
      </c>
      <c r="AC35" s="41">
        <v>1204.0931289186137</v>
      </c>
      <c r="AD35" s="41">
        <v>1801.7451929074141</v>
      </c>
      <c r="AE35" s="41">
        <v>1560.0476670295907</v>
      </c>
      <c r="AF35" s="41">
        <v>1204.0931289186137</v>
      </c>
      <c r="AG35" s="41">
        <v>1204.0931289186137</v>
      </c>
      <c r="AH35" s="41">
        <v>1204.0931289186137</v>
      </c>
      <c r="AI35" s="41">
        <v>1204.0931289186137</v>
      </c>
      <c r="AJ35" s="41">
        <v>1318.3501411517668</v>
      </c>
      <c r="AK35" s="41">
        <v>1560.0476670295907</v>
      </c>
      <c r="AL35" s="41">
        <v>1204.0931289186137</v>
      </c>
      <c r="AM35" s="41"/>
      <c r="AN35" s="41">
        <v>1318.3501411517668</v>
      </c>
      <c r="AO35" s="41">
        <v>2055.5663856000001</v>
      </c>
      <c r="AP35" s="41">
        <v>1801.7451929074141</v>
      </c>
      <c r="AQ35" s="41">
        <v>1801.7451929074141</v>
      </c>
      <c r="AR35" s="41">
        <v>1318.3501411517668</v>
      </c>
      <c r="AS35" s="41">
        <v>1560.0476670295907</v>
      </c>
      <c r="AT35" s="41">
        <v>1318.3501411517668</v>
      </c>
      <c r="AU35" s="41">
        <v>1204.0931289186137</v>
      </c>
      <c r="AV35" s="41">
        <v>1204.0931289186137</v>
      </c>
      <c r="AW35" s="41">
        <v>2055.5663856000001</v>
      </c>
      <c r="AX35" s="41">
        <v>1204.0931289186137</v>
      </c>
      <c r="AY35" s="41">
        <v>1801.7451929074141</v>
      </c>
      <c r="AZ35" s="41"/>
      <c r="BA35" s="41">
        <v>1560.0476670295907</v>
      </c>
      <c r="BB35" s="41">
        <v>2055.5663856000001</v>
      </c>
      <c r="BC35" s="41">
        <v>1318.3501411517668</v>
      </c>
      <c r="BD35" s="41">
        <v>1204.0931289186137</v>
      </c>
      <c r="BE35" s="41">
        <v>1204.0931289186137</v>
      </c>
      <c r="BF35" s="41">
        <v>1560.0476670295907</v>
      </c>
      <c r="BG35" s="41">
        <v>1560.0476670295907</v>
      </c>
      <c r="BH35" s="41">
        <v>1204.0931289186137</v>
      </c>
      <c r="BI35" s="41">
        <v>1560.0476670295907</v>
      </c>
      <c r="BJ35" s="39"/>
      <c r="BK35" s="41">
        <v>1560.0476670295907</v>
      </c>
      <c r="BL35" s="41">
        <v>1560.0476670295907</v>
      </c>
      <c r="BM35" s="41">
        <v>1204.0931289186137</v>
      </c>
      <c r="BN35" s="41">
        <v>1204.0931289186137</v>
      </c>
      <c r="BO35" s="41"/>
      <c r="BP35" s="41">
        <v>2055.5663856000001</v>
      </c>
      <c r="BQ35" s="41">
        <v>1204.0931289186137</v>
      </c>
      <c r="BR35" s="41"/>
      <c r="BS35" s="41"/>
      <c r="BT35" s="41">
        <v>1560.0476670295907</v>
      </c>
      <c r="BU35" s="41">
        <v>1801.7451929074141</v>
      </c>
      <c r="BV35" s="41">
        <v>2055.5663856000001</v>
      </c>
      <c r="BW35" s="41">
        <v>1318.3501411517668</v>
      </c>
      <c r="BX35" s="41">
        <v>2055.5663856000001</v>
      </c>
      <c r="BY35" s="41">
        <v>1318.3501411517668</v>
      </c>
      <c r="BZ35" s="41">
        <v>1560.0476670295907</v>
      </c>
      <c r="CA35" s="41">
        <v>1204.0931289186137</v>
      </c>
      <c r="CB35" s="41">
        <v>1560.0476670295907</v>
      </c>
      <c r="CC35" s="41">
        <v>1204.0931289186137</v>
      </c>
      <c r="CD35" s="41">
        <v>1204.0931289186137</v>
      </c>
      <c r="CE35" s="41">
        <v>2055.5663856000001</v>
      </c>
      <c r="CF35" s="41">
        <v>1204.0931289186137</v>
      </c>
      <c r="CG35" s="41">
        <v>1801.7451929074141</v>
      </c>
      <c r="CH35" s="41">
        <v>1318.3501411517668</v>
      </c>
      <c r="CI35" s="41">
        <v>1204.0931289186137</v>
      </c>
      <c r="CJ35" s="41">
        <v>1801.7451929074141</v>
      </c>
      <c r="CK35" s="41">
        <v>1204.0931289186137</v>
      </c>
      <c r="CL35" s="41">
        <v>1204.0931289186137</v>
      </c>
      <c r="CM35" s="41">
        <v>1560.0476670295907</v>
      </c>
      <c r="CN35" s="41">
        <v>1204.0931289186137</v>
      </c>
      <c r="CO35" s="41"/>
      <c r="CP35" s="41">
        <v>1204.0931289186137</v>
      </c>
      <c r="CQ35" s="41"/>
      <c r="CR35" s="41">
        <v>1801.7451929074141</v>
      </c>
      <c r="CS35" s="41">
        <v>1318.3501411517668</v>
      </c>
      <c r="CT35" s="41">
        <v>1560.0476670295907</v>
      </c>
      <c r="CU35" s="41">
        <v>1204.0931289186137</v>
      </c>
      <c r="CV35" s="41">
        <v>1204.0931289186137</v>
      </c>
      <c r="CW35" s="41">
        <v>1204.0931289186137</v>
      </c>
      <c r="CX35" s="41">
        <v>1318.3501411517668</v>
      </c>
      <c r="CY35" s="41">
        <v>2055.5663856000001</v>
      </c>
      <c r="CZ35" s="41">
        <v>1204.0931289186137</v>
      </c>
      <c r="DA35" s="41">
        <v>1204.0931289186137</v>
      </c>
      <c r="DB35" s="41">
        <v>1560.0476670295907</v>
      </c>
      <c r="DC35" s="41">
        <v>1204.0931289186137</v>
      </c>
      <c r="DD35" s="41">
        <v>1204.0931289186137</v>
      </c>
      <c r="DE35" s="41">
        <v>1318.3501411517668</v>
      </c>
      <c r="DF35" s="41">
        <v>1318.3501411517668</v>
      </c>
      <c r="DG35" s="41">
        <v>1318.3501411517668</v>
      </c>
      <c r="DH35" s="41">
        <v>1801.7451929074141</v>
      </c>
      <c r="DI35" s="41">
        <v>1204.0931289186137</v>
      </c>
      <c r="DJ35" s="41">
        <v>1318.3501411517668</v>
      </c>
      <c r="DK35" s="41">
        <v>1204.0931289186137</v>
      </c>
      <c r="DL35" s="41">
        <v>2055.5663856000001</v>
      </c>
      <c r="DM35" s="41">
        <v>1801.7451929074141</v>
      </c>
      <c r="DN35" s="41">
        <v>2055.5663856000001</v>
      </c>
      <c r="DO35" s="41">
        <v>1318.3501411517668</v>
      </c>
      <c r="DP35" s="41">
        <v>1204.0931289186137</v>
      </c>
      <c r="DQ35" s="41">
        <v>1801.7451929074141</v>
      </c>
      <c r="DR35" s="41">
        <v>2055.5663856000001</v>
      </c>
      <c r="DS35" s="41">
        <v>1801.7451929074141</v>
      </c>
      <c r="DT35" s="41">
        <v>1204.0931289186137</v>
      </c>
      <c r="DU35" s="41">
        <v>1204.0931289186137</v>
      </c>
      <c r="DV35" s="41">
        <v>1204.0931289186137</v>
      </c>
      <c r="DW35" s="41">
        <v>1560.0476670295907</v>
      </c>
      <c r="DX35" s="41">
        <v>1204.0931289186137</v>
      </c>
      <c r="DY35" s="41">
        <v>1204.0931289186137</v>
      </c>
      <c r="DZ35" s="41">
        <v>1560.0476670295907</v>
      </c>
      <c r="EA35" s="41">
        <v>1560.0476670295907</v>
      </c>
      <c r="EB35" s="41">
        <v>1318.3501411517668</v>
      </c>
      <c r="EC35" s="41">
        <v>1318.3501411517668</v>
      </c>
      <c r="ED35" s="41">
        <v>1318.3501411517668</v>
      </c>
      <c r="EE35" s="41">
        <v>1560.0476670295907</v>
      </c>
      <c r="EF35" s="222"/>
    </row>
    <row r="36" spans="1:136" ht="15.75" thickBot="1">
      <c r="A36" s="48" t="s">
        <v>94</v>
      </c>
      <c r="B36" s="2">
        <v>31</v>
      </c>
      <c r="C36" s="2"/>
      <c r="D36" s="2">
        <v>5</v>
      </c>
      <c r="F36" t="s">
        <v>17</v>
      </c>
      <c r="G36" t="s">
        <v>15</v>
      </c>
      <c r="H36" t="s">
        <v>15</v>
      </c>
      <c r="I36" t="s">
        <v>15</v>
      </c>
      <c r="J36" t="s">
        <v>15</v>
      </c>
      <c r="N36" s="7">
        <v>7.5</v>
      </c>
      <c r="O36" s="8">
        <v>13125</v>
      </c>
      <c r="P36" s="46"/>
      <c r="Q36" s="41">
        <v>1239.2491326826607</v>
      </c>
      <c r="R36" s="41">
        <v>1354.9709784059828</v>
      </c>
      <c r="S36" s="41">
        <v>1354.9709784059828</v>
      </c>
      <c r="T36" s="41">
        <v>1603.99267173465</v>
      </c>
      <c r="U36" s="41">
        <v>1603.99267173465</v>
      </c>
      <c r="V36" s="41">
        <v>1603.99267173465</v>
      </c>
      <c r="W36" s="41">
        <v>1603.99267173465</v>
      </c>
      <c r="X36" s="41">
        <v>1239.2491326826607</v>
      </c>
      <c r="Y36" s="41">
        <v>1239.2491326826607</v>
      </c>
      <c r="Z36" s="41">
        <v>1354.9709784059828</v>
      </c>
      <c r="AA36" s="41"/>
      <c r="AB36" s="41">
        <v>1853.0143650633174</v>
      </c>
      <c r="AC36" s="41">
        <v>1239.2491326826607</v>
      </c>
      <c r="AD36" s="41">
        <v>1853.0143650633174</v>
      </c>
      <c r="AE36" s="41">
        <v>1603.99267173465</v>
      </c>
      <c r="AF36" s="41">
        <v>1239.2491326826607</v>
      </c>
      <c r="AG36" s="41">
        <v>1239.2491326826607</v>
      </c>
      <c r="AH36" s="41">
        <v>1239.2491326826607</v>
      </c>
      <c r="AI36" s="41">
        <v>1239.2491326826607</v>
      </c>
      <c r="AJ36" s="41">
        <v>1354.9709784059828</v>
      </c>
      <c r="AK36" s="41">
        <v>1603.99267173465</v>
      </c>
      <c r="AL36" s="41">
        <v>1239.2491326826607</v>
      </c>
      <c r="AM36" s="41"/>
      <c r="AN36" s="41">
        <v>1354.9709784059828</v>
      </c>
      <c r="AO36" s="41">
        <v>2127.7759776000003</v>
      </c>
      <c r="AP36" s="41">
        <v>1853.0143650633174</v>
      </c>
      <c r="AQ36" s="41">
        <v>1853.0143650633174</v>
      </c>
      <c r="AR36" s="41">
        <v>1354.9709784059828</v>
      </c>
      <c r="AS36" s="41">
        <v>1603.99267173465</v>
      </c>
      <c r="AT36" s="41">
        <v>1354.9709784059828</v>
      </c>
      <c r="AU36" s="41">
        <v>1239.2491326826607</v>
      </c>
      <c r="AV36" s="41">
        <v>1239.2491326826607</v>
      </c>
      <c r="AW36" s="41">
        <v>2127.7759776000003</v>
      </c>
      <c r="AX36" s="41">
        <v>1239.2491326826607</v>
      </c>
      <c r="AY36" s="41">
        <v>1853.0143650633174</v>
      </c>
      <c r="AZ36" s="41"/>
      <c r="BA36" s="41">
        <v>1603.99267173465</v>
      </c>
      <c r="BB36" s="41">
        <v>2127.7759776000003</v>
      </c>
      <c r="BC36" s="41">
        <v>1354.9709784059828</v>
      </c>
      <c r="BD36" s="41">
        <v>1239.2491326826607</v>
      </c>
      <c r="BE36" s="41">
        <v>1239.2491326826607</v>
      </c>
      <c r="BF36" s="41">
        <v>1603.99267173465</v>
      </c>
      <c r="BG36" s="41">
        <v>1603.99267173465</v>
      </c>
      <c r="BH36" s="41">
        <v>1239.2491326826607</v>
      </c>
      <c r="BI36" s="41">
        <v>1603.99267173465</v>
      </c>
      <c r="BJ36" s="39"/>
      <c r="BK36" s="41">
        <v>1603.99267173465</v>
      </c>
      <c r="BL36" s="41">
        <v>1603.99267173465</v>
      </c>
      <c r="BM36" s="41">
        <v>1239.2491326826607</v>
      </c>
      <c r="BN36" s="41">
        <v>1239.2491326826607</v>
      </c>
      <c r="BO36" s="41"/>
      <c r="BP36" s="41">
        <v>2127.7759776000003</v>
      </c>
      <c r="BQ36" s="41">
        <v>1239.2491326826607</v>
      </c>
      <c r="BR36" s="41"/>
      <c r="BS36" s="41"/>
      <c r="BT36" s="41">
        <v>1603.99267173465</v>
      </c>
      <c r="BU36" s="41">
        <v>1853.0143650633174</v>
      </c>
      <c r="BV36" s="41">
        <v>2127.7759776000003</v>
      </c>
      <c r="BW36" s="41">
        <v>1354.9709784059828</v>
      </c>
      <c r="BX36" s="41">
        <v>2127.7759776000003</v>
      </c>
      <c r="BY36" s="41">
        <v>1354.9709784059828</v>
      </c>
      <c r="BZ36" s="41">
        <v>1603.99267173465</v>
      </c>
      <c r="CA36" s="41">
        <v>1239.2491326826607</v>
      </c>
      <c r="CB36" s="41">
        <v>1603.99267173465</v>
      </c>
      <c r="CC36" s="41">
        <v>1239.2491326826607</v>
      </c>
      <c r="CD36" s="41">
        <v>1239.2491326826607</v>
      </c>
      <c r="CE36" s="41">
        <v>2127.7759776000003</v>
      </c>
      <c r="CF36" s="41">
        <v>1239.2491326826607</v>
      </c>
      <c r="CG36" s="41">
        <v>1853.0143650633174</v>
      </c>
      <c r="CH36" s="41">
        <v>1354.9709784059828</v>
      </c>
      <c r="CI36" s="41">
        <v>1239.2491326826607</v>
      </c>
      <c r="CJ36" s="41">
        <v>1853.0143650633174</v>
      </c>
      <c r="CK36" s="41">
        <v>1239.2491326826607</v>
      </c>
      <c r="CL36" s="41">
        <v>1239.2491326826607</v>
      </c>
      <c r="CM36" s="41">
        <v>1603.99267173465</v>
      </c>
      <c r="CN36" s="41">
        <v>1239.2491326826607</v>
      </c>
      <c r="CO36" s="41"/>
      <c r="CP36" s="41">
        <v>1239.2491326826607</v>
      </c>
      <c r="CQ36" s="41"/>
      <c r="CR36" s="41">
        <v>1853.0143650633174</v>
      </c>
      <c r="CS36" s="41">
        <v>1354.9709784059828</v>
      </c>
      <c r="CT36" s="41">
        <v>1603.99267173465</v>
      </c>
      <c r="CU36" s="41">
        <v>1239.2491326826607</v>
      </c>
      <c r="CV36" s="41">
        <v>1239.2491326826607</v>
      </c>
      <c r="CW36" s="41">
        <v>1239.2491326826607</v>
      </c>
      <c r="CX36" s="41">
        <v>1354.9709784059828</v>
      </c>
      <c r="CY36" s="41">
        <v>2127.7759776000003</v>
      </c>
      <c r="CZ36" s="41">
        <v>1239.2491326826607</v>
      </c>
      <c r="DA36" s="41">
        <v>1239.2491326826607</v>
      </c>
      <c r="DB36" s="41">
        <v>1603.99267173465</v>
      </c>
      <c r="DC36" s="41">
        <v>1239.2491326826607</v>
      </c>
      <c r="DD36" s="41">
        <v>1239.2491326826607</v>
      </c>
      <c r="DE36" s="41">
        <v>1354.9709784059828</v>
      </c>
      <c r="DF36" s="41">
        <v>1354.9709784059828</v>
      </c>
      <c r="DG36" s="41">
        <v>1354.9709784059828</v>
      </c>
      <c r="DH36" s="41">
        <v>1853.0143650633174</v>
      </c>
      <c r="DI36" s="41">
        <v>1239.2491326826607</v>
      </c>
      <c r="DJ36" s="41">
        <v>1354.9709784059828</v>
      </c>
      <c r="DK36" s="41">
        <v>1239.2491326826607</v>
      </c>
      <c r="DL36" s="41">
        <v>2127.7759776000003</v>
      </c>
      <c r="DM36" s="41">
        <v>1853.0143650633174</v>
      </c>
      <c r="DN36" s="41">
        <v>2127.7759776000003</v>
      </c>
      <c r="DO36" s="41">
        <v>1354.9709784059828</v>
      </c>
      <c r="DP36" s="41">
        <v>1239.2491326826607</v>
      </c>
      <c r="DQ36" s="41">
        <v>1853.0143650633174</v>
      </c>
      <c r="DR36" s="41">
        <v>2127.7759776000003</v>
      </c>
      <c r="DS36" s="41">
        <v>1853.0143650633174</v>
      </c>
      <c r="DT36" s="41">
        <v>1239.2491326826607</v>
      </c>
      <c r="DU36" s="41">
        <v>1239.2491326826607</v>
      </c>
      <c r="DV36" s="41">
        <v>1239.2491326826607</v>
      </c>
      <c r="DW36" s="41">
        <v>1603.99267173465</v>
      </c>
      <c r="DX36" s="41">
        <v>1239.2491326826607</v>
      </c>
      <c r="DY36" s="41">
        <v>1239.2491326826607</v>
      </c>
      <c r="DZ36" s="41">
        <v>1603.99267173465</v>
      </c>
      <c r="EA36" s="41">
        <v>1603.99267173465</v>
      </c>
      <c r="EB36" s="41">
        <v>1354.9709784059828</v>
      </c>
      <c r="EC36" s="41">
        <v>1354.9709784059828</v>
      </c>
      <c r="ED36" s="41">
        <v>1354.9709784059828</v>
      </c>
      <c r="EE36" s="41">
        <v>1603.99267173465</v>
      </c>
      <c r="EF36" s="222"/>
    </row>
    <row r="37" spans="1:136" ht="15.75" thickBot="1">
      <c r="A37" s="48" t="s">
        <v>58</v>
      </c>
      <c r="B37" s="2">
        <v>32</v>
      </c>
      <c r="C37" s="2"/>
      <c r="D37" s="2">
        <v>5</v>
      </c>
      <c r="F37" t="s">
        <v>17</v>
      </c>
      <c r="G37" t="s">
        <v>15</v>
      </c>
      <c r="H37" t="s">
        <v>15</v>
      </c>
      <c r="I37" t="s">
        <v>15</v>
      </c>
      <c r="J37" t="s">
        <v>15</v>
      </c>
      <c r="N37" s="7">
        <v>7.6</v>
      </c>
      <c r="O37" s="8">
        <v>13300</v>
      </c>
      <c r="P37" s="46"/>
      <c r="Q37" s="41">
        <v>1274.405136446708</v>
      </c>
      <c r="R37" s="41">
        <v>1391.5918156601988</v>
      </c>
      <c r="S37" s="41">
        <v>1391.5918156601988</v>
      </c>
      <c r="T37" s="41">
        <v>1647.9376764397089</v>
      </c>
      <c r="U37" s="41">
        <v>1647.9376764397089</v>
      </c>
      <c r="V37" s="41">
        <v>1647.9376764397089</v>
      </c>
      <c r="W37" s="41">
        <v>1647.9376764397089</v>
      </c>
      <c r="X37" s="41">
        <v>1274.405136446708</v>
      </c>
      <c r="Y37" s="41">
        <v>1274.405136446708</v>
      </c>
      <c r="Z37" s="41">
        <v>1391.5918156601988</v>
      </c>
      <c r="AA37" s="41"/>
      <c r="AB37" s="41">
        <v>1904.2835372192189</v>
      </c>
      <c r="AC37" s="41">
        <v>1274.405136446708</v>
      </c>
      <c r="AD37" s="41">
        <v>1904.2835372192189</v>
      </c>
      <c r="AE37" s="41">
        <v>1647.9376764397089</v>
      </c>
      <c r="AF37" s="41">
        <v>1274.405136446708</v>
      </c>
      <c r="AG37" s="41">
        <v>1274.405136446708</v>
      </c>
      <c r="AH37" s="41">
        <v>1274.405136446708</v>
      </c>
      <c r="AI37" s="41">
        <v>1274.405136446708</v>
      </c>
      <c r="AJ37" s="41">
        <v>1391.5918156601988</v>
      </c>
      <c r="AK37" s="41">
        <v>1647.9376764397089</v>
      </c>
      <c r="AL37" s="41">
        <v>1274.405136446708</v>
      </c>
      <c r="AM37" s="41"/>
      <c r="AN37" s="41">
        <v>1391.5918156601988</v>
      </c>
      <c r="AO37" s="41">
        <v>2167.4912532000003</v>
      </c>
      <c r="AP37" s="41">
        <v>1904.2835372192189</v>
      </c>
      <c r="AQ37" s="41">
        <v>1904.2835372192189</v>
      </c>
      <c r="AR37" s="41">
        <v>1391.5918156601988</v>
      </c>
      <c r="AS37" s="41">
        <v>1647.9376764397089</v>
      </c>
      <c r="AT37" s="41">
        <v>1391.5918156601988</v>
      </c>
      <c r="AU37" s="41">
        <v>1274.405136446708</v>
      </c>
      <c r="AV37" s="41">
        <v>1274.405136446708</v>
      </c>
      <c r="AW37" s="41">
        <v>2167.4912532000003</v>
      </c>
      <c r="AX37" s="41">
        <v>1274.405136446708</v>
      </c>
      <c r="AY37" s="41">
        <v>1904.2835372192189</v>
      </c>
      <c r="AZ37" s="41"/>
      <c r="BA37" s="41">
        <v>1647.9376764397089</v>
      </c>
      <c r="BB37" s="41">
        <v>2167.4912532000003</v>
      </c>
      <c r="BC37" s="41">
        <v>1391.5918156601988</v>
      </c>
      <c r="BD37" s="41">
        <v>1274.405136446708</v>
      </c>
      <c r="BE37" s="41">
        <v>1274.405136446708</v>
      </c>
      <c r="BF37" s="41">
        <v>1647.9376764397089</v>
      </c>
      <c r="BG37" s="41">
        <v>1647.9376764397089</v>
      </c>
      <c r="BH37" s="41">
        <v>1274.405136446708</v>
      </c>
      <c r="BI37" s="41">
        <v>1647.9376764397089</v>
      </c>
      <c r="BJ37" s="39"/>
      <c r="BK37" s="41">
        <v>1647.9376764397089</v>
      </c>
      <c r="BL37" s="41">
        <v>1647.9376764397089</v>
      </c>
      <c r="BM37" s="41">
        <v>1274.405136446708</v>
      </c>
      <c r="BN37" s="41">
        <v>1274.405136446708</v>
      </c>
      <c r="BO37" s="41"/>
      <c r="BP37" s="41">
        <v>2167.4912532000003</v>
      </c>
      <c r="BQ37" s="41">
        <v>1274.405136446708</v>
      </c>
      <c r="BR37" s="41"/>
      <c r="BS37" s="41"/>
      <c r="BT37" s="41">
        <v>1647.9376764397089</v>
      </c>
      <c r="BU37" s="41">
        <v>1904.2835372192189</v>
      </c>
      <c r="BV37" s="41">
        <v>2167.4912532000003</v>
      </c>
      <c r="BW37" s="41">
        <v>1391.5918156601988</v>
      </c>
      <c r="BX37" s="41">
        <v>2167.4912532000003</v>
      </c>
      <c r="BY37" s="41">
        <v>1391.5918156601988</v>
      </c>
      <c r="BZ37" s="41">
        <v>1647.9376764397089</v>
      </c>
      <c r="CA37" s="41">
        <v>1274.405136446708</v>
      </c>
      <c r="CB37" s="41">
        <v>1647.9376764397089</v>
      </c>
      <c r="CC37" s="41">
        <v>1274.405136446708</v>
      </c>
      <c r="CD37" s="41">
        <v>1274.405136446708</v>
      </c>
      <c r="CE37" s="41">
        <v>2167.4912532000003</v>
      </c>
      <c r="CF37" s="41">
        <v>1274.405136446708</v>
      </c>
      <c r="CG37" s="41">
        <v>1904.2835372192189</v>
      </c>
      <c r="CH37" s="41">
        <v>1391.5918156601988</v>
      </c>
      <c r="CI37" s="41">
        <v>1274.405136446708</v>
      </c>
      <c r="CJ37" s="41">
        <v>1904.2835372192189</v>
      </c>
      <c r="CK37" s="41">
        <v>1274.405136446708</v>
      </c>
      <c r="CL37" s="41">
        <v>1274.405136446708</v>
      </c>
      <c r="CM37" s="41">
        <v>1647.9376764397089</v>
      </c>
      <c r="CN37" s="41">
        <v>1274.405136446708</v>
      </c>
      <c r="CO37" s="41"/>
      <c r="CP37" s="41">
        <v>1274.405136446708</v>
      </c>
      <c r="CQ37" s="41"/>
      <c r="CR37" s="41">
        <v>1904.2835372192189</v>
      </c>
      <c r="CS37" s="41">
        <v>1391.5918156601988</v>
      </c>
      <c r="CT37" s="41">
        <v>1647.9376764397089</v>
      </c>
      <c r="CU37" s="41">
        <v>1274.405136446708</v>
      </c>
      <c r="CV37" s="41">
        <v>1274.405136446708</v>
      </c>
      <c r="CW37" s="41">
        <v>1274.405136446708</v>
      </c>
      <c r="CX37" s="41">
        <v>1391.5918156601988</v>
      </c>
      <c r="CY37" s="41">
        <v>2167.4912532000003</v>
      </c>
      <c r="CZ37" s="41">
        <v>1274.405136446708</v>
      </c>
      <c r="DA37" s="41">
        <v>1274.405136446708</v>
      </c>
      <c r="DB37" s="41">
        <v>1647.9376764397089</v>
      </c>
      <c r="DC37" s="41">
        <v>1274.405136446708</v>
      </c>
      <c r="DD37" s="41">
        <v>1274.405136446708</v>
      </c>
      <c r="DE37" s="41">
        <v>1391.5918156601988</v>
      </c>
      <c r="DF37" s="41">
        <v>1391.5918156601988</v>
      </c>
      <c r="DG37" s="41">
        <v>1391.5918156601988</v>
      </c>
      <c r="DH37" s="41">
        <v>1904.2835372192189</v>
      </c>
      <c r="DI37" s="41">
        <v>1274.405136446708</v>
      </c>
      <c r="DJ37" s="41">
        <v>1391.5918156601988</v>
      </c>
      <c r="DK37" s="41">
        <v>1274.405136446708</v>
      </c>
      <c r="DL37" s="41">
        <v>2167.4912532000003</v>
      </c>
      <c r="DM37" s="41">
        <v>1904.2835372192189</v>
      </c>
      <c r="DN37" s="41">
        <v>2167.4912532000003</v>
      </c>
      <c r="DO37" s="41">
        <v>1391.5918156601988</v>
      </c>
      <c r="DP37" s="41">
        <v>1274.405136446708</v>
      </c>
      <c r="DQ37" s="41">
        <v>1904.2835372192189</v>
      </c>
      <c r="DR37" s="41">
        <v>2167.4912532000003</v>
      </c>
      <c r="DS37" s="41">
        <v>1904.2835372192189</v>
      </c>
      <c r="DT37" s="41">
        <v>1274.405136446708</v>
      </c>
      <c r="DU37" s="41">
        <v>1274.405136446708</v>
      </c>
      <c r="DV37" s="41">
        <v>1274.405136446708</v>
      </c>
      <c r="DW37" s="41">
        <v>1647.9376764397089</v>
      </c>
      <c r="DX37" s="41">
        <v>1274.405136446708</v>
      </c>
      <c r="DY37" s="41">
        <v>1274.405136446708</v>
      </c>
      <c r="DZ37" s="41">
        <v>1647.9376764397089</v>
      </c>
      <c r="EA37" s="41">
        <v>1647.9376764397089</v>
      </c>
      <c r="EB37" s="41">
        <v>1391.5918156601988</v>
      </c>
      <c r="EC37" s="41">
        <v>1391.5918156601988</v>
      </c>
      <c r="ED37" s="41">
        <v>1391.5918156601988</v>
      </c>
      <c r="EE37" s="41">
        <v>1647.9376764397089</v>
      </c>
      <c r="EF37" s="222"/>
    </row>
    <row r="38" spans="1:136" ht="15.75" thickBot="1">
      <c r="A38" s="48" t="s">
        <v>59</v>
      </c>
      <c r="B38" s="2">
        <v>33</v>
      </c>
      <c r="C38" s="2"/>
      <c r="D38" s="2">
        <v>5</v>
      </c>
      <c r="F38" t="s">
        <v>17</v>
      </c>
      <c r="G38" t="s">
        <v>15</v>
      </c>
      <c r="H38" t="s">
        <v>15</v>
      </c>
      <c r="I38" t="s">
        <v>15</v>
      </c>
      <c r="J38" t="s">
        <v>15</v>
      </c>
      <c r="N38" s="7">
        <v>8</v>
      </c>
      <c r="O38" s="8">
        <v>14000</v>
      </c>
      <c r="P38" s="46"/>
      <c r="Q38" s="41">
        <v>1309.5611402107552</v>
      </c>
      <c r="R38" s="41">
        <v>1428.2126529144143</v>
      </c>
      <c r="S38" s="41">
        <v>1428.2126529144143</v>
      </c>
      <c r="T38" s="41">
        <v>1691.8826811447673</v>
      </c>
      <c r="U38" s="41">
        <v>1691.8826811447673</v>
      </c>
      <c r="V38" s="41">
        <v>1691.8826811447673</v>
      </c>
      <c r="W38" s="41">
        <v>1691.8826811447673</v>
      </c>
      <c r="X38" s="41">
        <v>1309.5611402107552</v>
      </c>
      <c r="Y38" s="41">
        <v>1309.5611402107552</v>
      </c>
      <c r="Z38" s="41">
        <v>1428.2126529144143</v>
      </c>
      <c r="AA38" s="41"/>
      <c r="AB38" s="41">
        <v>1955.5527093751211</v>
      </c>
      <c r="AC38" s="41">
        <v>1309.5611402107552</v>
      </c>
      <c r="AD38" s="41">
        <v>1955.5527093751211</v>
      </c>
      <c r="AE38" s="41">
        <v>1691.8826811447673</v>
      </c>
      <c r="AF38" s="41">
        <v>1309.5611402107552</v>
      </c>
      <c r="AG38" s="41">
        <v>1309.5611402107552</v>
      </c>
      <c r="AH38" s="41">
        <v>1309.5611402107552</v>
      </c>
      <c r="AI38" s="41">
        <v>1309.5611402107552</v>
      </c>
      <c r="AJ38" s="41">
        <v>1428.2126529144143</v>
      </c>
      <c r="AK38" s="41">
        <v>1691.8826811447673</v>
      </c>
      <c r="AL38" s="41">
        <v>1309.5611402107552</v>
      </c>
      <c r="AM38" s="41"/>
      <c r="AN38" s="41">
        <v>1428.2126529144143</v>
      </c>
      <c r="AO38" s="41">
        <v>2201.1890628000006</v>
      </c>
      <c r="AP38" s="41">
        <v>1955.5527093751211</v>
      </c>
      <c r="AQ38" s="41">
        <v>1955.5527093751211</v>
      </c>
      <c r="AR38" s="41">
        <v>1428.2126529144143</v>
      </c>
      <c r="AS38" s="41">
        <v>1691.8826811447673</v>
      </c>
      <c r="AT38" s="41">
        <v>1428.2126529144143</v>
      </c>
      <c r="AU38" s="41">
        <v>1309.5611402107552</v>
      </c>
      <c r="AV38" s="41">
        <v>1309.5611402107552</v>
      </c>
      <c r="AW38" s="41">
        <v>2201.1890628000006</v>
      </c>
      <c r="AX38" s="41">
        <v>1309.5611402107552</v>
      </c>
      <c r="AY38" s="41">
        <v>1955.5527093751211</v>
      </c>
      <c r="AZ38" s="41"/>
      <c r="BA38" s="41">
        <v>1691.8826811447673</v>
      </c>
      <c r="BB38" s="41">
        <v>2201.1890628000006</v>
      </c>
      <c r="BC38" s="41">
        <v>1428.2126529144143</v>
      </c>
      <c r="BD38" s="41">
        <v>1309.5611402107552</v>
      </c>
      <c r="BE38" s="41">
        <v>1309.5611402107552</v>
      </c>
      <c r="BF38" s="41">
        <v>1691.8826811447673</v>
      </c>
      <c r="BG38" s="41">
        <v>1691.8826811447673</v>
      </c>
      <c r="BH38" s="41">
        <v>1309.5611402107552</v>
      </c>
      <c r="BI38" s="41">
        <v>1691.8826811447673</v>
      </c>
      <c r="BJ38" s="39"/>
      <c r="BK38" s="41">
        <v>1691.8826811447673</v>
      </c>
      <c r="BL38" s="41">
        <v>1691.8826811447673</v>
      </c>
      <c r="BM38" s="41">
        <v>1309.5611402107552</v>
      </c>
      <c r="BN38" s="41">
        <v>1309.5611402107552</v>
      </c>
      <c r="BO38" s="41"/>
      <c r="BP38" s="41">
        <v>2201.1890628000006</v>
      </c>
      <c r="BQ38" s="41">
        <v>1309.5611402107552</v>
      </c>
      <c r="BR38" s="41"/>
      <c r="BS38" s="41"/>
      <c r="BT38" s="41">
        <v>1691.8826811447673</v>
      </c>
      <c r="BU38" s="41">
        <v>1955.5527093751211</v>
      </c>
      <c r="BV38" s="41">
        <v>2201.1890628000006</v>
      </c>
      <c r="BW38" s="41">
        <v>1428.2126529144143</v>
      </c>
      <c r="BX38" s="41">
        <v>2201.1890628000006</v>
      </c>
      <c r="BY38" s="41">
        <v>1428.2126529144143</v>
      </c>
      <c r="BZ38" s="41">
        <v>1691.8826811447673</v>
      </c>
      <c r="CA38" s="41">
        <v>1309.5611402107552</v>
      </c>
      <c r="CB38" s="41">
        <v>1691.8826811447673</v>
      </c>
      <c r="CC38" s="41">
        <v>1309.5611402107552</v>
      </c>
      <c r="CD38" s="41">
        <v>1309.5611402107552</v>
      </c>
      <c r="CE38" s="41">
        <v>2201.1890628000006</v>
      </c>
      <c r="CF38" s="41">
        <v>1309.5611402107552</v>
      </c>
      <c r="CG38" s="41">
        <v>1955.5527093751211</v>
      </c>
      <c r="CH38" s="41">
        <v>1428.2126529144143</v>
      </c>
      <c r="CI38" s="41">
        <v>1309.5611402107552</v>
      </c>
      <c r="CJ38" s="41">
        <v>1955.5527093751211</v>
      </c>
      <c r="CK38" s="41">
        <v>1309.5611402107552</v>
      </c>
      <c r="CL38" s="41">
        <v>1309.5611402107552</v>
      </c>
      <c r="CM38" s="41">
        <v>1691.8826811447673</v>
      </c>
      <c r="CN38" s="41">
        <v>1309.5611402107552</v>
      </c>
      <c r="CO38" s="41"/>
      <c r="CP38" s="41">
        <v>1309.5611402107552</v>
      </c>
      <c r="CQ38" s="41"/>
      <c r="CR38" s="41">
        <v>1955.5527093751211</v>
      </c>
      <c r="CS38" s="41">
        <v>1428.2126529144143</v>
      </c>
      <c r="CT38" s="41">
        <v>1691.8826811447673</v>
      </c>
      <c r="CU38" s="41">
        <v>1309.5611402107552</v>
      </c>
      <c r="CV38" s="41">
        <v>1309.5611402107552</v>
      </c>
      <c r="CW38" s="41">
        <v>1309.5611402107552</v>
      </c>
      <c r="CX38" s="41">
        <v>1428.2126529144143</v>
      </c>
      <c r="CY38" s="41">
        <v>2201.1890628000006</v>
      </c>
      <c r="CZ38" s="41">
        <v>1309.5611402107552</v>
      </c>
      <c r="DA38" s="41">
        <v>1309.5611402107552</v>
      </c>
      <c r="DB38" s="41">
        <v>1691.8826811447673</v>
      </c>
      <c r="DC38" s="41">
        <v>1309.5611402107552</v>
      </c>
      <c r="DD38" s="41">
        <v>1309.5611402107552</v>
      </c>
      <c r="DE38" s="41">
        <v>1428.2126529144143</v>
      </c>
      <c r="DF38" s="41">
        <v>1428.2126529144143</v>
      </c>
      <c r="DG38" s="41">
        <v>1428.2126529144143</v>
      </c>
      <c r="DH38" s="41">
        <v>1955.5527093751211</v>
      </c>
      <c r="DI38" s="41">
        <v>1309.5611402107552</v>
      </c>
      <c r="DJ38" s="41">
        <v>1428.2126529144143</v>
      </c>
      <c r="DK38" s="41">
        <v>1309.5611402107552</v>
      </c>
      <c r="DL38" s="41">
        <v>2201.1890628000006</v>
      </c>
      <c r="DM38" s="41">
        <v>1955.5527093751211</v>
      </c>
      <c r="DN38" s="41">
        <v>2201.1890628000006</v>
      </c>
      <c r="DO38" s="41">
        <v>1428.2126529144143</v>
      </c>
      <c r="DP38" s="41">
        <v>1309.5611402107552</v>
      </c>
      <c r="DQ38" s="41">
        <v>1955.5527093751211</v>
      </c>
      <c r="DR38" s="41">
        <v>2201.1890628000006</v>
      </c>
      <c r="DS38" s="41">
        <v>1955.5527093751211</v>
      </c>
      <c r="DT38" s="41">
        <v>1309.5611402107552</v>
      </c>
      <c r="DU38" s="41">
        <v>1309.5611402107552</v>
      </c>
      <c r="DV38" s="41">
        <v>1309.5611402107552</v>
      </c>
      <c r="DW38" s="41">
        <v>1691.8826811447673</v>
      </c>
      <c r="DX38" s="41">
        <v>1309.5611402107552</v>
      </c>
      <c r="DY38" s="41">
        <v>1309.5611402107552</v>
      </c>
      <c r="DZ38" s="41">
        <v>1691.8826811447673</v>
      </c>
      <c r="EA38" s="41">
        <v>1691.8826811447673</v>
      </c>
      <c r="EB38" s="41">
        <v>1428.2126529144143</v>
      </c>
      <c r="EC38" s="41">
        <v>1428.2126529144143</v>
      </c>
      <c r="ED38" s="41">
        <v>1428.2126529144143</v>
      </c>
      <c r="EE38" s="41">
        <v>1691.8826811447673</v>
      </c>
      <c r="EF38" s="222"/>
    </row>
    <row r="39" spans="1:136" ht="15.75" thickBot="1">
      <c r="A39" s="48" t="s">
        <v>143</v>
      </c>
      <c r="B39" s="2">
        <v>34</v>
      </c>
      <c r="C39" s="2"/>
      <c r="D39" s="2">
        <v>5</v>
      </c>
      <c r="F39" t="s">
        <v>17</v>
      </c>
      <c r="G39" t="s">
        <v>15</v>
      </c>
      <c r="H39" t="s">
        <v>15</v>
      </c>
      <c r="I39" t="s">
        <v>15</v>
      </c>
      <c r="J39" t="s">
        <v>15</v>
      </c>
      <c r="N39" s="7">
        <v>8.4</v>
      </c>
      <c r="O39" s="8">
        <v>14700</v>
      </c>
      <c r="P39" s="46"/>
      <c r="Q39" s="41">
        <v>1344.7171439748026</v>
      </c>
      <c r="R39" s="41">
        <v>1464.8334901686303</v>
      </c>
      <c r="S39" s="41">
        <v>1464.8334901686303</v>
      </c>
      <c r="T39" s="41">
        <v>1735.8276858498266</v>
      </c>
      <c r="U39" s="41">
        <v>1735.8276858498266</v>
      </c>
      <c r="V39" s="41">
        <v>1735.8276858498266</v>
      </c>
      <c r="W39" s="41">
        <v>1735.8276858498266</v>
      </c>
      <c r="X39" s="41">
        <v>1344.7171439748026</v>
      </c>
      <c r="Y39" s="41">
        <v>1344.7171439748026</v>
      </c>
      <c r="Z39" s="41">
        <v>1464.8334901686303</v>
      </c>
      <c r="AA39" s="41"/>
      <c r="AB39" s="41">
        <v>2006.8218815310233</v>
      </c>
      <c r="AC39" s="41">
        <v>1344.7171439748026</v>
      </c>
      <c r="AD39" s="41">
        <v>2006.8218815310233</v>
      </c>
      <c r="AE39" s="41">
        <v>1735.8276858498266</v>
      </c>
      <c r="AF39" s="41">
        <v>1344.7171439748026</v>
      </c>
      <c r="AG39" s="41">
        <v>1344.7171439748026</v>
      </c>
      <c r="AH39" s="41">
        <v>1344.7171439748026</v>
      </c>
      <c r="AI39" s="41">
        <v>1344.7171439748026</v>
      </c>
      <c r="AJ39" s="41">
        <v>1464.8334901686303</v>
      </c>
      <c r="AK39" s="41">
        <v>1735.8276858498266</v>
      </c>
      <c r="AL39" s="41">
        <v>1344.7171439748026</v>
      </c>
      <c r="AM39" s="41"/>
      <c r="AN39" s="41">
        <v>1464.8334901686303</v>
      </c>
      <c r="AO39" s="41">
        <v>2284.2300936000001</v>
      </c>
      <c r="AP39" s="41">
        <v>2006.8218815310233</v>
      </c>
      <c r="AQ39" s="41">
        <v>2006.8218815310233</v>
      </c>
      <c r="AR39" s="41">
        <v>1464.8334901686303</v>
      </c>
      <c r="AS39" s="41">
        <v>1735.8276858498266</v>
      </c>
      <c r="AT39" s="41">
        <v>1464.8334901686303</v>
      </c>
      <c r="AU39" s="41">
        <v>1344.7171439748026</v>
      </c>
      <c r="AV39" s="41">
        <v>1344.7171439748026</v>
      </c>
      <c r="AW39" s="41">
        <v>2284.2300936000001</v>
      </c>
      <c r="AX39" s="41">
        <v>1344.7171439748026</v>
      </c>
      <c r="AY39" s="41">
        <v>2006.8218815310233</v>
      </c>
      <c r="AZ39" s="41"/>
      <c r="BA39" s="41">
        <v>1735.8276858498266</v>
      </c>
      <c r="BB39" s="41">
        <v>2284.2300936000001</v>
      </c>
      <c r="BC39" s="41">
        <v>1464.8334901686303</v>
      </c>
      <c r="BD39" s="41">
        <v>1344.7171439748026</v>
      </c>
      <c r="BE39" s="41">
        <v>1344.7171439748026</v>
      </c>
      <c r="BF39" s="41">
        <v>1735.8276858498266</v>
      </c>
      <c r="BG39" s="41">
        <v>1735.8276858498266</v>
      </c>
      <c r="BH39" s="41">
        <v>1344.7171439748026</v>
      </c>
      <c r="BI39" s="41">
        <v>1735.8276858498266</v>
      </c>
      <c r="BJ39" s="39"/>
      <c r="BK39" s="41">
        <v>1735.8276858498266</v>
      </c>
      <c r="BL39" s="41">
        <v>1735.8276858498266</v>
      </c>
      <c r="BM39" s="41">
        <v>1344.7171439748026</v>
      </c>
      <c r="BN39" s="41">
        <v>1344.7171439748026</v>
      </c>
      <c r="BO39" s="41"/>
      <c r="BP39" s="41">
        <v>2284.2300936000001</v>
      </c>
      <c r="BQ39" s="41">
        <v>1344.7171439748026</v>
      </c>
      <c r="BR39" s="41"/>
      <c r="BS39" s="41"/>
      <c r="BT39" s="41">
        <v>1735.8276858498266</v>
      </c>
      <c r="BU39" s="41">
        <v>2006.8218815310233</v>
      </c>
      <c r="BV39" s="41">
        <v>2284.2300936000001</v>
      </c>
      <c r="BW39" s="41">
        <v>1464.8334901686303</v>
      </c>
      <c r="BX39" s="41">
        <v>2284.2300936000001</v>
      </c>
      <c r="BY39" s="41">
        <v>1464.8334901686303</v>
      </c>
      <c r="BZ39" s="41">
        <v>1735.8276858498266</v>
      </c>
      <c r="CA39" s="41">
        <v>1344.7171439748026</v>
      </c>
      <c r="CB39" s="41">
        <v>1735.8276858498266</v>
      </c>
      <c r="CC39" s="41">
        <v>1344.7171439748026</v>
      </c>
      <c r="CD39" s="41">
        <v>1344.7171439748026</v>
      </c>
      <c r="CE39" s="41">
        <v>2284.2300936000001</v>
      </c>
      <c r="CF39" s="41">
        <v>1344.7171439748026</v>
      </c>
      <c r="CG39" s="41">
        <v>2006.8218815310233</v>
      </c>
      <c r="CH39" s="41">
        <v>1464.8334901686303</v>
      </c>
      <c r="CI39" s="41">
        <v>1344.7171439748026</v>
      </c>
      <c r="CJ39" s="41">
        <v>2006.8218815310233</v>
      </c>
      <c r="CK39" s="41">
        <v>1344.7171439748026</v>
      </c>
      <c r="CL39" s="41">
        <v>1344.7171439748026</v>
      </c>
      <c r="CM39" s="41">
        <v>1735.8276858498266</v>
      </c>
      <c r="CN39" s="41">
        <v>1344.7171439748026</v>
      </c>
      <c r="CO39" s="41"/>
      <c r="CP39" s="41">
        <v>1344.7171439748026</v>
      </c>
      <c r="CQ39" s="41"/>
      <c r="CR39" s="41">
        <v>2006.8218815310233</v>
      </c>
      <c r="CS39" s="41">
        <v>1464.8334901686303</v>
      </c>
      <c r="CT39" s="41">
        <v>1735.8276858498266</v>
      </c>
      <c r="CU39" s="41">
        <v>1344.7171439748026</v>
      </c>
      <c r="CV39" s="41">
        <v>1344.7171439748026</v>
      </c>
      <c r="CW39" s="41">
        <v>1344.7171439748026</v>
      </c>
      <c r="CX39" s="41">
        <v>1464.8334901686303</v>
      </c>
      <c r="CY39" s="41">
        <v>2284.2300936000001</v>
      </c>
      <c r="CZ39" s="41">
        <v>1344.7171439748026</v>
      </c>
      <c r="DA39" s="41">
        <v>1344.7171439748026</v>
      </c>
      <c r="DB39" s="41">
        <v>1735.8276858498266</v>
      </c>
      <c r="DC39" s="41">
        <v>1344.7171439748026</v>
      </c>
      <c r="DD39" s="41">
        <v>1344.7171439748026</v>
      </c>
      <c r="DE39" s="41">
        <v>1464.8334901686303</v>
      </c>
      <c r="DF39" s="41">
        <v>1464.8334901686303</v>
      </c>
      <c r="DG39" s="41">
        <v>1464.8334901686303</v>
      </c>
      <c r="DH39" s="41">
        <v>2006.8218815310233</v>
      </c>
      <c r="DI39" s="41">
        <v>1344.7171439748026</v>
      </c>
      <c r="DJ39" s="41">
        <v>1464.8334901686303</v>
      </c>
      <c r="DK39" s="41">
        <v>1344.7171439748026</v>
      </c>
      <c r="DL39" s="41">
        <v>2284.2300936000001</v>
      </c>
      <c r="DM39" s="41">
        <v>2006.8218815310233</v>
      </c>
      <c r="DN39" s="41">
        <v>2284.2300936000001</v>
      </c>
      <c r="DO39" s="41">
        <v>1464.8334901686303</v>
      </c>
      <c r="DP39" s="41">
        <v>1344.7171439748026</v>
      </c>
      <c r="DQ39" s="41">
        <v>2006.8218815310233</v>
      </c>
      <c r="DR39" s="41">
        <v>2284.2300936000001</v>
      </c>
      <c r="DS39" s="41">
        <v>2006.8218815310233</v>
      </c>
      <c r="DT39" s="41">
        <v>1344.7171439748026</v>
      </c>
      <c r="DU39" s="41">
        <v>1344.7171439748026</v>
      </c>
      <c r="DV39" s="41">
        <v>1344.7171439748026</v>
      </c>
      <c r="DW39" s="41">
        <v>1735.8276858498266</v>
      </c>
      <c r="DX39" s="41">
        <v>1344.7171439748026</v>
      </c>
      <c r="DY39" s="41">
        <v>1344.7171439748026</v>
      </c>
      <c r="DZ39" s="41">
        <v>1735.8276858498266</v>
      </c>
      <c r="EA39" s="41">
        <v>1735.8276858498266</v>
      </c>
      <c r="EB39" s="41">
        <v>1464.8334901686303</v>
      </c>
      <c r="EC39" s="41">
        <v>1464.8334901686303</v>
      </c>
      <c r="ED39" s="41">
        <v>1464.8334901686303</v>
      </c>
      <c r="EE39" s="41">
        <v>1735.8276858498266</v>
      </c>
      <c r="EF39" s="222"/>
    </row>
    <row r="40" spans="1:136" ht="15.75" thickBot="1">
      <c r="A40" s="48" t="s">
        <v>60</v>
      </c>
      <c r="B40" s="2">
        <v>35</v>
      </c>
      <c r="C40" s="2"/>
      <c r="D40" s="2">
        <v>5</v>
      </c>
      <c r="F40" t="s">
        <v>17</v>
      </c>
      <c r="G40" t="s">
        <v>15</v>
      </c>
      <c r="H40" t="s">
        <v>15</v>
      </c>
      <c r="I40" t="s">
        <v>15</v>
      </c>
      <c r="J40" t="s">
        <v>15</v>
      </c>
      <c r="N40" s="7">
        <v>8.5</v>
      </c>
      <c r="O40" s="8">
        <v>14875</v>
      </c>
      <c r="P40" s="46"/>
      <c r="Q40" s="41">
        <v>1379.8731477388492</v>
      </c>
      <c r="R40" s="41">
        <v>1501.4543274228454</v>
      </c>
      <c r="S40" s="41">
        <v>1501.4543274228454</v>
      </c>
      <c r="T40" s="41">
        <v>1779.7726905548855</v>
      </c>
      <c r="U40" s="41">
        <v>1779.7726905548855</v>
      </c>
      <c r="V40" s="41">
        <v>1779.7726905548855</v>
      </c>
      <c r="W40" s="41">
        <v>1779.7726905548855</v>
      </c>
      <c r="X40" s="41">
        <v>1379.8731477388492</v>
      </c>
      <c r="Y40" s="41">
        <v>1379.8731477388492</v>
      </c>
      <c r="Z40" s="41">
        <v>1501.4543274228454</v>
      </c>
      <c r="AA40" s="41"/>
      <c r="AB40" s="41">
        <v>2058.0910536869251</v>
      </c>
      <c r="AC40" s="41">
        <v>1379.8731477388492</v>
      </c>
      <c r="AD40" s="41">
        <v>2058.0910536869251</v>
      </c>
      <c r="AE40" s="41">
        <v>1779.7726905548855</v>
      </c>
      <c r="AF40" s="41">
        <v>1379.8731477388492</v>
      </c>
      <c r="AG40" s="41">
        <v>1379.8731477388492</v>
      </c>
      <c r="AH40" s="41">
        <v>1379.8731477388492</v>
      </c>
      <c r="AI40" s="41">
        <v>1379.8731477388492</v>
      </c>
      <c r="AJ40" s="41">
        <v>1501.4543274228454</v>
      </c>
      <c r="AK40" s="41">
        <v>1779.7726905548855</v>
      </c>
      <c r="AL40" s="41">
        <v>1379.8731477388492</v>
      </c>
      <c r="AM40" s="41"/>
      <c r="AN40" s="41">
        <v>1501.4543274228454</v>
      </c>
      <c r="AO40" s="41">
        <v>2327.5558488000001</v>
      </c>
      <c r="AP40" s="41">
        <v>2058.0910536869251</v>
      </c>
      <c r="AQ40" s="41">
        <v>2058.0910536869251</v>
      </c>
      <c r="AR40" s="41">
        <v>1501.4543274228454</v>
      </c>
      <c r="AS40" s="41">
        <v>1779.7726905548855</v>
      </c>
      <c r="AT40" s="41">
        <v>1501.4543274228454</v>
      </c>
      <c r="AU40" s="41">
        <v>1379.8731477388492</v>
      </c>
      <c r="AV40" s="41">
        <v>1379.8731477388492</v>
      </c>
      <c r="AW40" s="41">
        <v>2327.5558488000001</v>
      </c>
      <c r="AX40" s="41">
        <v>1379.8731477388492</v>
      </c>
      <c r="AY40" s="41">
        <v>2058.0910536869251</v>
      </c>
      <c r="AZ40" s="41"/>
      <c r="BA40" s="41">
        <v>1779.7726905548855</v>
      </c>
      <c r="BB40" s="41">
        <v>2327.5558488000001</v>
      </c>
      <c r="BC40" s="41">
        <v>1501.4543274228454</v>
      </c>
      <c r="BD40" s="41">
        <v>1379.8731477388492</v>
      </c>
      <c r="BE40" s="41">
        <v>1379.8731477388492</v>
      </c>
      <c r="BF40" s="41">
        <v>1779.7726905548855</v>
      </c>
      <c r="BG40" s="41">
        <v>1779.7726905548855</v>
      </c>
      <c r="BH40" s="41">
        <v>1379.8731477388492</v>
      </c>
      <c r="BI40" s="41">
        <v>1779.7726905548855</v>
      </c>
      <c r="BJ40" s="39"/>
      <c r="BK40" s="41">
        <v>1779.7726905548855</v>
      </c>
      <c r="BL40" s="41">
        <v>1779.7726905548855</v>
      </c>
      <c r="BM40" s="41">
        <v>1379.8731477388492</v>
      </c>
      <c r="BN40" s="41">
        <v>1379.8731477388492</v>
      </c>
      <c r="BO40" s="41"/>
      <c r="BP40" s="41">
        <v>2327.5558488000001</v>
      </c>
      <c r="BQ40" s="41">
        <v>1379.8731477388492</v>
      </c>
      <c r="BR40" s="41"/>
      <c r="BS40" s="41"/>
      <c r="BT40" s="41">
        <v>1779.7726905548855</v>
      </c>
      <c r="BU40" s="41">
        <v>2058.0910536869251</v>
      </c>
      <c r="BV40" s="41">
        <v>2327.5558488000001</v>
      </c>
      <c r="BW40" s="41">
        <v>1501.4543274228454</v>
      </c>
      <c r="BX40" s="41">
        <v>2327.5558488000001</v>
      </c>
      <c r="BY40" s="41">
        <v>1501.4543274228454</v>
      </c>
      <c r="BZ40" s="41">
        <v>1779.7726905548855</v>
      </c>
      <c r="CA40" s="41">
        <v>1379.8731477388492</v>
      </c>
      <c r="CB40" s="41">
        <v>1779.7726905548855</v>
      </c>
      <c r="CC40" s="41">
        <v>1379.8731477388492</v>
      </c>
      <c r="CD40" s="41">
        <v>1379.8731477388492</v>
      </c>
      <c r="CE40" s="41">
        <v>2327.5558488000001</v>
      </c>
      <c r="CF40" s="41">
        <v>1379.8731477388492</v>
      </c>
      <c r="CG40" s="41">
        <v>2058.0910536869251</v>
      </c>
      <c r="CH40" s="41">
        <v>1501.4543274228454</v>
      </c>
      <c r="CI40" s="41">
        <v>1379.8731477388492</v>
      </c>
      <c r="CJ40" s="41">
        <v>2058.0910536869251</v>
      </c>
      <c r="CK40" s="41">
        <v>1379.8731477388492</v>
      </c>
      <c r="CL40" s="41">
        <v>1379.8731477388492</v>
      </c>
      <c r="CM40" s="41">
        <v>1779.7726905548855</v>
      </c>
      <c r="CN40" s="41">
        <v>1379.8731477388492</v>
      </c>
      <c r="CO40" s="41"/>
      <c r="CP40" s="41">
        <v>1379.8731477388492</v>
      </c>
      <c r="CQ40" s="41"/>
      <c r="CR40" s="41">
        <v>2058.0910536869251</v>
      </c>
      <c r="CS40" s="41">
        <v>1501.4543274228454</v>
      </c>
      <c r="CT40" s="41">
        <v>1779.7726905548855</v>
      </c>
      <c r="CU40" s="41">
        <v>1379.8731477388492</v>
      </c>
      <c r="CV40" s="41">
        <v>1379.8731477388492</v>
      </c>
      <c r="CW40" s="41">
        <v>1379.8731477388492</v>
      </c>
      <c r="CX40" s="41">
        <v>1501.4543274228454</v>
      </c>
      <c r="CY40" s="41">
        <v>2327.5558488000001</v>
      </c>
      <c r="CZ40" s="41">
        <v>1379.8731477388492</v>
      </c>
      <c r="DA40" s="41">
        <v>1379.8731477388492</v>
      </c>
      <c r="DB40" s="41">
        <v>1779.7726905548855</v>
      </c>
      <c r="DC40" s="41">
        <v>1379.8731477388492</v>
      </c>
      <c r="DD40" s="41">
        <v>1379.8731477388492</v>
      </c>
      <c r="DE40" s="41">
        <v>1501.4543274228454</v>
      </c>
      <c r="DF40" s="41">
        <v>1501.4543274228454</v>
      </c>
      <c r="DG40" s="41">
        <v>1501.4543274228454</v>
      </c>
      <c r="DH40" s="41">
        <v>2058.0910536869251</v>
      </c>
      <c r="DI40" s="41">
        <v>1379.8731477388492</v>
      </c>
      <c r="DJ40" s="41">
        <v>1501.4543274228454</v>
      </c>
      <c r="DK40" s="41">
        <v>1379.8731477388492</v>
      </c>
      <c r="DL40" s="41">
        <v>2327.5558488000001</v>
      </c>
      <c r="DM40" s="41">
        <v>2058.0910536869251</v>
      </c>
      <c r="DN40" s="41">
        <v>2327.5558488000001</v>
      </c>
      <c r="DO40" s="41">
        <v>1501.4543274228454</v>
      </c>
      <c r="DP40" s="41">
        <v>1379.8731477388492</v>
      </c>
      <c r="DQ40" s="41">
        <v>2058.0910536869251</v>
      </c>
      <c r="DR40" s="41">
        <v>2327.5558488000001</v>
      </c>
      <c r="DS40" s="41">
        <v>2058.0910536869251</v>
      </c>
      <c r="DT40" s="41">
        <v>1379.8731477388492</v>
      </c>
      <c r="DU40" s="41">
        <v>1379.8731477388492</v>
      </c>
      <c r="DV40" s="41">
        <v>1379.8731477388492</v>
      </c>
      <c r="DW40" s="41">
        <v>1779.7726905548855</v>
      </c>
      <c r="DX40" s="41">
        <v>1379.8731477388492</v>
      </c>
      <c r="DY40" s="41">
        <v>1379.8731477388492</v>
      </c>
      <c r="DZ40" s="41">
        <v>1779.7726905548855</v>
      </c>
      <c r="EA40" s="41">
        <v>1779.7726905548855</v>
      </c>
      <c r="EB40" s="41">
        <v>1501.4543274228454</v>
      </c>
      <c r="EC40" s="41">
        <v>1501.4543274228454</v>
      </c>
      <c r="ED40" s="41">
        <v>1501.4543274228454</v>
      </c>
      <c r="EE40" s="41">
        <v>1779.7726905548855</v>
      </c>
      <c r="EF40" s="222"/>
    </row>
    <row r="41" spans="1:136" ht="15.75" thickBot="1">
      <c r="A41" s="48" t="s">
        <v>132</v>
      </c>
      <c r="B41" s="2">
        <v>36</v>
      </c>
      <c r="C41" s="2"/>
      <c r="D41" s="2">
        <v>5</v>
      </c>
      <c r="F41" t="s">
        <v>17</v>
      </c>
      <c r="G41" t="s">
        <v>15</v>
      </c>
      <c r="H41" t="s">
        <v>15</v>
      </c>
      <c r="I41" t="s">
        <v>15</v>
      </c>
      <c r="J41" t="s">
        <v>15</v>
      </c>
      <c r="N41" s="7">
        <v>8.8000000000000007</v>
      </c>
      <c r="O41" s="8">
        <v>15400</v>
      </c>
      <c r="P41" s="46"/>
      <c r="Q41" s="41">
        <v>1415.0291515028966</v>
      </c>
      <c r="R41" s="41">
        <v>1538.0751646770616</v>
      </c>
      <c r="S41" s="41">
        <v>1538.0751646770616</v>
      </c>
      <c r="T41" s="41">
        <v>1823.7176952599441</v>
      </c>
      <c r="U41" s="41">
        <v>1823.7176952599441</v>
      </c>
      <c r="V41" s="41">
        <v>1823.7176952599441</v>
      </c>
      <c r="W41" s="41">
        <v>1823.7176952599441</v>
      </c>
      <c r="X41" s="41">
        <v>1415.0291515028966</v>
      </c>
      <c r="Y41" s="41">
        <v>1415.0291515028966</v>
      </c>
      <c r="Z41" s="41">
        <v>1538.0751646770616</v>
      </c>
      <c r="AA41" s="41"/>
      <c r="AB41" s="41">
        <v>2109.3602258428273</v>
      </c>
      <c r="AC41" s="41">
        <v>1415.0291515028966</v>
      </c>
      <c r="AD41" s="41">
        <v>2109.3602258428273</v>
      </c>
      <c r="AE41" s="41">
        <v>1823.7176952599441</v>
      </c>
      <c r="AF41" s="41">
        <v>1415.0291515028966</v>
      </c>
      <c r="AG41" s="41">
        <v>1415.0291515028966</v>
      </c>
      <c r="AH41" s="41">
        <v>1415.0291515028966</v>
      </c>
      <c r="AI41" s="41">
        <v>1415.0291515028966</v>
      </c>
      <c r="AJ41" s="41">
        <v>1538.0751646770616</v>
      </c>
      <c r="AK41" s="41">
        <v>1823.7176952599441</v>
      </c>
      <c r="AL41" s="41">
        <v>1415.0291515028966</v>
      </c>
      <c r="AM41" s="41"/>
      <c r="AN41" s="41">
        <v>1538.0751646770616</v>
      </c>
      <c r="AO41" s="41">
        <v>2397.3584544000005</v>
      </c>
      <c r="AP41" s="41">
        <v>2109.3602258428273</v>
      </c>
      <c r="AQ41" s="41">
        <v>2109.3602258428273</v>
      </c>
      <c r="AR41" s="41">
        <v>1538.0751646770616</v>
      </c>
      <c r="AS41" s="41">
        <v>1823.7176952599441</v>
      </c>
      <c r="AT41" s="41">
        <v>1538.0751646770616</v>
      </c>
      <c r="AU41" s="41">
        <v>1415.0291515028966</v>
      </c>
      <c r="AV41" s="41">
        <v>1415.0291515028966</v>
      </c>
      <c r="AW41" s="41">
        <v>2397.3584544000005</v>
      </c>
      <c r="AX41" s="41">
        <v>1415.0291515028966</v>
      </c>
      <c r="AY41" s="41">
        <v>2109.3602258428273</v>
      </c>
      <c r="AZ41" s="41"/>
      <c r="BA41" s="41">
        <v>1823.7176952599441</v>
      </c>
      <c r="BB41" s="41">
        <v>2397.3584544000005</v>
      </c>
      <c r="BC41" s="41">
        <v>1538.0751646770616</v>
      </c>
      <c r="BD41" s="41">
        <v>1415.0291515028966</v>
      </c>
      <c r="BE41" s="41">
        <v>1415.0291515028966</v>
      </c>
      <c r="BF41" s="41">
        <v>1823.7176952599441</v>
      </c>
      <c r="BG41" s="41">
        <v>1823.7176952599441</v>
      </c>
      <c r="BH41" s="41">
        <v>1415.0291515028966</v>
      </c>
      <c r="BI41" s="41">
        <v>1823.7176952599441</v>
      </c>
      <c r="BJ41" s="39"/>
      <c r="BK41" s="41">
        <v>1823.7176952599441</v>
      </c>
      <c r="BL41" s="41">
        <v>1823.7176952599441</v>
      </c>
      <c r="BM41" s="41">
        <v>1415.0291515028966</v>
      </c>
      <c r="BN41" s="41">
        <v>1415.0291515028966</v>
      </c>
      <c r="BO41" s="41"/>
      <c r="BP41" s="41">
        <v>2397.3584544000005</v>
      </c>
      <c r="BQ41" s="41">
        <v>1415.0291515028966</v>
      </c>
      <c r="BR41" s="41"/>
      <c r="BS41" s="41"/>
      <c r="BT41" s="41">
        <v>1823.7176952599441</v>
      </c>
      <c r="BU41" s="41">
        <v>2109.3602258428273</v>
      </c>
      <c r="BV41" s="41">
        <v>2397.3584544000005</v>
      </c>
      <c r="BW41" s="41">
        <v>1538.0751646770616</v>
      </c>
      <c r="BX41" s="41">
        <v>2397.3584544000005</v>
      </c>
      <c r="BY41" s="41">
        <v>1538.0751646770616</v>
      </c>
      <c r="BZ41" s="41">
        <v>1823.7176952599441</v>
      </c>
      <c r="CA41" s="41">
        <v>1415.0291515028966</v>
      </c>
      <c r="CB41" s="41">
        <v>1823.7176952599441</v>
      </c>
      <c r="CC41" s="41">
        <v>1415.0291515028966</v>
      </c>
      <c r="CD41" s="41">
        <v>1415.0291515028966</v>
      </c>
      <c r="CE41" s="41">
        <v>2397.3584544000005</v>
      </c>
      <c r="CF41" s="41">
        <v>1415.0291515028966</v>
      </c>
      <c r="CG41" s="41">
        <v>2109.3602258428273</v>
      </c>
      <c r="CH41" s="41">
        <v>1538.0751646770616</v>
      </c>
      <c r="CI41" s="41">
        <v>1415.0291515028966</v>
      </c>
      <c r="CJ41" s="41">
        <v>2109.3602258428273</v>
      </c>
      <c r="CK41" s="41">
        <v>1415.0291515028966</v>
      </c>
      <c r="CL41" s="41">
        <v>1415.0291515028966</v>
      </c>
      <c r="CM41" s="41">
        <v>1823.7176952599441</v>
      </c>
      <c r="CN41" s="41">
        <v>1415.0291515028966</v>
      </c>
      <c r="CO41" s="41"/>
      <c r="CP41" s="41">
        <v>1415.0291515028966</v>
      </c>
      <c r="CQ41" s="41"/>
      <c r="CR41" s="41">
        <v>2109.3602258428273</v>
      </c>
      <c r="CS41" s="41">
        <v>1538.0751646770616</v>
      </c>
      <c r="CT41" s="41">
        <v>1823.7176952599441</v>
      </c>
      <c r="CU41" s="41">
        <v>1415.0291515028966</v>
      </c>
      <c r="CV41" s="41">
        <v>1415.0291515028966</v>
      </c>
      <c r="CW41" s="41">
        <v>1415.0291515028966</v>
      </c>
      <c r="CX41" s="41">
        <v>1538.0751646770616</v>
      </c>
      <c r="CY41" s="41">
        <v>2397.3584544000005</v>
      </c>
      <c r="CZ41" s="41">
        <v>1415.0291515028966</v>
      </c>
      <c r="DA41" s="41">
        <v>1415.0291515028966</v>
      </c>
      <c r="DB41" s="41">
        <v>1823.7176952599441</v>
      </c>
      <c r="DC41" s="41">
        <v>1415.0291515028966</v>
      </c>
      <c r="DD41" s="41">
        <v>1415.0291515028966</v>
      </c>
      <c r="DE41" s="41">
        <v>1538.0751646770616</v>
      </c>
      <c r="DF41" s="41">
        <v>1538.0751646770616</v>
      </c>
      <c r="DG41" s="41">
        <v>1538.0751646770616</v>
      </c>
      <c r="DH41" s="41">
        <v>2109.3602258428273</v>
      </c>
      <c r="DI41" s="41">
        <v>1415.0291515028966</v>
      </c>
      <c r="DJ41" s="41">
        <v>1538.0751646770616</v>
      </c>
      <c r="DK41" s="41">
        <v>1415.0291515028966</v>
      </c>
      <c r="DL41" s="41">
        <v>2397.3584544000005</v>
      </c>
      <c r="DM41" s="41">
        <v>2109.3602258428273</v>
      </c>
      <c r="DN41" s="41">
        <v>2397.3584544000005</v>
      </c>
      <c r="DO41" s="41">
        <v>1538.0751646770616</v>
      </c>
      <c r="DP41" s="41">
        <v>1415.0291515028966</v>
      </c>
      <c r="DQ41" s="41">
        <v>2109.3602258428273</v>
      </c>
      <c r="DR41" s="41">
        <v>2397.3584544000005</v>
      </c>
      <c r="DS41" s="41">
        <v>2109.3602258428273</v>
      </c>
      <c r="DT41" s="41">
        <v>1415.0291515028966</v>
      </c>
      <c r="DU41" s="41">
        <v>1415.0291515028966</v>
      </c>
      <c r="DV41" s="41">
        <v>1415.0291515028966</v>
      </c>
      <c r="DW41" s="41">
        <v>1823.7176952599441</v>
      </c>
      <c r="DX41" s="41">
        <v>1415.0291515028966</v>
      </c>
      <c r="DY41" s="41">
        <v>1415.0291515028966</v>
      </c>
      <c r="DZ41" s="41">
        <v>1823.7176952599441</v>
      </c>
      <c r="EA41" s="41">
        <v>1823.7176952599441</v>
      </c>
      <c r="EB41" s="41">
        <v>1538.0751646770616</v>
      </c>
      <c r="EC41" s="41">
        <v>1538.0751646770616</v>
      </c>
      <c r="ED41" s="41">
        <v>1538.0751646770616</v>
      </c>
      <c r="EE41" s="41">
        <v>1823.7176952599441</v>
      </c>
      <c r="EF41" s="222"/>
    </row>
    <row r="42" spans="1:136" ht="15.75" thickBot="1">
      <c r="A42" s="48" t="s">
        <v>153</v>
      </c>
      <c r="B42" s="2">
        <v>37</v>
      </c>
      <c r="C42" s="2"/>
      <c r="D42" s="2">
        <v>5</v>
      </c>
      <c r="F42" t="s">
        <v>17</v>
      </c>
      <c r="G42" t="s">
        <v>15</v>
      </c>
      <c r="H42" t="s">
        <v>15</v>
      </c>
      <c r="I42" t="s">
        <v>15</v>
      </c>
      <c r="J42" t="s">
        <v>15</v>
      </c>
      <c r="N42" s="7">
        <v>9</v>
      </c>
      <c r="O42" s="8">
        <v>15750</v>
      </c>
      <c r="P42" s="46"/>
      <c r="Q42" s="41">
        <v>1450.1851552669434</v>
      </c>
      <c r="R42" s="41">
        <v>1574.6960019312769</v>
      </c>
      <c r="S42" s="41">
        <v>1574.6960019312769</v>
      </c>
      <c r="T42" s="41">
        <v>1867.6626999650032</v>
      </c>
      <c r="U42" s="41">
        <v>1867.6626999650032</v>
      </c>
      <c r="V42" s="41">
        <v>1867.6626999650032</v>
      </c>
      <c r="W42" s="41">
        <v>1867.6626999650032</v>
      </c>
      <c r="X42" s="41">
        <v>1450.1851552669434</v>
      </c>
      <c r="Y42" s="41">
        <v>1450.1851552669434</v>
      </c>
      <c r="Z42" s="41">
        <v>1574.6960019312769</v>
      </c>
      <c r="AA42" s="41"/>
      <c r="AB42" s="41">
        <v>2160.629397998729</v>
      </c>
      <c r="AC42" s="41">
        <v>1450.1851552669434</v>
      </c>
      <c r="AD42" s="41">
        <v>2160.629397998729</v>
      </c>
      <c r="AE42" s="41">
        <v>1867.6626999650032</v>
      </c>
      <c r="AF42" s="41">
        <v>1450.1851552669434</v>
      </c>
      <c r="AG42" s="41">
        <v>1450.1851552669434</v>
      </c>
      <c r="AH42" s="41">
        <v>1450.1851552669434</v>
      </c>
      <c r="AI42" s="41">
        <v>1450.1851552669434</v>
      </c>
      <c r="AJ42" s="41">
        <v>1574.6960019312769</v>
      </c>
      <c r="AK42" s="41">
        <v>1867.6626999650032</v>
      </c>
      <c r="AL42" s="41">
        <v>1450.1851552669434</v>
      </c>
      <c r="AM42" s="41"/>
      <c r="AN42" s="41">
        <v>1574.6960019312769</v>
      </c>
      <c r="AO42" s="41">
        <v>2438.2772232000002</v>
      </c>
      <c r="AP42" s="41">
        <v>2160.629397998729</v>
      </c>
      <c r="AQ42" s="41">
        <v>2160.629397998729</v>
      </c>
      <c r="AR42" s="41">
        <v>1574.6960019312769</v>
      </c>
      <c r="AS42" s="41">
        <v>1867.6626999650032</v>
      </c>
      <c r="AT42" s="41">
        <v>1574.6960019312769</v>
      </c>
      <c r="AU42" s="41">
        <v>1450.1851552669434</v>
      </c>
      <c r="AV42" s="41">
        <v>1450.1851552669434</v>
      </c>
      <c r="AW42" s="41">
        <v>2438.2772232000002</v>
      </c>
      <c r="AX42" s="41">
        <v>1450.1851552669434</v>
      </c>
      <c r="AY42" s="41">
        <v>2160.629397998729</v>
      </c>
      <c r="AZ42" s="41"/>
      <c r="BA42" s="41">
        <v>1867.6626999650032</v>
      </c>
      <c r="BB42" s="41">
        <v>2438.2772232000002</v>
      </c>
      <c r="BC42" s="41">
        <v>1574.6960019312769</v>
      </c>
      <c r="BD42" s="41">
        <v>1450.1851552669434</v>
      </c>
      <c r="BE42" s="41">
        <v>1450.1851552669434</v>
      </c>
      <c r="BF42" s="41">
        <v>1867.6626999650032</v>
      </c>
      <c r="BG42" s="41">
        <v>1867.6626999650032</v>
      </c>
      <c r="BH42" s="41">
        <v>1450.1851552669434</v>
      </c>
      <c r="BI42" s="41">
        <v>1867.6626999650032</v>
      </c>
      <c r="BJ42" s="39"/>
      <c r="BK42" s="41">
        <v>1867.6626999650032</v>
      </c>
      <c r="BL42" s="41">
        <v>1867.6626999650032</v>
      </c>
      <c r="BM42" s="41">
        <v>1450.1851552669434</v>
      </c>
      <c r="BN42" s="41">
        <v>1450.1851552669434</v>
      </c>
      <c r="BO42" s="41"/>
      <c r="BP42" s="41">
        <v>2438.2772232000002</v>
      </c>
      <c r="BQ42" s="41">
        <v>1450.1851552669434</v>
      </c>
      <c r="BR42" s="41"/>
      <c r="BS42" s="41"/>
      <c r="BT42" s="41">
        <v>1867.6626999650032</v>
      </c>
      <c r="BU42" s="41">
        <v>2160.629397998729</v>
      </c>
      <c r="BV42" s="41">
        <v>2438.2772232000002</v>
      </c>
      <c r="BW42" s="41">
        <v>1574.6960019312769</v>
      </c>
      <c r="BX42" s="41">
        <v>2438.2772232000002</v>
      </c>
      <c r="BY42" s="41">
        <v>1574.6960019312769</v>
      </c>
      <c r="BZ42" s="41">
        <v>1867.6626999650032</v>
      </c>
      <c r="CA42" s="41">
        <v>1450.1851552669434</v>
      </c>
      <c r="CB42" s="41">
        <v>1867.6626999650032</v>
      </c>
      <c r="CC42" s="41">
        <v>1450.1851552669434</v>
      </c>
      <c r="CD42" s="41">
        <v>1450.1851552669434</v>
      </c>
      <c r="CE42" s="41">
        <v>2438.2772232000002</v>
      </c>
      <c r="CF42" s="41">
        <v>1450.1851552669434</v>
      </c>
      <c r="CG42" s="41">
        <v>2160.629397998729</v>
      </c>
      <c r="CH42" s="41">
        <v>1574.6960019312769</v>
      </c>
      <c r="CI42" s="41">
        <v>1450.1851552669434</v>
      </c>
      <c r="CJ42" s="41">
        <v>2160.629397998729</v>
      </c>
      <c r="CK42" s="41">
        <v>1450.1851552669434</v>
      </c>
      <c r="CL42" s="41">
        <v>1450.1851552669434</v>
      </c>
      <c r="CM42" s="41">
        <v>1867.6626999650032</v>
      </c>
      <c r="CN42" s="41">
        <v>1450.1851552669434</v>
      </c>
      <c r="CO42" s="41"/>
      <c r="CP42" s="41">
        <v>1450.1851552669434</v>
      </c>
      <c r="CQ42" s="41"/>
      <c r="CR42" s="41">
        <v>2160.629397998729</v>
      </c>
      <c r="CS42" s="41">
        <v>1574.6960019312769</v>
      </c>
      <c r="CT42" s="41">
        <v>1867.6626999650032</v>
      </c>
      <c r="CU42" s="41">
        <v>1450.1851552669434</v>
      </c>
      <c r="CV42" s="41">
        <v>1450.1851552669434</v>
      </c>
      <c r="CW42" s="41">
        <v>1450.1851552669434</v>
      </c>
      <c r="CX42" s="41">
        <v>1574.6960019312769</v>
      </c>
      <c r="CY42" s="41">
        <v>2438.2772232000002</v>
      </c>
      <c r="CZ42" s="41">
        <v>1450.1851552669434</v>
      </c>
      <c r="DA42" s="41">
        <v>1450.1851552669434</v>
      </c>
      <c r="DB42" s="41">
        <v>1867.6626999650032</v>
      </c>
      <c r="DC42" s="41">
        <v>1450.1851552669434</v>
      </c>
      <c r="DD42" s="41">
        <v>1450.1851552669434</v>
      </c>
      <c r="DE42" s="41">
        <v>1574.6960019312769</v>
      </c>
      <c r="DF42" s="41">
        <v>1574.6960019312769</v>
      </c>
      <c r="DG42" s="41">
        <v>1574.6960019312769</v>
      </c>
      <c r="DH42" s="41">
        <v>2160.629397998729</v>
      </c>
      <c r="DI42" s="41">
        <v>1450.1851552669434</v>
      </c>
      <c r="DJ42" s="41">
        <v>1574.6960019312769</v>
      </c>
      <c r="DK42" s="41">
        <v>1450.1851552669434</v>
      </c>
      <c r="DL42" s="41">
        <v>2438.2772232000002</v>
      </c>
      <c r="DM42" s="41">
        <v>2160.629397998729</v>
      </c>
      <c r="DN42" s="41">
        <v>2438.2772232000002</v>
      </c>
      <c r="DO42" s="41">
        <v>1574.6960019312769</v>
      </c>
      <c r="DP42" s="41">
        <v>1450.1851552669434</v>
      </c>
      <c r="DQ42" s="41">
        <v>2160.629397998729</v>
      </c>
      <c r="DR42" s="41">
        <v>2438.2772232000002</v>
      </c>
      <c r="DS42" s="41">
        <v>2160.629397998729</v>
      </c>
      <c r="DT42" s="41">
        <v>1450.1851552669434</v>
      </c>
      <c r="DU42" s="41">
        <v>1450.1851552669434</v>
      </c>
      <c r="DV42" s="41">
        <v>1450.1851552669434</v>
      </c>
      <c r="DW42" s="41">
        <v>1867.6626999650032</v>
      </c>
      <c r="DX42" s="41">
        <v>1450.1851552669434</v>
      </c>
      <c r="DY42" s="41">
        <v>1450.1851552669434</v>
      </c>
      <c r="DZ42" s="41">
        <v>1867.6626999650032</v>
      </c>
      <c r="EA42" s="41">
        <v>1867.6626999650032</v>
      </c>
      <c r="EB42" s="41">
        <v>1574.6960019312769</v>
      </c>
      <c r="EC42" s="41">
        <v>1574.6960019312769</v>
      </c>
      <c r="ED42" s="41">
        <v>1574.6960019312769</v>
      </c>
      <c r="EE42" s="41">
        <v>1867.6626999650032</v>
      </c>
      <c r="EF42" s="222"/>
    </row>
    <row r="43" spans="1:136" ht="15.75" thickBot="1">
      <c r="A43" s="48" t="s">
        <v>115</v>
      </c>
      <c r="B43" s="2">
        <v>38</v>
      </c>
      <c r="C43" s="2"/>
      <c r="D43" s="2">
        <v>5</v>
      </c>
      <c r="F43" t="s">
        <v>17</v>
      </c>
      <c r="G43" t="s">
        <v>15</v>
      </c>
      <c r="H43" t="s">
        <v>15</v>
      </c>
      <c r="I43" t="s">
        <v>15</v>
      </c>
      <c r="J43" t="s">
        <v>15</v>
      </c>
      <c r="N43" s="7">
        <v>9.1999999999999993</v>
      </c>
      <c r="O43" s="8">
        <v>16100</v>
      </c>
      <c r="P43" s="46"/>
      <c r="Q43" s="41">
        <v>1485.3411590309906</v>
      </c>
      <c r="R43" s="41">
        <v>1611.3168391854929</v>
      </c>
      <c r="S43" s="41">
        <v>1611.3168391854929</v>
      </c>
      <c r="T43" s="41">
        <v>1911.6077046700625</v>
      </c>
      <c r="U43" s="41">
        <v>1911.6077046700625</v>
      </c>
      <c r="V43" s="41">
        <v>1911.6077046700625</v>
      </c>
      <c r="W43" s="41">
        <v>1911.6077046700625</v>
      </c>
      <c r="X43" s="41">
        <v>1485.3411590309906</v>
      </c>
      <c r="Y43" s="41">
        <v>1485.3411590309906</v>
      </c>
      <c r="Z43" s="41">
        <v>1611.3168391854929</v>
      </c>
      <c r="AA43" s="41"/>
      <c r="AB43" s="41">
        <v>2211.8985701546312</v>
      </c>
      <c r="AC43" s="41">
        <v>1485.3411590309906</v>
      </c>
      <c r="AD43" s="41">
        <v>2211.8985701546312</v>
      </c>
      <c r="AE43" s="41">
        <v>1911.6077046700625</v>
      </c>
      <c r="AF43" s="41">
        <v>1485.3411590309906</v>
      </c>
      <c r="AG43" s="41">
        <v>1485.3411590309906</v>
      </c>
      <c r="AH43" s="41">
        <v>1485.3411590309906</v>
      </c>
      <c r="AI43" s="41">
        <v>1485.3411590309906</v>
      </c>
      <c r="AJ43" s="41">
        <v>1611.3168391854929</v>
      </c>
      <c r="AK43" s="41">
        <v>1911.6077046700625</v>
      </c>
      <c r="AL43" s="41">
        <v>1485.3411590309906</v>
      </c>
      <c r="AM43" s="41"/>
      <c r="AN43" s="41">
        <v>1611.3168391854929</v>
      </c>
      <c r="AO43" s="41">
        <v>2497.2483900000007</v>
      </c>
      <c r="AP43" s="41">
        <v>2211.8985701546312</v>
      </c>
      <c r="AQ43" s="41">
        <v>2211.8985701546312</v>
      </c>
      <c r="AR43" s="41">
        <v>1611.3168391854929</v>
      </c>
      <c r="AS43" s="41">
        <v>1911.6077046700625</v>
      </c>
      <c r="AT43" s="41">
        <v>1611.3168391854929</v>
      </c>
      <c r="AU43" s="41">
        <v>1485.3411590309906</v>
      </c>
      <c r="AV43" s="41">
        <v>1485.3411590309906</v>
      </c>
      <c r="AW43" s="41">
        <v>2497.2483900000007</v>
      </c>
      <c r="AX43" s="41">
        <v>1485.3411590309906</v>
      </c>
      <c r="AY43" s="41">
        <v>2211.8985701546312</v>
      </c>
      <c r="AZ43" s="41"/>
      <c r="BA43" s="41">
        <v>1911.6077046700625</v>
      </c>
      <c r="BB43" s="41">
        <v>2497.2483900000007</v>
      </c>
      <c r="BC43" s="41">
        <v>1611.3168391854929</v>
      </c>
      <c r="BD43" s="41">
        <v>1485.3411590309906</v>
      </c>
      <c r="BE43" s="41">
        <v>1485.3411590309906</v>
      </c>
      <c r="BF43" s="41">
        <v>1911.6077046700625</v>
      </c>
      <c r="BG43" s="41">
        <v>1911.6077046700625</v>
      </c>
      <c r="BH43" s="41">
        <v>1485.3411590309906</v>
      </c>
      <c r="BI43" s="41">
        <v>1911.6077046700625</v>
      </c>
      <c r="BJ43" s="39"/>
      <c r="BK43" s="41">
        <v>1911.6077046700625</v>
      </c>
      <c r="BL43" s="41">
        <v>1911.6077046700625</v>
      </c>
      <c r="BM43" s="41">
        <v>1485.3411590309906</v>
      </c>
      <c r="BN43" s="41">
        <v>1485.3411590309906</v>
      </c>
      <c r="BO43" s="41"/>
      <c r="BP43" s="41">
        <v>2497.2483900000007</v>
      </c>
      <c r="BQ43" s="41">
        <v>1485.3411590309906</v>
      </c>
      <c r="BR43" s="41"/>
      <c r="BS43" s="41"/>
      <c r="BT43" s="41">
        <v>1911.6077046700625</v>
      </c>
      <c r="BU43" s="41">
        <v>2211.8985701546312</v>
      </c>
      <c r="BV43" s="41">
        <v>2497.2483900000007</v>
      </c>
      <c r="BW43" s="41">
        <v>1611.3168391854929</v>
      </c>
      <c r="BX43" s="41">
        <v>2497.2483900000007</v>
      </c>
      <c r="BY43" s="41">
        <v>1611.3168391854929</v>
      </c>
      <c r="BZ43" s="41">
        <v>1911.6077046700625</v>
      </c>
      <c r="CA43" s="41">
        <v>1485.3411590309906</v>
      </c>
      <c r="CB43" s="41">
        <v>1911.6077046700625</v>
      </c>
      <c r="CC43" s="41">
        <v>1485.3411590309906</v>
      </c>
      <c r="CD43" s="41">
        <v>1485.3411590309906</v>
      </c>
      <c r="CE43" s="41">
        <v>2497.2483900000007</v>
      </c>
      <c r="CF43" s="41">
        <v>1485.3411590309906</v>
      </c>
      <c r="CG43" s="41">
        <v>2211.8985701546312</v>
      </c>
      <c r="CH43" s="41">
        <v>1611.3168391854929</v>
      </c>
      <c r="CI43" s="41">
        <v>1485.3411590309906</v>
      </c>
      <c r="CJ43" s="41">
        <v>2211.8985701546312</v>
      </c>
      <c r="CK43" s="41">
        <v>1485.3411590309906</v>
      </c>
      <c r="CL43" s="41">
        <v>1485.3411590309906</v>
      </c>
      <c r="CM43" s="41">
        <v>1911.6077046700625</v>
      </c>
      <c r="CN43" s="41">
        <v>1485.3411590309906</v>
      </c>
      <c r="CO43" s="41"/>
      <c r="CP43" s="41">
        <v>1485.3411590309906</v>
      </c>
      <c r="CQ43" s="41"/>
      <c r="CR43" s="41">
        <v>2211.8985701546312</v>
      </c>
      <c r="CS43" s="41">
        <v>1611.3168391854929</v>
      </c>
      <c r="CT43" s="41">
        <v>1911.6077046700625</v>
      </c>
      <c r="CU43" s="41">
        <v>1485.3411590309906</v>
      </c>
      <c r="CV43" s="41">
        <v>1485.3411590309906</v>
      </c>
      <c r="CW43" s="41">
        <v>1485.3411590309906</v>
      </c>
      <c r="CX43" s="41">
        <v>1611.3168391854929</v>
      </c>
      <c r="CY43" s="41">
        <v>2497.2483900000007</v>
      </c>
      <c r="CZ43" s="41">
        <v>1485.3411590309906</v>
      </c>
      <c r="DA43" s="41">
        <v>1485.3411590309906</v>
      </c>
      <c r="DB43" s="41">
        <v>1911.6077046700625</v>
      </c>
      <c r="DC43" s="41">
        <v>1485.3411590309906</v>
      </c>
      <c r="DD43" s="41">
        <v>1485.3411590309906</v>
      </c>
      <c r="DE43" s="41">
        <v>1611.3168391854929</v>
      </c>
      <c r="DF43" s="41">
        <v>1611.3168391854929</v>
      </c>
      <c r="DG43" s="41">
        <v>1611.3168391854929</v>
      </c>
      <c r="DH43" s="41">
        <v>2211.8985701546312</v>
      </c>
      <c r="DI43" s="41">
        <v>1485.3411590309906</v>
      </c>
      <c r="DJ43" s="41">
        <v>1611.3168391854929</v>
      </c>
      <c r="DK43" s="41">
        <v>1485.3411590309906</v>
      </c>
      <c r="DL43" s="41">
        <v>2497.2483900000007</v>
      </c>
      <c r="DM43" s="41">
        <v>2211.8985701546312</v>
      </c>
      <c r="DN43" s="41">
        <v>2497.2483900000007</v>
      </c>
      <c r="DO43" s="41">
        <v>1611.3168391854929</v>
      </c>
      <c r="DP43" s="41">
        <v>1485.3411590309906</v>
      </c>
      <c r="DQ43" s="41">
        <v>2211.8985701546312</v>
      </c>
      <c r="DR43" s="41">
        <v>2497.2483900000007</v>
      </c>
      <c r="DS43" s="41">
        <v>2211.8985701546312</v>
      </c>
      <c r="DT43" s="41">
        <v>1485.3411590309906</v>
      </c>
      <c r="DU43" s="41">
        <v>1485.3411590309906</v>
      </c>
      <c r="DV43" s="41">
        <v>1485.3411590309906</v>
      </c>
      <c r="DW43" s="41">
        <v>1911.6077046700625</v>
      </c>
      <c r="DX43" s="41">
        <v>1485.3411590309906</v>
      </c>
      <c r="DY43" s="41">
        <v>1485.3411590309906</v>
      </c>
      <c r="DZ43" s="41">
        <v>1911.6077046700625</v>
      </c>
      <c r="EA43" s="41">
        <v>1911.6077046700625</v>
      </c>
      <c r="EB43" s="41">
        <v>1611.3168391854929</v>
      </c>
      <c r="EC43" s="41">
        <v>1611.3168391854929</v>
      </c>
      <c r="ED43" s="41">
        <v>1611.3168391854929</v>
      </c>
      <c r="EE43" s="41">
        <v>1911.6077046700625</v>
      </c>
      <c r="EF43" s="222"/>
    </row>
    <row r="44" spans="1:136" ht="15.75" thickBot="1">
      <c r="A44" s="48" t="s">
        <v>180</v>
      </c>
      <c r="B44" s="2">
        <v>39</v>
      </c>
      <c r="C44" s="2"/>
      <c r="D44" s="2">
        <v>5</v>
      </c>
      <c r="F44" t="s">
        <v>17</v>
      </c>
      <c r="G44" t="s">
        <v>15</v>
      </c>
      <c r="H44" t="s">
        <v>15</v>
      </c>
      <c r="I44" t="s">
        <v>15</v>
      </c>
      <c r="J44" t="s">
        <v>15</v>
      </c>
      <c r="N44" s="7">
        <v>9.5</v>
      </c>
      <c r="O44" s="8">
        <v>16625</v>
      </c>
      <c r="P44" s="46"/>
      <c r="Q44" s="41">
        <v>1520.4971627950381</v>
      </c>
      <c r="R44" s="41">
        <v>1647.9376764397089</v>
      </c>
      <c r="S44" s="41">
        <v>1647.9376764397089</v>
      </c>
      <c r="T44" s="41">
        <v>1955.5527093751211</v>
      </c>
      <c r="U44" s="41">
        <v>1955.5527093751211</v>
      </c>
      <c r="V44" s="41">
        <v>1955.5527093751211</v>
      </c>
      <c r="W44" s="41">
        <v>1955.5527093751211</v>
      </c>
      <c r="X44" s="41">
        <v>1520.4971627950381</v>
      </c>
      <c r="Y44" s="41">
        <v>1520.4971627950381</v>
      </c>
      <c r="Z44" s="41">
        <v>1647.9376764397089</v>
      </c>
      <c r="AA44" s="41"/>
      <c r="AB44" s="41">
        <v>2263.167742310533</v>
      </c>
      <c r="AC44" s="41">
        <v>1520.4971627950381</v>
      </c>
      <c r="AD44" s="41">
        <v>2263.167742310533</v>
      </c>
      <c r="AE44" s="41">
        <v>1955.5527093751211</v>
      </c>
      <c r="AF44" s="41">
        <v>1520.4971627950381</v>
      </c>
      <c r="AG44" s="41">
        <v>1520.4971627950381</v>
      </c>
      <c r="AH44" s="41">
        <v>1520.4971627950381</v>
      </c>
      <c r="AI44" s="41">
        <v>1520.4971627950381</v>
      </c>
      <c r="AJ44" s="41">
        <v>1647.9376764397089</v>
      </c>
      <c r="AK44" s="41">
        <v>1955.5527093751211</v>
      </c>
      <c r="AL44" s="41">
        <v>1520.4971627950381</v>
      </c>
      <c r="AM44" s="41"/>
      <c r="AN44" s="41">
        <v>1647.9376764397089</v>
      </c>
      <c r="AO44" s="41">
        <v>2528.5392132000006</v>
      </c>
      <c r="AP44" s="41">
        <v>2263.167742310533</v>
      </c>
      <c r="AQ44" s="41">
        <v>2263.167742310533</v>
      </c>
      <c r="AR44" s="41">
        <v>1647.9376764397089</v>
      </c>
      <c r="AS44" s="41">
        <v>1955.5527093751211</v>
      </c>
      <c r="AT44" s="41">
        <v>1647.9376764397089</v>
      </c>
      <c r="AU44" s="41">
        <v>1520.4971627950381</v>
      </c>
      <c r="AV44" s="41">
        <v>1520.4971627950381</v>
      </c>
      <c r="AW44" s="41">
        <v>2528.5392132000006</v>
      </c>
      <c r="AX44" s="41">
        <v>1520.4971627950381</v>
      </c>
      <c r="AY44" s="41">
        <v>2263.167742310533</v>
      </c>
      <c r="AZ44" s="41"/>
      <c r="BA44" s="41">
        <v>1955.5527093751211</v>
      </c>
      <c r="BB44" s="41">
        <v>2528.5392132000006</v>
      </c>
      <c r="BC44" s="41">
        <v>1647.9376764397089</v>
      </c>
      <c r="BD44" s="41">
        <v>1520.4971627950381</v>
      </c>
      <c r="BE44" s="41">
        <v>1520.4971627950381</v>
      </c>
      <c r="BF44" s="41">
        <v>1955.5527093751211</v>
      </c>
      <c r="BG44" s="41">
        <v>1955.5527093751211</v>
      </c>
      <c r="BH44" s="41">
        <v>1520.4971627950381</v>
      </c>
      <c r="BI44" s="41">
        <v>1955.5527093751211</v>
      </c>
      <c r="BJ44" s="39"/>
      <c r="BK44" s="41">
        <v>1955.5527093751211</v>
      </c>
      <c r="BL44" s="41">
        <v>1955.5527093751211</v>
      </c>
      <c r="BM44" s="41">
        <v>1520.4971627950381</v>
      </c>
      <c r="BN44" s="41">
        <v>1520.4971627950381</v>
      </c>
      <c r="BO44" s="41"/>
      <c r="BP44" s="41">
        <v>2528.5392132000006</v>
      </c>
      <c r="BQ44" s="41">
        <v>1520.4971627950381</v>
      </c>
      <c r="BR44" s="41"/>
      <c r="BS44" s="41"/>
      <c r="BT44" s="41">
        <v>1955.5527093751211</v>
      </c>
      <c r="BU44" s="41">
        <v>2263.167742310533</v>
      </c>
      <c r="BV44" s="41">
        <v>2528.5392132000006</v>
      </c>
      <c r="BW44" s="41">
        <v>1647.9376764397089</v>
      </c>
      <c r="BX44" s="41">
        <v>2528.5392132000006</v>
      </c>
      <c r="BY44" s="41">
        <v>1647.9376764397089</v>
      </c>
      <c r="BZ44" s="41">
        <v>1955.5527093751211</v>
      </c>
      <c r="CA44" s="41">
        <v>1520.4971627950381</v>
      </c>
      <c r="CB44" s="41">
        <v>1955.5527093751211</v>
      </c>
      <c r="CC44" s="41">
        <v>1520.4971627950381</v>
      </c>
      <c r="CD44" s="41">
        <v>1520.4971627950381</v>
      </c>
      <c r="CE44" s="41">
        <v>2528.5392132000006</v>
      </c>
      <c r="CF44" s="41">
        <v>1520.4971627950381</v>
      </c>
      <c r="CG44" s="41">
        <v>2263.167742310533</v>
      </c>
      <c r="CH44" s="41">
        <v>1647.9376764397089</v>
      </c>
      <c r="CI44" s="41">
        <v>1520.4971627950381</v>
      </c>
      <c r="CJ44" s="41">
        <v>2263.167742310533</v>
      </c>
      <c r="CK44" s="41">
        <v>1520.4971627950381</v>
      </c>
      <c r="CL44" s="41">
        <v>1520.4971627950381</v>
      </c>
      <c r="CM44" s="41">
        <v>1955.5527093751211</v>
      </c>
      <c r="CN44" s="41">
        <v>1520.4971627950381</v>
      </c>
      <c r="CO44" s="41"/>
      <c r="CP44" s="41">
        <v>1520.4971627950381</v>
      </c>
      <c r="CQ44" s="41"/>
      <c r="CR44" s="41">
        <v>2263.167742310533</v>
      </c>
      <c r="CS44" s="41">
        <v>1647.9376764397089</v>
      </c>
      <c r="CT44" s="41">
        <v>1955.5527093751211</v>
      </c>
      <c r="CU44" s="41">
        <v>1520.4971627950381</v>
      </c>
      <c r="CV44" s="41">
        <v>1520.4971627950381</v>
      </c>
      <c r="CW44" s="41">
        <v>1520.4971627950381</v>
      </c>
      <c r="CX44" s="41">
        <v>1647.9376764397089</v>
      </c>
      <c r="CY44" s="41">
        <v>2528.5392132000006</v>
      </c>
      <c r="CZ44" s="41">
        <v>1520.4971627950381</v>
      </c>
      <c r="DA44" s="41">
        <v>1520.4971627950381</v>
      </c>
      <c r="DB44" s="41">
        <v>1955.5527093751211</v>
      </c>
      <c r="DC44" s="41">
        <v>1520.4971627950381</v>
      </c>
      <c r="DD44" s="41">
        <v>1520.4971627950381</v>
      </c>
      <c r="DE44" s="41">
        <v>1647.9376764397089</v>
      </c>
      <c r="DF44" s="41">
        <v>1647.9376764397089</v>
      </c>
      <c r="DG44" s="41">
        <v>1647.9376764397089</v>
      </c>
      <c r="DH44" s="41">
        <v>2263.167742310533</v>
      </c>
      <c r="DI44" s="41">
        <v>1520.4971627950381</v>
      </c>
      <c r="DJ44" s="41">
        <v>1647.9376764397089</v>
      </c>
      <c r="DK44" s="41">
        <v>1520.4971627950381</v>
      </c>
      <c r="DL44" s="41">
        <v>2528.5392132000006</v>
      </c>
      <c r="DM44" s="41">
        <v>2263.167742310533</v>
      </c>
      <c r="DN44" s="41">
        <v>2528.5392132000006</v>
      </c>
      <c r="DO44" s="41">
        <v>1647.9376764397089</v>
      </c>
      <c r="DP44" s="41">
        <v>1520.4971627950381</v>
      </c>
      <c r="DQ44" s="41">
        <v>2263.167742310533</v>
      </c>
      <c r="DR44" s="41">
        <v>2528.5392132000006</v>
      </c>
      <c r="DS44" s="41">
        <v>2263.167742310533</v>
      </c>
      <c r="DT44" s="41">
        <v>1520.4971627950381</v>
      </c>
      <c r="DU44" s="41">
        <v>1520.4971627950381</v>
      </c>
      <c r="DV44" s="41">
        <v>1520.4971627950381</v>
      </c>
      <c r="DW44" s="41">
        <v>1955.5527093751211</v>
      </c>
      <c r="DX44" s="41">
        <v>1520.4971627950381</v>
      </c>
      <c r="DY44" s="41">
        <v>1520.4971627950381</v>
      </c>
      <c r="DZ44" s="41">
        <v>1955.5527093751211</v>
      </c>
      <c r="EA44" s="41">
        <v>1955.5527093751211</v>
      </c>
      <c r="EB44" s="41">
        <v>1647.9376764397089</v>
      </c>
      <c r="EC44" s="41">
        <v>1647.9376764397089</v>
      </c>
      <c r="ED44" s="41">
        <v>1647.9376764397089</v>
      </c>
      <c r="EE44" s="41">
        <v>1955.5527093751211</v>
      </c>
      <c r="EF44" s="222"/>
    </row>
    <row r="45" spans="1:136" ht="15.75" thickBot="1">
      <c r="A45" s="48" t="s">
        <v>95</v>
      </c>
      <c r="B45" s="2">
        <v>40</v>
      </c>
      <c r="C45" s="2"/>
      <c r="D45" s="2">
        <v>5</v>
      </c>
      <c r="F45" t="s">
        <v>17</v>
      </c>
      <c r="G45" t="s">
        <v>15</v>
      </c>
      <c r="H45" t="s">
        <v>15</v>
      </c>
      <c r="I45" t="s">
        <v>15</v>
      </c>
      <c r="J45" t="s">
        <v>15</v>
      </c>
      <c r="N45" s="7">
        <v>9.6</v>
      </c>
      <c r="O45" s="8">
        <v>16800</v>
      </c>
      <c r="P45" s="46"/>
      <c r="Q45" s="41">
        <v>1555.6531665590851</v>
      </c>
      <c r="R45" s="41">
        <v>1684.5585136939246</v>
      </c>
      <c r="S45" s="41">
        <v>1684.5585136939246</v>
      </c>
      <c r="T45" s="41">
        <v>1999.49771408018</v>
      </c>
      <c r="U45" s="41">
        <v>1999.49771408018</v>
      </c>
      <c r="V45" s="41">
        <v>1999.49771408018</v>
      </c>
      <c r="W45" s="41">
        <v>1999.49771408018</v>
      </c>
      <c r="X45" s="41">
        <v>1555.6531665590851</v>
      </c>
      <c r="Y45" s="41">
        <v>1555.6531665590851</v>
      </c>
      <c r="Z45" s="41">
        <v>1684.5585136939246</v>
      </c>
      <c r="AA45" s="41"/>
      <c r="AB45" s="41">
        <v>2314.4369144664356</v>
      </c>
      <c r="AC45" s="41">
        <v>1555.6531665590851</v>
      </c>
      <c r="AD45" s="41">
        <v>2314.4369144664356</v>
      </c>
      <c r="AE45" s="41">
        <v>1999.49771408018</v>
      </c>
      <c r="AF45" s="41">
        <v>1555.6531665590851</v>
      </c>
      <c r="AG45" s="41">
        <v>1555.6531665590851</v>
      </c>
      <c r="AH45" s="41">
        <v>1555.6531665590851</v>
      </c>
      <c r="AI45" s="41">
        <v>1555.6531665590851</v>
      </c>
      <c r="AJ45" s="41">
        <v>1684.5585136939246</v>
      </c>
      <c r="AK45" s="41">
        <v>1999.49771408018</v>
      </c>
      <c r="AL45" s="41">
        <v>1555.6531665590851</v>
      </c>
      <c r="AM45" s="41"/>
      <c r="AN45" s="41">
        <v>1684.5585136939246</v>
      </c>
      <c r="AO45" s="41">
        <v>2574.2719548000005</v>
      </c>
      <c r="AP45" s="41">
        <v>2314.4369144664356</v>
      </c>
      <c r="AQ45" s="41">
        <v>2314.4369144664356</v>
      </c>
      <c r="AR45" s="41">
        <v>1684.5585136939246</v>
      </c>
      <c r="AS45" s="41">
        <v>1999.49771408018</v>
      </c>
      <c r="AT45" s="41">
        <v>1684.5585136939246</v>
      </c>
      <c r="AU45" s="41">
        <v>1555.6531665590851</v>
      </c>
      <c r="AV45" s="41">
        <v>1555.6531665590851</v>
      </c>
      <c r="AW45" s="41">
        <v>2574.2719548000005</v>
      </c>
      <c r="AX45" s="41">
        <v>1555.6531665590851</v>
      </c>
      <c r="AY45" s="41">
        <v>2314.4369144664356</v>
      </c>
      <c r="AZ45" s="41"/>
      <c r="BA45" s="41">
        <v>1999.49771408018</v>
      </c>
      <c r="BB45" s="41">
        <v>2574.2719548000005</v>
      </c>
      <c r="BC45" s="41">
        <v>1684.5585136939246</v>
      </c>
      <c r="BD45" s="41">
        <v>1555.6531665590851</v>
      </c>
      <c r="BE45" s="41">
        <v>1555.6531665590851</v>
      </c>
      <c r="BF45" s="41">
        <v>1999.49771408018</v>
      </c>
      <c r="BG45" s="41">
        <v>1999.49771408018</v>
      </c>
      <c r="BH45" s="41">
        <v>1555.6531665590851</v>
      </c>
      <c r="BI45" s="41">
        <v>1999.49771408018</v>
      </c>
      <c r="BJ45" s="39"/>
      <c r="BK45" s="41">
        <v>1999.49771408018</v>
      </c>
      <c r="BL45" s="41">
        <v>1999.49771408018</v>
      </c>
      <c r="BM45" s="41">
        <v>1555.6531665590851</v>
      </c>
      <c r="BN45" s="41">
        <v>1555.6531665590851</v>
      </c>
      <c r="BO45" s="41"/>
      <c r="BP45" s="41">
        <v>2574.2719548000005</v>
      </c>
      <c r="BQ45" s="41">
        <v>1555.6531665590851</v>
      </c>
      <c r="BR45" s="41"/>
      <c r="BS45" s="41"/>
      <c r="BT45" s="41">
        <v>1999.49771408018</v>
      </c>
      <c r="BU45" s="41">
        <v>2314.4369144664356</v>
      </c>
      <c r="BV45" s="41">
        <v>2574.2719548000005</v>
      </c>
      <c r="BW45" s="41">
        <v>1684.5585136939246</v>
      </c>
      <c r="BX45" s="41">
        <v>2574.2719548000005</v>
      </c>
      <c r="BY45" s="41">
        <v>1684.5585136939246</v>
      </c>
      <c r="BZ45" s="41">
        <v>1999.49771408018</v>
      </c>
      <c r="CA45" s="41">
        <v>1555.6531665590851</v>
      </c>
      <c r="CB45" s="41">
        <v>1999.49771408018</v>
      </c>
      <c r="CC45" s="41">
        <v>1555.6531665590851</v>
      </c>
      <c r="CD45" s="41">
        <v>1555.6531665590851</v>
      </c>
      <c r="CE45" s="41">
        <v>2574.2719548000005</v>
      </c>
      <c r="CF45" s="41">
        <v>1555.6531665590851</v>
      </c>
      <c r="CG45" s="41">
        <v>2314.4369144664356</v>
      </c>
      <c r="CH45" s="41">
        <v>1684.5585136939246</v>
      </c>
      <c r="CI45" s="41">
        <v>1555.6531665590851</v>
      </c>
      <c r="CJ45" s="41">
        <v>2314.4369144664356</v>
      </c>
      <c r="CK45" s="41">
        <v>1555.6531665590851</v>
      </c>
      <c r="CL45" s="41">
        <v>1555.6531665590851</v>
      </c>
      <c r="CM45" s="41">
        <v>1999.49771408018</v>
      </c>
      <c r="CN45" s="41">
        <v>1555.6531665590851</v>
      </c>
      <c r="CO45" s="41"/>
      <c r="CP45" s="41">
        <v>1555.6531665590851</v>
      </c>
      <c r="CQ45" s="41"/>
      <c r="CR45" s="41">
        <v>2314.4369144664356</v>
      </c>
      <c r="CS45" s="41">
        <v>1684.5585136939246</v>
      </c>
      <c r="CT45" s="41">
        <v>1999.49771408018</v>
      </c>
      <c r="CU45" s="41">
        <v>1555.6531665590851</v>
      </c>
      <c r="CV45" s="41">
        <v>1555.6531665590851</v>
      </c>
      <c r="CW45" s="41">
        <v>1555.6531665590851</v>
      </c>
      <c r="CX45" s="41">
        <v>1684.5585136939246</v>
      </c>
      <c r="CY45" s="41">
        <v>2574.2719548000005</v>
      </c>
      <c r="CZ45" s="41">
        <v>1555.6531665590851</v>
      </c>
      <c r="DA45" s="41">
        <v>1555.6531665590851</v>
      </c>
      <c r="DB45" s="41">
        <v>1999.49771408018</v>
      </c>
      <c r="DC45" s="41">
        <v>1555.6531665590851</v>
      </c>
      <c r="DD45" s="41">
        <v>1555.6531665590851</v>
      </c>
      <c r="DE45" s="41">
        <v>1684.5585136939246</v>
      </c>
      <c r="DF45" s="41">
        <v>1684.5585136939246</v>
      </c>
      <c r="DG45" s="41">
        <v>1684.5585136939246</v>
      </c>
      <c r="DH45" s="41">
        <v>2314.4369144664356</v>
      </c>
      <c r="DI45" s="41">
        <v>1555.6531665590851</v>
      </c>
      <c r="DJ45" s="41">
        <v>1684.5585136939246</v>
      </c>
      <c r="DK45" s="41">
        <v>1555.6531665590851</v>
      </c>
      <c r="DL45" s="41">
        <v>2574.2719548000005</v>
      </c>
      <c r="DM45" s="41">
        <v>2314.4369144664356</v>
      </c>
      <c r="DN45" s="41">
        <v>2574.2719548000005</v>
      </c>
      <c r="DO45" s="41">
        <v>1684.5585136939246</v>
      </c>
      <c r="DP45" s="41">
        <v>1555.6531665590851</v>
      </c>
      <c r="DQ45" s="41">
        <v>2314.4369144664356</v>
      </c>
      <c r="DR45" s="41">
        <v>2574.2719548000005</v>
      </c>
      <c r="DS45" s="41">
        <v>2314.4369144664356</v>
      </c>
      <c r="DT45" s="41">
        <v>1555.6531665590851</v>
      </c>
      <c r="DU45" s="41">
        <v>1555.6531665590851</v>
      </c>
      <c r="DV45" s="41">
        <v>1555.6531665590851</v>
      </c>
      <c r="DW45" s="41">
        <v>1999.49771408018</v>
      </c>
      <c r="DX45" s="41">
        <v>1555.6531665590851</v>
      </c>
      <c r="DY45" s="41">
        <v>1555.6531665590851</v>
      </c>
      <c r="DZ45" s="41">
        <v>1999.49771408018</v>
      </c>
      <c r="EA45" s="41">
        <v>1999.49771408018</v>
      </c>
      <c r="EB45" s="41">
        <v>1684.5585136939246</v>
      </c>
      <c r="EC45" s="41">
        <v>1684.5585136939246</v>
      </c>
      <c r="ED45" s="41">
        <v>1684.5585136939246</v>
      </c>
      <c r="EE45" s="41">
        <v>1999.49771408018</v>
      </c>
      <c r="EF45" s="222"/>
    </row>
    <row r="46" spans="1:136" ht="15.75" thickBot="1">
      <c r="A46" s="48" t="s">
        <v>61</v>
      </c>
      <c r="B46" s="2">
        <v>41</v>
      </c>
      <c r="C46" s="2"/>
      <c r="D46" s="2">
        <v>5</v>
      </c>
      <c r="F46" t="s">
        <v>17</v>
      </c>
      <c r="G46" t="s">
        <v>15</v>
      </c>
      <c r="H46" t="s">
        <v>15</v>
      </c>
      <c r="I46" t="s">
        <v>15</v>
      </c>
      <c r="J46" t="s">
        <v>15</v>
      </c>
      <c r="N46" s="7">
        <v>10</v>
      </c>
      <c r="O46" s="8">
        <v>17500</v>
      </c>
      <c r="P46" s="46"/>
      <c r="Q46" s="41">
        <v>1590.8091703231321</v>
      </c>
      <c r="R46" s="41">
        <v>1721.1793509481404</v>
      </c>
      <c r="S46" s="41">
        <v>1721.1793509481404</v>
      </c>
      <c r="T46" s="41">
        <v>2043.4427187852393</v>
      </c>
      <c r="U46" s="41">
        <v>2043.4427187852393</v>
      </c>
      <c r="V46" s="41">
        <v>2043.4427187852393</v>
      </c>
      <c r="W46" s="41">
        <v>2043.4427187852393</v>
      </c>
      <c r="X46" s="41">
        <v>1590.8091703231321</v>
      </c>
      <c r="Y46" s="41">
        <v>1590.8091703231321</v>
      </c>
      <c r="Z46" s="41">
        <v>1721.1793509481404</v>
      </c>
      <c r="AA46" s="41"/>
      <c r="AB46" s="41">
        <v>2365.7060866223378</v>
      </c>
      <c r="AC46" s="41">
        <v>1590.8091703231321</v>
      </c>
      <c r="AD46" s="41">
        <v>2365.7060866223378</v>
      </c>
      <c r="AE46" s="41">
        <v>2043.4427187852393</v>
      </c>
      <c r="AF46" s="41">
        <v>1590.8091703231321</v>
      </c>
      <c r="AG46" s="41">
        <v>1590.8091703231321</v>
      </c>
      <c r="AH46" s="41">
        <v>1590.8091703231321</v>
      </c>
      <c r="AI46" s="41">
        <v>1590.8091703231321</v>
      </c>
      <c r="AJ46" s="41">
        <v>1721.1793509481404</v>
      </c>
      <c r="AK46" s="41">
        <v>2043.4427187852393</v>
      </c>
      <c r="AL46" s="41">
        <v>1590.8091703231321</v>
      </c>
      <c r="AM46" s="41"/>
      <c r="AN46" s="41">
        <v>1721.1793509481404</v>
      </c>
      <c r="AO46" s="41">
        <v>2640.4640808000008</v>
      </c>
      <c r="AP46" s="41">
        <v>2365.7060866223378</v>
      </c>
      <c r="AQ46" s="41">
        <v>2365.7060866223378</v>
      </c>
      <c r="AR46" s="41">
        <v>1721.1793509481404</v>
      </c>
      <c r="AS46" s="41">
        <v>2043.4427187852393</v>
      </c>
      <c r="AT46" s="41">
        <v>1721.1793509481404</v>
      </c>
      <c r="AU46" s="41">
        <v>1590.8091703231321</v>
      </c>
      <c r="AV46" s="41">
        <v>1590.8091703231321</v>
      </c>
      <c r="AW46" s="41">
        <v>2640.4640808000008</v>
      </c>
      <c r="AX46" s="41">
        <v>1590.8091703231321</v>
      </c>
      <c r="AY46" s="41">
        <v>2365.7060866223378</v>
      </c>
      <c r="AZ46" s="41"/>
      <c r="BA46" s="41">
        <v>2043.4427187852393</v>
      </c>
      <c r="BB46" s="41">
        <v>2640.4640808000008</v>
      </c>
      <c r="BC46" s="41">
        <v>1721.1793509481404</v>
      </c>
      <c r="BD46" s="41">
        <v>1590.8091703231321</v>
      </c>
      <c r="BE46" s="41">
        <v>1590.8091703231321</v>
      </c>
      <c r="BF46" s="41">
        <v>2043.4427187852393</v>
      </c>
      <c r="BG46" s="41">
        <v>2043.4427187852393</v>
      </c>
      <c r="BH46" s="41">
        <v>1590.8091703231321</v>
      </c>
      <c r="BI46" s="41">
        <v>2043.4427187852393</v>
      </c>
      <c r="BJ46" s="39"/>
      <c r="BK46" s="41">
        <v>2043.4427187852393</v>
      </c>
      <c r="BL46" s="41">
        <v>2043.4427187852393</v>
      </c>
      <c r="BM46" s="41">
        <v>1590.8091703231321</v>
      </c>
      <c r="BN46" s="41">
        <v>1590.8091703231321</v>
      </c>
      <c r="BO46" s="41"/>
      <c r="BP46" s="41">
        <v>2640.4640808000008</v>
      </c>
      <c r="BQ46" s="41">
        <v>1590.8091703231321</v>
      </c>
      <c r="BR46" s="41"/>
      <c r="BS46" s="41"/>
      <c r="BT46" s="41">
        <v>2043.4427187852393</v>
      </c>
      <c r="BU46" s="41">
        <v>2365.7060866223378</v>
      </c>
      <c r="BV46" s="41">
        <v>2640.4640808000008</v>
      </c>
      <c r="BW46" s="41">
        <v>1721.1793509481404</v>
      </c>
      <c r="BX46" s="41">
        <v>2640.4640808000008</v>
      </c>
      <c r="BY46" s="41">
        <v>1721.1793509481404</v>
      </c>
      <c r="BZ46" s="41">
        <v>2043.4427187852393</v>
      </c>
      <c r="CA46" s="41">
        <v>1590.8091703231321</v>
      </c>
      <c r="CB46" s="41">
        <v>2043.4427187852393</v>
      </c>
      <c r="CC46" s="41">
        <v>1590.8091703231321</v>
      </c>
      <c r="CD46" s="41">
        <v>1590.8091703231321</v>
      </c>
      <c r="CE46" s="41">
        <v>2640.4640808000008</v>
      </c>
      <c r="CF46" s="41">
        <v>1590.8091703231321</v>
      </c>
      <c r="CG46" s="41">
        <v>2365.7060866223378</v>
      </c>
      <c r="CH46" s="41">
        <v>1721.1793509481404</v>
      </c>
      <c r="CI46" s="41">
        <v>1590.8091703231321</v>
      </c>
      <c r="CJ46" s="41">
        <v>2365.7060866223378</v>
      </c>
      <c r="CK46" s="41">
        <v>1590.8091703231321</v>
      </c>
      <c r="CL46" s="41">
        <v>1590.8091703231321</v>
      </c>
      <c r="CM46" s="41">
        <v>2043.4427187852393</v>
      </c>
      <c r="CN46" s="41">
        <v>1590.8091703231321</v>
      </c>
      <c r="CO46" s="41"/>
      <c r="CP46" s="41">
        <v>1590.8091703231321</v>
      </c>
      <c r="CQ46" s="41"/>
      <c r="CR46" s="41">
        <v>2365.7060866223378</v>
      </c>
      <c r="CS46" s="41">
        <v>1721.1793509481404</v>
      </c>
      <c r="CT46" s="41">
        <v>2043.4427187852393</v>
      </c>
      <c r="CU46" s="41">
        <v>1590.8091703231321</v>
      </c>
      <c r="CV46" s="41">
        <v>1590.8091703231321</v>
      </c>
      <c r="CW46" s="41">
        <v>1590.8091703231321</v>
      </c>
      <c r="CX46" s="41">
        <v>1721.1793509481404</v>
      </c>
      <c r="CY46" s="41">
        <v>2640.4640808000008</v>
      </c>
      <c r="CZ46" s="41">
        <v>1590.8091703231321</v>
      </c>
      <c r="DA46" s="41">
        <v>1590.8091703231321</v>
      </c>
      <c r="DB46" s="41">
        <v>2043.4427187852393</v>
      </c>
      <c r="DC46" s="41">
        <v>1590.8091703231321</v>
      </c>
      <c r="DD46" s="41">
        <v>1590.8091703231321</v>
      </c>
      <c r="DE46" s="41">
        <v>1721.1793509481404</v>
      </c>
      <c r="DF46" s="41">
        <v>1721.1793509481404</v>
      </c>
      <c r="DG46" s="41">
        <v>1721.1793509481404</v>
      </c>
      <c r="DH46" s="41">
        <v>2365.7060866223378</v>
      </c>
      <c r="DI46" s="41">
        <v>1590.8091703231321</v>
      </c>
      <c r="DJ46" s="41">
        <v>1721.1793509481404</v>
      </c>
      <c r="DK46" s="41">
        <v>1590.8091703231321</v>
      </c>
      <c r="DL46" s="41">
        <v>2640.4640808000008</v>
      </c>
      <c r="DM46" s="41">
        <v>2365.7060866223378</v>
      </c>
      <c r="DN46" s="41">
        <v>2640.4640808000008</v>
      </c>
      <c r="DO46" s="41">
        <v>1721.1793509481404</v>
      </c>
      <c r="DP46" s="41">
        <v>1590.8091703231321</v>
      </c>
      <c r="DQ46" s="41">
        <v>2365.7060866223378</v>
      </c>
      <c r="DR46" s="41">
        <v>2640.4640808000008</v>
      </c>
      <c r="DS46" s="41">
        <v>2365.7060866223378</v>
      </c>
      <c r="DT46" s="41">
        <v>1590.8091703231321</v>
      </c>
      <c r="DU46" s="41">
        <v>1590.8091703231321</v>
      </c>
      <c r="DV46" s="41">
        <v>1590.8091703231321</v>
      </c>
      <c r="DW46" s="41">
        <v>2043.4427187852393</v>
      </c>
      <c r="DX46" s="41">
        <v>1590.8091703231321</v>
      </c>
      <c r="DY46" s="41">
        <v>1590.8091703231321</v>
      </c>
      <c r="DZ46" s="41">
        <v>2043.4427187852393</v>
      </c>
      <c r="EA46" s="41">
        <v>2043.4427187852393</v>
      </c>
      <c r="EB46" s="41">
        <v>1721.1793509481404</v>
      </c>
      <c r="EC46" s="41">
        <v>1721.1793509481404</v>
      </c>
      <c r="ED46" s="41">
        <v>1721.1793509481404</v>
      </c>
      <c r="EE46" s="41">
        <v>2043.4427187852393</v>
      </c>
      <c r="EF46" s="222"/>
    </row>
    <row r="47" spans="1:136" ht="15.75" thickBot="1">
      <c r="A47" s="48" t="s">
        <v>62</v>
      </c>
      <c r="B47" s="2">
        <v>42</v>
      </c>
      <c r="C47" s="2"/>
      <c r="D47" s="2">
        <v>5</v>
      </c>
      <c r="F47" t="s">
        <v>17</v>
      </c>
      <c r="G47" t="s">
        <v>15</v>
      </c>
      <c r="H47" t="s">
        <v>15</v>
      </c>
      <c r="I47" t="s">
        <v>15</v>
      </c>
      <c r="J47" t="s">
        <v>15</v>
      </c>
      <c r="N47" s="7">
        <v>10.4</v>
      </c>
      <c r="O47" s="8">
        <v>18200</v>
      </c>
      <c r="P47" s="46"/>
      <c r="Q47" s="41">
        <v>1670</v>
      </c>
      <c r="R47" s="41">
        <v>1820</v>
      </c>
      <c r="S47" s="41">
        <v>1820</v>
      </c>
      <c r="T47" s="41">
        <v>2140</v>
      </c>
      <c r="U47" s="41">
        <v>2140</v>
      </c>
      <c r="V47" s="41">
        <v>2140</v>
      </c>
      <c r="W47" s="41">
        <v>2140</v>
      </c>
      <c r="X47" s="41">
        <v>1670</v>
      </c>
      <c r="Y47" s="41">
        <v>1670</v>
      </c>
      <c r="Z47" s="41">
        <v>1820</v>
      </c>
      <c r="AA47" s="41"/>
      <c r="AB47" s="41">
        <v>2450</v>
      </c>
      <c r="AC47" s="41">
        <v>1670</v>
      </c>
      <c r="AD47" s="41">
        <v>2450</v>
      </c>
      <c r="AE47" s="41">
        <v>2140</v>
      </c>
      <c r="AF47" s="41">
        <v>1670</v>
      </c>
      <c r="AG47" s="41">
        <v>1670</v>
      </c>
      <c r="AH47" s="41">
        <v>1670</v>
      </c>
      <c r="AI47" s="41">
        <v>1670</v>
      </c>
      <c r="AJ47" s="41">
        <v>1820</v>
      </c>
      <c r="AK47" s="41">
        <v>2140</v>
      </c>
      <c r="AL47" s="41">
        <v>1670</v>
      </c>
      <c r="AM47" s="41"/>
      <c r="AN47" s="41">
        <v>1820</v>
      </c>
      <c r="AO47" s="41">
        <v>2775</v>
      </c>
      <c r="AP47" s="41">
        <v>2450</v>
      </c>
      <c r="AQ47" s="41">
        <v>2450</v>
      </c>
      <c r="AR47" s="41">
        <v>1820</v>
      </c>
      <c r="AS47" s="41">
        <v>2140</v>
      </c>
      <c r="AT47" s="41">
        <v>1820</v>
      </c>
      <c r="AU47" s="41">
        <v>1670</v>
      </c>
      <c r="AV47" s="41">
        <v>1670</v>
      </c>
      <c r="AW47" s="41">
        <v>2775</v>
      </c>
      <c r="AX47" s="41">
        <v>1670</v>
      </c>
      <c r="AY47" s="41">
        <v>2450</v>
      </c>
      <c r="AZ47" s="41"/>
      <c r="BA47" s="41">
        <v>2140</v>
      </c>
      <c r="BB47" s="41">
        <v>2775</v>
      </c>
      <c r="BC47" s="41">
        <v>1820</v>
      </c>
      <c r="BD47" s="41">
        <v>1670</v>
      </c>
      <c r="BE47" s="41">
        <v>1670</v>
      </c>
      <c r="BF47" s="41">
        <v>2140</v>
      </c>
      <c r="BG47" s="41">
        <v>2140</v>
      </c>
      <c r="BH47" s="41">
        <v>1670</v>
      </c>
      <c r="BI47" s="41">
        <v>2140</v>
      </c>
      <c r="BJ47" s="39"/>
      <c r="BK47" s="41">
        <v>2140</v>
      </c>
      <c r="BL47" s="41">
        <v>2140</v>
      </c>
      <c r="BM47" s="41">
        <v>1670</v>
      </c>
      <c r="BN47" s="41">
        <v>1670</v>
      </c>
      <c r="BO47" s="41"/>
      <c r="BP47" s="41">
        <v>2775</v>
      </c>
      <c r="BQ47" s="41">
        <v>1670</v>
      </c>
      <c r="BR47" s="41"/>
      <c r="BS47" s="41"/>
      <c r="BT47" s="41">
        <v>2140</v>
      </c>
      <c r="BU47" s="41">
        <v>2450</v>
      </c>
      <c r="BV47" s="41">
        <v>2775</v>
      </c>
      <c r="BW47" s="41">
        <v>1820</v>
      </c>
      <c r="BX47" s="41">
        <v>2775</v>
      </c>
      <c r="BY47" s="41">
        <v>1820</v>
      </c>
      <c r="BZ47" s="41">
        <v>2140</v>
      </c>
      <c r="CA47" s="41">
        <v>1670</v>
      </c>
      <c r="CB47" s="41">
        <v>2140</v>
      </c>
      <c r="CC47" s="41">
        <v>1670</v>
      </c>
      <c r="CD47" s="41">
        <v>1670</v>
      </c>
      <c r="CE47" s="41">
        <v>2775</v>
      </c>
      <c r="CF47" s="41">
        <v>1670</v>
      </c>
      <c r="CG47" s="41">
        <v>2450</v>
      </c>
      <c r="CH47" s="41">
        <v>1820</v>
      </c>
      <c r="CI47" s="41">
        <v>1670</v>
      </c>
      <c r="CJ47" s="41">
        <v>2450</v>
      </c>
      <c r="CK47" s="41">
        <v>1670</v>
      </c>
      <c r="CL47" s="41">
        <v>1670</v>
      </c>
      <c r="CM47" s="41">
        <v>2140</v>
      </c>
      <c r="CN47" s="41">
        <v>1670</v>
      </c>
      <c r="CO47" s="41"/>
      <c r="CP47" s="41">
        <v>1670</v>
      </c>
      <c r="CQ47" s="41"/>
      <c r="CR47" s="41">
        <v>2450</v>
      </c>
      <c r="CS47" s="41">
        <v>1820</v>
      </c>
      <c r="CT47" s="41">
        <v>2140</v>
      </c>
      <c r="CU47" s="41">
        <v>1670</v>
      </c>
      <c r="CV47" s="41">
        <v>1670</v>
      </c>
      <c r="CW47" s="41">
        <v>1670</v>
      </c>
      <c r="CX47" s="41">
        <v>1820</v>
      </c>
      <c r="CY47" s="41">
        <v>2775</v>
      </c>
      <c r="CZ47" s="41">
        <v>1670</v>
      </c>
      <c r="DA47" s="41">
        <v>1670</v>
      </c>
      <c r="DB47" s="41">
        <v>2140</v>
      </c>
      <c r="DC47" s="41">
        <v>1670</v>
      </c>
      <c r="DD47" s="41">
        <v>1670</v>
      </c>
      <c r="DE47" s="41">
        <v>1820</v>
      </c>
      <c r="DF47" s="41">
        <v>1820</v>
      </c>
      <c r="DG47" s="41">
        <v>1820</v>
      </c>
      <c r="DH47" s="41">
        <v>2450</v>
      </c>
      <c r="DI47" s="41">
        <v>1670</v>
      </c>
      <c r="DJ47" s="41">
        <v>1820</v>
      </c>
      <c r="DK47" s="41">
        <v>1670</v>
      </c>
      <c r="DL47" s="41">
        <v>2775</v>
      </c>
      <c r="DM47" s="41">
        <v>2450</v>
      </c>
      <c r="DN47" s="41">
        <v>2775</v>
      </c>
      <c r="DO47" s="41">
        <v>1820</v>
      </c>
      <c r="DP47" s="41">
        <v>1670</v>
      </c>
      <c r="DQ47" s="41">
        <v>2450</v>
      </c>
      <c r="DR47" s="41">
        <v>2775</v>
      </c>
      <c r="DS47" s="41">
        <v>2450</v>
      </c>
      <c r="DT47" s="41">
        <v>1670</v>
      </c>
      <c r="DU47" s="41">
        <v>1670</v>
      </c>
      <c r="DV47" s="41">
        <v>1670</v>
      </c>
      <c r="DW47" s="41">
        <v>2140</v>
      </c>
      <c r="DX47" s="41">
        <v>1670</v>
      </c>
      <c r="DY47" s="41">
        <v>1670</v>
      </c>
      <c r="DZ47" s="41">
        <v>2140</v>
      </c>
      <c r="EA47" s="41">
        <v>2140</v>
      </c>
      <c r="EB47" s="41">
        <v>1820</v>
      </c>
      <c r="EC47" s="41">
        <v>1820</v>
      </c>
      <c r="ED47" s="41">
        <v>1820</v>
      </c>
      <c r="EE47" s="41">
        <v>2140</v>
      </c>
      <c r="EF47" s="222"/>
    </row>
    <row r="48" spans="1:136" ht="15.75" thickBot="1">
      <c r="A48" s="48" t="s">
        <v>116</v>
      </c>
      <c r="B48" s="2">
        <v>43</v>
      </c>
      <c r="C48" s="2"/>
      <c r="D48" s="2">
        <v>5</v>
      </c>
      <c r="F48" t="s">
        <v>17</v>
      </c>
      <c r="G48" t="s">
        <v>15</v>
      </c>
      <c r="H48" t="s">
        <v>15</v>
      </c>
      <c r="I48" t="s">
        <v>15</v>
      </c>
      <c r="J48" t="s">
        <v>15</v>
      </c>
      <c r="N48" s="7">
        <v>10.5</v>
      </c>
      <c r="O48" s="8">
        <v>18375</v>
      </c>
      <c r="P48" s="46"/>
      <c r="Q48" s="41">
        <v>1725</v>
      </c>
      <c r="R48" s="41">
        <v>1850</v>
      </c>
      <c r="S48" s="41">
        <v>1850</v>
      </c>
      <c r="T48" s="41">
        <v>2175.0000000000005</v>
      </c>
      <c r="U48" s="41">
        <v>2175.0000000000005</v>
      </c>
      <c r="V48" s="41">
        <v>2175.0000000000005</v>
      </c>
      <c r="W48" s="41">
        <v>2175.0000000000005</v>
      </c>
      <c r="X48" s="41">
        <v>1725</v>
      </c>
      <c r="Y48" s="41">
        <v>1725</v>
      </c>
      <c r="Z48" s="41">
        <v>1850</v>
      </c>
      <c r="AA48" s="41"/>
      <c r="AB48" s="41">
        <v>2495.0000000000005</v>
      </c>
      <c r="AC48" s="41">
        <v>1725</v>
      </c>
      <c r="AD48" s="41">
        <v>2495.0000000000005</v>
      </c>
      <c r="AE48" s="41">
        <v>2175.0000000000005</v>
      </c>
      <c r="AF48" s="41">
        <v>1725</v>
      </c>
      <c r="AG48" s="41">
        <v>1725</v>
      </c>
      <c r="AH48" s="41">
        <v>1725</v>
      </c>
      <c r="AI48" s="41">
        <v>1725</v>
      </c>
      <c r="AJ48" s="41">
        <v>1850</v>
      </c>
      <c r="AK48" s="41">
        <v>2175.0000000000005</v>
      </c>
      <c r="AL48" s="41">
        <v>1725</v>
      </c>
      <c r="AM48" s="41"/>
      <c r="AN48" s="41">
        <v>1850</v>
      </c>
      <c r="AO48" s="41">
        <v>2825</v>
      </c>
      <c r="AP48" s="41">
        <v>2495.0000000000005</v>
      </c>
      <c r="AQ48" s="41">
        <v>2495.0000000000005</v>
      </c>
      <c r="AR48" s="41">
        <v>1850</v>
      </c>
      <c r="AS48" s="41">
        <v>2175.0000000000005</v>
      </c>
      <c r="AT48" s="41">
        <v>1850</v>
      </c>
      <c r="AU48" s="41">
        <v>1725</v>
      </c>
      <c r="AV48" s="41">
        <v>1725</v>
      </c>
      <c r="AW48" s="41">
        <v>2825</v>
      </c>
      <c r="AX48" s="41">
        <v>1725</v>
      </c>
      <c r="AY48" s="41">
        <v>2495.0000000000005</v>
      </c>
      <c r="AZ48" s="41"/>
      <c r="BA48" s="41">
        <v>2175.0000000000005</v>
      </c>
      <c r="BB48" s="41">
        <v>2825</v>
      </c>
      <c r="BC48" s="41">
        <v>1850</v>
      </c>
      <c r="BD48" s="41">
        <v>1725</v>
      </c>
      <c r="BE48" s="41">
        <v>1725</v>
      </c>
      <c r="BF48" s="41">
        <v>2175.0000000000005</v>
      </c>
      <c r="BG48" s="41">
        <v>2175.0000000000005</v>
      </c>
      <c r="BH48" s="41">
        <v>1725</v>
      </c>
      <c r="BI48" s="41">
        <v>2175.0000000000005</v>
      </c>
      <c r="BJ48" s="39"/>
      <c r="BK48" s="41">
        <v>2175.0000000000005</v>
      </c>
      <c r="BL48" s="41">
        <v>2175.0000000000005</v>
      </c>
      <c r="BM48" s="41">
        <v>1725</v>
      </c>
      <c r="BN48" s="41">
        <v>1725</v>
      </c>
      <c r="BO48" s="41"/>
      <c r="BP48" s="41">
        <v>2825</v>
      </c>
      <c r="BQ48" s="41">
        <v>1725</v>
      </c>
      <c r="BR48" s="41"/>
      <c r="BS48" s="41"/>
      <c r="BT48" s="41">
        <v>2175.0000000000005</v>
      </c>
      <c r="BU48" s="41">
        <v>2495.0000000000005</v>
      </c>
      <c r="BV48" s="41">
        <v>2825</v>
      </c>
      <c r="BW48" s="41">
        <v>1850</v>
      </c>
      <c r="BX48" s="41">
        <v>2825</v>
      </c>
      <c r="BY48" s="41">
        <v>1850</v>
      </c>
      <c r="BZ48" s="41">
        <v>2175.0000000000005</v>
      </c>
      <c r="CA48" s="41">
        <v>1725</v>
      </c>
      <c r="CB48" s="41">
        <v>2175.0000000000005</v>
      </c>
      <c r="CC48" s="41">
        <v>1725</v>
      </c>
      <c r="CD48" s="41">
        <v>1725</v>
      </c>
      <c r="CE48" s="41">
        <v>2825</v>
      </c>
      <c r="CF48" s="41">
        <v>1725</v>
      </c>
      <c r="CG48" s="41">
        <v>2495.0000000000005</v>
      </c>
      <c r="CH48" s="41">
        <v>1850</v>
      </c>
      <c r="CI48" s="41">
        <v>1725</v>
      </c>
      <c r="CJ48" s="41">
        <v>2495.0000000000005</v>
      </c>
      <c r="CK48" s="41">
        <v>1725</v>
      </c>
      <c r="CL48" s="41">
        <v>1725</v>
      </c>
      <c r="CM48" s="41">
        <v>2175.0000000000005</v>
      </c>
      <c r="CN48" s="41">
        <v>1725</v>
      </c>
      <c r="CO48" s="41"/>
      <c r="CP48" s="41">
        <v>1725</v>
      </c>
      <c r="CQ48" s="41"/>
      <c r="CR48" s="41">
        <v>2495.0000000000005</v>
      </c>
      <c r="CS48" s="41">
        <v>1850</v>
      </c>
      <c r="CT48" s="41">
        <v>2175.0000000000005</v>
      </c>
      <c r="CU48" s="41">
        <v>1725</v>
      </c>
      <c r="CV48" s="41">
        <v>1725</v>
      </c>
      <c r="CW48" s="41">
        <v>1725</v>
      </c>
      <c r="CX48" s="41">
        <v>1850</v>
      </c>
      <c r="CY48" s="41">
        <v>2825</v>
      </c>
      <c r="CZ48" s="41">
        <v>1725</v>
      </c>
      <c r="DA48" s="41">
        <v>1725</v>
      </c>
      <c r="DB48" s="41">
        <v>2175.0000000000005</v>
      </c>
      <c r="DC48" s="41">
        <v>1725</v>
      </c>
      <c r="DD48" s="41">
        <v>1725</v>
      </c>
      <c r="DE48" s="41">
        <v>1850</v>
      </c>
      <c r="DF48" s="41">
        <v>1850</v>
      </c>
      <c r="DG48" s="41">
        <v>1850</v>
      </c>
      <c r="DH48" s="41">
        <v>2495.0000000000005</v>
      </c>
      <c r="DI48" s="41">
        <v>1725</v>
      </c>
      <c r="DJ48" s="41">
        <v>1850</v>
      </c>
      <c r="DK48" s="41">
        <v>1725</v>
      </c>
      <c r="DL48" s="41">
        <v>2825</v>
      </c>
      <c r="DM48" s="41">
        <v>2495.0000000000005</v>
      </c>
      <c r="DN48" s="41">
        <v>2825</v>
      </c>
      <c r="DO48" s="41">
        <v>1850</v>
      </c>
      <c r="DP48" s="41">
        <v>1725</v>
      </c>
      <c r="DQ48" s="41">
        <v>2495.0000000000005</v>
      </c>
      <c r="DR48" s="41">
        <v>2825</v>
      </c>
      <c r="DS48" s="41">
        <v>2495.0000000000005</v>
      </c>
      <c r="DT48" s="41">
        <v>1725</v>
      </c>
      <c r="DU48" s="41">
        <v>1725</v>
      </c>
      <c r="DV48" s="41">
        <v>1725</v>
      </c>
      <c r="DW48" s="41">
        <v>2175.0000000000005</v>
      </c>
      <c r="DX48" s="41">
        <v>1725</v>
      </c>
      <c r="DY48" s="41">
        <v>1725</v>
      </c>
      <c r="DZ48" s="41">
        <v>2175.0000000000005</v>
      </c>
      <c r="EA48" s="41">
        <v>2175.0000000000005</v>
      </c>
      <c r="EB48" s="41">
        <v>1850</v>
      </c>
      <c r="EC48" s="41">
        <v>1850</v>
      </c>
      <c r="ED48" s="41">
        <v>1850</v>
      </c>
      <c r="EE48" s="41">
        <v>2175.0000000000005</v>
      </c>
      <c r="EF48" s="222"/>
    </row>
    <row r="49" spans="1:136" ht="15.75" thickBot="1">
      <c r="A49" s="48" t="s">
        <v>117</v>
      </c>
      <c r="B49" s="2">
        <v>44</v>
      </c>
      <c r="C49" s="2"/>
      <c r="D49" s="2">
        <v>5</v>
      </c>
      <c r="F49" t="s">
        <v>17</v>
      </c>
      <c r="G49" t="s">
        <v>15</v>
      </c>
      <c r="H49" t="s">
        <v>15</v>
      </c>
      <c r="I49" t="s">
        <v>15</v>
      </c>
      <c r="J49" t="s">
        <v>15</v>
      </c>
      <c r="N49" s="7">
        <v>10.8</v>
      </c>
      <c r="O49" s="8">
        <v>18900</v>
      </c>
      <c r="P49" s="46"/>
      <c r="Q49" s="41">
        <v>1770</v>
      </c>
      <c r="R49" s="41">
        <v>1900</v>
      </c>
      <c r="S49" s="41">
        <v>1900</v>
      </c>
      <c r="T49" s="41">
        <v>2230</v>
      </c>
      <c r="U49" s="41">
        <v>2230</v>
      </c>
      <c r="V49" s="41">
        <v>2230</v>
      </c>
      <c r="W49" s="41">
        <v>2230</v>
      </c>
      <c r="X49" s="41">
        <v>1770</v>
      </c>
      <c r="Y49" s="41">
        <v>1770</v>
      </c>
      <c r="Z49" s="41">
        <v>1900</v>
      </c>
      <c r="AA49" s="41"/>
      <c r="AB49" s="41">
        <v>2550</v>
      </c>
      <c r="AC49" s="41">
        <v>1770</v>
      </c>
      <c r="AD49" s="41">
        <v>2550</v>
      </c>
      <c r="AE49" s="41">
        <v>2230</v>
      </c>
      <c r="AF49" s="41">
        <v>1770</v>
      </c>
      <c r="AG49" s="41">
        <v>1770</v>
      </c>
      <c r="AH49" s="41">
        <v>1770</v>
      </c>
      <c r="AI49" s="41">
        <v>1770</v>
      </c>
      <c r="AJ49" s="41">
        <v>1900</v>
      </c>
      <c r="AK49" s="41">
        <v>2230</v>
      </c>
      <c r="AL49" s="41">
        <v>1770</v>
      </c>
      <c r="AM49" s="41"/>
      <c r="AN49" s="41">
        <v>1900</v>
      </c>
      <c r="AO49" s="41">
        <v>2925</v>
      </c>
      <c r="AP49" s="41">
        <v>2550</v>
      </c>
      <c r="AQ49" s="41">
        <v>2550</v>
      </c>
      <c r="AR49" s="41">
        <v>1900</v>
      </c>
      <c r="AS49" s="41">
        <v>2230</v>
      </c>
      <c r="AT49" s="41">
        <v>1900</v>
      </c>
      <c r="AU49" s="41">
        <v>1770</v>
      </c>
      <c r="AV49" s="41">
        <v>1770</v>
      </c>
      <c r="AW49" s="41">
        <v>2925</v>
      </c>
      <c r="AX49" s="41">
        <v>1770</v>
      </c>
      <c r="AY49" s="41">
        <v>2550</v>
      </c>
      <c r="AZ49" s="41"/>
      <c r="BA49" s="41">
        <v>2230</v>
      </c>
      <c r="BB49" s="41">
        <v>2925</v>
      </c>
      <c r="BC49" s="41">
        <v>1900</v>
      </c>
      <c r="BD49" s="41">
        <v>1770</v>
      </c>
      <c r="BE49" s="41">
        <v>1770</v>
      </c>
      <c r="BF49" s="41">
        <v>2230</v>
      </c>
      <c r="BG49" s="41">
        <v>2230</v>
      </c>
      <c r="BH49" s="41">
        <v>1770</v>
      </c>
      <c r="BI49" s="41">
        <v>2230</v>
      </c>
      <c r="BJ49" s="39"/>
      <c r="BK49" s="41">
        <v>2230</v>
      </c>
      <c r="BL49" s="41">
        <v>2230</v>
      </c>
      <c r="BM49" s="41">
        <v>1770</v>
      </c>
      <c r="BN49" s="41">
        <v>1770</v>
      </c>
      <c r="BO49" s="41"/>
      <c r="BP49" s="41">
        <v>2925</v>
      </c>
      <c r="BQ49" s="41">
        <v>1770</v>
      </c>
      <c r="BR49" s="41"/>
      <c r="BS49" s="41"/>
      <c r="BT49" s="41">
        <v>2230</v>
      </c>
      <c r="BU49" s="41">
        <v>2550</v>
      </c>
      <c r="BV49" s="41">
        <v>2925</v>
      </c>
      <c r="BW49" s="41">
        <v>1900</v>
      </c>
      <c r="BX49" s="41">
        <v>2925</v>
      </c>
      <c r="BY49" s="41">
        <v>1900</v>
      </c>
      <c r="BZ49" s="41">
        <v>2230</v>
      </c>
      <c r="CA49" s="41">
        <v>1770</v>
      </c>
      <c r="CB49" s="41">
        <v>2230</v>
      </c>
      <c r="CC49" s="41">
        <v>1770</v>
      </c>
      <c r="CD49" s="41">
        <v>1770</v>
      </c>
      <c r="CE49" s="41">
        <v>2925</v>
      </c>
      <c r="CF49" s="41">
        <v>1770</v>
      </c>
      <c r="CG49" s="41">
        <v>2550</v>
      </c>
      <c r="CH49" s="41">
        <v>1900</v>
      </c>
      <c r="CI49" s="41">
        <v>1770</v>
      </c>
      <c r="CJ49" s="41">
        <v>2550</v>
      </c>
      <c r="CK49" s="41">
        <v>1770</v>
      </c>
      <c r="CL49" s="41">
        <v>1770</v>
      </c>
      <c r="CM49" s="41">
        <v>2230</v>
      </c>
      <c r="CN49" s="41">
        <v>1770</v>
      </c>
      <c r="CO49" s="41"/>
      <c r="CP49" s="41">
        <v>1770</v>
      </c>
      <c r="CQ49" s="41"/>
      <c r="CR49" s="41">
        <v>2550</v>
      </c>
      <c r="CS49" s="41">
        <v>1900</v>
      </c>
      <c r="CT49" s="41">
        <v>2230</v>
      </c>
      <c r="CU49" s="41">
        <v>1770</v>
      </c>
      <c r="CV49" s="41">
        <v>1770</v>
      </c>
      <c r="CW49" s="41">
        <v>1770</v>
      </c>
      <c r="CX49" s="41">
        <v>1900</v>
      </c>
      <c r="CY49" s="41">
        <v>2925</v>
      </c>
      <c r="CZ49" s="41">
        <v>1770</v>
      </c>
      <c r="DA49" s="41">
        <v>1770</v>
      </c>
      <c r="DB49" s="41">
        <v>2230</v>
      </c>
      <c r="DC49" s="41">
        <v>1770</v>
      </c>
      <c r="DD49" s="41">
        <v>1770</v>
      </c>
      <c r="DE49" s="41">
        <v>1900</v>
      </c>
      <c r="DF49" s="41">
        <v>1900</v>
      </c>
      <c r="DG49" s="41">
        <v>1900</v>
      </c>
      <c r="DH49" s="41">
        <v>2550</v>
      </c>
      <c r="DI49" s="41">
        <v>1770</v>
      </c>
      <c r="DJ49" s="41">
        <v>1900</v>
      </c>
      <c r="DK49" s="41">
        <v>1770</v>
      </c>
      <c r="DL49" s="41">
        <v>2925</v>
      </c>
      <c r="DM49" s="41">
        <v>2550</v>
      </c>
      <c r="DN49" s="41">
        <v>2925</v>
      </c>
      <c r="DO49" s="41">
        <v>1900</v>
      </c>
      <c r="DP49" s="41">
        <v>1770</v>
      </c>
      <c r="DQ49" s="41">
        <v>2550</v>
      </c>
      <c r="DR49" s="41">
        <v>2925</v>
      </c>
      <c r="DS49" s="41">
        <v>2550</v>
      </c>
      <c r="DT49" s="41">
        <v>1770</v>
      </c>
      <c r="DU49" s="41">
        <v>1770</v>
      </c>
      <c r="DV49" s="41">
        <v>1770</v>
      </c>
      <c r="DW49" s="41">
        <v>2230</v>
      </c>
      <c r="DX49" s="41">
        <v>1770</v>
      </c>
      <c r="DY49" s="41">
        <v>1770</v>
      </c>
      <c r="DZ49" s="41">
        <v>2230</v>
      </c>
      <c r="EA49" s="41">
        <v>2230</v>
      </c>
      <c r="EB49" s="41">
        <v>1900</v>
      </c>
      <c r="EC49" s="41">
        <v>1900</v>
      </c>
      <c r="ED49" s="41">
        <v>1900</v>
      </c>
      <c r="EE49" s="41">
        <v>2230</v>
      </c>
      <c r="EF49" s="222"/>
    </row>
    <row r="50" spans="1:136" ht="15.75" thickBot="1">
      <c r="A50" s="48" t="s">
        <v>63</v>
      </c>
      <c r="B50" s="2">
        <v>45</v>
      </c>
      <c r="C50" s="2"/>
      <c r="D50" s="2">
        <v>5</v>
      </c>
      <c r="F50" t="s">
        <v>17</v>
      </c>
      <c r="G50" t="s">
        <v>15</v>
      </c>
      <c r="H50" t="s">
        <v>15</v>
      </c>
      <c r="I50" t="s">
        <v>15</v>
      </c>
      <c r="J50" t="s">
        <v>15</v>
      </c>
      <c r="N50" s="7">
        <v>11</v>
      </c>
      <c r="O50" s="8">
        <v>19250</v>
      </c>
      <c r="P50" s="46"/>
      <c r="Q50" s="41">
        <v>1825</v>
      </c>
      <c r="R50" s="41">
        <v>1950</v>
      </c>
      <c r="S50" s="41">
        <v>1950</v>
      </c>
      <c r="T50" s="41">
        <v>2295</v>
      </c>
      <c r="U50" s="41">
        <v>2295</v>
      </c>
      <c r="V50" s="41">
        <v>2295</v>
      </c>
      <c r="W50" s="41">
        <v>2295</v>
      </c>
      <c r="X50" s="41">
        <v>1825</v>
      </c>
      <c r="Y50" s="41">
        <v>1825</v>
      </c>
      <c r="Z50" s="41">
        <v>1950</v>
      </c>
      <c r="AA50" s="41"/>
      <c r="AB50" s="41">
        <v>2625</v>
      </c>
      <c r="AC50" s="41">
        <v>1825</v>
      </c>
      <c r="AD50" s="41">
        <v>2625</v>
      </c>
      <c r="AE50" s="41">
        <v>2295</v>
      </c>
      <c r="AF50" s="41">
        <v>1825</v>
      </c>
      <c r="AG50" s="41">
        <v>1825</v>
      </c>
      <c r="AH50" s="41">
        <v>1825</v>
      </c>
      <c r="AI50" s="41">
        <v>1825</v>
      </c>
      <c r="AJ50" s="41">
        <v>1950</v>
      </c>
      <c r="AK50" s="41">
        <v>2295</v>
      </c>
      <c r="AL50" s="41">
        <v>1825</v>
      </c>
      <c r="AM50" s="41"/>
      <c r="AN50" s="41">
        <v>1950</v>
      </c>
      <c r="AO50" s="41">
        <v>2995</v>
      </c>
      <c r="AP50" s="41">
        <v>2625</v>
      </c>
      <c r="AQ50" s="41">
        <v>2625</v>
      </c>
      <c r="AR50" s="41">
        <v>1950</v>
      </c>
      <c r="AS50" s="41">
        <v>2295</v>
      </c>
      <c r="AT50" s="41">
        <v>1950</v>
      </c>
      <c r="AU50" s="41">
        <v>1825</v>
      </c>
      <c r="AV50" s="41">
        <v>1825</v>
      </c>
      <c r="AW50" s="41">
        <v>2995</v>
      </c>
      <c r="AX50" s="41">
        <v>1825</v>
      </c>
      <c r="AY50" s="41">
        <v>2625</v>
      </c>
      <c r="AZ50" s="41"/>
      <c r="BA50" s="41">
        <v>2295</v>
      </c>
      <c r="BB50" s="41">
        <v>2995</v>
      </c>
      <c r="BC50" s="41">
        <v>1950</v>
      </c>
      <c r="BD50" s="41">
        <v>1825</v>
      </c>
      <c r="BE50" s="41">
        <v>1825</v>
      </c>
      <c r="BF50" s="41">
        <v>2295</v>
      </c>
      <c r="BG50" s="41">
        <v>2295</v>
      </c>
      <c r="BH50" s="41">
        <v>1825</v>
      </c>
      <c r="BI50" s="41">
        <v>2295</v>
      </c>
      <c r="BJ50" s="39"/>
      <c r="BK50" s="41">
        <v>2295</v>
      </c>
      <c r="BL50" s="41">
        <v>2295</v>
      </c>
      <c r="BM50" s="41">
        <v>1825</v>
      </c>
      <c r="BN50" s="41">
        <v>1825</v>
      </c>
      <c r="BO50" s="41"/>
      <c r="BP50" s="41">
        <v>2995</v>
      </c>
      <c r="BQ50" s="41">
        <v>1825</v>
      </c>
      <c r="BR50" s="41"/>
      <c r="BS50" s="41"/>
      <c r="BT50" s="41">
        <v>2295</v>
      </c>
      <c r="BU50" s="41">
        <v>2625</v>
      </c>
      <c r="BV50" s="41">
        <v>2995</v>
      </c>
      <c r="BW50" s="41">
        <v>1950</v>
      </c>
      <c r="BX50" s="41">
        <v>2995</v>
      </c>
      <c r="BY50" s="41">
        <v>1950</v>
      </c>
      <c r="BZ50" s="41">
        <v>2295</v>
      </c>
      <c r="CA50" s="41">
        <v>1825</v>
      </c>
      <c r="CB50" s="41">
        <v>2295</v>
      </c>
      <c r="CC50" s="41">
        <v>1825</v>
      </c>
      <c r="CD50" s="41">
        <v>1825</v>
      </c>
      <c r="CE50" s="41">
        <v>2995</v>
      </c>
      <c r="CF50" s="41">
        <v>1825</v>
      </c>
      <c r="CG50" s="41">
        <v>2625</v>
      </c>
      <c r="CH50" s="41">
        <v>1950</v>
      </c>
      <c r="CI50" s="41">
        <v>1825</v>
      </c>
      <c r="CJ50" s="41">
        <v>2625</v>
      </c>
      <c r="CK50" s="41">
        <v>1825</v>
      </c>
      <c r="CL50" s="41">
        <v>1825</v>
      </c>
      <c r="CM50" s="41">
        <v>2295</v>
      </c>
      <c r="CN50" s="41">
        <v>1825</v>
      </c>
      <c r="CO50" s="41"/>
      <c r="CP50" s="41">
        <v>1825</v>
      </c>
      <c r="CQ50" s="41"/>
      <c r="CR50" s="41">
        <v>2625</v>
      </c>
      <c r="CS50" s="41">
        <v>1950</v>
      </c>
      <c r="CT50" s="41">
        <v>2295</v>
      </c>
      <c r="CU50" s="41">
        <v>1825</v>
      </c>
      <c r="CV50" s="41">
        <v>1825</v>
      </c>
      <c r="CW50" s="41">
        <v>1825</v>
      </c>
      <c r="CX50" s="41">
        <v>1950</v>
      </c>
      <c r="CY50" s="41">
        <v>2995</v>
      </c>
      <c r="CZ50" s="41">
        <v>1825</v>
      </c>
      <c r="DA50" s="41">
        <v>1825</v>
      </c>
      <c r="DB50" s="41">
        <v>2295</v>
      </c>
      <c r="DC50" s="41">
        <v>1825</v>
      </c>
      <c r="DD50" s="41">
        <v>1825</v>
      </c>
      <c r="DE50" s="41">
        <v>1950</v>
      </c>
      <c r="DF50" s="41">
        <v>1950</v>
      </c>
      <c r="DG50" s="41">
        <v>1950</v>
      </c>
      <c r="DH50" s="41">
        <v>2625</v>
      </c>
      <c r="DI50" s="41">
        <v>1825</v>
      </c>
      <c r="DJ50" s="41">
        <v>1950</v>
      </c>
      <c r="DK50" s="41">
        <v>1825</v>
      </c>
      <c r="DL50" s="41">
        <v>2995</v>
      </c>
      <c r="DM50" s="41">
        <v>2625</v>
      </c>
      <c r="DN50" s="41">
        <v>2995</v>
      </c>
      <c r="DO50" s="41">
        <v>1950</v>
      </c>
      <c r="DP50" s="41">
        <v>1825</v>
      </c>
      <c r="DQ50" s="41">
        <v>2625</v>
      </c>
      <c r="DR50" s="41">
        <v>2995</v>
      </c>
      <c r="DS50" s="41">
        <v>2625</v>
      </c>
      <c r="DT50" s="41">
        <v>1825</v>
      </c>
      <c r="DU50" s="41">
        <v>1825</v>
      </c>
      <c r="DV50" s="41">
        <v>1825</v>
      </c>
      <c r="DW50" s="41">
        <v>2295</v>
      </c>
      <c r="DX50" s="41">
        <v>1825</v>
      </c>
      <c r="DY50" s="41">
        <v>1825</v>
      </c>
      <c r="DZ50" s="41">
        <v>2295</v>
      </c>
      <c r="EA50" s="41">
        <v>2295</v>
      </c>
      <c r="EB50" s="41">
        <v>1950</v>
      </c>
      <c r="EC50" s="41">
        <v>1950</v>
      </c>
      <c r="ED50" s="41">
        <v>1950</v>
      </c>
      <c r="EE50" s="41">
        <v>2295</v>
      </c>
      <c r="EF50" s="222"/>
    </row>
    <row r="51" spans="1:136" ht="15.75" thickBot="1">
      <c r="A51" s="48" t="s">
        <v>118</v>
      </c>
      <c r="B51" s="2">
        <v>46</v>
      </c>
      <c r="C51" s="2"/>
      <c r="D51" s="2">
        <v>5</v>
      </c>
      <c r="F51" t="s">
        <v>17</v>
      </c>
      <c r="G51" t="s">
        <v>15</v>
      </c>
      <c r="H51" t="s">
        <v>15</v>
      </c>
      <c r="I51" t="s">
        <v>15</v>
      </c>
      <c r="J51" t="s">
        <v>15</v>
      </c>
      <c r="N51" s="7">
        <v>11.2</v>
      </c>
      <c r="O51" s="8">
        <v>19600</v>
      </c>
      <c r="P51" s="46"/>
      <c r="Q51" s="41">
        <v>1885</v>
      </c>
      <c r="R51" s="41">
        <v>2020</v>
      </c>
      <c r="S51" s="41">
        <v>2020</v>
      </c>
      <c r="T51" s="41">
        <v>2350</v>
      </c>
      <c r="U51" s="41">
        <v>2350</v>
      </c>
      <c r="V51" s="41">
        <v>2350</v>
      </c>
      <c r="W51" s="41">
        <v>2350</v>
      </c>
      <c r="X51" s="41">
        <v>1885</v>
      </c>
      <c r="Y51" s="41">
        <v>1885</v>
      </c>
      <c r="Z51" s="41">
        <v>2020</v>
      </c>
      <c r="AA51" s="41"/>
      <c r="AB51" s="41">
        <v>2700</v>
      </c>
      <c r="AC51" s="41">
        <v>1885</v>
      </c>
      <c r="AD51" s="41">
        <v>2700</v>
      </c>
      <c r="AE51" s="41">
        <v>2350</v>
      </c>
      <c r="AF51" s="41">
        <v>1885</v>
      </c>
      <c r="AG51" s="41">
        <v>1885</v>
      </c>
      <c r="AH51" s="41">
        <v>1885</v>
      </c>
      <c r="AI51" s="41">
        <v>1885</v>
      </c>
      <c r="AJ51" s="41">
        <v>2020</v>
      </c>
      <c r="AK51" s="41">
        <v>2350</v>
      </c>
      <c r="AL51" s="41">
        <v>1885</v>
      </c>
      <c r="AM51" s="41"/>
      <c r="AN51" s="41">
        <v>2020</v>
      </c>
      <c r="AO51" s="41">
        <v>3085</v>
      </c>
      <c r="AP51" s="41">
        <v>2700</v>
      </c>
      <c r="AQ51" s="41">
        <v>2700</v>
      </c>
      <c r="AR51" s="41">
        <v>2020</v>
      </c>
      <c r="AS51" s="41">
        <v>2350</v>
      </c>
      <c r="AT51" s="41">
        <v>2020</v>
      </c>
      <c r="AU51" s="41">
        <v>1885</v>
      </c>
      <c r="AV51" s="41">
        <v>1885</v>
      </c>
      <c r="AW51" s="41">
        <v>3085</v>
      </c>
      <c r="AX51" s="41">
        <v>1885</v>
      </c>
      <c r="AY51" s="41">
        <v>2700</v>
      </c>
      <c r="AZ51" s="41"/>
      <c r="BA51" s="41">
        <v>2350</v>
      </c>
      <c r="BB51" s="41">
        <v>3085</v>
      </c>
      <c r="BC51" s="41">
        <v>2020</v>
      </c>
      <c r="BD51" s="41">
        <v>1885</v>
      </c>
      <c r="BE51" s="41">
        <v>1885</v>
      </c>
      <c r="BF51" s="41">
        <v>2350</v>
      </c>
      <c r="BG51" s="41">
        <v>2350</v>
      </c>
      <c r="BH51" s="41">
        <v>1885</v>
      </c>
      <c r="BI51" s="41">
        <v>2350</v>
      </c>
      <c r="BJ51" s="39"/>
      <c r="BK51" s="41">
        <v>2350</v>
      </c>
      <c r="BL51" s="41">
        <v>2350</v>
      </c>
      <c r="BM51" s="41">
        <v>1885</v>
      </c>
      <c r="BN51" s="41">
        <v>1885</v>
      </c>
      <c r="BO51" s="41"/>
      <c r="BP51" s="41">
        <v>3085</v>
      </c>
      <c r="BQ51" s="41">
        <v>1885</v>
      </c>
      <c r="BR51" s="41"/>
      <c r="BS51" s="41"/>
      <c r="BT51" s="41">
        <v>2350</v>
      </c>
      <c r="BU51" s="41">
        <v>2700</v>
      </c>
      <c r="BV51" s="41">
        <v>3085</v>
      </c>
      <c r="BW51" s="41">
        <v>2020</v>
      </c>
      <c r="BX51" s="41">
        <v>3085</v>
      </c>
      <c r="BY51" s="41">
        <v>2020</v>
      </c>
      <c r="BZ51" s="41">
        <v>2350</v>
      </c>
      <c r="CA51" s="41">
        <v>1885</v>
      </c>
      <c r="CB51" s="41">
        <v>2350</v>
      </c>
      <c r="CC51" s="41">
        <v>1885</v>
      </c>
      <c r="CD51" s="41">
        <v>1885</v>
      </c>
      <c r="CE51" s="41">
        <v>3085</v>
      </c>
      <c r="CF51" s="41">
        <v>1885</v>
      </c>
      <c r="CG51" s="41">
        <v>2700</v>
      </c>
      <c r="CH51" s="41">
        <v>2020</v>
      </c>
      <c r="CI51" s="41">
        <v>1885</v>
      </c>
      <c r="CJ51" s="41">
        <v>2700</v>
      </c>
      <c r="CK51" s="41">
        <v>1885</v>
      </c>
      <c r="CL51" s="41">
        <v>1885</v>
      </c>
      <c r="CM51" s="41">
        <v>2350</v>
      </c>
      <c r="CN51" s="41">
        <v>1885</v>
      </c>
      <c r="CO51" s="41"/>
      <c r="CP51" s="41">
        <v>1885</v>
      </c>
      <c r="CQ51" s="41"/>
      <c r="CR51" s="41">
        <v>2700</v>
      </c>
      <c r="CS51" s="41">
        <v>2020</v>
      </c>
      <c r="CT51" s="41">
        <v>2350</v>
      </c>
      <c r="CU51" s="41">
        <v>1885</v>
      </c>
      <c r="CV51" s="41">
        <v>1885</v>
      </c>
      <c r="CW51" s="41">
        <v>1885</v>
      </c>
      <c r="CX51" s="41">
        <v>2020</v>
      </c>
      <c r="CY51" s="41">
        <v>3085</v>
      </c>
      <c r="CZ51" s="41">
        <v>1885</v>
      </c>
      <c r="DA51" s="41">
        <v>1885</v>
      </c>
      <c r="DB51" s="41">
        <v>2350</v>
      </c>
      <c r="DC51" s="41">
        <v>1885</v>
      </c>
      <c r="DD51" s="41">
        <v>1885</v>
      </c>
      <c r="DE51" s="41">
        <v>2020</v>
      </c>
      <c r="DF51" s="41">
        <v>2020</v>
      </c>
      <c r="DG51" s="41">
        <v>2020</v>
      </c>
      <c r="DH51" s="41">
        <v>2700</v>
      </c>
      <c r="DI51" s="41">
        <v>1885</v>
      </c>
      <c r="DJ51" s="41">
        <v>2020</v>
      </c>
      <c r="DK51" s="41">
        <v>1885</v>
      </c>
      <c r="DL51" s="41">
        <v>3085</v>
      </c>
      <c r="DM51" s="41">
        <v>2700</v>
      </c>
      <c r="DN51" s="41">
        <v>3085</v>
      </c>
      <c r="DO51" s="41">
        <v>2020</v>
      </c>
      <c r="DP51" s="41">
        <v>1885</v>
      </c>
      <c r="DQ51" s="41">
        <v>2700</v>
      </c>
      <c r="DR51" s="41">
        <v>3085</v>
      </c>
      <c r="DS51" s="41">
        <v>2700</v>
      </c>
      <c r="DT51" s="41">
        <v>1885</v>
      </c>
      <c r="DU51" s="41">
        <v>1885</v>
      </c>
      <c r="DV51" s="41">
        <v>1885</v>
      </c>
      <c r="DW51" s="41">
        <v>2350</v>
      </c>
      <c r="DX51" s="41">
        <v>1885</v>
      </c>
      <c r="DY51" s="41">
        <v>1885</v>
      </c>
      <c r="DZ51" s="41">
        <v>2350</v>
      </c>
      <c r="EA51" s="41">
        <v>2350</v>
      </c>
      <c r="EB51" s="41">
        <v>2020</v>
      </c>
      <c r="EC51" s="41">
        <v>2020</v>
      </c>
      <c r="ED51" s="41">
        <v>2020</v>
      </c>
      <c r="EE51" s="41">
        <v>2350</v>
      </c>
      <c r="EF51" s="222"/>
    </row>
    <row r="52" spans="1:136" ht="15.75" thickBot="1">
      <c r="A52" s="50"/>
      <c r="B52" s="2"/>
      <c r="C52" s="2"/>
      <c r="D52" s="2">
        <v>5</v>
      </c>
      <c r="F52" t="s">
        <v>17</v>
      </c>
      <c r="G52" t="s">
        <v>15</v>
      </c>
      <c r="H52" t="s">
        <v>15</v>
      </c>
      <c r="I52" t="s">
        <v>15</v>
      </c>
      <c r="J52" t="s">
        <v>15</v>
      </c>
      <c r="N52" s="7">
        <v>11.5</v>
      </c>
      <c r="O52" s="8">
        <v>20125</v>
      </c>
      <c r="P52" s="46"/>
      <c r="Q52" s="41">
        <v>1950</v>
      </c>
      <c r="R52" s="41">
        <v>2090</v>
      </c>
      <c r="S52" s="41">
        <v>2090</v>
      </c>
      <c r="T52" s="41">
        <v>2415</v>
      </c>
      <c r="U52" s="41">
        <v>2415</v>
      </c>
      <c r="V52" s="41">
        <v>2415</v>
      </c>
      <c r="W52" s="41">
        <v>2415</v>
      </c>
      <c r="X52" s="41">
        <v>1950</v>
      </c>
      <c r="Y52" s="41">
        <v>1950</v>
      </c>
      <c r="Z52" s="41">
        <v>2090</v>
      </c>
      <c r="AA52" s="41"/>
      <c r="AB52" s="41">
        <v>2775</v>
      </c>
      <c r="AC52" s="41">
        <v>1950</v>
      </c>
      <c r="AD52" s="41">
        <v>2775</v>
      </c>
      <c r="AE52" s="41">
        <v>2415</v>
      </c>
      <c r="AF52" s="41">
        <v>1950</v>
      </c>
      <c r="AG52" s="41">
        <v>1950</v>
      </c>
      <c r="AH52" s="41">
        <v>1950</v>
      </c>
      <c r="AI52" s="41">
        <v>1950</v>
      </c>
      <c r="AJ52" s="41">
        <v>2090</v>
      </c>
      <c r="AK52" s="41">
        <v>2415</v>
      </c>
      <c r="AL52" s="41">
        <v>1950</v>
      </c>
      <c r="AM52" s="41"/>
      <c r="AN52" s="41">
        <v>2090</v>
      </c>
      <c r="AO52" s="41">
        <v>3150</v>
      </c>
      <c r="AP52" s="41">
        <v>2775</v>
      </c>
      <c r="AQ52" s="41">
        <v>2775</v>
      </c>
      <c r="AR52" s="41">
        <v>2090</v>
      </c>
      <c r="AS52" s="41">
        <v>2415</v>
      </c>
      <c r="AT52" s="41">
        <v>2090</v>
      </c>
      <c r="AU52" s="41">
        <v>1950</v>
      </c>
      <c r="AV52" s="41">
        <v>1950</v>
      </c>
      <c r="AW52" s="41">
        <v>3150</v>
      </c>
      <c r="AX52" s="41">
        <v>1950</v>
      </c>
      <c r="AY52" s="41">
        <v>2775</v>
      </c>
      <c r="AZ52" s="41"/>
      <c r="BA52" s="41">
        <v>2415</v>
      </c>
      <c r="BB52" s="41">
        <v>3150</v>
      </c>
      <c r="BC52" s="41">
        <v>2090</v>
      </c>
      <c r="BD52" s="41">
        <v>1950</v>
      </c>
      <c r="BE52" s="41">
        <v>1950</v>
      </c>
      <c r="BF52" s="41">
        <v>2415</v>
      </c>
      <c r="BG52" s="41">
        <v>2415</v>
      </c>
      <c r="BH52" s="41">
        <v>1950</v>
      </c>
      <c r="BI52" s="41">
        <v>2415</v>
      </c>
      <c r="BJ52" s="39"/>
      <c r="BK52" s="41">
        <v>2415</v>
      </c>
      <c r="BL52" s="41">
        <v>2415</v>
      </c>
      <c r="BM52" s="41">
        <v>1950</v>
      </c>
      <c r="BN52" s="41">
        <v>1950</v>
      </c>
      <c r="BO52" s="41"/>
      <c r="BP52" s="41">
        <v>3150</v>
      </c>
      <c r="BQ52" s="41">
        <v>1950</v>
      </c>
      <c r="BR52" s="41"/>
      <c r="BS52" s="41"/>
      <c r="BT52" s="41">
        <v>2415</v>
      </c>
      <c r="BU52" s="41">
        <v>2775</v>
      </c>
      <c r="BV52" s="41">
        <v>3150</v>
      </c>
      <c r="BW52" s="41">
        <v>2090</v>
      </c>
      <c r="BX52" s="41">
        <v>3150</v>
      </c>
      <c r="BY52" s="41">
        <v>2090</v>
      </c>
      <c r="BZ52" s="41">
        <v>2415</v>
      </c>
      <c r="CA52" s="41">
        <v>1950</v>
      </c>
      <c r="CB52" s="41">
        <v>2415</v>
      </c>
      <c r="CC52" s="41">
        <v>1950</v>
      </c>
      <c r="CD52" s="41">
        <v>1950</v>
      </c>
      <c r="CE52" s="41">
        <v>3150</v>
      </c>
      <c r="CF52" s="41">
        <v>1950</v>
      </c>
      <c r="CG52" s="41">
        <v>2775</v>
      </c>
      <c r="CH52" s="41">
        <v>2090</v>
      </c>
      <c r="CI52" s="41">
        <v>1950</v>
      </c>
      <c r="CJ52" s="41">
        <v>2775</v>
      </c>
      <c r="CK52" s="41">
        <v>1950</v>
      </c>
      <c r="CL52" s="41">
        <v>1950</v>
      </c>
      <c r="CM52" s="41">
        <v>2415</v>
      </c>
      <c r="CN52" s="41">
        <v>1950</v>
      </c>
      <c r="CO52" s="41"/>
      <c r="CP52" s="41">
        <v>1950</v>
      </c>
      <c r="CQ52" s="41"/>
      <c r="CR52" s="41">
        <v>2775</v>
      </c>
      <c r="CS52" s="41">
        <v>2090</v>
      </c>
      <c r="CT52" s="41">
        <v>2415</v>
      </c>
      <c r="CU52" s="41">
        <v>1950</v>
      </c>
      <c r="CV52" s="41">
        <v>1950</v>
      </c>
      <c r="CW52" s="41">
        <v>1950</v>
      </c>
      <c r="CX52" s="41">
        <v>2090</v>
      </c>
      <c r="CY52" s="41">
        <v>3150</v>
      </c>
      <c r="CZ52" s="41">
        <v>1950</v>
      </c>
      <c r="DA52" s="41">
        <v>1950</v>
      </c>
      <c r="DB52" s="41">
        <v>2415</v>
      </c>
      <c r="DC52" s="41">
        <v>1950</v>
      </c>
      <c r="DD52" s="41">
        <v>1950</v>
      </c>
      <c r="DE52" s="41">
        <v>2090</v>
      </c>
      <c r="DF52" s="41">
        <v>2090</v>
      </c>
      <c r="DG52" s="41">
        <v>2090</v>
      </c>
      <c r="DH52" s="41">
        <v>2775</v>
      </c>
      <c r="DI52" s="41">
        <v>1950</v>
      </c>
      <c r="DJ52" s="41">
        <v>2090</v>
      </c>
      <c r="DK52" s="41">
        <v>1950</v>
      </c>
      <c r="DL52" s="41">
        <v>3150</v>
      </c>
      <c r="DM52" s="41">
        <v>2775</v>
      </c>
      <c r="DN52" s="41">
        <v>3150</v>
      </c>
      <c r="DO52" s="41">
        <v>2090</v>
      </c>
      <c r="DP52" s="41">
        <v>1950</v>
      </c>
      <c r="DQ52" s="41">
        <v>2775</v>
      </c>
      <c r="DR52" s="41">
        <v>3150</v>
      </c>
      <c r="DS52" s="41">
        <v>2775</v>
      </c>
      <c r="DT52" s="41">
        <v>1950</v>
      </c>
      <c r="DU52" s="41">
        <v>1950</v>
      </c>
      <c r="DV52" s="41">
        <v>1950</v>
      </c>
      <c r="DW52" s="41">
        <v>2415</v>
      </c>
      <c r="DX52" s="41">
        <v>1950</v>
      </c>
      <c r="DY52" s="41">
        <v>1950</v>
      </c>
      <c r="DZ52" s="41">
        <v>2415</v>
      </c>
      <c r="EA52" s="41">
        <v>2415</v>
      </c>
      <c r="EB52" s="41">
        <v>2090</v>
      </c>
      <c r="EC52" s="41">
        <v>2090</v>
      </c>
      <c r="ED52" s="41">
        <v>2090</v>
      </c>
      <c r="EE52" s="41">
        <v>2415</v>
      </c>
      <c r="EF52" s="222"/>
    </row>
    <row r="53" spans="1:136" ht="15.75" thickBot="1">
      <c r="A53" s="48" t="s">
        <v>119</v>
      </c>
      <c r="B53" s="2">
        <v>48</v>
      </c>
      <c r="C53" s="2"/>
      <c r="D53" s="2">
        <v>5</v>
      </c>
      <c r="F53" t="s">
        <v>17</v>
      </c>
      <c r="G53" t="s">
        <v>15</v>
      </c>
      <c r="H53" t="s">
        <v>15</v>
      </c>
      <c r="I53" t="s">
        <v>15</v>
      </c>
      <c r="J53" t="s">
        <v>15</v>
      </c>
      <c r="N53" s="7">
        <v>11.6</v>
      </c>
      <c r="O53" s="8">
        <v>20300</v>
      </c>
      <c r="P53" s="46"/>
      <c r="Q53" s="41">
        <v>1995</v>
      </c>
      <c r="R53" s="41">
        <v>2124.9999999999995</v>
      </c>
      <c r="S53" s="41">
        <v>2124.9999999999995</v>
      </c>
      <c r="T53" s="41">
        <v>2474.9999999999995</v>
      </c>
      <c r="U53" s="41">
        <v>2474.9999999999995</v>
      </c>
      <c r="V53" s="41">
        <v>2474.9999999999995</v>
      </c>
      <c r="W53" s="41">
        <v>2474.9999999999995</v>
      </c>
      <c r="X53" s="41">
        <v>1995</v>
      </c>
      <c r="Y53" s="41">
        <v>1995</v>
      </c>
      <c r="Z53" s="41">
        <v>2124.9999999999995</v>
      </c>
      <c r="AA53" s="41"/>
      <c r="AB53" s="41">
        <v>2825</v>
      </c>
      <c r="AC53" s="41">
        <v>1995</v>
      </c>
      <c r="AD53" s="41">
        <v>2825</v>
      </c>
      <c r="AE53" s="41">
        <v>2474.9999999999995</v>
      </c>
      <c r="AF53" s="41">
        <v>1995</v>
      </c>
      <c r="AG53" s="41">
        <v>1995</v>
      </c>
      <c r="AH53" s="41">
        <v>1995</v>
      </c>
      <c r="AI53" s="41">
        <v>1995</v>
      </c>
      <c r="AJ53" s="41">
        <v>2124.9999999999995</v>
      </c>
      <c r="AK53" s="41">
        <v>2474.9999999999995</v>
      </c>
      <c r="AL53" s="41">
        <v>1995</v>
      </c>
      <c r="AM53" s="41"/>
      <c r="AN53" s="41">
        <v>2124.9999999999995</v>
      </c>
      <c r="AO53" s="41">
        <v>3200</v>
      </c>
      <c r="AP53" s="41">
        <v>2825</v>
      </c>
      <c r="AQ53" s="41">
        <v>2825</v>
      </c>
      <c r="AR53" s="41">
        <v>2124.9999999999995</v>
      </c>
      <c r="AS53" s="41">
        <v>2474.9999999999995</v>
      </c>
      <c r="AT53" s="41">
        <v>2124.9999999999995</v>
      </c>
      <c r="AU53" s="41">
        <v>1995</v>
      </c>
      <c r="AV53" s="41">
        <v>1995</v>
      </c>
      <c r="AW53" s="41">
        <v>3200</v>
      </c>
      <c r="AX53" s="41">
        <v>1995</v>
      </c>
      <c r="AY53" s="41">
        <v>2825</v>
      </c>
      <c r="AZ53" s="41"/>
      <c r="BA53" s="41">
        <v>2474.9999999999995</v>
      </c>
      <c r="BB53" s="41">
        <v>3200</v>
      </c>
      <c r="BC53" s="41">
        <v>2124.9999999999995</v>
      </c>
      <c r="BD53" s="41">
        <v>1995</v>
      </c>
      <c r="BE53" s="41">
        <v>1995</v>
      </c>
      <c r="BF53" s="41">
        <v>2474.9999999999995</v>
      </c>
      <c r="BG53" s="41">
        <v>2474.9999999999995</v>
      </c>
      <c r="BH53" s="41">
        <v>1995</v>
      </c>
      <c r="BI53" s="41">
        <v>2474.9999999999995</v>
      </c>
      <c r="BJ53" s="39"/>
      <c r="BK53" s="41">
        <v>2474.9999999999995</v>
      </c>
      <c r="BL53" s="41">
        <v>2474.9999999999995</v>
      </c>
      <c r="BM53" s="41">
        <v>1995</v>
      </c>
      <c r="BN53" s="41">
        <v>1995</v>
      </c>
      <c r="BO53" s="41"/>
      <c r="BP53" s="41">
        <v>3200</v>
      </c>
      <c r="BQ53" s="41">
        <v>1995</v>
      </c>
      <c r="BR53" s="41"/>
      <c r="BS53" s="41"/>
      <c r="BT53" s="41">
        <v>2474.9999999999995</v>
      </c>
      <c r="BU53" s="41">
        <v>2825</v>
      </c>
      <c r="BV53" s="41">
        <v>3200</v>
      </c>
      <c r="BW53" s="41">
        <v>2124.9999999999995</v>
      </c>
      <c r="BX53" s="41">
        <v>3200</v>
      </c>
      <c r="BY53" s="41">
        <v>2124.9999999999995</v>
      </c>
      <c r="BZ53" s="41">
        <v>2474.9999999999995</v>
      </c>
      <c r="CA53" s="41">
        <v>1995</v>
      </c>
      <c r="CB53" s="41">
        <v>2474.9999999999995</v>
      </c>
      <c r="CC53" s="41">
        <v>1995</v>
      </c>
      <c r="CD53" s="41">
        <v>1995</v>
      </c>
      <c r="CE53" s="41">
        <v>3200</v>
      </c>
      <c r="CF53" s="41">
        <v>1995</v>
      </c>
      <c r="CG53" s="41">
        <v>2825</v>
      </c>
      <c r="CH53" s="41">
        <v>2124.9999999999995</v>
      </c>
      <c r="CI53" s="41">
        <v>1995</v>
      </c>
      <c r="CJ53" s="41">
        <v>2825</v>
      </c>
      <c r="CK53" s="41">
        <v>1995</v>
      </c>
      <c r="CL53" s="41">
        <v>1995</v>
      </c>
      <c r="CM53" s="41">
        <v>2474.9999999999995</v>
      </c>
      <c r="CN53" s="41">
        <v>1995</v>
      </c>
      <c r="CO53" s="41"/>
      <c r="CP53" s="41">
        <v>1995</v>
      </c>
      <c r="CQ53" s="41"/>
      <c r="CR53" s="41">
        <v>2825</v>
      </c>
      <c r="CS53" s="41">
        <v>2124.9999999999995</v>
      </c>
      <c r="CT53" s="41">
        <v>2474.9999999999995</v>
      </c>
      <c r="CU53" s="41">
        <v>1995</v>
      </c>
      <c r="CV53" s="41">
        <v>1995</v>
      </c>
      <c r="CW53" s="41">
        <v>1995</v>
      </c>
      <c r="CX53" s="41">
        <v>2124.9999999999995</v>
      </c>
      <c r="CY53" s="41">
        <v>3200</v>
      </c>
      <c r="CZ53" s="41">
        <v>1995</v>
      </c>
      <c r="DA53" s="41">
        <v>1995</v>
      </c>
      <c r="DB53" s="41">
        <v>2474.9999999999995</v>
      </c>
      <c r="DC53" s="41">
        <v>1995</v>
      </c>
      <c r="DD53" s="41">
        <v>1995</v>
      </c>
      <c r="DE53" s="41">
        <v>2124.9999999999995</v>
      </c>
      <c r="DF53" s="41">
        <v>2124.9999999999995</v>
      </c>
      <c r="DG53" s="41">
        <v>2124.9999999999995</v>
      </c>
      <c r="DH53" s="41">
        <v>2825</v>
      </c>
      <c r="DI53" s="41">
        <v>1995</v>
      </c>
      <c r="DJ53" s="41">
        <v>2124.9999999999995</v>
      </c>
      <c r="DK53" s="41">
        <v>1995</v>
      </c>
      <c r="DL53" s="41">
        <v>3200</v>
      </c>
      <c r="DM53" s="41">
        <v>2825</v>
      </c>
      <c r="DN53" s="41">
        <v>3200</v>
      </c>
      <c r="DO53" s="41">
        <v>2124.9999999999995</v>
      </c>
      <c r="DP53" s="41">
        <v>1995</v>
      </c>
      <c r="DQ53" s="41">
        <v>2825</v>
      </c>
      <c r="DR53" s="41">
        <v>3200</v>
      </c>
      <c r="DS53" s="41">
        <v>2825</v>
      </c>
      <c r="DT53" s="41">
        <v>1995</v>
      </c>
      <c r="DU53" s="41">
        <v>1995</v>
      </c>
      <c r="DV53" s="41">
        <v>1995</v>
      </c>
      <c r="DW53" s="41">
        <v>2474.9999999999995</v>
      </c>
      <c r="DX53" s="41">
        <v>1995</v>
      </c>
      <c r="DY53" s="41">
        <v>1995</v>
      </c>
      <c r="DZ53" s="41">
        <v>2474.9999999999995</v>
      </c>
      <c r="EA53" s="41">
        <v>2474.9999999999995</v>
      </c>
      <c r="EB53" s="41">
        <v>2124.9999999999995</v>
      </c>
      <c r="EC53" s="41">
        <v>2124.9999999999995</v>
      </c>
      <c r="ED53" s="41">
        <v>2124.9999999999995</v>
      </c>
      <c r="EE53" s="41">
        <v>2474.9999999999995</v>
      </c>
      <c r="EF53" s="222"/>
    </row>
    <row r="54" spans="1:136" ht="15.75" thickBot="1">
      <c r="A54" s="48" t="s">
        <v>120</v>
      </c>
      <c r="B54" s="2">
        <v>49</v>
      </c>
      <c r="C54" s="2"/>
      <c r="D54" s="2">
        <v>5</v>
      </c>
      <c r="F54" t="s">
        <v>17</v>
      </c>
      <c r="G54" t="s">
        <v>15</v>
      </c>
      <c r="H54" t="s">
        <v>15</v>
      </c>
      <c r="I54" t="s">
        <v>15</v>
      </c>
      <c r="J54" t="s">
        <v>15</v>
      </c>
      <c r="N54" s="7">
        <v>12</v>
      </c>
      <c r="O54" s="8">
        <v>21000</v>
      </c>
      <c r="P54" s="46"/>
      <c r="Q54" s="41">
        <v>2048</v>
      </c>
      <c r="R54" s="41">
        <v>2189</v>
      </c>
      <c r="S54" s="41">
        <v>2189</v>
      </c>
      <c r="T54" s="41">
        <v>2573</v>
      </c>
      <c r="U54" s="41">
        <v>2573</v>
      </c>
      <c r="V54" s="41">
        <v>2573</v>
      </c>
      <c r="W54" s="41">
        <v>2573</v>
      </c>
      <c r="X54" s="41">
        <v>2048</v>
      </c>
      <c r="Y54" s="41">
        <v>2048</v>
      </c>
      <c r="Z54" s="41">
        <v>2189</v>
      </c>
      <c r="AA54" s="41"/>
      <c r="AB54" s="41">
        <v>2914</v>
      </c>
      <c r="AC54" s="41">
        <v>2048</v>
      </c>
      <c r="AD54" s="41">
        <v>2914</v>
      </c>
      <c r="AE54" s="41">
        <v>2573</v>
      </c>
      <c r="AF54" s="41">
        <v>2048</v>
      </c>
      <c r="AG54" s="41">
        <v>2048</v>
      </c>
      <c r="AH54" s="41">
        <v>2048</v>
      </c>
      <c r="AI54" s="41">
        <v>2048</v>
      </c>
      <c r="AJ54" s="41">
        <v>2189</v>
      </c>
      <c r="AK54" s="41">
        <v>2573</v>
      </c>
      <c r="AL54" s="41">
        <v>2048</v>
      </c>
      <c r="AM54" s="41"/>
      <c r="AN54" s="41">
        <v>2189</v>
      </c>
      <c r="AO54" s="41">
        <v>3308</v>
      </c>
      <c r="AP54" s="41">
        <v>2914</v>
      </c>
      <c r="AQ54" s="41">
        <v>2914</v>
      </c>
      <c r="AR54" s="41">
        <v>2189</v>
      </c>
      <c r="AS54" s="41">
        <v>2573</v>
      </c>
      <c r="AT54" s="41">
        <v>2189</v>
      </c>
      <c r="AU54" s="41">
        <v>2048</v>
      </c>
      <c r="AV54" s="41">
        <v>2048</v>
      </c>
      <c r="AW54" s="41">
        <v>3308</v>
      </c>
      <c r="AX54" s="41">
        <v>2048</v>
      </c>
      <c r="AY54" s="41">
        <v>2914</v>
      </c>
      <c r="AZ54" s="41"/>
      <c r="BA54" s="41">
        <v>2573</v>
      </c>
      <c r="BB54" s="41">
        <v>3308</v>
      </c>
      <c r="BC54" s="41">
        <v>2189</v>
      </c>
      <c r="BD54" s="41">
        <v>2048</v>
      </c>
      <c r="BE54" s="41">
        <v>2048</v>
      </c>
      <c r="BF54" s="41">
        <v>2573</v>
      </c>
      <c r="BG54" s="41">
        <v>2573</v>
      </c>
      <c r="BH54" s="41">
        <v>2048</v>
      </c>
      <c r="BI54" s="41">
        <v>2573</v>
      </c>
      <c r="BJ54" s="39"/>
      <c r="BK54" s="41">
        <v>2573</v>
      </c>
      <c r="BL54" s="41">
        <v>2573</v>
      </c>
      <c r="BM54" s="41">
        <v>2048</v>
      </c>
      <c r="BN54" s="41">
        <v>2048</v>
      </c>
      <c r="BO54" s="41"/>
      <c r="BP54" s="41">
        <v>3308</v>
      </c>
      <c r="BQ54" s="41">
        <v>2048</v>
      </c>
      <c r="BR54" s="41"/>
      <c r="BS54" s="41"/>
      <c r="BT54" s="41">
        <v>2573</v>
      </c>
      <c r="BU54" s="41">
        <v>2914</v>
      </c>
      <c r="BV54" s="41">
        <v>3308</v>
      </c>
      <c r="BW54" s="41">
        <v>2189</v>
      </c>
      <c r="BX54" s="41">
        <v>3308</v>
      </c>
      <c r="BY54" s="41">
        <v>2189</v>
      </c>
      <c r="BZ54" s="41">
        <v>2573</v>
      </c>
      <c r="CA54" s="41">
        <v>2048</v>
      </c>
      <c r="CB54" s="41">
        <v>2573</v>
      </c>
      <c r="CC54" s="41">
        <v>2048</v>
      </c>
      <c r="CD54" s="41">
        <v>2048</v>
      </c>
      <c r="CE54" s="41">
        <v>3308</v>
      </c>
      <c r="CF54" s="41">
        <v>2048</v>
      </c>
      <c r="CG54" s="41">
        <v>2914</v>
      </c>
      <c r="CH54" s="41">
        <v>2189</v>
      </c>
      <c r="CI54" s="41">
        <v>2048</v>
      </c>
      <c r="CJ54" s="41">
        <v>2914</v>
      </c>
      <c r="CK54" s="41">
        <v>2048</v>
      </c>
      <c r="CL54" s="41">
        <v>2048</v>
      </c>
      <c r="CM54" s="41">
        <v>2573</v>
      </c>
      <c r="CN54" s="41">
        <v>2048</v>
      </c>
      <c r="CO54" s="41"/>
      <c r="CP54" s="41">
        <v>2048</v>
      </c>
      <c r="CQ54" s="41"/>
      <c r="CR54" s="41">
        <v>2914</v>
      </c>
      <c r="CS54" s="41">
        <v>2189</v>
      </c>
      <c r="CT54" s="41">
        <v>2573</v>
      </c>
      <c r="CU54" s="41">
        <v>2048</v>
      </c>
      <c r="CV54" s="41">
        <v>2048</v>
      </c>
      <c r="CW54" s="41">
        <v>2048</v>
      </c>
      <c r="CX54" s="41">
        <v>2189</v>
      </c>
      <c r="CY54" s="41">
        <v>3308</v>
      </c>
      <c r="CZ54" s="41">
        <v>2048</v>
      </c>
      <c r="DA54" s="41">
        <v>2048</v>
      </c>
      <c r="DB54" s="41">
        <v>2573</v>
      </c>
      <c r="DC54" s="41">
        <v>2048</v>
      </c>
      <c r="DD54" s="41">
        <v>2048</v>
      </c>
      <c r="DE54" s="41">
        <v>2189</v>
      </c>
      <c r="DF54" s="41">
        <v>2189</v>
      </c>
      <c r="DG54" s="41">
        <v>2189</v>
      </c>
      <c r="DH54" s="41">
        <v>2914</v>
      </c>
      <c r="DI54" s="41">
        <v>2048</v>
      </c>
      <c r="DJ54" s="41">
        <v>2189</v>
      </c>
      <c r="DK54" s="41">
        <v>2048</v>
      </c>
      <c r="DL54" s="41">
        <v>3308</v>
      </c>
      <c r="DM54" s="41">
        <v>2914</v>
      </c>
      <c r="DN54" s="41">
        <v>3308</v>
      </c>
      <c r="DO54" s="41">
        <v>2189</v>
      </c>
      <c r="DP54" s="41">
        <v>2048</v>
      </c>
      <c r="DQ54" s="41">
        <v>2914</v>
      </c>
      <c r="DR54" s="41">
        <v>3308</v>
      </c>
      <c r="DS54" s="41">
        <v>2914</v>
      </c>
      <c r="DT54" s="41">
        <v>2048</v>
      </c>
      <c r="DU54" s="41">
        <v>2048</v>
      </c>
      <c r="DV54" s="41">
        <v>2048</v>
      </c>
      <c r="DW54" s="41">
        <v>2573</v>
      </c>
      <c r="DX54" s="41">
        <v>2048</v>
      </c>
      <c r="DY54" s="41">
        <v>2048</v>
      </c>
      <c r="DZ54" s="41">
        <v>2573</v>
      </c>
      <c r="EA54" s="41">
        <v>2573</v>
      </c>
      <c r="EB54" s="41">
        <v>2189</v>
      </c>
      <c r="EC54" s="41">
        <v>2189</v>
      </c>
      <c r="ED54" s="41">
        <v>2189</v>
      </c>
      <c r="EE54" s="41">
        <v>2573</v>
      </c>
      <c r="EF54" s="222"/>
    </row>
    <row r="55" spans="1:136" ht="15.75" thickBot="1">
      <c r="A55" s="48" t="s">
        <v>64</v>
      </c>
      <c r="B55" s="2">
        <v>50</v>
      </c>
      <c r="C55" s="2"/>
      <c r="D55" s="2">
        <v>5</v>
      </c>
      <c r="F55" t="s">
        <v>17</v>
      </c>
      <c r="G55" t="s">
        <v>15</v>
      </c>
      <c r="H55" t="s">
        <v>15</v>
      </c>
      <c r="I55" t="s">
        <v>15</v>
      </c>
      <c r="J55" t="s">
        <v>15</v>
      </c>
      <c r="N55" s="7">
        <v>12.4</v>
      </c>
      <c r="O55" s="8">
        <v>21700</v>
      </c>
      <c r="P55" s="46"/>
      <c r="Q55" s="41">
        <v>2048</v>
      </c>
      <c r="R55" s="41">
        <v>2189</v>
      </c>
      <c r="S55" s="41">
        <v>2189</v>
      </c>
      <c r="T55" s="41">
        <v>2573</v>
      </c>
      <c r="U55" s="41">
        <v>2573</v>
      </c>
      <c r="V55" s="41">
        <v>2573</v>
      </c>
      <c r="W55" s="41">
        <v>2573</v>
      </c>
      <c r="X55" s="41">
        <v>2048</v>
      </c>
      <c r="Y55" s="41">
        <v>2048</v>
      </c>
      <c r="Z55" s="41">
        <v>2189</v>
      </c>
      <c r="AA55" s="41"/>
      <c r="AB55" s="41">
        <v>2914</v>
      </c>
      <c r="AC55" s="41">
        <v>2048</v>
      </c>
      <c r="AD55" s="41">
        <v>2914</v>
      </c>
      <c r="AE55" s="41">
        <v>2573</v>
      </c>
      <c r="AF55" s="41">
        <v>2048</v>
      </c>
      <c r="AG55" s="41">
        <v>2048</v>
      </c>
      <c r="AH55" s="41">
        <v>2048</v>
      </c>
      <c r="AI55" s="41">
        <v>2048</v>
      </c>
      <c r="AJ55" s="41">
        <v>2189</v>
      </c>
      <c r="AK55" s="41">
        <v>2573</v>
      </c>
      <c r="AL55" s="41">
        <v>2048</v>
      </c>
      <c r="AM55" s="41"/>
      <c r="AN55" s="41">
        <v>2189</v>
      </c>
      <c r="AO55" s="41">
        <v>3308</v>
      </c>
      <c r="AP55" s="41">
        <v>2914</v>
      </c>
      <c r="AQ55" s="41">
        <v>2914</v>
      </c>
      <c r="AR55" s="41">
        <v>2189</v>
      </c>
      <c r="AS55" s="41">
        <v>2573</v>
      </c>
      <c r="AT55" s="41">
        <v>2189</v>
      </c>
      <c r="AU55" s="41">
        <v>2048</v>
      </c>
      <c r="AV55" s="41">
        <v>2048</v>
      </c>
      <c r="AW55" s="41">
        <v>3308</v>
      </c>
      <c r="AX55" s="41">
        <v>2048</v>
      </c>
      <c r="AY55" s="41">
        <v>2914</v>
      </c>
      <c r="AZ55" s="41"/>
      <c r="BA55" s="41">
        <v>2573</v>
      </c>
      <c r="BB55" s="41">
        <v>3308</v>
      </c>
      <c r="BC55" s="41">
        <v>2189</v>
      </c>
      <c r="BD55" s="41">
        <v>2048</v>
      </c>
      <c r="BE55" s="41">
        <v>2048</v>
      </c>
      <c r="BF55" s="41">
        <v>2573</v>
      </c>
      <c r="BG55" s="41">
        <v>2573</v>
      </c>
      <c r="BH55" s="41">
        <v>2048</v>
      </c>
      <c r="BI55" s="41">
        <v>2573</v>
      </c>
      <c r="BJ55" s="39"/>
      <c r="BK55" s="41">
        <v>2573</v>
      </c>
      <c r="BL55" s="41">
        <v>2573</v>
      </c>
      <c r="BM55" s="41">
        <v>2048</v>
      </c>
      <c r="BN55" s="41">
        <v>2048</v>
      </c>
      <c r="BO55" s="41"/>
      <c r="BP55" s="41">
        <v>3308</v>
      </c>
      <c r="BQ55" s="41">
        <v>2048</v>
      </c>
      <c r="BR55" s="41"/>
      <c r="BS55" s="41"/>
      <c r="BT55" s="41">
        <v>2573</v>
      </c>
      <c r="BU55" s="41">
        <v>2914</v>
      </c>
      <c r="BV55" s="41">
        <v>3308</v>
      </c>
      <c r="BW55" s="41">
        <v>2189</v>
      </c>
      <c r="BX55" s="41">
        <v>3308</v>
      </c>
      <c r="BY55" s="41">
        <v>2189</v>
      </c>
      <c r="BZ55" s="41">
        <v>2573</v>
      </c>
      <c r="CA55" s="41">
        <v>2048</v>
      </c>
      <c r="CB55" s="41">
        <v>2573</v>
      </c>
      <c r="CC55" s="41">
        <v>2048</v>
      </c>
      <c r="CD55" s="41">
        <v>2048</v>
      </c>
      <c r="CE55" s="41">
        <v>3308</v>
      </c>
      <c r="CF55" s="41">
        <v>2048</v>
      </c>
      <c r="CG55" s="41">
        <v>2914</v>
      </c>
      <c r="CH55" s="41">
        <v>2189</v>
      </c>
      <c r="CI55" s="41">
        <v>2048</v>
      </c>
      <c r="CJ55" s="41">
        <v>2914</v>
      </c>
      <c r="CK55" s="41">
        <v>2048</v>
      </c>
      <c r="CL55" s="41">
        <v>2048</v>
      </c>
      <c r="CM55" s="41">
        <v>2573</v>
      </c>
      <c r="CN55" s="41">
        <v>2048</v>
      </c>
      <c r="CO55" s="41"/>
      <c r="CP55" s="41">
        <v>2048</v>
      </c>
      <c r="CQ55" s="41"/>
      <c r="CR55" s="41">
        <v>2914</v>
      </c>
      <c r="CS55" s="41">
        <v>2189</v>
      </c>
      <c r="CT55" s="41">
        <v>2573</v>
      </c>
      <c r="CU55" s="41">
        <v>2048</v>
      </c>
      <c r="CV55" s="41">
        <v>2048</v>
      </c>
      <c r="CW55" s="41">
        <v>2048</v>
      </c>
      <c r="CX55" s="41">
        <v>2189</v>
      </c>
      <c r="CY55" s="41">
        <v>3308</v>
      </c>
      <c r="CZ55" s="41">
        <v>2048</v>
      </c>
      <c r="DA55" s="41">
        <v>2048</v>
      </c>
      <c r="DB55" s="41">
        <v>2573</v>
      </c>
      <c r="DC55" s="41">
        <v>2048</v>
      </c>
      <c r="DD55" s="41">
        <v>2048</v>
      </c>
      <c r="DE55" s="41">
        <v>2189</v>
      </c>
      <c r="DF55" s="41">
        <v>2189</v>
      </c>
      <c r="DG55" s="41">
        <v>2189</v>
      </c>
      <c r="DH55" s="41">
        <v>2914</v>
      </c>
      <c r="DI55" s="41">
        <v>2048</v>
      </c>
      <c r="DJ55" s="41">
        <v>2189</v>
      </c>
      <c r="DK55" s="41">
        <v>2048</v>
      </c>
      <c r="DL55" s="41">
        <v>3308</v>
      </c>
      <c r="DM55" s="41">
        <v>2914</v>
      </c>
      <c r="DN55" s="41">
        <v>3308</v>
      </c>
      <c r="DO55" s="41">
        <v>2189</v>
      </c>
      <c r="DP55" s="41">
        <v>2048</v>
      </c>
      <c r="DQ55" s="41">
        <v>2914</v>
      </c>
      <c r="DR55" s="41">
        <v>3308</v>
      </c>
      <c r="DS55" s="41">
        <v>2914</v>
      </c>
      <c r="DT55" s="41">
        <v>2048</v>
      </c>
      <c r="DU55" s="41">
        <v>2048</v>
      </c>
      <c r="DV55" s="41">
        <v>2048</v>
      </c>
      <c r="DW55" s="41">
        <v>2573</v>
      </c>
      <c r="DX55" s="41">
        <v>2048</v>
      </c>
      <c r="DY55" s="41">
        <v>2048</v>
      </c>
      <c r="DZ55" s="41">
        <v>2573</v>
      </c>
      <c r="EA55" s="41">
        <v>2573</v>
      </c>
      <c r="EB55" s="41">
        <v>2189</v>
      </c>
      <c r="EC55" s="41">
        <v>2189</v>
      </c>
      <c r="ED55" s="41">
        <v>2189</v>
      </c>
      <c r="EE55" s="41">
        <v>2573</v>
      </c>
      <c r="EF55" s="222"/>
    </row>
    <row r="56" spans="1:136" ht="15.75" thickBot="1">
      <c r="A56" s="48" t="s">
        <v>65</v>
      </c>
      <c r="B56" s="2">
        <v>51</v>
      </c>
      <c r="C56" s="2"/>
      <c r="D56" s="2">
        <v>5</v>
      </c>
      <c r="F56" t="s">
        <v>17</v>
      </c>
      <c r="G56" t="s">
        <v>15</v>
      </c>
      <c r="H56" t="s">
        <v>15</v>
      </c>
      <c r="I56" t="s">
        <v>15</v>
      </c>
      <c r="J56" t="s">
        <v>15</v>
      </c>
      <c r="N56" s="7">
        <v>12.5</v>
      </c>
      <c r="O56" s="8">
        <v>21875</v>
      </c>
      <c r="P56" s="46"/>
      <c r="Q56" s="41">
        <v>2048</v>
      </c>
      <c r="R56" s="41">
        <v>2189</v>
      </c>
      <c r="S56" s="41">
        <v>2189</v>
      </c>
      <c r="T56" s="41">
        <v>2573</v>
      </c>
      <c r="U56" s="41">
        <v>2573</v>
      </c>
      <c r="V56" s="41">
        <v>2573</v>
      </c>
      <c r="W56" s="41">
        <v>2573</v>
      </c>
      <c r="X56" s="41">
        <v>2048</v>
      </c>
      <c r="Y56" s="41">
        <v>2048</v>
      </c>
      <c r="Z56" s="41">
        <v>2189</v>
      </c>
      <c r="AA56" s="41"/>
      <c r="AB56" s="41">
        <v>2914</v>
      </c>
      <c r="AC56" s="41">
        <v>2048</v>
      </c>
      <c r="AD56" s="41">
        <v>2914</v>
      </c>
      <c r="AE56" s="41">
        <v>2573</v>
      </c>
      <c r="AF56" s="41">
        <v>2048</v>
      </c>
      <c r="AG56" s="41">
        <v>2048</v>
      </c>
      <c r="AH56" s="41">
        <v>2048</v>
      </c>
      <c r="AI56" s="41">
        <v>2048</v>
      </c>
      <c r="AJ56" s="41">
        <v>2189</v>
      </c>
      <c r="AK56" s="41">
        <v>2573</v>
      </c>
      <c r="AL56" s="41">
        <v>2048</v>
      </c>
      <c r="AM56" s="41"/>
      <c r="AN56" s="41">
        <v>2189</v>
      </c>
      <c r="AO56" s="41">
        <v>3308</v>
      </c>
      <c r="AP56" s="41">
        <v>2914</v>
      </c>
      <c r="AQ56" s="41">
        <v>2914</v>
      </c>
      <c r="AR56" s="41">
        <v>2189</v>
      </c>
      <c r="AS56" s="41">
        <v>2573</v>
      </c>
      <c r="AT56" s="41">
        <v>2189</v>
      </c>
      <c r="AU56" s="41">
        <v>2048</v>
      </c>
      <c r="AV56" s="41">
        <v>2048</v>
      </c>
      <c r="AW56" s="41">
        <v>3308</v>
      </c>
      <c r="AX56" s="41">
        <v>2048</v>
      </c>
      <c r="AY56" s="41">
        <v>2914</v>
      </c>
      <c r="AZ56" s="41"/>
      <c r="BA56" s="41">
        <v>2573</v>
      </c>
      <c r="BB56" s="41">
        <v>3308</v>
      </c>
      <c r="BC56" s="41">
        <v>2189</v>
      </c>
      <c r="BD56" s="41">
        <v>2048</v>
      </c>
      <c r="BE56" s="41">
        <v>2048</v>
      </c>
      <c r="BF56" s="41">
        <v>2573</v>
      </c>
      <c r="BG56" s="41">
        <v>2573</v>
      </c>
      <c r="BH56" s="41">
        <v>2048</v>
      </c>
      <c r="BI56" s="41">
        <v>2573</v>
      </c>
      <c r="BJ56" s="39"/>
      <c r="BK56" s="41">
        <v>2573</v>
      </c>
      <c r="BL56" s="41">
        <v>2573</v>
      </c>
      <c r="BM56" s="41">
        <v>2048</v>
      </c>
      <c r="BN56" s="41">
        <v>2048</v>
      </c>
      <c r="BO56" s="41"/>
      <c r="BP56" s="41">
        <v>3308</v>
      </c>
      <c r="BQ56" s="41">
        <v>2048</v>
      </c>
      <c r="BR56" s="41"/>
      <c r="BS56" s="41"/>
      <c r="BT56" s="41">
        <v>2573</v>
      </c>
      <c r="BU56" s="41">
        <v>2914</v>
      </c>
      <c r="BV56" s="41">
        <v>3308</v>
      </c>
      <c r="BW56" s="41">
        <v>2189</v>
      </c>
      <c r="BX56" s="41">
        <v>3308</v>
      </c>
      <c r="BY56" s="41">
        <v>2189</v>
      </c>
      <c r="BZ56" s="41">
        <v>2573</v>
      </c>
      <c r="CA56" s="41">
        <v>2048</v>
      </c>
      <c r="CB56" s="41">
        <v>2573</v>
      </c>
      <c r="CC56" s="41">
        <v>2048</v>
      </c>
      <c r="CD56" s="41">
        <v>2048</v>
      </c>
      <c r="CE56" s="41">
        <v>3308</v>
      </c>
      <c r="CF56" s="41">
        <v>2048</v>
      </c>
      <c r="CG56" s="41">
        <v>2914</v>
      </c>
      <c r="CH56" s="41">
        <v>2189</v>
      </c>
      <c r="CI56" s="41">
        <v>2048</v>
      </c>
      <c r="CJ56" s="41">
        <v>2914</v>
      </c>
      <c r="CK56" s="41">
        <v>2048</v>
      </c>
      <c r="CL56" s="41">
        <v>2048</v>
      </c>
      <c r="CM56" s="41">
        <v>2573</v>
      </c>
      <c r="CN56" s="41">
        <v>2048</v>
      </c>
      <c r="CO56" s="41"/>
      <c r="CP56" s="41">
        <v>2048</v>
      </c>
      <c r="CQ56" s="41"/>
      <c r="CR56" s="41">
        <v>2914</v>
      </c>
      <c r="CS56" s="41">
        <v>2189</v>
      </c>
      <c r="CT56" s="41">
        <v>2573</v>
      </c>
      <c r="CU56" s="41">
        <v>2048</v>
      </c>
      <c r="CV56" s="41">
        <v>2048</v>
      </c>
      <c r="CW56" s="41">
        <v>2048</v>
      </c>
      <c r="CX56" s="41">
        <v>2189</v>
      </c>
      <c r="CY56" s="41">
        <v>3308</v>
      </c>
      <c r="CZ56" s="41">
        <v>2048</v>
      </c>
      <c r="DA56" s="41">
        <v>2048</v>
      </c>
      <c r="DB56" s="41">
        <v>2573</v>
      </c>
      <c r="DC56" s="41">
        <v>2048</v>
      </c>
      <c r="DD56" s="41">
        <v>2048</v>
      </c>
      <c r="DE56" s="41">
        <v>2189</v>
      </c>
      <c r="DF56" s="41">
        <v>2189</v>
      </c>
      <c r="DG56" s="41">
        <v>2189</v>
      </c>
      <c r="DH56" s="41">
        <v>2914</v>
      </c>
      <c r="DI56" s="41">
        <v>2048</v>
      </c>
      <c r="DJ56" s="41">
        <v>2189</v>
      </c>
      <c r="DK56" s="41">
        <v>2048</v>
      </c>
      <c r="DL56" s="41">
        <v>3308</v>
      </c>
      <c r="DM56" s="41">
        <v>2914</v>
      </c>
      <c r="DN56" s="41">
        <v>3308</v>
      </c>
      <c r="DO56" s="41">
        <v>2189</v>
      </c>
      <c r="DP56" s="41">
        <v>2048</v>
      </c>
      <c r="DQ56" s="41">
        <v>2914</v>
      </c>
      <c r="DR56" s="41">
        <v>3308</v>
      </c>
      <c r="DS56" s="41">
        <v>2914</v>
      </c>
      <c r="DT56" s="41">
        <v>2048</v>
      </c>
      <c r="DU56" s="41">
        <v>2048</v>
      </c>
      <c r="DV56" s="41">
        <v>2048</v>
      </c>
      <c r="DW56" s="41">
        <v>2573</v>
      </c>
      <c r="DX56" s="41">
        <v>2048</v>
      </c>
      <c r="DY56" s="41">
        <v>2048</v>
      </c>
      <c r="DZ56" s="41">
        <v>2573</v>
      </c>
      <c r="EA56" s="41">
        <v>2573</v>
      </c>
      <c r="EB56" s="41">
        <v>2189</v>
      </c>
      <c r="EC56" s="41">
        <v>2189</v>
      </c>
      <c r="ED56" s="41">
        <v>2189</v>
      </c>
      <c r="EE56" s="41">
        <v>2573</v>
      </c>
      <c r="EF56" s="222"/>
    </row>
    <row r="57" spans="1:136" ht="15.75" thickBot="1">
      <c r="A57" s="48"/>
      <c r="B57" s="2"/>
      <c r="C57" s="2"/>
      <c r="D57" s="2">
        <v>5</v>
      </c>
      <c r="F57" t="s">
        <v>17</v>
      </c>
      <c r="G57" t="s">
        <v>15</v>
      </c>
      <c r="H57" t="s">
        <v>15</v>
      </c>
      <c r="I57" t="s">
        <v>15</v>
      </c>
      <c r="J57" t="s">
        <v>15</v>
      </c>
      <c r="N57" s="16">
        <v>12.8</v>
      </c>
      <c r="O57" s="8">
        <v>22400</v>
      </c>
      <c r="P57" s="46"/>
      <c r="Q57" s="41">
        <v>2048</v>
      </c>
      <c r="R57" s="41">
        <v>2189</v>
      </c>
      <c r="S57" s="41">
        <v>2189</v>
      </c>
      <c r="T57" s="41">
        <v>2573</v>
      </c>
      <c r="U57" s="41">
        <v>2573</v>
      </c>
      <c r="V57" s="41">
        <v>2573</v>
      </c>
      <c r="W57" s="41">
        <v>2573</v>
      </c>
      <c r="X57" s="41">
        <v>2048</v>
      </c>
      <c r="Y57" s="41">
        <v>2048</v>
      </c>
      <c r="Z57" s="41">
        <v>2189</v>
      </c>
      <c r="AA57" s="41"/>
      <c r="AB57" s="41">
        <v>2914</v>
      </c>
      <c r="AC57" s="41">
        <v>2048</v>
      </c>
      <c r="AD57" s="41">
        <v>2914</v>
      </c>
      <c r="AE57" s="41">
        <v>2573</v>
      </c>
      <c r="AF57" s="41">
        <v>2048</v>
      </c>
      <c r="AG57" s="41">
        <v>2048</v>
      </c>
      <c r="AH57" s="41">
        <v>2048</v>
      </c>
      <c r="AI57" s="41">
        <v>2048</v>
      </c>
      <c r="AJ57" s="41">
        <v>2189</v>
      </c>
      <c r="AK57" s="41">
        <v>2573</v>
      </c>
      <c r="AL57" s="41">
        <v>2048</v>
      </c>
      <c r="AM57" s="41"/>
      <c r="AN57" s="41">
        <v>2189</v>
      </c>
      <c r="AO57" s="41">
        <v>3308</v>
      </c>
      <c r="AP57" s="41">
        <v>2914</v>
      </c>
      <c r="AQ57" s="41">
        <v>2914</v>
      </c>
      <c r="AR57" s="41">
        <v>2189</v>
      </c>
      <c r="AS57" s="41">
        <v>2573</v>
      </c>
      <c r="AT57" s="41">
        <v>2189</v>
      </c>
      <c r="AU57" s="41">
        <v>2048</v>
      </c>
      <c r="AV57" s="41">
        <v>2048</v>
      </c>
      <c r="AW57" s="41">
        <v>3308</v>
      </c>
      <c r="AX57" s="41">
        <v>2048</v>
      </c>
      <c r="AY57" s="41">
        <v>2914</v>
      </c>
      <c r="AZ57" s="41"/>
      <c r="BA57" s="41">
        <v>2573</v>
      </c>
      <c r="BB57" s="41">
        <v>3308</v>
      </c>
      <c r="BC57" s="41">
        <v>2189</v>
      </c>
      <c r="BD57" s="41">
        <v>2048</v>
      </c>
      <c r="BE57" s="41">
        <v>2048</v>
      </c>
      <c r="BF57" s="41">
        <v>2573</v>
      </c>
      <c r="BG57" s="41">
        <v>2573</v>
      </c>
      <c r="BH57" s="41">
        <v>2048</v>
      </c>
      <c r="BI57" s="41">
        <v>2573</v>
      </c>
      <c r="BJ57" s="39"/>
      <c r="BK57" s="41">
        <v>2573</v>
      </c>
      <c r="BL57" s="41">
        <v>2573</v>
      </c>
      <c r="BM57" s="41">
        <v>2048</v>
      </c>
      <c r="BN57" s="41">
        <v>2048</v>
      </c>
      <c r="BO57" s="41"/>
      <c r="BP57" s="41">
        <v>3308</v>
      </c>
      <c r="BQ57" s="41">
        <v>2048</v>
      </c>
      <c r="BR57" s="41"/>
      <c r="BS57" s="41"/>
      <c r="BT57" s="41">
        <v>2573</v>
      </c>
      <c r="BU57" s="41">
        <v>2914</v>
      </c>
      <c r="BV57" s="41">
        <v>3308</v>
      </c>
      <c r="BW57" s="41">
        <v>2189</v>
      </c>
      <c r="BX57" s="41">
        <v>3308</v>
      </c>
      <c r="BY57" s="41">
        <v>2189</v>
      </c>
      <c r="BZ57" s="41">
        <v>2573</v>
      </c>
      <c r="CA57" s="41">
        <v>2048</v>
      </c>
      <c r="CB57" s="41">
        <v>2573</v>
      </c>
      <c r="CC57" s="41">
        <v>2048</v>
      </c>
      <c r="CD57" s="41">
        <v>2048</v>
      </c>
      <c r="CE57" s="41">
        <v>3308</v>
      </c>
      <c r="CF57" s="41">
        <v>2048</v>
      </c>
      <c r="CG57" s="41">
        <v>2914</v>
      </c>
      <c r="CH57" s="41">
        <v>2189</v>
      </c>
      <c r="CI57" s="41">
        <v>2048</v>
      </c>
      <c r="CJ57" s="41">
        <v>2914</v>
      </c>
      <c r="CK57" s="41">
        <v>2048</v>
      </c>
      <c r="CL57" s="41">
        <v>2048</v>
      </c>
      <c r="CM57" s="41">
        <v>2573</v>
      </c>
      <c r="CN57" s="41">
        <v>2048</v>
      </c>
      <c r="CO57" s="41"/>
      <c r="CP57" s="41">
        <v>2048</v>
      </c>
      <c r="CQ57" s="41"/>
      <c r="CR57" s="41">
        <v>2914</v>
      </c>
      <c r="CS57" s="41">
        <v>2189</v>
      </c>
      <c r="CT57" s="41">
        <v>2573</v>
      </c>
      <c r="CU57" s="41">
        <v>2048</v>
      </c>
      <c r="CV57" s="41">
        <v>2048</v>
      </c>
      <c r="CW57" s="41">
        <v>2048</v>
      </c>
      <c r="CX57" s="41">
        <v>2189</v>
      </c>
      <c r="CY57" s="41">
        <v>3308</v>
      </c>
      <c r="CZ57" s="41">
        <v>2048</v>
      </c>
      <c r="DA57" s="41">
        <v>2048</v>
      </c>
      <c r="DB57" s="41">
        <v>2573</v>
      </c>
      <c r="DC57" s="41">
        <v>2048</v>
      </c>
      <c r="DD57" s="41">
        <v>2048</v>
      </c>
      <c r="DE57" s="41">
        <v>2189</v>
      </c>
      <c r="DF57" s="41">
        <v>2189</v>
      </c>
      <c r="DG57" s="41">
        <v>2189</v>
      </c>
      <c r="DH57" s="41">
        <v>2914</v>
      </c>
      <c r="DI57" s="41">
        <v>2048</v>
      </c>
      <c r="DJ57" s="41">
        <v>2189</v>
      </c>
      <c r="DK57" s="41">
        <v>2048</v>
      </c>
      <c r="DL57" s="41">
        <v>3308</v>
      </c>
      <c r="DM57" s="41">
        <v>2914</v>
      </c>
      <c r="DN57" s="41">
        <v>3308</v>
      </c>
      <c r="DO57" s="41">
        <v>2189</v>
      </c>
      <c r="DP57" s="41">
        <v>2048</v>
      </c>
      <c r="DQ57" s="41">
        <v>2914</v>
      </c>
      <c r="DR57" s="41">
        <v>3308</v>
      </c>
      <c r="DS57" s="41">
        <v>2914</v>
      </c>
      <c r="DT57" s="41">
        <v>2048</v>
      </c>
      <c r="DU57" s="41">
        <v>2048</v>
      </c>
      <c r="DV57" s="41">
        <v>2048</v>
      </c>
      <c r="DW57" s="41">
        <v>2573</v>
      </c>
      <c r="DX57" s="41">
        <v>2048</v>
      </c>
      <c r="DY57" s="41">
        <v>2048</v>
      </c>
      <c r="DZ57" s="41">
        <v>2573</v>
      </c>
      <c r="EA57" s="41">
        <v>2573</v>
      </c>
      <c r="EB57" s="41">
        <v>2189</v>
      </c>
      <c r="EC57" s="41">
        <v>2189</v>
      </c>
      <c r="ED57" s="41">
        <v>2189</v>
      </c>
      <c r="EE57" s="41">
        <v>2573</v>
      </c>
      <c r="EF57" s="222"/>
    </row>
    <row r="58" spans="1:136" ht="15.75" thickBot="1">
      <c r="A58" s="48" t="s">
        <v>144</v>
      </c>
      <c r="B58" s="2">
        <v>53</v>
      </c>
      <c r="C58" s="2"/>
      <c r="D58" s="2">
        <v>5</v>
      </c>
      <c r="F58" t="s">
        <v>17</v>
      </c>
      <c r="G58" t="s">
        <v>15</v>
      </c>
      <c r="H58" t="s">
        <v>15</v>
      </c>
      <c r="I58" t="s">
        <v>15</v>
      </c>
      <c r="J58" t="s">
        <v>15</v>
      </c>
      <c r="N58" s="17">
        <v>13.6</v>
      </c>
      <c r="O58" s="160">
        <v>25000</v>
      </c>
      <c r="P58" s="47"/>
      <c r="Q58" s="43">
        <v>2048</v>
      </c>
      <c r="R58" s="43">
        <v>2189</v>
      </c>
      <c r="S58" s="43">
        <v>2189</v>
      </c>
      <c r="T58" s="43">
        <v>2573</v>
      </c>
      <c r="U58" s="43">
        <v>2573</v>
      </c>
      <c r="V58" s="43">
        <v>2573</v>
      </c>
      <c r="W58" s="43">
        <v>2573</v>
      </c>
      <c r="X58" s="43">
        <v>2048</v>
      </c>
      <c r="Y58" s="43">
        <v>2048</v>
      </c>
      <c r="Z58" s="43">
        <v>2189</v>
      </c>
      <c r="AA58" s="43"/>
      <c r="AB58" s="43">
        <v>2914</v>
      </c>
      <c r="AC58" s="43">
        <v>2048</v>
      </c>
      <c r="AD58" s="43">
        <v>2914</v>
      </c>
      <c r="AE58" s="43">
        <v>2573</v>
      </c>
      <c r="AF58" s="43">
        <v>2048</v>
      </c>
      <c r="AG58" s="43">
        <v>2048</v>
      </c>
      <c r="AH58" s="43">
        <v>2048</v>
      </c>
      <c r="AI58" s="43">
        <v>2048</v>
      </c>
      <c r="AJ58" s="43">
        <v>2189</v>
      </c>
      <c r="AK58" s="43">
        <v>2573</v>
      </c>
      <c r="AL58" s="43">
        <v>2048</v>
      </c>
      <c r="AM58" s="43"/>
      <c r="AN58" s="43">
        <v>2189</v>
      </c>
      <c r="AO58" s="43">
        <v>3308</v>
      </c>
      <c r="AP58" s="43">
        <v>2914</v>
      </c>
      <c r="AQ58" s="43">
        <v>2914</v>
      </c>
      <c r="AR58" s="43">
        <v>2189</v>
      </c>
      <c r="AS58" s="43">
        <v>2573</v>
      </c>
      <c r="AT58" s="43">
        <v>2189</v>
      </c>
      <c r="AU58" s="43">
        <v>2048</v>
      </c>
      <c r="AV58" s="43">
        <v>2048</v>
      </c>
      <c r="AW58" s="43">
        <v>3308</v>
      </c>
      <c r="AX58" s="43">
        <v>2048</v>
      </c>
      <c r="AY58" s="43">
        <v>2914</v>
      </c>
      <c r="AZ58" s="43"/>
      <c r="BA58" s="43">
        <v>2573</v>
      </c>
      <c r="BB58" s="43">
        <v>3308</v>
      </c>
      <c r="BC58" s="43">
        <v>2189</v>
      </c>
      <c r="BD58" s="43">
        <v>2048</v>
      </c>
      <c r="BE58" s="43">
        <v>2048</v>
      </c>
      <c r="BF58" s="43">
        <v>2573</v>
      </c>
      <c r="BG58" s="43">
        <v>2573</v>
      </c>
      <c r="BH58" s="43">
        <v>2048</v>
      </c>
      <c r="BI58" s="43">
        <v>2573</v>
      </c>
      <c r="BJ58" s="39"/>
      <c r="BK58" s="43">
        <v>2573</v>
      </c>
      <c r="BL58" s="43">
        <v>2573</v>
      </c>
      <c r="BM58" s="43">
        <v>2048</v>
      </c>
      <c r="BN58" s="43">
        <v>2048</v>
      </c>
      <c r="BO58" s="43"/>
      <c r="BP58" s="43">
        <v>3308</v>
      </c>
      <c r="BQ58" s="43">
        <v>2048</v>
      </c>
      <c r="BR58" s="43"/>
      <c r="BS58" s="43"/>
      <c r="BT58" s="43">
        <v>2573</v>
      </c>
      <c r="BU58" s="43">
        <v>2914</v>
      </c>
      <c r="BV58" s="43">
        <v>3308</v>
      </c>
      <c r="BW58" s="43">
        <v>2189</v>
      </c>
      <c r="BX58" s="43">
        <v>3308</v>
      </c>
      <c r="BY58" s="43">
        <v>2189</v>
      </c>
      <c r="BZ58" s="43">
        <v>2573</v>
      </c>
      <c r="CA58" s="43">
        <v>2048</v>
      </c>
      <c r="CB58" s="43">
        <v>2573</v>
      </c>
      <c r="CC58" s="43">
        <v>2048</v>
      </c>
      <c r="CD58" s="43">
        <v>2048</v>
      </c>
      <c r="CE58" s="43">
        <v>3308</v>
      </c>
      <c r="CF58" s="43">
        <v>2048</v>
      </c>
      <c r="CG58" s="43">
        <v>2914</v>
      </c>
      <c r="CH58" s="43">
        <v>2189</v>
      </c>
      <c r="CI58" s="43">
        <v>2048</v>
      </c>
      <c r="CJ58" s="43">
        <v>2914</v>
      </c>
      <c r="CK58" s="43">
        <v>2048</v>
      </c>
      <c r="CL58" s="43">
        <v>2048</v>
      </c>
      <c r="CM58" s="43">
        <v>2573</v>
      </c>
      <c r="CN58" s="43">
        <v>2048</v>
      </c>
      <c r="CO58" s="43"/>
      <c r="CP58" s="43">
        <v>2048</v>
      </c>
      <c r="CQ58" s="43"/>
      <c r="CR58" s="43">
        <v>2914</v>
      </c>
      <c r="CS58" s="43">
        <v>2189</v>
      </c>
      <c r="CT58" s="43">
        <v>2573</v>
      </c>
      <c r="CU58" s="43">
        <v>2048</v>
      </c>
      <c r="CV58" s="43">
        <v>2048</v>
      </c>
      <c r="CW58" s="43">
        <v>2048</v>
      </c>
      <c r="CX58" s="43">
        <v>2189</v>
      </c>
      <c r="CY58" s="43">
        <v>3308</v>
      </c>
      <c r="CZ58" s="43">
        <v>2048</v>
      </c>
      <c r="DA58" s="43">
        <v>2048</v>
      </c>
      <c r="DB58" s="43">
        <v>2573</v>
      </c>
      <c r="DC58" s="43">
        <v>2048</v>
      </c>
      <c r="DD58" s="43">
        <v>2048</v>
      </c>
      <c r="DE58" s="43">
        <v>2189</v>
      </c>
      <c r="DF58" s="43">
        <v>2189</v>
      </c>
      <c r="DG58" s="43">
        <v>2189</v>
      </c>
      <c r="DH58" s="43">
        <v>2914</v>
      </c>
      <c r="DI58" s="43">
        <v>2048</v>
      </c>
      <c r="DJ58" s="43">
        <v>2189</v>
      </c>
      <c r="DK58" s="43">
        <v>2048</v>
      </c>
      <c r="DL58" s="43">
        <v>3308</v>
      </c>
      <c r="DM58" s="43">
        <v>2914</v>
      </c>
      <c r="DN58" s="43">
        <v>3308</v>
      </c>
      <c r="DO58" s="43">
        <v>2189</v>
      </c>
      <c r="DP58" s="43">
        <v>2048</v>
      </c>
      <c r="DQ58" s="43">
        <v>2914</v>
      </c>
      <c r="DR58" s="43">
        <v>3308</v>
      </c>
      <c r="DS58" s="43">
        <v>2914</v>
      </c>
      <c r="DT58" s="43">
        <v>2048</v>
      </c>
      <c r="DU58" s="43">
        <v>2048</v>
      </c>
      <c r="DV58" s="43">
        <v>2048</v>
      </c>
      <c r="DW58" s="43">
        <v>2573</v>
      </c>
      <c r="DX58" s="43">
        <v>2048</v>
      </c>
      <c r="DY58" s="43">
        <v>2048</v>
      </c>
      <c r="DZ58" s="43">
        <v>2573</v>
      </c>
      <c r="EA58" s="43">
        <v>2573</v>
      </c>
      <c r="EB58" s="43">
        <v>2189</v>
      </c>
      <c r="EC58" s="43">
        <v>2189</v>
      </c>
      <c r="ED58" s="43">
        <v>2189</v>
      </c>
      <c r="EE58" s="43">
        <v>2573</v>
      </c>
      <c r="EF58" s="222"/>
    </row>
    <row r="59" spans="1:136" ht="15.75" thickBot="1">
      <c r="A59" s="48" t="s">
        <v>66</v>
      </c>
      <c r="B59" s="2">
        <v>54</v>
      </c>
      <c r="C59" s="2"/>
      <c r="D59" s="2">
        <v>5</v>
      </c>
      <c r="F59" t="s">
        <v>17</v>
      </c>
      <c r="G59" t="s">
        <v>15</v>
      </c>
      <c r="H59" t="s">
        <v>15</v>
      </c>
      <c r="I59" t="s">
        <v>15</v>
      </c>
      <c r="J59" t="s">
        <v>15</v>
      </c>
    </row>
    <row r="60" spans="1:136" ht="15.75" thickBot="1">
      <c r="A60" s="48"/>
      <c r="B60" s="2"/>
      <c r="C60" s="2"/>
      <c r="D60" s="2">
        <v>5</v>
      </c>
      <c r="F60" t="s">
        <v>17</v>
      </c>
      <c r="G60" t="s">
        <v>15</v>
      </c>
      <c r="H60" t="s">
        <v>15</v>
      </c>
      <c r="I60" t="s">
        <v>15</v>
      </c>
      <c r="J60" t="s">
        <v>15</v>
      </c>
    </row>
    <row r="61" spans="1:136" ht="15.75" thickBot="1">
      <c r="A61" s="48"/>
      <c r="B61" s="2"/>
      <c r="C61" s="2"/>
      <c r="D61" s="2">
        <v>5</v>
      </c>
      <c r="F61" t="s">
        <v>17</v>
      </c>
      <c r="G61" t="s">
        <v>15</v>
      </c>
      <c r="H61" t="s">
        <v>15</v>
      </c>
      <c r="I61" t="s">
        <v>15</v>
      </c>
      <c r="J61" t="s">
        <v>15</v>
      </c>
    </row>
    <row r="62" spans="1:136" ht="15.75" thickBot="1">
      <c r="A62" s="48" t="s">
        <v>121</v>
      </c>
      <c r="B62" s="2">
        <v>57</v>
      </c>
      <c r="C62" s="2"/>
      <c r="D62" s="2">
        <v>5</v>
      </c>
      <c r="F62" t="s">
        <v>17</v>
      </c>
      <c r="G62" t="s">
        <v>15</v>
      </c>
      <c r="H62" t="s">
        <v>15</v>
      </c>
      <c r="I62" t="s">
        <v>15</v>
      </c>
      <c r="J62" t="s">
        <v>15</v>
      </c>
    </row>
    <row r="63" spans="1:136" ht="15.75" thickBot="1">
      <c r="A63" s="48" t="s">
        <v>135</v>
      </c>
      <c r="B63" s="2">
        <v>58</v>
      </c>
      <c r="C63" s="2"/>
      <c r="D63" s="2">
        <v>5</v>
      </c>
      <c r="F63" t="s">
        <v>17</v>
      </c>
      <c r="G63" t="s">
        <v>15</v>
      </c>
      <c r="H63" t="s">
        <v>15</v>
      </c>
      <c r="I63" t="s">
        <v>15</v>
      </c>
      <c r="J63" t="s">
        <v>15</v>
      </c>
    </row>
    <row r="64" spans="1:136" ht="15.75" thickBot="1">
      <c r="A64" s="48" t="s">
        <v>145</v>
      </c>
      <c r="B64" s="2">
        <v>59</v>
      </c>
      <c r="C64" s="2"/>
      <c r="D64" s="2">
        <v>5</v>
      </c>
      <c r="F64" t="s">
        <v>17</v>
      </c>
      <c r="G64" t="s">
        <v>15</v>
      </c>
      <c r="H64" t="s">
        <v>15</v>
      </c>
      <c r="I64" t="s">
        <v>15</v>
      </c>
      <c r="J64" t="s">
        <v>15</v>
      </c>
    </row>
    <row r="65" spans="1:10" ht="15.75" thickBot="1">
      <c r="A65" s="48" t="s">
        <v>96</v>
      </c>
      <c r="B65" s="2">
        <v>60</v>
      </c>
      <c r="C65" s="2"/>
      <c r="D65" s="2">
        <v>5</v>
      </c>
      <c r="F65" t="s">
        <v>17</v>
      </c>
      <c r="G65" t="s">
        <v>15</v>
      </c>
      <c r="H65" t="s">
        <v>15</v>
      </c>
      <c r="I65" t="s">
        <v>15</v>
      </c>
      <c r="J65" t="s">
        <v>15</v>
      </c>
    </row>
    <row r="66" spans="1:10" ht="15.75" thickBot="1">
      <c r="A66" s="48" t="s">
        <v>146</v>
      </c>
      <c r="B66" s="2">
        <v>61</v>
      </c>
      <c r="C66" s="2"/>
      <c r="D66" s="2">
        <v>5</v>
      </c>
      <c r="F66" t="s">
        <v>17</v>
      </c>
      <c r="G66" t="s">
        <v>15</v>
      </c>
      <c r="H66" t="s">
        <v>15</v>
      </c>
      <c r="I66" t="s">
        <v>15</v>
      </c>
      <c r="J66" t="s">
        <v>15</v>
      </c>
    </row>
    <row r="67" spans="1:10" ht="15.75" thickBot="1">
      <c r="A67" s="48" t="s">
        <v>97</v>
      </c>
      <c r="B67" s="2">
        <v>62</v>
      </c>
      <c r="C67" s="2"/>
      <c r="D67" s="2">
        <v>5</v>
      </c>
      <c r="F67" t="s">
        <v>17</v>
      </c>
      <c r="G67" t="s">
        <v>15</v>
      </c>
      <c r="H67" t="s">
        <v>15</v>
      </c>
      <c r="I67" t="s">
        <v>15</v>
      </c>
      <c r="J67" t="s">
        <v>15</v>
      </c>
    </row>
    <row r="68" spans="1:10" ht="15.75" thickBot="1">
      <c r="A68" s="48" t="s">
        <v>122</v>
      </c>
      <c r="B68" s="2">
        <v>63</v>
      </c>
      <c r="C68" s="2"/>
      <c r="D68" s="2">
        <v>5</v>
      </c>
      <c r="F68" t="s">
        <v>17</v>
      </c>
      <c r="G68" t="s">
        <v>15</v>
      </c>
      <c r="H68" t="s">
        <v>15</v>
      </c>
      <c r="I68" t="s">
        <v>15</v>
      </c>
      <c r="J68" t="s">
        <v>15</v>
      </c>
    </row>
    <row r="69" spans="1:10" ht="15.75" thickBot="1">
      <c r="A69" s="48" t="s">
        <v>32</v>
      </c>
      <c r="B69" s="2">
        <v>64</v>
      </c>
      <c r="C69" s="2"/>
      <c r="D69" s="2">
        <v>5</v>
      </c>
      <c r="F69" t="s">
        <v>17</v>
      </c>
      <c r="G69" t="s">
        <v>15</v>
      </c>
      <c r="H69" t="s">
        <v>15</v>
      </c>
      <c r="I69" t="s">
        <v>15</v>
      </c>
      <c r="J69" t="s">
        <v>15</v>
      </c>
    </row>
    <row r="70" spans="1:10" ht="15.75" thickBot="1">
      <c r="A70" s="48" t="s">
        <v>123</v>
      </c>
      <c r="B70" s="2">
        <v>65</v>
      </c>
      <c r="C70" s="2"/>
      <c r="D70" s="2">
        <v>5</v>
      </c>
      <c r="F70" t="s">
        <v>17</v>
      </c>
      <c r="G70" t="s">
        <v>15</v>
      </c>
      <c r="H70" t="s">
        <v>15</v>
      </c>
      <c r="I70" t="s">
        <v>15</v>
      </c>
      <c r="J70" t="s">
        <v>15</v>
      </c>
    </row>
    <row r="71" spans="1:10" ht="15.75" thickBot="1">
      <c r="A71" s="48" t="s">
        <v>67</v>
      </c>
      <c r="B71" s="2">
        <v>66</v>
      </c>
      <c r="C71" s="2"/>
      <c r="D71" s="2">
        <v>5</v>
      </c>
      <c r="F71" t="s">
        <v>17</v>
      </c>
      <c r="G71" t="s">
        <v>15</v>
      </c>
      <c r="H71" t="s">
        <v>15</v>
      </c>
      <c r="I71" t="s">
        <v>15</v>
      </c>
      <c r="J71" t="s">
        <v>15</v>
      </c>
    </row>
    <row r="72" spans="1:10" ht="15.75" thickBot="1">
      <c r="A72" s="48" t="s">
        <v>68</v>
      </c>
      <c r="B72" s="2">
        <v>67</v>
      </c>
      <c r="C72" s="2"/>
      <c r="D72" s="2">
        <v>5</v>
      </c>
      <c r="F72" t="s">
        <v>17</v>
      </c>
      <c r="G72" t="s">
        <v>15</v>
      </c>
      <c r="H72" t="s">
        <v>15</v>
      </c>
      <c r="I72" t="s">
        <v>15</v>
      </c>
      <c r="J72" t="s">
        <v>15</v>
      </c>
    </row>
    <row r="73" spans="1:10" ht="15.75" thickBot="1">
      <c r="A73" s="48" t="s">
        <v>182</v>
      </c>
      <c r="B73" s="2">
        <v>68</v>
      </c>
      <c r="C73" s="2"/>
      <c r="D73" s="2">
        <v>5</v>
      </c>
      <c r="F73" t="s">
        <v>17</v>
      </c>
      <c r="G73" t="s">
        <v>15</v>
      </c>
      <c r="H73" t="s">
        <v>15</v>
      </c>
      <c r="I73" t="s">
        <v>15</v>
      </c>
      <c r="J73" t="s">
        <v>15</v>
      </c>
    </row>
    <row r="74" spans="1:10" ht="15.75" thickBot="1">
      <c r="A74" s="48" t="s">
        <v>69</v>
      </c>
      <c r="B74" s="2">
        <v>69</v>
      </c>
      <c r="C74" s="2"/>
      <c r="D74" s="2">
        <v>5</v>
      </c>
      <c r="F74" t="s">
        <v>17</v>
      </c>
      <c r="G74" t="s">
        <v>15</v>
      </c>
      <c r="H74" t="s">
        <v>15</v>
      </c>
      <c r="I74" t="s">
        <v>15</v>
      </c>
      <c r="J74" t="s">
        <v>15</v>
      </c>
    </row>
    <row r="75" spans="1:10" ht="15.75" thickBot="1">
      <c r="A75" s="48" t="s">
        <v>136</v>
      </c>
      <c r="B75" s="2">
        <v>70</v>
      </c>
      <c r="C75" s="2"/>
      <c r="D75" s="2">
        <v>5</v>
      </c>
      <c r="F75" t="s">
        <v>17</v>
      </c>
      <c r="G75" t="s">
        <v>15</v>
      </c>
      <c r="H75" t="s">
        <v>15</v>
      </c>
      <c r="I75" t="s">
        <v>15</v>
      </c>
      <c r="J75" t="s">
        <v>15</v>
      </c>
    </row>
    <row r="76" spans="1:10" ht="15.75" thickBot="1">
      <c r="A76" s="48" t="s">
        <v>98</v>
      </c>
      <c r="B76" s="2">
        <v>71</v>
      </c>
      <c r="C76" s="2"/>
      <c r="D76" s="2">
        <v>5</v>
      </c>
      <c r="F76" t="s">
        <v>17</v>
      </c>
      <c r="G76" t="s">
        <v>15</v>
      </c>
      <c r="H76" t="s">
        <v>15</v>
      </c>
      <c r="I76" t="s">
        <v>15</v>
      </c>
      <c r="J76" t="s">
        <v>15</v>
      </c>
    </row>
    <row r="77" spans="1:10" ht="15.75" thickBot="1">
      <c r="A77" s="48" t="s">
        <v>70</v>
      </c>
      <c r="B77" s="2">
        <v>72</v>
      </c>
      <c r="C77" s="2"/>
      <c r="D77" s="2">
        <v>5</v>
      </c>
      <c r="F77" t="s">
        <v>17</v>
      </c>
      <c r="G77" t="s">
        <v>15</v>
      </c>
      <c r="H77" t="s">
        <v>15</v>
      </c>
      <c r="I77" t="s">
        <v>15</v>
      </c>
      <c r="J77" t="s">
        <v>15</v>
      </c>
    </row>
    <row r="78" spans="1:10" ht="15.75" thickBot="1">
      <c r="A78" s="48" t="s">
        <v>137</v>
      </c>
      <c r="B78" s="2">
        <v>73</v>
      </c>
      <c r="C78" s="2"/>
      <c r="D78" s="2">
        <v>5</v>
      </c>
      <c r="F78" t="s">
        <v>17</v>
      </c>
      <c r="G78" t="s">
        <v>15</v>
      </c>
      <c r="H78" t="s">
        <v>15</v>
      </c>
      <c r="I78" t="s">
        <v>15</v>
      </c>
      <c r="J78" t="s">
        <v>15</v>
      </c>
    </row>
    <row r="79" spans="1:10" ht="15.75" thickBot="1">
      <c r="A79" s="48" t="s">
        <v>71</v>
      </c>
      <c r="B79" s="2">
        <v>74</v>
      </c>
      <c r="C79" s="2"/>
      <c r="D79" s="2">
        <v>5</v>
      </c>
      <c r="F79" t="s">
        <v>17</v>
      </c>
      <c r="G79" t="s">
        <v>15</v>
      </c>
      <c r="H79" t="s">
        <v>15</v>
      </c>
      <c r="I79" t="s">
        <v>15</v>
      </c>
      <c r="J79" t="s">
        <v>15</v>
      </c>
    </row>
    <row r="80" spans="1:10" ht="15.75" thickBot="1">
      <c r="A80" s="48" t="s">
        <v>72</v>
      </c>
      <c r="B80" s="2">
        <v>75</v>
      </c>
      <c r="C80" s="2"/>
      <c r="D80" s="2">
        <v>5</v>
      </c>
      <c r="F80" t="s">
        <v>17</v>
      </c>
      <c r="G80" t="s">
        <v>15</v>
      </c>
      <c r="H80" t="s">
        <v>15</v>
      </c>
      <c r="I80" t="s">
        <v>15</v>
      </c>
      <c r="J80" t="s">
        <v>15</v>
      </c>
    </row>
    <row r="81" spans="1:10" ht="15.75" thickBot="1">
      <c r="A81" s="48" t="s">
        <v>124</v>
      </c>
      <c r="B81" s="2">
        <v>76</v>
      </c>
      <c r="C81" s="2"/>
      <c r="D81" s="2">
        <v>5</v>
      </c>
      <c r="F81" t="s">
        <v>17</v>
      </c>
      <c r="G81" t="s">
        <v>15</v>
      </c>
      <c r="H81" t="s">
        <v>15</v>
      </c>
      <c r="I81" t="s">
        <v>15</v>
      </c>
      <c r="J81" t="s">
        <v>15</v>
      </c>
    </row>
    <row r="82" spans="1:10" ht="15.75" thickBot="1">
      <c r="A82" s="48" t="s">
        <v>73</v>
      </c>
      <c r="B82" s="2">
        <v>77</v>
      </c>
      <c r="C82" s="2"/>
      <c r="D82" s="2">
        <v>5</v>
      </c>
      <c r="F82" t="s">
        <v>17</v>
      </c>
      <c r="G82" t="s">
        <v>15</v>
      </c>
      <c r="H82" t="s">
        <v>15</v>
      </c>
      <c r="I82" t="s">
        <v>15</v>
      </c>
      <c r="J82" t="s">
        <v>15</v>
      </c>
    </row>
    <row r="83" spans="1:10" ht="15.75" thickBot="1">
      <c r="A83" s="48"/>
      <c r="B83" s="2"/>
      <c r="C83" s="2"/>
      <c r="D83" s="2">
        <v>5</v>
      </c>
      <c r="F83" t="s">
        <v>17</v>
      </c>
      <c r="G83" t="s">
        <v>15</v>
      </c>
      <c r="H83" t="s">
        <v>15</v>
      </c>
      <c r="I83" t="s">
        <v>15</v>
      </c>
      <c r="J83" t="s">
        <v>15</v>
      </c>
    </row>
    <row r="84" spans="1:10" ht="15.75" thickBot="1">
      <c r="A84" s="48" t="s">
        <v>74</v>
      </c>
      <c r="B84" s="2">
        <v>79</v>
      </c>
      <c r="C84" s="2"/>
      <c r="D84" s="2">
        <v>5</v>
      </c>
      <c r="F84" t="s">
        <v>17</v>
      </c>
      <c r="G84" t="s">
        <v>15</v>
      </c>
      <c r="H84" t="s">
        <v>15</v>
      </c>
      <c r="I84" t="s">
        <v>15</v>
      </c>
      <c r="J84" t="s">
        <v>15</v>
      </c>
    </row>
    <row r="85" spans="1:10" ht="15.75" thickBot="1">
      <c r="A85" s="48"/>
      <c r="B85" s="2"/>
      <c r="C85" s="2"/>
      <c r="D85" s="2">
        <v>5</v>
      </c>
      <c r="F85" t="s">
        <v>17</v>
      </c>
      <c r="G85" t="s">
        <v>15</v>
      </c>
      <c r="H85" t="s">
        <v>15</v>
      </c>
      <c r="I85" t="s">
        <v>15</v>
      </c>
      <c r="J85" t="s">
        <v>15</v>
      </c>
    </row>
    <row r="86" spans="1:10" ht="15.75" thickBot="1">
      <c r="A86" s="48" t="s">
        <v>35</v>
      </c>
      <c r="B86" s="2">
        <v>81</v>
      </c>
      <c r="C86" s="2"/>
      <c r="D86" s="2">
        <v>5</v>
      </c>
      <c r="F86" t="s">
        <v>17</v>
      </c>
      <c r="G86" t="s">
        <v>15</v>
      </c>
      <c r="H86" t="s">
        <v>15</v>
      </c>
      <c r="I86" t="s">
        <v>15</v>
      </c>
      <c r="J86" t="s">
        <v>15</v>
      </c>
    </row>
    <row r="87" spans="1:10" ht="15.75" thickBot="1">
      <c r="A87" s="48" t="s">
        <v>99</v>
      </c>
      <c r="B87" s="2">
        <v>82</v>
      </c>
      <c r="C87" s="2"/>
      <c r="D87" s="2">
        <v>5</v>
      </c>
      <c r="F87" t="s">
        <v>17</v>
      </c>
      <c r="G87" t="s">
        <v>15</v>
      </c>
      <c r="H87" t="s">
        <v>15</v>
      </c>
      <c r="I87" t="s">
        <v>15</v>
      </c>
      <c r="J87" t="s">
        <v>15</v>
      </c>
    </row>
    <row r="88" spans="1:10" ht="15.75" thickBot="1">
      <c r="A88" s="48" t="s">
        <v>125</v>
      </c>
      <c r="B88" s="2">
        <v>83</v>
      </c>
      <c r="C88" s="2"/>
      <c r="D88" s="2">
        <v>5</v>
      </c>
      <c r="F88" t="s">
        <v>17</v>
      </c>
      <c r="G88" t="s">
        <v>15</v>
      </c>
      <c r="H88" t="s">
        <v>15</v>
      </c>
      <c r="I88" t="s">
        <v>15</v>
      </c>
      <c r="J88" t="s">
        <v>15</v>
      </c>
    </row>
    <row r="89" spans="1:10" ht="15.75" thickBot="1">
      <c r="A89" s="48" t="s">
        <v>75</v>
      </c>
      <c r="B89" s="2">
        <v>84</v>
      </c>
      <c r="C89" s="2"/>
      <c r="D89" s="2">
        <v>5</v>
      </c>
      <c r="F89" t="s">
        <v>17</v>
      </c>
      <c r="G89" t="s">
        <v>15</v>
      </c>
      <c r="H89" t="s">
        <v>15</v>
      </c>
      <c r="I89" t="s">
        <v>15</v>
      </c>
      <c r="J89" t="s">
        <v>15</v>
      </c>
    </row>
    <row r="90" spans="1:10" ht="15.75" thickBot="1">
      <c r="A90" s="48" t="s">
        <v>76</v>
      </c>
      <c r="B90" s="2">
        <v>85</v>
      </c>
      <c r="C90" s="2"/>
      <c r="D90" s="2">
        <v>5</v>
      </c>
      <c r="F90" t="s">
        <v>17</v>
      </c>
      <c r="G90" t="s">
        <v>15</v>
      </c>
      <c r="H90" t="s">
        <v>15</v>
      </c>
      <c r="I90" t="s">
        <v>15</v>
      </c>
      <c r="J90" t="s">
        <v>15</v>
      </c>
    </row>
    <row r="91" spans="1:10" ht="15.75" thickBot="1">
      <c r="A91" s="48" t="s">
        <v>77</v>
      </c>
      <c r="B91" s="2">
        <v>86</v>
      </c>
      <c r="C91" s="2"/>
      <c r="D91" s="2">
        <v>5</v>
      </c>
      <c r="F91" t="s">
        <v>17</v>
      </c>
      <c r="G91" t="s">
        <v>15</v>
      </c>
      <c r="H91" t="s">
        <v>15</v>
      </c>
      <c r="I91" t="s">
        <v>15</v>
      </c>
      <c r="J91" t="s">
        <v>15</v>
      </c>
    </row>
    <row r="92" spans="1:10" ht="15.75" thickBot="1">
      <c r="A92" s="48" t="s">
        <v>100</v>
      </c>
      <c r="B92" s="2">
        <v>87</v>
      </c>
      <c r="C92" s="2"/>
      <c r="D92" s="2">
        <v>5</v>
      </c>
      <c r="F92" t="s">
        <v>17</v>
      </c>
      <c r="G92" t="s">
        <v>15</v>
      </c>
      <c r="H92" t="s">
        <v>15</v>
      </c>
      <c r="I92" t="s">
        <v>15</v>
      </c>
      <c r="J92" t="s">
        <v>15</v>
      </c>
    </row>
    <row r="93" spans="1:10" ht="15.75" thickBot="1">
      <c r="A93" s="48" t="s">
        <v>149</v>
      </c>
      <c r="B93" s="2">
        <v>88</v>
      </c>
      <c r="C93" s="2"/>
      <c r="D93" s="2">
        <v>5</v>
      </c>
      <c r="F93" t="s">
        <v>17</v>
      </c>
      <c r="G93" t="s">
        <v>15</v>
      </c>
      <c r="H93" t="s">
        <v>15</v>
      </c>
      <c r="I93" t="s">
        <v>15</v>
      </c>
      <c r="J93" t="s">
        <v>15</v>
      </c>
    </row>
    <row r="94" spans="1:10" ht="15.75" thickBot="1">
      <c r="A94" s="48" t="s">
        <v>34</v>
      </c>
      <c r="B94" s="2">
        <v>89</v>
      </c>
      <c r="C94" s="2"/>
      <c r="D94" s="2">
        <v>5</v>
      </c>
      <c r="F94" t="s">
        <v>17</v>
      </c>
      <c r="G94" t="s">
        <v>15</v>
      </c>
      <c r="H94" t="s">
        <v>15</v>
      </c>
      <c r="I94" t="s">
        <v>15</v>
      </c>
      <c r="J94" t="s">
        <v>15</v>
      </c>
    </row>
    <row r="95" spans="1:10" ht="15.75" thickBot="1">
      <c r="A95" s="48" t="s">
        <v>78</v>
      </c>
      <c r="B95" s="2">
        <v>90</v>
      </c>
      <c r="C95" s="2"/>
      <c r="D95" s="2">
        <v>5</v>
      </c>
      <c r="F95" t="s">
        <v>17</v>
      </c>
      <c r="G95" t="s">
        <v>15</v>
      </c>
      <c r="H95" t="s">
        <v>15</v>
      </c>
      <c r="I95" t="s">
        <v>15</v>
      </c>
      <c r="J95" t="s">
        <v>15</v>
      </c>
    </row>
    <row r="96" spans="1:10" ht="15.75" thickBot="1">
      <c r="A96" s="48" t="s">
        <v>126</v>
      </c>
      <c r="B96" s="2">
        <v>91</v>
      </c>
      <c r="C96" s="2"/>
      <c r="D96" s="2">
        <v>5</v>
      </c>
      <c r="F96" t="s">
        <v>17</v>
      </c>
      <c r="G96" t="s">
        <v>15</v>
      </c>
      <c r="H96" t="s">
        <v>15</v>
      </c>
      <c r="I96" t="s">
        <v>15</v>
      </c>
      <c r="J96" t="s">
        <v>15</v>
      </c>
    </row>
    <row r="97" spans="1:10" ht="15.75" thickBot="1">
      <c r="A97" s="48" t="s">
        <v>79</v>
      </c>
      <c r="B97" s="2">
        <v>92</v>
      </c>
      <c r="C97" s="2"/>
      <c r="D97" s="2">
        <v>5</v>
      </c>
      <c r="F97" t="s">
        <v>17</v>
      </c>
      <c r="G97" t="s">
        <v>15</v>
      </c>
      <c r="H97" t="s">
        <v>15</v>
      </c>
      <c r="I97" t="s">
        <v>15</v>
      </c>
      <c r="J97" t="s">
        <v>15</v>
      </c>
    </row>
    <row r="98" spans="1:10" ht="15.75" thickBot="1">
      <c r="A98" s="48" t="s">
        <v>80</v>
      </c>
      <c r="B98" s="2">
        <v>93</v>
      </c>
      <c r="C98" s="2"/>
      <c r="D98" s="2">
        <v>5</v>
      </c>
      <c r="F98" t="s">
        <v>17</v>
      </c>
      <c r="G98" t="s">
        <v>15</v>
      </c>
      <c r="H98" t="s">
        <v>15</v>
      </c>
      <c r="I98" t="s">
        <v>15</v>
      </c>
      <c r="J98" t="s">
        <v>15</v>
      </c>
    </row>
    <row r="99" spans="1:10" ht="15.75" thickBot="1">
      <c r="A99" s="48" t="s">
        <v>101</v>
      </c>
      <c r="B99" s="2">
        <v>94</v>
      </c>
      <c r="C99" s="2"/>
      <c r="D99" s="2">
        <v>5</v>
      </c>
      <c r="F99" t="s">
        <v>17</v>
      </c>
      <c r="G99" t="s">
        <v>15</v>
      </c>
      <c r="H99" t="s">
        <v>15</v>
      </c>
      <c r="I99" t="s">
        <v>15</v>
      </c>
      <c r="J99" t="s">
        <v>15</v>
      </c>
    </row>
    <row r="100" spans="1:10" ht="15.75" thickBot="1">
      <c r="A100" s="48" t="s">
        <v>102</v>
      </c>
      <c r="B100" s="2">
        <v>95</v>
      </c>
      <c r="C100" s="2"/>
      <c r="D100" s="2">
        <v>5</v>
      </c>
      <c r="F100" t="s">
        <v>17</v>
      </c>
      <c r="G100" t="s">
        <v>15</v>
      </c>
      <c r="H100" t="s">
        <v>15</v>
      </c>
      <c r="I100" t="s">
        <v>15</v>
      </c>
      <c r="J100" t="s">
        <v>15</v>
      </c>
    </row>
    <row r="101" spans="1:10" ht="15.75" thickBot="1">
      <c r="A101" s="48" t="s">
        <v>103</v>
      </c>
      <c r="B101" s="2">
        <v>96</v>
      </c>
      <c r="C101" s="2"/>
      <c r="D101" s="2">
        <v>5</v>
      </c>
      <c r="F101" t="s">
        <v>17</v>
      </c>
      <c r="G101" t="s">
        <v>15</v>
      </c>
      <c r="H101" t="s">
        <v>15</v>
      </c>
      <c r="I101" t="s">
        <v>15</v>
      </c>
      <c r="J101" t="s">
        <v>15</v>
      </c>
    </row>
    <row r="102" spans="1:10" ht="15.75" thickBot="1">
      <c r="A102" s="48" t="s">
        <v>138</v>
      </c>
      <c r="B102" s="2">
        <v>97</v>
      </c>
      <c r="C102" s="2"/>
      <c r="D102" s="2">
        <v>5</v>
      </c>
      <c r="F102" t="s">
        <v>17</v>
      </c>
      <c r="G102" t="s">
        <v>15</v>
      </c>
      <c r="H102" t="s">
        <v>15</v>
      </c>
      <c r="I102" t="s">
        <v>15</v>
      </c>
      <c r="J102" t="s">
        <v>15</v>
      </c>
    </row>
    <row r="103" spans="1:10" ht="15.75" thickBot="1">
      <c r="A103" s="48" t="s">
        <v>81</v>
      </c>
      <c r="B103" s="2">
        <v>98</v>
      </c>
      <c r="C103" s="2"/>
      <c r="D103" s="2">
        <v>5</v>
      </c>
      <c r="F103" t="s">
        <v>17</v>
      </c>
      <c r="G103" t="s">
        <v>15</v>
      </c>
      <c r="H103" t="s">
        <v>15</v>
      </c>
      <c r="I103" t="s">
        <v>15</v>
      </c>
      <c r="J103" t="s">
        <v>15</v>
      </c>
    </row>
    <row r="104" spans="1:10" ht="15.75" thickBot="1">
      <c r="A104" s="48" t="s">
        <v>104</v>
      </c>
      <c r="B104" s="2">
        <v>99</v>
      </c>
      <c r="C104" s="2"/>
      <c r="D104" s="2">
        <v>5</v>
      </c>
      <c r="F104" t="s">
        <v>17</v>
      </c>
      <c r="G104" t="s">
        <v>15</v>
      </c>
      <c r="H104" t="s">
        <v>15</v>
      </c>
      <c r="I104" t="s">
        <v>15</v>
      </c>
      <c r="J104" t="s">
        <v>15</v>
      </c>
    </row>
    <row r="105" spans="1:10" ht="15.75" thickBot="1">
      <c r="A105" s="48" t="s">
        <v>82</v>
      </c>
      <c r="B105" s="2">
        <v>100</v>
      </c>
      <c r="C105" s="2"/>
      <c r="D105" s="2">
        <v>5</v>
      </c>
      <c r="F105" t="s">
        <v>17</v>
      </c>
      <c r="G105" t="s">
        <v>15</v>
      </c>
      <c r="H105" t="s">
        <v>15</v>
      </c>
      <c r="I105" t="s">
        <v>15</v>
      </c>
      <c r="J105" t="s">
        <v>15</v>
      </c>
    </row>
    <row r="106" spans="1:10" ht="15.75" thickBot="1">
      <c r="A106" s="48" t="s">
        <v>150</v>
      </c>
      <c r="B106" s="2">
        <v>101</v>
      </c>
      <c r="C106" s="2"/>
      <c r="D106" s="2">
        <v>5</v>
      </c>
      <c r="F106" t="s">
        <v>17</v>
      </c>
      <c r="G106" t="s">
        <v>15</v>
      </c>
      <c r="H106" t="s">
        <v>15</v>
      </c>
      <c r="I106" t="s">
        <v>15</v>
      </c>
      <c r="J106" t="s">
        <v>15</v>
      </c>
    </row>
    <row r="107" spans="1:10" ht="15.75" thickBot="1">
      <c r="A107" s="48" t="s">
        <v>140</v>
      </c>
      <c r="B107" s="2">
        <v>102</v>
      </c>
      <c r="C107" s="2"/>
      <c r="D107" s="2">
        <v>5</v>
      </c>
      <c r="F107" t="s">
        <v>17</v>
      </c>
      <c r="G107" t="s">
        <v>15</v>
      </c>
      <c r="H107" t="s">
        <v>15</v>
      </c>
      <c r="I107" t="s">
        <v>15</v>
      </c>
      <c r="J107" t="s">
        <v>15</v>
      </c>
    </row>
    <row r="108" spans="1:10" ht="15.75" thickBot="1">
      <c r="A108" s="48" t="s">
        <v>147</v>
      </c>
      <c r="B108" s="2">
        <v>103</v>
      </c>
      <c r="C108" s="2"/>
      <c r="D108" s="2">
        <v>5</v>
      </c>
      <c r="F108" t="s">
        <v>17</v>
      </c>
      <c r="G108" t="s">
        <v>15</v>
      </c>
      <c r="H108" t="s">
        <v>15</v>
      </c>
      <c r="I108" t="s">
        <v>15</v>
      </c>
      <c r="J108" t="s">
        <v>15</v>
      </c>
    </row>
    <row r="109" spans="1:10" ht="15.75" thickBot="1">
      <c r="A109" s="48" t="s">
        <v>105</v>
      </c>
      <c r="B109" s="2">
        <v>104</v>
      </c>
      <c r="C109" s="2"/>
      <c r="D109" s="2">
        <v>5</v>
      </c>
      <c r="F109" t="s">
        <v>17</v>
      </c>
      <c r="G109" t="s">
        <v>15</v>
      </c>
      <c r="H109" t="s">
        <v>15</v>
      </c>
      <c r="I109" t="s">
        <v>15</v>
      </c>
      <c r="J109" t="s">
        <v>15</v>
      </c>
    </row>
    <row r="110" spans="1:10" ht="15.75" thickBot="1">
      <c r="A110" s="48" t="s">
        <v>83</v>
      </c>
      <c r="B110" s="2">
        <v>105</v>
      </c>
      <c r="C110" s="2"/>
      <c r="D110" s="2">
        <v>5</v>
      </c>
      <c r="F110" t="s">
        <v>17</v>
      </c>
      <c r="G110" t="s">
        <v>15</v>
      </c>
      <c r="H110" t="s">
        <v>15</v>
      </c>
      <c r="I110" t="s">
        <v>15</v>
      </c>
      <c r="J110" t="s">
        <v>15</v>
      </c>
    </row>
    <row r="111" spans="1:10" ht="15.75" thickBot="1">
      <c r="A111" s="48" t="s">
        <v>139</v>
      </c>
      <c r="B111" s="2">
        <v>106</v>
      </c>
      <c r="C111" s="2"/>
      <c r="D111" s="2">
        <v>5</v>
      </c>
      <c r="F111" t="s">
        <v>17</v>
      </c>
      <c r="G111" t="s">
        <v>15</v>
      </c>
      <c r="H111" t="s">
        <v>15</v>
      </c>
      <c r="I111" t="s">
        <v>15</v>
      </c>
      <c r="J111" t="s">
        <v>15</v>
      </c>
    </row>
    <row r="112" spans="1:10" ht="15.75" thickBot="1">
      <c r="A112" s="48" t="s">
        <v>148</v>
      </c>
      <c r="B112" s="2">
        <v>107</v>
      </c>
      <c r="C112" s="2"/>
      <c r="D112" s="2">
        <v>5</v>
      </c>
      <c r="F112" t="s">
        <v>17</v>
      </c>
      <c r="G112" t="s">
        <v>15</v>
      </c>
      <c r="H112" t="s">
        <v>15</v>
      </c>
      <c r="I112" t="s">
        <v>15</v>
      </c>
      <c r="J112" t="s">
        <v>15</v>
      </c>
    </row>
    <row r="113" spans="1:10" ht="15.75" thickBot="1">
      <c r="A113" s="48" t="s">
        <v>141</v>
      </c>
      <c r="B113" s="2">
        <v>108</v>
      </c>
      <c r="C113" s="2"/>
      <c r="D113" s="2">
        <v>5</v>
      </c>
      <c r="F113" t="s">
        <v>17</v>
      </c>
      <c r="G113" t="s">
        <v>15</v>
      </c>
      <c r="H113" t="s">
        <v>15</v>
      </c>
      <c r="I113" t="s">
        <v>15</v>
      </c>
      <c r="J113" t="s">
        <v>15</v>
      </c>
    </row>
    <row r="114" spans="1:10" ht="15.75" thickBot="1">
      <c r="A114" s="48" t="s">
        <v>84</v>
      </c>
      <c r="B114" s="2">
        <v>109</v>
      </c>
      <c r="C114" s="2"/>
      <c r="D114" s="2">
        <v>5</v>
      </c>
      <c r="F114" t="s">
        <v>17</v>
      </c>
      <c r="G114" t="s">
        <v>15</v>
      </c>
      <c r="H114" t="s">
        <v>15</v>
      </c>
      <c r="I114" t="s">
        <v>15</v>
      </c>
      <c r="J114" t="s">
        <v>15</v>
      </c>
    </row>
    <row r="115" spans="1:10" ht="15.75" thickBot="1">
      <c r="A115" s="48" t="s">
        <v>85</v>
      </c>
      <c r="B115" s="2">
        <v>110</v>
      </c>
      <c r="C115" s="2"/>
      <c r="D115" s="2">
        <v>5</v>
      </c>
      <c r="F115" t="s">
        <v>17</v>
      </c>
      <c r="G115" t="s">
        <v>15</v>
      </c>
      <c r="H115" t="s">
        <v>15</v>
      </c>
      <c r="I115" t="s">
        <v>15</v>
      </c>
      <c r="J115" t="s">
        <v>15</v>
      </c>
    </row>
    <row r="116" spans="1:10" ht="15.75" thickBot="1">
      <c r="A116" s="48" t="s">
        <v>86</v>
      </c>
      <c r="B116" s="2">
        <v>111</v>
      </c>
      <c r="C116" s="2"/>
      <c r="D116" s="2">
        <v>5</v>
      </c>
      <c r="F116" t="s">
        <v>17</v>
      </c>
      <c r="G116" t="s">
        <v>15</v>
      </c>
      <c r="H116" t="s">
        <v>15</v>
      </c>
      <c r="I116" t="s">
        <v>15</v>
      </c>
      <c r="J116" t="s">
        <v>15</v>
      </c>
    </row>
    <row r="117" spans="1:10" ht="15.75" thickBot="1">
      <c r="A117" s="48" t="s">
        <v>127</v>
      </c>
      <c r="B117" s="2">
        <v>112</v>
      </c>
      <c r="C117" s="2"/>
      <c r="D117" s="2">
        <v>5</v>
      </c>
      <c r="F117" t="s">
        <v>17</v>
      </c>
      <c r="G117" t="s">
        <v>15</v>
      </c>
      <c r="H117" t="s">
        <v>15</v>
      </c>
      <c r="I117" t="s">
        <v>15</v>
      </c>
      <c r="J117" t="s">
        <v>15</v>
      </c>
    </row>
    <row r="118" spans="1:10" ht="15.75" thickBot="1">
      <c r="A118" s="48" t="s">
        <v>87</v>
      </c>
      <c r="B118" s="2">
        <v>113</v>
      </c>
      <c r="C118" s="2"/>
      <c r="D118" s="2">
        <v>5</v>
      </c>
      <c r="F118" t="s">
        <v>17</v>
      </c>
      <c r="G118" t="s">
        <v>15</v>
      </c>
      <c r="H118" t="s">
        <v>15</v>
      </c>
      <c r="I118" t="s">
        <v>15</v>
      </c>
      <c r="J118" t="s">
        <v>15</v>
      </c>
    </row>
    <row r="119" spans="1:10" ht="15.75" thickBot="1">
      <c r="A119" s="48" t="s">
        <v>88</v>
      </c>
      <c r="B119" s="2">
        <v>114</v>
      </c>
      <c r="C119" s="2"/>
      <c r="D119" s="2">
        <v>5</v>
      </c>
      <c r="F119" t="s">
        <v>17</v>
      </c>
      <c r="G119" t="s">
        <v>15</v>
      </c>
      <c r="H119" t="s">
        <v>15</v>
      </c>
      <c r="I119" t="s">
        <v>15</v>
      </c>
      <c r="J119" t="s">
        <v>15</v>
      </c>
    </row>
    <row r="120" spans="1:10" ht="15.75" thickBot="1">
      <c r="A120" s="48" t="s">
        <v>128</v>
      </c>
      <c r="B120" s="2">
        <v>115</v>
      </c>
      <c r="C120" s="2"/>
      <c r="D120" s="2">
        <v>5</v>
      </c>
      <c r="F120" t="s">
        <v>17</v>
      </c>
      <c r="G120" t="s">
        <v>15</v>
      </c>
      <c r="H120" t="s">
        <v>15</v>
      </c>
      <c r="I120" t="s">
        <v>15</v>
      </c>
      <c r="J120" t="s">
        <v>15</v>
      </c>
    </row>
    <row r="121" spans="1:10" ht="15.75" thickBot="1">
      <c r="A121" s="48" t="s">
        <v>129</v>
      </c>
      <c r="B121" s="2">
        <v>116</v>
      </c>
      <c r="C121" s="2"/>
      <c r="D121" s="2">
        <v>5</v>
      </c>
      <c r="F121" t="s">
        <v>17</v>
      </c>
      <c r="G121" t="s">
        <v>15</v>
      </c>
      <c r="H121" t="s">
        <v>15</v>
      </c>
      <c r="I121" t="s">
        <v>15</v>
      </c>
      <c r="J121" t="s">
        <v>15</v>
      </c>
    </row>
    <row r="122" spans="1:10" ht="15.75" thickBot="1">
      <c r="A122" s="48" t="s">
        <v>106</v>
      </c>
      <c r="B122" s="2">
        <v>117</v>
      </c>
      <c r="C122" s="2"/>
      <c r="D122" s="2">
        <v>5</v>
      </c>
      <c r="F122" t="s">
        <v>17</v>
      </c>
      <c r="G122" t="s">
        <v>15</v>
      </c>
      <c r="H122" t="s">
        <v>15</v>
      </c>
      <c r="I122" t="s">
        <v>15</v>
      </c>
      <c r="J122" t="s">
        <v>15</v>
      </c>
    </row>
    <row r="123" spans="1:10" ht="15.75" thickBot="1">
      <c r="A123" s="48" t="s">
        <v>107</v>
      </c>
      <c r="B123" s="2">
        <v>118</v>
      </c>
      <c r="C123" s="2"/>
      <c r="D123" s="2">
        <v>5</v>
      </c>
      <c r="F123" t="s">
        <v>17</v>
      </c>
      <c r="G123" t="s">
        <v>15</v>
      </c>
      <c r="H123" t="s">
        <v>15</v>
      </c>
      <c r="I123" t="s">
        <v>15</v>
      </c>
      <c r="J123" t="s">
        <v>15</v>
      </c>
    </row>
    <row r="124" spans="1:10" ht="15.75" thickBot="1">
      <c r="A124" s="48" t="s">
        <v>108</v>
      </c>
      <c r="B124" s="2">
        <v>119</v>
      </c>
      <c r="C124" s="2"/>
      <c r="D124" s="2">
        <v>5</v>
      </c>
      <c r="F124" t="s">
        <v>17</v>
      </c>
      <c r="G124" t="s">
        <v>15</v>
      </c>
      <c r="H124" t="s">
        <v>15</v>
      </c>
      <c r="I124" t="s">
        <v>15</v>
      </c>
      <c r="J124" t="s">
        <v>15</v>
      </c>
    </row>
    <row r="125" spans="1:10" ht="15.75" thickBot="1">
      <c r="A125" s="48" t="s">
        <v>183</v>
      </c>
      <c r="B125" s="2">
        <v>120</v>
      </c>
    </row>
    <row r="126" spans="1:10">
      <c r="A126" s="51"/>
      <c r="B126" s="2"/>
      <c r="C126" s="2"/>
      <c r="D126" s="2"/>
    </row>
    <row r="127" spans="1:10">
      <c r="A127" s="2"/>
      <c r="B127" s="2"/>
      <c r="C127" s="2"/>
      <c r="D127" s="2"/>
    </row>
    <row r="128" spans="1:10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</sheetData>
  <sheetProtection algorithmName="SHA-512" hashValue="wEOBY+CbxAJSvcmzxMxGpaZ8dDHAV55bfF3Ft2Fec23Vwi7zcoyErOirujNNZZ0yUOsNvqoTvXZ6xPLQ91eETA==" saltValue="vr50cfNSD4PstTvbzlZxsg==" spinCount="100000"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4E348-B3C3-4B28-841A-42B986595AB5}">
  <dimension ref="A1:D29"/>
  <sheetViews>
    <sheetView workbookViewId="0">
      <selection activeCell="G5" sqref="G5"/>
    </sheetView>
  </sheetViews>
  <sheetFormatPr defaultRowHeight="15"/>
  <cols>
    <col min="1" max="1" width="31.85546875" customWidth="1"/>
    <col min="2" max="2" width="12.85546875" customWidth="1"/>
    <col min="3" max="3" width="13.42578125" customWidth="1"/>
  </cols>
  <sheetData>
    <row r="1" spans="1:4">
      <c r="A1" s="195" t="s">
        <v>821</v>
      </c>
      <c r="B1" s="196"/>
      <c r="C1" s="196"/>
      <c r="D1" s="197"/>
    </row>
    <row r="2" spans="1:4">
      <c r="A2" s="196"/>
      <c r="B2" s="196"/>
      <c r="C2" s="196"/>
      <c r="D2" s="197"/>
    </row>
    <row r="3" spans="1:4">
      <c r="A3" s="196" t="s">
        <v>822</v>
      </c>
      <c r="B3" s="196"/>
      <c r="C3" s="196"/>
      <c r="D3" s="197"/>
    </row>
    <row r="4" spans="1:4" ht="15.75" thickBot="1">
      <c r="A4" s="196"/>
      <c r="B4" s="208"/>
      <c r="C4" s="208"/>
      <c r="D4" s="197"/>
    </row>
    <row r="5" spans="1:4" ht="15.75" thickBot="1">
      <c r="A5" s="198" t="s">
        <v>823</v>
      </c>
      <c r="B5" s="214" t="s">
        <v>824</v>
      </c>
      <c r="C5" s="214" t="s">
        <v>825</v>
      </c>
      <c r="D5" s="197"/>
    </row>
    <row r="6" spans="1:4">
      <c r="A6" s="199" t="s">
        <v>826</v>
      </c>
      <c r="B6" s="200">
        <v>1.4419999999999999</v>
      </c>
      <c r="C6" s="201">
        <v>0</v>
      </c>
      <c r="D6" s="197"/>
    </row>
    <row r="7" spans="1:4">
      <c r="A7" s="202">
        <v>1.4430000000000001</v>
      </c>
      <c r="B7" s="203">
        <v>1.482</v>
      </c>
      <c r="C7" s="204">
        <v>1</v>
      </c>
      <c r="D7" s="197"/>
    </row>
    <row r="8" spans="1:4">
      <c r="A8" s="202">
        <v>1.4830000000000001</v>
      </c>
      <c r="B8" s="203">
        <v>1.522</v>
      </c>
      <c r="C8" s="204">
        <v>2</v>
      </c>
      <c r="D8" s="197"/>
    </row>
    <row r="9" spans="1:4">
      <c r="A9" s="202">
        <v>1.5229999999999999</v>
      </c>
      <c r="B9" s="203">
        <v>1.5620000000000001</v>
      </c>
      <c r="C9" s="204">
        <v>3</v>
      </c>
      <c r="D9" s="197"/>
    </row>
    <row r="10" spans="1:4">
      <c r="A10" s="202">
        <v>1.5629999999999999</v>
      </c>
      <c r="B10" s="203">
        <v>1.6020000000000001</v>
      </c>
      <c r="C10" s="204">
        <v>4</v>
      </c>
      <c r="D10" s="197"/>
    </row>
    <row r="11" spans="1:4">
      <c r="A11" s="202">
        <v>1.603</v>
      </c>
      <c r="B11" s="203">
        <v>1.6419999999999999</v>
      </c>
      <c r="C11" s="204">
        <v>5</v>
      </c>
      <c r="D11" s="197"/>
    </row>
    <row r="12" spans="1:4">
      <c r="A12" s="205">
        <v>1.643</v>
      </c>
      <c r="B12" s="203">
        <v>1.6819999999999999</v>
      </c>
      <c r="C12" s="206">
        <v>6</v>
      </c>
      <c r="D12" s="197"/>
    </row>
    <row r="13" spans="1:4">
      <c r="A13" s="202">
        <v>1.6830000000000001</v>
      </c>
      <c r="B13" s="203">
        <v>1.722</v>
      </c>
      <c r="C13" s="204">
        <v>7</v>
      </c>
      <c r="D13" s="197"/>
    </row>
    <row r="14" spans="1:4">
      <c r="A14" s="202">
        <v>1.7230000000000001</v>
      </c>
      <c r="B14" s="203">
        <v>1.762</v>
      </c>
      <c r="C14" s="204">
        <v>8</v>
      </c>
      <c r="D14" s="197"/>
    </row>
    <row r="15" spans="1:4">
      <c r="A15" s="202">
        <v>1.7629999999999999</v>
      </c>
      <c r="B15" s="203">
        <v>1.802</v>
      </c>
      <c r="C15" s="204">
        <v>9</v>
      </c>
      <c r="D15" s="197"/>
    </row>
    <row r="16" spans="1:4">
      <c r="A16" s="202">
        <v>1.8029999999999999</v>
      </c>
      <c r="B16" s="203">
        <v>1.8420000000000001</v>
      </c>
      <c r="C16" s="204">
        <v>10</v>
      </c>
      <c r="D16" s="197"/>
    </row>
    <row r="17" spans="1:4">
      <c r="A17" s="202">
        <v>1.843</v>
      </c>
      <c r="B17" s="203">
        <v>1.8819999999999999</v>
      </c>
      <c r="C17" s="204">
        <v>11</v>
      </c>
      <c r="D17" s="197"/>
    </row>
    <row r="18" spans="1:4">
      <c r="A18" s="202">
        <v>1.883</v>
      </c>
      <c r="B18" s="203">
        <v>1.9219999999999999</v>
      </c>
      <c r="C18" s="204">
        <v>12</v>
      </c>
      <c r="D18" s="197"/>
    </row>
    <row r="19" spans="1:4">
      <c r="A19" s="202">
        <v>1.923</v>
      </c>
      <c r="B19" s="203">
        <v>1.962</v>
      </c>
      <c r="C19" s="204">
        <v>13</v>
      </c>
      <c r="D19" s="197"/>
    </row>
    <row r="20" spans="1:4">
      <c r="A20" s="202">
        <v>1.9630000000000001</v>
      </c>
      <c r="B20" s="203">
        <v>2.0019999999999998</v>
      </c>
      <c r="C20" s="204">
        <v>14</v>
      </c>
      <c r="D20" s="197"/>
    </row>
    <row r="21" spans="1:4">
      <c r="A21" s="202">
        <v>2.0030000000000001</v>
      </c>
      <c r="B21" s="203">
        <v>2.0419999999999998</v>
      </c>
      <c r="C21" s="204">
        <v>15</v>
      </c>
      <c r="D21" s="197"/>
    </row>
    <row r="22" spans="1:4">
      <c r="A22" s="202">
        <v>2.0430000000000001</v>
      </c>
      <c r="B22" s="203">
        <v>2.0819999999999999</v>
      </c>
      <c r="C22" s="204">
        <v>16</v>
      </c>
      <c r="D22" s="197"/>
    </row>
    <row r="23" spans="1:4" ht="15.75" thickBot="1">
      <c r="A23" s="207">
        <v>2.0830000000000002</v>
      </c>
      <c r="B23" s="209">
        <v>2.1219999999999999</v>
      </c>
      <c r="C23" s="210">
        <v>17</v>
      </c>
      <c r="D23" s="197"/>
    </row>
    <row r="24" spans="1:4">
      <c r="A24" s="196"/>
      <c r="B24" s="213"/>
      <c r="C24" s="213"/>
      <c r="D24" s="197"/>
    </row>
    <row r="25" spans="1:4">
      <c r="A25" s="196" t="s">
        <v>827</v>
      </c>
      <c r="B25" s="196"/>
      <c r="C25" s="196"/>
      <c r="D25" s="197"/>
    </row>
    <row r="26" spans="1:4">
      <c r="A26" s="196" t="s">
        <v>828</v>
      </c>
      <c r="B26" s="196"/>
      <c r="C26" s="196"/>
      <c r="D26" s="197"/>
    </row>
    <row r="27" spans="1:4">
      <c r="A27" s="212" t="s">
        <v>829</v>
      </c>
      <c r="B27" s="196"/>
      <c r="C27" s="196"/>
      <c r="D27" s="197"/>
    </row>
    <row r="28" spans="1:4">
      <c r="A28" s="211"/>
      <c r="B28" s="196"/>
      <c r="C28" s="196"/>
      <c r="D28" s="197"/>
    </row>
    <row r="29" spans="1:4">
      <c r="A29" s="196"/>
      <c r="B29" s="196"/>
      <c r="C29" s="196"/>
      <c r="D29" s="197"/>
    </row>
  </sheetData>
  <sheetProtection algorithmName="SHA-512" hashValue="gJWVXXGthTi/gGenFiGp5/LFPo6xyvaRb7WE1IMg/ZfzWjtYnKiAAYk4LVYucPRVrKrRNYzlVz0/CVB0VDj3Fg==" saltValue="DA5AK+R4Jy1Mf4Lq36IlfA==" spinCount="100000" sheet="1" objects="1" scenarios="1"/>
  <hyperlinks>
    <hyperlink ref="A27" r:id="rId1" display="http://www.oliecentrale.nl/" xr:uid="{8DE9C542-337B-45B3-A9E1-A7BBDBC20FBC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A860-06F0-40CE-A2A3-5F0F651C7058}">
  <dimension ref="A4:DJ100"/>
  <sheetViews>
    <sheetView topLeftCell="N1" zoomScaleNormal="100" workbookViewId="0">
      <pane xSplit="11" ySplit="6" topLeftCell="Y7" activePane="bottomRight" state="frozen"/>
      <selection activeCell="N1" sqref="N1"/>
      <selection pane="topRight" activeCell="Y1" sqref="Y1"/>
      <selection pane="bottomLeft" activeCell="N7" sqref="N7"/>
      <selection pane="bottomRight" activeCell="Y7" sqref="Y7"/>
    </sheetView>
  </sheetViews>
  <sheetFormatPr defaultRowHeight="15"/>
  <cols>
    <col min="1" max="1" width="10.140625" style="2" hidden="1" customWidth="1"/>
    <col min="2" max="2" width="7.42578125" style="2" hidden="1" customWidth="1"/>
    <col min="3" max="3" width="11.140625" style="2" hidden="1" customWidth="1"/>
    <col min="4" max="4" width="11.85546875" style="2" hidden="1" customWidth="1"/>
    <col min="5" max="5" width="19.140625" hidden="1" customWidth="1"/>
    <col min="6" max="6" width="21" hidden="1" customWidth="1"/>
    <col min="7" max="7" width="19.85546875" hidden="1" customWidth="1"/>
    <col min="8" max="8" width="22.140625" hidden="1" customWidth="1"/>
    <col min="9" max="9" width="22.42578125" hidden="1" customWidth="1"/>
    <col min="10" max="10" width="19.140625" hidden="1" customWidth="1"/>
    <col min="11" max="11" width="8.85546875" hidden="1" customWidth="1"/>
    <col min="12" max="12" width="10.140625" hidden="1" customWidth="1"/>
    <col min="13" max="13" width="8.85546875" hidden="1" customWidth="1"/>
    <col min="14" max="14" width="13.140625" customWidth="1"/>
    <col min="16" max="24" width="0" hidden="1" customWidth="1"/>
    <col min="42" max="42" width="0" hidden="1" customWidth="1"/>
    <col min="58" max="58" width="0" hidden="1" customWidth="1"/>
    <col min="69" max="69" width="0" hidden="1" customWidth="1"/>
    <col min="72" max="74" width="0" hidden="1" customWidth="1"/>
    <col min="77" max="78" width="0" hidden="1" customWidth="1"/>
    <col min="87" max="87" width="0" hidden="1" customWidth="1"/>
    <col min="89" max="89" width="0" hidden="1" customWidth="1"/>
    <col min="96" max="96" width="0" hidden="1" customWidth="1"/>
  </cols>
  <sheetData>
    <row r="4" spans="1:114" ht="15.75" thickBot="1"/>
    <row r="5" spans="1:114">
      <c r="A5" s="1" t="s">
        <v>6</v>
      </c>
      <c r="B5" s="1" t="s">
        <v>4</v>
      </c>
      <c r="C5" s="1" t="s">
        <v>7</v>
      </c>
      <c r="D5" s="1" t="s">
        <v>8</v>
      </c>
      <c r="E5" s="1" t="s">
        <v>9</v>
      </c>
      <c r="F5" s="1" t="s">
        <v>10</v>
      </c>
      <c r="G5" s="1" t="s">
        <v>11</v>
      </c>
      <c r="H5" s="1" t="s">
        <v>12</v>
      </c>
      <c r="I5" s="1" t="s">
        <v>13</v>
      </c>
      <c r="J5" s="1" t="s">
        <v>14</v>
      </c>
      <c r="N5" s="6" t="s">
        <v>0</v>
      </c>
      <c r="O5" s="1" t="s">
        <v>1</v>
      </c>
      <c r="P5" s="36"/>
      <c r="Q5" s="37"/>
      <c r="R5" s="37"/>
      <c r="S5" s="37"/>
      <c r="T5" s="37"/>
      <c r="U5" s="37"/>
      <c r="V5" s="37"/>
      <c r="W5" s="37"/>
      <c r="X5" s="37"/>
      <c r="Y5" s="37">
        <v>10</v>
      </c>
      <c r="Z5" s="37">
        <v>11</v>
      </c>
      <c r="AA5" s="37">
        <v>12</v>
      </c>
      <c r="AB5" s="37">
        <v>13</v>
      </c>
      <c r="AC5" s="37">
        <v>14</v>
      </c>
      <c r="AD5" s="37">
        <v>15</v>
      </c>
      <c r="AE5" s="37">
        <v>16</v>
      </c>
      <c r="AF5" s="37">
        <v>17</v>
      </c>
      <c r="AG5" s="37">
        <v>18</v>
      </c>
      <c r="AH5" s="37">
        <v>19</v>
      </c>
      <c r="AI5" s="37">
        <v>20</v>
      </c>
      <c r="AJ5" s="37">
        <v>21</v>
      </c>
      <c r="AK5" s="37">
        <v>22</v>
      </c>
      <c r="AL5" s="37">
        <v>23</v>
      </c>
      <c r="AM5" s="37">
        <v>24</v>
      </c>
      <c r="AN5" s="37">
        <v>25</v>
      </c>
      <c r="AO5" s="37">
        <v>26</v>
      </c>
      <c r="AP5" s="37"/>
      <c r="AQ5" s="37">
        <v>28</v>
      </c>
      <c r="AR5" s="37">
        <v>29</v>
      </c>
      <c r="AS5" s="37">
        <v>30</v>
      </c>
      <c r="AT5" s="37">
        <v>31</v>
      </c>
      <c r="AU5" s="37">
        <v>32</v>
      </c>
      <c r="AV5" s="37">
        <v>33</v>
      </c>
      <c r="AW5" s="37">
        <v>34</v>
      </c>
      <c r="AX5" s="37">
        <v>35</v>
      </c>
      <c r="AY5" s="37">
        <v>36</v>
      </c>
      <c r="AZ5" s="37">
        <v>37</v>
      </c>
      <c r="BA5" s="37">
        <v>38</v>
      </c>
      <c r="BB5" s="37">
        <v>39</v>
      </c>
      <c r="BC5" s="37">
        <v>40</v>
      </c>
      <c r="BD5" s="37">
        <v>41</v>
      </c>
      <c r="BE5" s="37">
        <v>42</v>
      </c>
      <c r="BF5" s="37"/>
      <c r="BG5" s="37">
        <v>44</v>
      </c>
      <c r="BH5" s="37">
        <v>45</v>
      </c>
      <c r="BI5" s="37">
        <v>46</v>
      </c>
      <c r="BJ5" s="37">
        <v>47</v>
      </c>
      <c r="BK5" s="37">
        <v>48</v>
      </c>
      <c r="BL5" s="37">
        <v>49</v>
      </c>
      <c r="BM5" s="37">
        <v>50</v>
      </c>
      <c r="BN5" s="37">
        <v>51</v>
      </c>
      <c r="BO5" s="37">
        <v>52</v>
      </c>
      <c r="BP5" s="37">
        <v>53</v>
      </c>
      <c r="BQ5" s="37"/>
      <c r="BR5" s="37">
        <v>55</v>
      </c>
      <c r="BS5" s="37">
        <v>56</v>
      </c>
      <c r="BT5" s="37"/>
      <c r="BU5" s="37"/>
      <c r="BV5" s="37"/>
      <c r="BW5" s="37">
        <v>60</v>
      </c>
      <c r="BX5" s="37">
        <v>61</v>
      </c>
      <c r="BY5" s="37"/>
      <c r="BZ5" s="37"/>
      <c r="CA5" s="37">
        <v>64</v>
      </c>
      <c r="CB5" s="37">
        <v>65</v>
      </c>
      <c r="CC5" s="37">
        <v>66</v>
      </c>
      <c r="CD5" s="37">
        <v>67</v>
      </c>
      <c r="CE5" s="37">
        <v>68</v>
      </c>
      <c r="CF5" s="37">
        <v>69</v>
      </c>
      <c r="CG5" s="37">
        <v>70</v>
      </c>
      <c r="CH5" s="37">
        <v>71</v>
      </c>
      <c r="CI5" s="37"/>
      <c r="CJ5" s="37">
        <v>73</v>
      </c>
      <c r="CK5" s="37"/>
      <c r="CL5" s="37">
        <v>75</v>
      </c>
      <c r="CM5" s="37">
        <v>76</v>
      </c>
      <c r="CN5" s="37">
        <v>77</v>
      </c>
      <c r="CO5" s="37">
        <v>78</v>
      </c>
      <c r="CP5" s="37">
        <v>79</v>
      </c>
      <c r="CQ5" s="37">
        <v>80</v>
      </c>
      <c r="CR5" s="37"/>
      <c r="CS5" s="37">
        <v>82</v>
      </c>
      <c r="CT5" s="37">
        <v>83</v>
      </c>
      <c r="CU5" s="37">
        <v>84</v>
      </c>
      <c r="CV5" s="37">
        <v>85</v>
      </c>
      <c r="CW5" s="37">
        <v>86</v>
      </c>
      <c r="CX5" s="37">
        <v>87</v>
      </c>
      <c r="CY5" s="37">
        <v>88</v>
      </c>
      <c r="CZ5" s="37">
        <v>89</v>
      </c>
      <c r="DA5" s="37">
        <v>90</v>
      </c>
      <c r="DB5" s="37">
        <v>91</v>
      </c>
      <c r="DC5" s="37">
        <v>92</v>
      </c>
      <c r="DD5" s="37">
        <v>93</v>
      </c>
      <c r="DE5" s="37">
        <v>94</v>
      </c>
      <c r="DF5" s="37">
        <v>95</v>
      </c>
      <c r="DG5" s="37">
        <v>96</v>
      </c>
      <c r="DH5" s="37">
        <v>97</v>
      </c>
      <c r="DI5" s="37">
        <v>98</v>
      </c>
      <c r="DJ5" s="38">
        <v>99</v>
      </c>
    </row>
    <row r="6" spans="1:114" ht="15.75" thickBot="1">
      <c r="A6" s="2">
        <v>1</v>
      </c>
      <c r="B6" s="2">
        <v>1</v>
      </c>
      <c r="C6" s="2">
        <v>700</v>
      </c>
      <c r="D6" s="2">
        <v>4</v>
      </c>
      <c r="F6" t="s">
        <v>17</v>
      </c>
      <c r="G6" t="s">
        <v>15</v>
      </c>
      <c r="H6" t="s">
        <v>15</v>
      </c>
      <c r="I6" t="s">
        <v>16</v>
      </c>
      <c r="J6" t="s">
        <v>16</v>
      </c>
      <c r="N6" s="24">
        <v>0</v>
      </c>
      <c r="O6" s="17">
        <v>0</v>
      </c>
      <c r="P6" s="52"/>
      <c r="Q6" s="53"/>
      <c r="R6" s="53"/>
      <c r="S6" s="53"/>
      <c r="T6" s="60"/>
      <c r="U6" s="53"/>
      <c r="V6" s="53"/>
      <c r="W6" s="53"/>
      <c r="X6" s="53"/>
      <c r="Y6" s="52" t="s">
        <v>746</v>
      </c>
      <c r="Z6" s="53" t="s">
        <v>746</v>
      </c>
      <c r="AA6" s="53" t="s">
        <v>746</v>
      </c>
      <c r="AB6" s="53" t="s">
        <v>747</v>
      </c>
      <c r="AC6" s="53" t="s">
        <v>748</v>
      </c>
      <c r="AD6" s="53" t="s">
        <v>173</v>
      </c>
      <c r="AE6" s="53" t="s">
        <v>749</v>
      </c>
      <c r="AF6" s="53" t="s">
        <v>750</v>
      </c>
      <c r="AG6" s="53" t="s">
        <v>751</v>
      </c>
      <c r="AH6" s="53" t="s">
        <v>752</v>
      </c>
      <c r="AI6" s="53" t="s">
        <v>753</v>
      </c>
      <c r="AJ6" s="53" t="s">
        <v>753</v>
      </c>
      <c r="AK6" s="53" t="s">
        <v>754</v>
      </c>
      <c r="AL6" s="53" t="s">
        <v>755</v>
      </c>
      <c r="AM6" s="53" t="s">
        <v>756</v>
      </c>
      <c r="AN6" s="53" t="s">
        <v>757</v>
      </c>
      <c r="AO6" s="53" t="s">
        <v>758</v>
      </c>
      <c r="AQ6" s="53" t="s">
        <v>759</v>
      </c>
      <c r="AR6" s="53" t="s">
        <v>760</v>
      </c>
      <c r="AS6" s="53" t="s">
        <v>761</v>
      </c>
      <c r="AT6" s="53" t="s">
        <v>762</v>
      </c>
      <c r="AU6" s="53" t="s">
        <v>763</v>
      </c>
      <c r="AV6" s="53" t="s">
        <v>764</v>
      </c>
      <c r="AW6" s="53" t="s">
        <v>19</v>
      </c>
      <c r="AX6" s="53" t="s">
        <v>765</v>
      </c>
      <c r="AY6" s="53" t="s">
        <v>766</v>
      </c>
      <c r="AZ6" s="53" t="s">
        <v>767</v>
      </c>
      <c r="BA6" s="53" t="s">
        <v>768</v>
      </c>
      <c r="BB6" s="53" t="s">
        <v>769</v>
      </c>
      <c r="BC6" s="53" t="s">
        <v>770</v>
      </c>
      <c r="BD6" s="53" t="s">
        <v>771</v>
      </c>
      <c r="BE6" s="53" t="s">
        <v>772</v>
      </c>
      <c r="BF6" s="53" t="s">
        <v>773</v>
      </c>
      <c r="BG6" s="53" t="s">
        <v>774</v>
      </c>
      <c r="BH6" s="53" t="s">
        <v>775</v>
      </c>
      <c r="BI6" s="53" t="s">
        <v>776</v>
      </c>
      <c r="BJ6" s="53" t="s">
        <v>777</v>
      </c>
      <c r="BK6" s="53" t="s">
        <v>778</v>
      </c>
      <c r="BL6" s="53" t="s">
        <v>779</v>
      </c>
      <c r="BM6" s="53" t="s">
        <v>780</v>
      </c>
      <c r="BN6" s="53" t="s">
        <v>780</v>
      </c>
      <c r="BO6" s="53" t="s">
        <v>780</v>
      </c>
      <c r="BP6" s="53" t="s">
        <v>781</v>
      </c>
      <c r="BR6" s="53" t="s">
        <v>782</v>
      </c>
      <c r="BS6" s="53" t="s">
        <v>783</v>
      </c>
      <c r="BW6" s="53" t="s">
        <v>784</v>
      </c>
      <c r="BX6" s="53" t="s">
        <v>785</v>
      </c>
      <c r="BY6" s="53" t="s">
        <v>786</v>
      </c>
      <c r="CA6" s="53" t="s">
        <v>787</v>
      </c>
      <c r="CB6" s="53" t="s">
        <v>788</v>
      </c>
      <c r="CC6" s="53" t="s">
        <v>789</v>
      </c>
      <c r="CD6" s="53" t="s">
        <v>790</v>
      </c>
      <c r="CE6" s="53" t="s">
        <v>791</v>
      </c>
      <c r="CF6" s="53" t="s">
        <v>792</v>
      </c>
      <c r="CG6" s="53" t="s">
        <v>793</v>
      </c>
      <c r="CH6" s="53" t="s">
        <v>794</v>
      </c>
      <c r="CJ6" s="53" t="s">
        <v>795</v>
      </c>
      <c r="CL6" s="53" t="s">
        <v>796</v>
      </c>
      <c r="CM6" s="53" t="s">
        <v>797</v>
      </c>
      <c r="CN6" s="53" t="s">
        <v>798</v>
      </c>
      <c r="CO6" s="53" t="s">
        <v>799</v>
      </c>
      <c r="CP6" s="53" t="s">
        <v>800</v>
      </c>
      <c r="CQ6" s="53" t="s">
        <v>801</v>
      </c>
      <c r="CS6" s="53" t="s">
        <v>801</v>
      </c>
      <c r="CT6" s="53" t="s">
        <v>802</v>
      </c>
      <c r="CU6" s="53" t="s">
        <v>803</v>
      </c>
      <c r="CV6" s="53" t="s">
        <v>804</v>
      </c>
      <c r="CW6" s="53" t="s">
        <v>805</v>
      </c>
      <c r="CX6" s="53" t="s">
        <v>806</v>
      </c>
      <c r="CY6" s="53" t="s">
        <v>807</v>
      </c>
      <c r="CZ6" s="53" t="s">
        <v>808</v>
      </c>
      <c r="DA6" s="53" t="s">
        <v>809</v>
      </c>
      <c r="DB6" s="53" t="s">
        <v>810</v>
      </c>
      <c r="DC6" s="53" t="s">
        <v>811</v>
      </c>
      <c r="DD6" s="53" t="s">
        <v>812</v>
      </c>
      <c r="DE6" s="53" t="s">
        <v>813</v>
      </c>
      <c r="DF6" s="53" t="s">
        <v>814</v>
      </c>
      <c r="DG6" s="53" t="s">
        <v>815</v>
      </c>
      <c r="DH6" s="53" t="s">
        <v>816</v>
      </c>
      <c r="DI6" s="53" t="s">
        <v>817</v>
      </c>
      <c r="DJ6" s="57" t="s">
        <v>818</v>
      </c>
    </row>
    <row r="7" spans="1:114">
      <c r="A7" s="2">
        <v>2</v>
      </c>
      <c r="B7" s="2">
        <v>2</v>
      </c>
      <c r="C7" s="2">
        <v>710</v>
      </c>
      <c r="D7" s="2">
        <v>4</v>
      </c>
      <c r="F7" t="s">
        <v>17</v>
      </c>
      <c r="G7" t="s">
        <v>15</v>
      </c>
      <c r="H7" t="s">
        <v>15</v>
      </c>
      <c r="I7" t="s">
        <v>16</v>
      </c>
      <c r="J7" t="s">
        <v>16</v>
      </c>
      <c r="N7" s="7">
        <v>0.4</v>
      </c>
      <c r="O7" s="21">
        <v>700</v>
      </c>
      <c r="P7" s="45"/>
      <c r="Q7" s="39"/>
      <c r="R7" s="39"/>
      <c r="S7" s="39"/>
      <c r="U7" s="39"/>
      <c r="V7" s="39"/>
      <c r="W7" s="39"/>
      <c r="X7" s="39"/>
      <c r="Y7" s="237">
        <f>'België (O)'!Y7*(1+Toeslagen!$Q$2)</f>
        <v>134.16</v>
      </c>
      <c r="Z7" s="237">
        <f>'België (O)'!Z7*(1+Toeslagen!$Q$2)</f>
        <v>134.16</v>
      </c>
      <c r="AA7" s="237">
        <f>'België (O)'!AA7*(1+Toeslagen!$Q$2)</f>
        <v>134.16</v>
      </c>
      <c r="AB7" s="237">
        <f>'België (O)'!AB7*(1+Toeslagen!$Q$2)</f>
        <v>150.80000000000001</v>
      </c>
      <c r="AC7" s="237">
        <f>'België (O)'!AC7*(1+Toeslagen!$Q$2)</f>
        <v>150.80000000000001</v>
      </c>
      <c r="AD7" s="237">
        <f>'België (O)'!AD7*(1+Toeslagen!$Q$2)</f>
        <v>134.16</v>
      </c>
      <c r="AE7" s="237">
        <f>'België (O)'!AE7*(1+Toeslagen!$Q$2)</f>
        <v>134.16</v>
      </c>
      <c r="AF7" s="237">
        <f>'België (O)'!AF7*(1+Toeslagen!$Q$2)</f>
        <v>134.16</v>
      </c>
      <c r="AG7" s="237">
        <f>'België (O)'!AG7*(1+Toeslagen!$Q$2)</f>
        <v>134.16</v>
      </c>
      <c r="AH7" s="237">
        <f>'België (O)'!AH7*(1+Toeslagen!$Q$2)</f>
        <v>134.16</v>
      </c>
      <c r="AI7" s="237">
        <f>'België (O)'!AI7*(1+Toeslagen!$Q$2)</f>
        <v>134.16</v>
      </c>
      <c r="AJ7" s="237">
        <f>'België (O)'!AJ7*(1+Toeslagen!$Q$2)</f>
        <v>134.16</v>
      </c>
      <c r="AK7" s="237">
        <f>'België (O)'!AK7*(1+Toeslagen!$Q$2)</f>
        <v>134.16</v>
      </c>
      <c r="AL7" s="237">
        <f>'België (O)'!AL7*(1+Toeslagen!$Q$2)</f>
        <v>134.16</v>
      </c>
      <c r="AM7" s="237">
        <f>'België (O)'!AM7*(1+Toeslagen!$Q$2)</f>
        <v>134.16</v>
      </c>
      <c r="AN7" s="237">
        <f>'België (O)'!AN7*(1+Toeslagen!$Q$2)</f>
        <v>134.16</v>
      </c>
      <c r="AO7" s="237">
        <f>'België (O)'!AO7*(1+Toeslagen!$Q$2)</f>
        <v>134.16</v>
      </c>
      <c r="AP7" s="237">
        <f>'België (O)'!AP7*(1+Toeslagen!$Q$2)</f>
        <v>0</v>
      </c>
      <c r="AQ7" s="237">
        <f>'België (O)'!AQ7*(1+Toeslagen!$Q$2)</f>
        <v>134.16</v>
      </c>
      <c r="AR7" s="237">
        <f>'België (O)'!AR7*(1+Toeslagen!$Q$2)</f>
        <v>134.16</v>
      </c>
      <c r="AS7" s="237">
        <f>'België (O)'!AS7*(1+Toeslagen!$Q$2)</f>
        <v>134.16</v>
      </c>
      <c r="AT7" s="237">
        <f>'België (O)'!AT7*(1+Toeslagen!$Q$2)</f>
        <v>134.16</v>
      </c>
      <c r="AU7" s="237">
        <f>'België (O)'!AU7*(1+Toeslagen!$Q$2)</f>
        <v>134.16</v>
      </c>
      <c r="AV7" s="237">
        <f>'België (O)'!AV7*(1+Toeslagen!$Q$2)</f>
        <v>134.16</v>
      </c>
      <c r="AW7" s="237">
        <f>'België (O)'!AW7*(1+Toeslagen!$Q$2)</f>
        <v>134.16</v>
      </c>
      <c r="AX7" s="237">
        <f>'België (O)'!AX7*(1+Toeslagen!$Q$2)</f>
        <v>134.16</v>
      </c>
      <c r="AY7" s="237">
        <f>'België (O)'!AY7*(1+Toeslagen!$Q$2)</f>
        <v>134.16</v>
      </c>
      <c r="AZ7" s="237">
        <f>'België (O)'!AZ7*(1+Toeslagen!$Q$2)</f>
        <v>134.16</v>
      </c>
      <c r="BA7" s="237">
        <f>'België (O)'!BA7*(1+Toeslagen!$Q$2)</f>
        <v>134.16</v>
      </c>
      <c r="BB7" s="237">
        <f>'België (O)'!BB7*(1+Toeslagen!$Q$2)</f>
        <v>134.16</v>
      </c>
      <c r="BC7" s="237">
        <f>'België (O)'!BC7*(1+Toeslagen!$Q$2)</f>
        <v>166.4</v>
      </c>
      <c r="BD7" s="237">
        <f>'België (O)'!BD7*(1+Toeslagen!$Q$2)</f>
        <v>166.4</v>
      </c>
      <c r="BE7" s="237">
        <f>'België (O)'!BE7*(1+Toeslagen!$Q$2)</f>
        <v>166.4</v>
      </c>
      <c r="BF7" s="237">
        <f>'België (O)'!BF7*(1+Toeslagen!$Q$2)</f>
        <v>166.4</v>
      </c>
      <c r="BG7" s="237">
        <f>'België (O)'!BG7*(1+Toeslagen!$Q$2)</f>
        <v>166.4</v>
      </c>
      <c r="BH7" s="237">
        <f>'België (O)'!BH7*(1+Toeslagen!$Q$2)</f>
        <v>166.4</v>
      </c>
      <c r="BI7" s="237">
        <f>'België (O)'!BI7*(1+Toeslagen!$Q$2)</f>
        <v>166.4</v>
      </c>
      <c r="BJ7" s="237">
        <f>'België (O)'!BJ7*(1+Toeslagen!$Q$2)</f>
        <v>166.4</v>
      </c>
      <c r="BK7" s="237">
        <f>'België (O)'!BK7*(1+Toeslagen!$Q$2)</f>
        <v>166.4</v>
      </c>
      <c r="BL7" s="237">
        <f>'België (O)'!BL7*(1+Toeslagen!$Q$2)</f>
        <v>166.4</v>
      </c>
      <c r="BM7" s="237">
        <f>'België (O)'!BM7*(1+Toeslagen!$Q$2)</f>
        <v>166.4</v>
      </c>
      <c r="BN7" s="237">
        <f>'België (O)'!BN7*(1+Toeslagen!$Q$2)</f>
        <v>166.4</v>
      </c>
      <c r="BO7" s="237">
        <f>'België (O)'!BO7*(1+Toeslagen!$Q$2)</f>
        <v>166.4</v>
      </c>
      <c r="BP7" s="237">
        <f>'België (O)'!BP7*(1+Toeslagen!$Q$2)</f>
        <v>166.4</v>
      </c>
      <c r="BQ7" s="237">
        <f>'België (O)'!BQ7*(1+Toeslagen!$Q$2)</f>
        <v>0</v>
      </c>
      <c r="BR7" s="237">
        <f>'België (O)'!BR7*(1+Toeslagen!$Q$2)</f>
        <v>166.4</v>
      </c>
      <c r="BS7" s="237">
        <f>'België (O)'!BS7*(1+Toeslagen!$Q$2)</f>
        <v>166.4</v>
      </c>
      <c r="BT7" s="237">
        <f>'België (O)'!BT7*(1+Toeslagen!$Q$2)</f>
        <v>0</v>
      </c>
      <c r="BU7" s="237">
        <f>'België (O)'!BU7*(1+Toeslagen!$Q$2)</f>
        <v>0</v>
      </c>
      <c r="BV7" s="237">
        <f>'België (O)'!BV7*(1+Toeslagen!$Q$2)</f>
        <v>0</v>
      </c>
      <c r="BW7" s="237">
        <f>'België (O)'!BW7*(1+Toeslagen!$Q$2)</f>
        <v>166.4</v>
      </c>
      <c r="BX7" s="237">
        <f>'België (O)'!BX7*(1+Toeslagen!$Q$2)</f>
        <v>166.4</v>
      </c>
      <c r="BY7" s="237">
        <f>'België (O)'!BY7*(1+Toeslagen!$Q$2)</f>
        <v>166.4</v>
      </c>
      <c r="BZ7" s="237">
        <f>'België (O)'!BZ7*(1+Toeslagen!$Q$2)</f>
        <v>0</v>
      </c>
      <c r="CA7" s="237">
        <f>'België (O)'!CA7*(1+Toeslagen!$Q$2)</f>
        <v>166.4</v>
      </c>
      <c r="CB7" s="237">
        <f>'België (O)'!CB7*(1+Toeslagen!$Q$2)</f>
        <v>166.4</v>
      </c>
      <c r="CC7" s="237">
        <f>'België (O)'!CC7*(1+Toeslagen!$Q$2)</f>
        <v>182</v>
      </c>
      <c r="CD7" s="237">
        <f>'België (O)'!CD7*(1+Toeslagen!$Q$2)</f>
        <v>182</v>
      </c>
      <c r="CE7" s="237">
        <f>'België (O)'!CE7*(1+Toeslagen!$Q$2)</f>
        <v>182</v>
      </c>
      <c r="CF7" s="237">
        <f>'België (O)'!CF7*(1+Toeslagen!$Q$2)</f>
        <v>182</v>
      </c>
      <c r="CG7" s="237">
        <f>'België (O)'!CG7*(1+Toeslagen!$Q$2)</f>
        <v>166.4</v>
      </c>
      <c r="CH7" s="237">
        <f>'België (O)'!CH7*(1+Toeslagen!$Q$2)</f>
        <v>166.4</v>
      </c>
      <c r="CI7" s="237">
        <f>'België (O)'!CI7*(1+Toeslagen!$Q$2)</f>
        <v>0</v>
      </c>
      <c r="CJ7" s="237">
        <f>'België (O)'!CJ7*(1+Toeslagen!$Q$2)</f>
        <v>166.4</v>
      </c>
      <c r="CK7" s="237">
        <f>'België (O)'!CK7*(1+Toeslagen!$Q$2)</f>
        <v>0</v>
      </c>
      <c r="CL7" s="237">
        <f>'België (O)'!CL7*(1+Toeslagen!$Q$2)</f>
        <v>166.4</v>
      </c>
      <c r="CM7" s="237">
        <f>'België (O)'!CM7*(1+Toeslagen!$Q$2)</f>
        <v>166.4</v>
      </c>
      <c r="CN7" s="237">
        <f>'België (O)'!CN7*(1+Toeslagen!$Q$2)</f>
        <v>166.4</v>
      </c>
      <c r="CO7" s="237">
        <f>'België (O)'!CO7*(1+Toeslagen!$Q$2)</f>
        <v>166.4</v>
      </c>
      <c r="CP7" s="237">
        <f>'België (O)'!CP7*(1+Toeslagen!$Q$2)</f>
        <v>166.4</v>
      </c>
      <c r="CQ7" s="237">
        <f>'België (O)'!CQ7*(1+Toeslagen!$Q$2)</f>
        <v>163.28</v>
      </c>
      <c r="CR7" s="237">
        <f>'België (O)'!CR7*(1+Toeslagen!$Q$2)</f>
        <v>0</v>
      </c>
      <c r="CS7" s="237">
        <f>'België (O)'!CS7*(1+Toeslagen!$Q$2)</f>
        <v>163.28</v>
      </c>
      <c r="CT7" s="237">
        <f>'België (O)'!CT7*(1+Toeslagen!$Q$2)</f>
        <v>163.28</v>
      </c>
      <c r="CU7" s="237">
        <f>'België (O)'!CU7*(1+Toeslagen!$Q$2)</f>
        <v>163.28</v>
      </c>
      <c r="CV7" s="237">
        <f>'België (O)'!CV7*(1+Toeslagen!$Q$2)</f>
        <v>163.28</v>
      </c>
      <c r="CW7" s="237">
        <f>'België (O)'!CW7*(1+Toeslagen!$Q$2)</f>
        <v>163.28</v>
      </c>
      <c r="CX7" s="237">
        <f>'België (O)'!CX7*(1+Toeslagen!$Q$2)</f>
        <v>163.28</v>
      </c>
      <c r="CY7" s="237">
        <f>'België (O)'!CY7*(1+Toeslagen!$Q$2)</f>
        <v>163.28</v>
      </c>
      <c r="CZ7" s="237">
        <f>'België (O)'!CZ7*(1+Toeslagen!$Q$2)</f>
        <v>163.28</v>
      </c>
      <c r="DA7" s="237">
        <f>'België (O)'!DA7*(1+Toeslagen!$Q$2)</f>
        <v>134.16</v>
      </c>
      <c r="DB7" s="237">
        <f>'België (O)'!DB7*(1+Toeslagen!$Q$2)</f>
        <v>134.16</v>
      </c>
      <c r="DC7" s="237">
        <f>'België (O)'!DC7*(1+Toeslagen!$Q$2)</f>
        <v>134.16</v>
      </c>
      <c r="DD7" s="237">
        <f>'België (O)'!DD7*(1+Toeslagen!$Q$2)</f>
        <v>134.16</v>
      </c>
      <c r="DE7" s="237">
        <f>'België (O)'!DE7*(1+Toeslagen!$Q$2)</f>
        <v>134.16</v>
      </c>
      <c r="DF7" s="237">
        <f>'België (O)'!DF7*(1+Toeslagen!$Q$2)</f>
        <v>134.16</v>
      </c>
      <c r="DG7" s="237">
        <f>'België (O)'!DG7*(1+Toeslagen!$Q$2)</f>
        <v>134.16</v>
      </c>
      <c r="DH7" s="237">
        <f>'België (O)'!DH7*(1+Toeslagen!$Q$2)</f>
        <v>134.16</v>
      </c>
      <c r="DI7" s="237">
        <f>'België (O)'!DI7*(1+Toeslagen!$Q$2)</f>
        <v>134.16</v>
      </c>
      <c r="DJ7" s="237">
        <f>'België (O)'!DJ7*(1+Toeslagen!$Q$2)</f>
        <v>134.16</v>
      </c>
    </row>
    <row r="8" spans="1:114">
      <c r="A8" s="25">
        <v>3</v>
      </c>
      <c r="B8" s="25">
        <v>3</v>
      </c>
      <c r="C8" s="2">
        <v>720</v>
      </c>
      <c r="D8" s="2">
        <v>4</v>
      </c>
      <c r="F8" t="s">
        <v>17</v>
      </c>
      <c r="G8" t="s">
        <v>15</v>
      </c>
      <c r="H8" t="s">
        <v>15</v>
      </c>
      <c r="I8" t="s">
        <v>16</v>
      </c>
      <c r="J8" t="s">
        <v>16</v>
      </c>
      <c r="N8" s="7">
        <v>0.5</v>
      </c>
      <c r="O8" s="21">
        <v>875</v>
      </c>
      <c r="P8" s="46"/>
      <c r="Q8" s="41"/>
      <c r="R8" s="41"/>
      <c r="S8" s="41"/>
      <c r="U8" s="41"/>
      <c r="V8" s="41"/>
      <c r="W8" s="41"/>
      <c r="X8" s="41"/>
      <c r="Y8" s="237">
        <f>'België (O)'!Y8*(1+Toeslagen!$Q$2)</f>
        <v>145.6</v>
      </c>
      <c r="Z8" s="237">
        <f>'België (O)'!Z8*(1+Toeslagen!$Q$2)</f>
        <v>145.6</v>
      </c>
      <c r="AA8" s="237">
        <f>'België (O)'!AA8*(1+Toeslagen!$Q$2)</f>
        <v>145.6</v>
      </c>
      <c r="AB8" s="237">
        <f>'België (O)'!AB8*(1+Toeslagen!$Q$2)</f>
        <v>166.4</v>
      </c>
      <c r="AC8" s="237">
        <f>'België (O)'!AC8*(1+Toeslagen!$Q$2)</f>
        <v>166.4</v>
      </c>
      <c r="AD8" s="237">
        <f>'België (O)'!AD8*(1+Toeslagen!$Q$2)</f>
        <v>145.6</v>
      </c>
      <c r="AE8" s="237">
        <f>'België (O)'!AE8*(1+Toeslagen!$Q$2)</f>
        <v>145.6</v>
      </c>
      <c r="AF8" s="237">
        <f>'België (O)'!AF8*(1+Toeslagen!$Q$2)</f>
        <v>145.6</v>
      </c>
      <c r="AG8" s="237">
        <f>'België (O)'!AG8*(1+Toeslagen!$Q$2)</f>
        <v>145.6</v>
      </c>
      <c r="AH8" s="237">
        <f>'België (O)'!AH8*(1+Toeslagen!$Q$2)</f>
        <v>145.6</v>
      </c>
      <c r="AI8" s="237">
        <f>'België (O)'!AI8*(1+Toeslagen!$Q$2)</f>
        <v>145.6</v>
      </c>
      <c r="AJ8" s="237">
        <f>'België (O)'!AJ8*(1+Toeslagen!$Q$2)</f>
        <v>145.6</v>
      </c>
      <c r="AK8" s="237">
        <f>'België (O)'!AK8*(1+Toeslagen!$Q$2)</f>
        <v>145.6</v>
      </c>
      <c r="AL8" s="237">
        <f>'België (O)'!AL8*(1+Toeslagen!$Q$2)</f>
        <v>145.6</v>
      </c>
      <c r="AM8" s="237">
        <f>'België (O)'!AM8*(1+Toeslagen!$Q$2)</f>
        <v>145.6</v>
      </c>
      <c r="AN8" s="237">
        <f>'België (O)'!AN8*(1+Toeslagen!$Q$2)</f>
        <v>145.6</v>
      </c>
      <c r="AO8" s="237">
        <f>'België (O)'!AO8*(1+Toeslagen!$Q$2)</f>
        <v>145.6</v>
      </c>
      <c r="AP8" s="237">
        <f>'België (O)'!AP8*(1+Toeslagen!$Q$2)</f>
        <v>0</v>
      </c>
      <c r="AQ8" s="237">
        <f>'België (O)'!AQ8*(1+Toeslagen!$Q$2)</f>
        <v>145.6</v>
      </c>
      <c r="AR8" s="237">
        <f>'België (O)'!AR8*(1+Toeslagen!$Q$2)</f>
        <v>145.6</v>
      </c>
      <c r="AS8" s="237">
        <f>'België (O)'!AS8*(1+Toeslagen!$Q$2)</f>
        <v>145.6</v>
      </c>
      <c r="AT8" s="237">
        <f>'België (O)'!AT8*(1+Toeslagen!$Q$2)</f>
        <v>145.6</v>
      </c>
      <c r="AU8" s="237">
        <f>'België (O)'!AU8*(1+Toeslagen!$Q$2)</f>
        <v>145.6</v>
      </c>
      <c r="AV8" s="237">
        <f>'België (O)'!AV8*(1+Toeslagen!$Q$2)</f>
        <v>145.6</v>
      </c>
      <c r="AW8" s="237">
        <f>'België (O)'!AW8*(1+Toeslagen!$Q$2)</f>
        <v>145.6</v>
      </c>
      <c r="AX8" s="237">
        <f>'België (O)'!AX8*(1+Toeslagen!$Q$2)</f>
        <v>145.6</v>
      </c>
      <c r="AY8" s="237">
        <f>'België (O)'!AY8*(1+Toeslagen!$Q$2)</f>
        <v>145.6</v>
      </c>
      <c r="AZ8" s="237">
        <f>'België (O)'!AZ8*(1+Toeslagen!$Q$2)</f>
        <v>145.6</v>
      </c>
      <c r="BA8" s="237">
        <f>'België (O)'!BA8*(1+Toeslagen!$Q$2)</f>
        <v>145.6</v>
      </c>
      <c r="BB8" s="237">
        <f>'België (O)'!BB8*(1+Toeslagen!$Q$2)</f>
        <v>145.6</v>
      </c>
      <c r="BC8" s="237">
        <f>'België (O)'!BC8*(1+Toeslagen!$Q$2)</f>
        <v>181.10820000000001</v>
      </c>
      <c r="BD8" s="237">
        <f>'België (O)'!BD8*(1+Toeslagen!$Q$2)</f>
        <v>181.10820000000001</v>
      </c>
      <c r="BE8" s="237">
        <f>'België (O)'!BE8*(1+Toeslagen!$Q$2)</f>
        <v>181.10820000000001</v>
      </c>
      <c r="BF8" s="237">
        <f>'België (O)'!BF8*(1+Toeslagen!$Q$2)</f>
        <v>181.10820000000001</v>
      </c>
      <c r="BG8" s="237">
        <f>'België (O)'!BG8*(1+Toeslagen!$Q$2)</f>
        <v>181.10820000000001</v>
      </c>
      <c r="BH8" s="237">
        <f>'België (O)'!BH8*(1+Toeslagen!$Q$2)</f>
        <v>181.10820000000001</v>
      </c>
      <c r="BI8" s="237">
        <f>'België (O)'!BI8*(1+Toeslagen!$Q$2)</f>
        <v>181.10820000000001</v>
      </c>
      <c r="BJ8" s="237">
        <f>'België (O)'!BJ8*(1+Toeslagen!$Q$2)</f>
        <v>181.10820000000001</v>
      </c>
      <c r="BK8" s="237">
        <f>'België (O)'!BK8*(1+Toeslagen!$Q$2)</f>
        <v>181.10820000000001</v>
      </c>
      <c r="BL8" s="237">
        <f>'België (O)'!BL8*(1+Toeslagen!$Q$2)</f>
        <v>181.10820000000001</v>
      </c>
      <c r="BM8" s="237">
        <f>'België (O)'!BM8*(1+Toeslagen!$Q$2)</f>
        <v>181.10820000000001</v>
      </c>
      <c r="BN8" s="237">
        <f>'België (O)'!BN8*(1+Toeslagen!$Q$2)</f>
        <v>181.10820000000001</v>
      </c>
      <c r="BO8" s="237">
        <f>'België (O)'!BO8*(1+Toeslagen!$Q$2)</f>
        <v>181.10820000000001</v>
      </c>
      <c r="BP8" s="237">
        <f>'België (O)'!BP8*(1+Toeslagen!$Q$2)</f>
        <v>181.10820000000001</v>
      </c>
      <c r="BQ8" s="237">
        <f>'België (O)'!BQ8*(1+Toeslagen!$Q$2)</f>
        <v>0</v>
      </c>
      <c r="BR8" s="237">
        <f>'België (O)'!BR8*(1+Toeslagen!$Q$2)</f>
        <v>181.10820000000001</v>
      </c>
      <c r="BS8" s="237">
        <f>'België (O)'!BS8*(1+Toeslagen!$Q$2)</f>
        <v>181.10820000000001</v>
      </c>
      <c r="BT8" s="237">
        <f>'België (O)'!BT8*(1+Toeslagen!$Q$2)</f>
        <v>0</v>
      </c>
      <c r="BU8" s="237">
        <f>'België (O)'!BU8*(1+Toeslagen!$Q$2)</f>
        <v>0</v>
      </c>
      <c r="BV8" s="237">
        <f>'België (O)'!BV8*(1+Toeslagen!$Q$2)</f>
        <v>0</v>
      </c>
      <c r="BW8" s="237">
        <f>'België (O)'!BW8*(1+Toeslagen!$Q$2)</f>
        <v>181.10820000000001</v>
      </c>
      <c r="BX8" s="237">
        <f>'België (O)'!BX8*(1+Toeslagen!$Q$2)</f>
        <v>181.10820000000001</v>
      </c>
      <c r="BY8" s="237">
        <f>'België (O)'!BY8*(1+Toeslagen!$Q$2)</f>
        <v>181.10820000000001</v>
      </c>
      <c r="BZ8" s="237">
        <f>'België (O)'!BZ8*(1+Toeslagen!$Q$2)</f>
        <v>0</v>
      </c>
      <c r="CA8" s="237">
        <f>'België (O)'!CA8*(1+Toeslagen!$Q$2)</f>
        <v>181.10820000000001</v>
      </c>
      <c r="CB8" s="237">
        <f>'België (O)'!CB8*(1+Toeslagen!$Q$2)</f>
        <v>181.10820000000001</v>
      </c>
      <c r="CC8" s="237">
        <f>'België (O)'!CC8*(1+Toeslagen!$Q$2)</f>
        <v>208.56654000000003</v>
      </c>
      <c r="CD8" s="237">
        <f>'België (O)'!CD8*(1+Toeslagen!$Q$2)</f>
        <v>208.56654000000003</v>
      </c>
      <c r="CE8" s="237">
        <f>'België (O)'!CE8*(1+Toeslagen!$Q$2)</f>
        <v>208.56654000000003</v>
      </c>
      <c r="CF8" s="237">
        <f>'België (O)'!CF8*(1+Toeslagen!$Q$2)</f>
        <v>208.56654000000003</v>
      </c>
      <c r="CG8" s="237">
        <f>'België (O)'!CG8*(1+Toeslagen!$Q$2)</f>
        <v>181.10820000000001</v>
      </c>
      <c r="CH8" s="237">
        <f>'België (O)'!CH8*(1+Toeslagen!$Q$2)</f>
        <v>181.10820000000001</v>
      </c>
      <c r="CI8" s="237">
        <f>'België (O)'!CI8*(1+Toeslagen!$Q$2)</f>
        <v>0</v>
      </c>
      <c r="CJ8" s="237">
        <f>'België (O)'!CJ8*(1+Toeslagen!$Q$2)</f>
        <v>181.10820000000001</v>
      </c>
      <c r="CK8" s="237">
        <f>'België (O)'!CK8*(1+Toeslagen!$Q$2)</f>
        <v>0</v>
      </c>
      <c r="CL8" s="237">
        <f>'België (O)'!CL8*(1+Toeslagen!$Q$2)</f>
        <v>181.10820000000001</v>
      </c>
      <c r="CM8" s="237">
        <f>'België (O)'!CM8*(1+Toeslagen!$Q$2)</f>
        <v>181.10820000000001</v>
      </c>
      <c r="CN8" s="237">
        <f>'België (O)'!CN8*(1+Toeslagen!$Q$2)</f>
        <v>181.10820000000001</v>
      </c>
      <c r="CO8" s="237">
        <f>'België (O)'!CO8*(1+Toeslagen!$Q$2)</f>
        <v>181.10820000000001</v>
      </c>
      <c r="CP8" s="237">
        <f>'België (O)'!CP8*(1+Toeslagen!$Q$2)</f>
        <v>181.10820000000001</v>
      </c>
      <c r="CQ8" s="237">
        <f>'België (O)'!CQ8*(1+Toeslagen!$Q$2)</f>
        <v>170.56</v>
      </c>
      <c r="CR8" s="237">
        <f>'België (O)'!CR8*(1+Toeslagen!$Q$2)</f>
        <v>0</v>
      </c>
      <c r="CS8" s="237">
        <f>'België (O)'!CS8*(1+Toeslagen!$Q$2)</f>
        <v>170.56</v>
      </c>
      <c r="CT8" s="237">
        <f>'België (O)'!CT8*(1+Toeslagen!$Q$2)</f>
        <v>170.56</v>
      </c>
      <c r="CU8" s="237">
        <f>'België (O)'!CU8*(1+Toeslagen!$Q$2)</f>
        <v>170.56</v>
      </c>
      <c r="CV8" s="237">
        <f>'België (O)'!CV8*(1+Toeslagen!$Q$2)</f>
        <v>170.56</v>
      </c>
      <c r="CW8" s="237">
        <f>'België (O)'!CW8*(1+Toeslagen!$Q$2)</f>
        <v>170.56</v>
      </c>
      <c r="CX8" s="237">
        <f>'België (O)'!CX8*(1+Toeslagen!$Q$2)</f>
        <v>170.56</v>
      </c>
      <c r="CY8" s="237">
        <f>'België (O)'!CY8*(1+Toeslagen!$Q$2)</f>
        <v>170.56</v>
      </c>
      <c r="CZ8" s="237">
        <f>'België (O)'!CZ8*(1+Toeslagen!$Q$2)</f>
        <v>170.56</v>
      </c>
      <c r="DA8" s="237">
        <f>'België (O)'!DA8*(1+Toeslagen!$Q$2)</f>
        <v>145.6</v>
      </c>
      <c r="DB8" s="237">
        <f>'België (O)'!DB8*(1+Toeslagen!$Q$2)</f>
        <v>145.6</v>
      </c>
      <c r="DC8" s="237">
        <f>'België (O)'!DC8*(1+Toeslagen!$Q$2)</f>
        <v>145.6</v>
      </c>
      <c r="DD8" s="237">
        <f>'België (O)'!DD8*(1+Toeslagen!$Q$2)</f>
        <v>145.6</v>
      </c>
      <c r="DE8" s="237">
        <f>'België (O)'!DE8*(1+Toeslagen!$Q$2)</f>
        <v>145.6</v>
      </c>
      <c r="DF8" s="237">
        <f>'België (O)'!DF8*(1+Toeslagen!$Q$2)</f>
        <v>145.6</v>
      </c>
      <c r="DG8" s="237">
        <f>'België (O)'!DG8*(1+Toeslagen!$Q$2)</f>
        <v>145.6</v>
      </c>
      <c r="DH8" s="237">
        <f>'België (O)'!DH8*(1+Toeslagen!$Q$2)</f>
        <v>145.6</v>
      </c>
      <c r="DI8" s="237">
        <f>'België (O)'!DI8*(1+Toeslagen!$Q$2)</f>
        <v>145.6</v>
      </c>
      <c r="DJ8" s="237">
        <f>'België (O)'!DJ8*(1+Toeslagen!$Q$2)</f>
        <v>145.6</v>
      </c>
    </row>
    <row r="9" spans="1:114">
      <c r="A9" s="2">
        <v>4</v>
      </c>
      <c r="B9" s="2">
        <v>4</v>
      </c>
      <c r="C9" s="2">
        <v>730</v>
      </c>
      <c r="D9" s="2">
        <v>4</v>
      </c>
      <c r="F9" t="s">
        <v>17</v>
      </c>
      <c r="G9" t="s">
        <v>15</v>
      </c>
      <c r="H9" t="s">
        <v>15</v>
      </c>
      <c r="I9" t="s">
        <v>16</v>
      </c>
      <c r="J9" t="s">
        <v>16</v>
      </c>
      <c r="N9" s="7">
        <v>0.8</v>
      </c>
      <c r="O9" s="21">
        <v>1400</v>
      </c>
      <c r="P9" s="46"/>
      <c r="Q9" s="41"/>
      <c r="R9" s="41"/>
      <c r="S9" s="41"/>
      <c r="U9" s="41"/>
      <c r="V9" s="41"/>
      <c r="W9" s="41"/>
      <c r="X9" s="41"/>
      <c r="Y9" s="237">
        <f>'België (O)'!Y9*(1+Toeslagen!$Q$2)</f>
        <v>171.6</v>
      </c>
      <c r="Z9" s="237">
        <f>'België (O)'!Z9*(1+Toeslagen!$Q$2)</f>
        <v>171.6</v>
      </c>
      <c r="AA9" s="237">
        <f>'België (O)'!AA9*(1+Toeslagen!$Q$2)</f>
        <v>171.6</v>
      </c>
      <c r="AB9" s="237">
        <f>'België (O)'!AB9*(1+Toeslagen!$Q$2)</f>
        <v>186.95040000000003</v>
      </c>
      <c r="AC9" s="237">
        <f>'België (O)'!AC9*(1+Toeslagen!$Q$2)</f>
        <v>186.95040000000003</v>
      </c>
      <c r="AD9" s="237">
        <f>'België (O)'!AD9*(1+Toeslagen!$Q$2)</f>
        <v>171.6</v>
      </c>
      <c r="AE9" s="237">
        <f>'België (O)'!AE9*(1+Toeslagen!$Q$2)</f>
        <v>171.6</v>
      </c>
      <c r="AF9" s="237">
        <f>'België (O)'!AF9*(1+Toeslagen!$Q$2)</f>
        <v>171.6</v>
      </c>
      <c r="AG9" s="237">
        <f>'België (O)'!AG9*(1+Toeslagen!$Q$2)</f>
        <v>171.6</v>
      </c>
      <c r="AH9" s="237">
        <f>'België (O)'!AH9*(1+Toeslagen!$Q$2)</f>
        <v>171.6</v>
      </c>
      <c r="AI9" s="237">
        <f>'België (O)'!AI9*(1+Toeslagen!$Q$2)</f>
        <v>171.6</v>
      </c>
      <c r="AJ9" s="237">
        <f>'België (O)'!AJ9*(1+Toeslagen!$Q$2)</f>
        <v>171.6</v>
      </c>
      <c r="AK9" s="237">
        <f>'België (O)'!AK9*(1+Toeslagen!$Q$2)</f>
        <v>171.6</v>
      </c>
      <c r="AL9" s="237">
        <f>'België (O)'!AL9*(1+Toeslagen!$Q$2)</f>
        <v>171.6</v>
      </c>
      <c r="AM9" s="237">
        <f>'België (O)'!AM9*(1+Toeslagen!$Q$2)</f>
        <v>171.6</v>
      </c>
      <c r="AN9" s="237">
        <f>'België (O)'!AN9*(1+Toeslagen!$Q$2)</f>
        <v>171.6</v>
      </c>
      <c r="AO9" s="237">
        <f>'België (O)'!AO9*(1+Toeslagen!$Q$2)</f>
        <v>171.6</v>
      </c>
      <c r="AP9" s="237">
        <f>'België (O)'!AP9*(1+Toeslagen!$Q$2)</f>
        <v>0</v>
      </c>
      <c r="AQ9" s="237">
        <f>'België (O)'!AQ9*(1+Toeslagen!$Q$2)</f>
        <v>171.6</v>
      </c>
      <c r="AR9" s="237">
        <f>'België (O)'!AR9*(1+Toeslagen!$Q$2)</f>
        <v>171.6</v>
      </c>
      <c r="AS9" s="237">
        <f>'België (O)'!AS9*(1+Toeslagen!$Q$2)</f>
        <v>171.6</v>
      </c>
      <c r="AT9" s="237">
        <f>'België (O)'!AT9*(1+Toeslagen!$Q$2)</f>
        <v>171.6</v>
      </c>
      <c r="AU9" s="237">
        <f>'België (O)'!AU9*(1+Toeslagen!$Q$2)</f>
        <v>171.6</v>
      </c>
      <c r="AV9" s="237">
        <f>'België (O)'!AV9*(1+Toeslagen!$Q$2)</f>
        <v>171.6</v>
      </c>
      <c r="AW9" s="237">
        <f>'België (O)'!AW9*(1+Toeslagen!$Q$2)</f>
        <v>171.6</v>
      </c>
      <c r="AX9" s="237">
        <f>'België (O)'!AX9*(1+Toeslagen!$Q$2)</f>
        <v>171.6</v>
      </c>
      <c r="AY9" s="237">
        <f>'België (O)'!AY9*(1+Toeslagen!$Q$2)</f>
        <v>171.6</v>
      </c>
      <c r="AZ9" s="237">
        <f>'België (O)'!AZ9*(1+Toeslagen!$Q$2)</f>
        <v>171.6</v>
      </c>
      <c r="BA9" s="237">
        <f>'België (O)'!BA9*(1+Toeslagen!$Q$2)</f>
        <v>171.6</v>
      </c>
      <c r="BB9" s="237">
        <f>'België (O)'!BB9*(1+Toeslagen!$Q$2)</f>
        <v>171.6</v>
      </c>
      <c r="BC9" s="237">
        <f>'België (O)'!BC9*(1+Toeslagen!$Q$2)</f>
        <v>198.63480000000001</v>
      </c>
      <c r="BD9" s="237">
        <f>'België (O)'!BD9*(1+Toeslagen!$Q$2)</f>
        <v>198.63480000000001</v>
      </c>
      <c r="BE9" s="237">
        <f>'België (O)'!BE9*(1+Toeslagen!$Q$2)</f>
        <v>198.63480000000001</v>
      </c>
      <c r="BF9" s="237">
        <f>'België (O)'!BF9*(1+Toeslagen!$Q$2)</f>
        <v>198.63480000000001</v>
      </c>
      <c r="BG9" s="237">
        <f>'België (O)'!BG9*(1+Toeslagen!$Q$2)</f>
        <v>198.63480000000001</v>
      </c>
      <c r="BH9" s="237">
        <f>'België (O)'!BH9*(1+Toeslagen!$Q$2)</f>
        <v>198.63480000000001</v>
      </c>
      <c r="BI9" s="237">
        <f>'België (O)'!BI9*(1+Toeslagen!$Q$2)</f>
        <v>198.63480000000001</v>
      </c>
      <c r="BJ9" s="237">
        <f>'België (O)'!BJ9*(1+Toeslagen!$Q$2)</f>
        <v>198.63480000000001</v>
      </c>
      <c r="BK9" s="237">
        <f>'België (O)'!BK9*(1+Toeslagen!$Q$2)</f>
        <v>198.63480000000001</v>
      </c>
      <c r="BL9" s="237">
        <f>'België (O)'!BL9*(1+Toeslagen!$Q$2)</f>
        <v>198.63480000000001</v>
      </c>
      <c r="BM9" s="237">
        <f>'België (O)'!BM9*(1+Toeslagen!$Q$2)</f>
        <v>198.63480000000001</v>
      </c>
      <c r="BN9" s="237">
        <f>'België (O)'!BN9*(1+Toeslagen!$Q$2)</f>
        <v>198.63480000000001</v>
      </c>
      <c r="BO9" s="237">
        <f>'België (O)'!BO9*(1+Toeslagen!$Q$2)</f>
        <v>198.63480000000001</v>
      </c>
      <c r="BP9" s="237">
        <f>'België (O)'!BP9*(1+Toeslagen!$Q$2)</f>
        <v>198.63480000000001</v>
      </c>
      <c r="BQ9" s="237">
        <f>'België (O)'!BQ9*(1+Toeslagen!$Q$2)</f>
        <v>0</v>
      </c>
      <c r="BR9" s="237">
        <f>'België (O)'!BR9*(1+Toeslagen!$Q$2)</f>
        <v>198.63480000000001</v>
      </c>
      <c r="BS9" s="237">
        <f>'België (O)'!BS9*(1+Toeslagen!$Q$2)</f>
        <v>198.63480000000001</v>
      </c>
      <c r="BT9" s="237">
        <f>'België (O)'!BT9*(1+Toeslagen!$Q$2)</f>
        <v>0</v>
      </c>
      <c r="BU9" s="237">
        <f>'België (O)'!BU9*(1+Toeslagen!$Q$2)</f>
        <v>0</v>
      </c>
      <c r="BV9" s="237">
        <f>'België (O)'!BV9*(1+Toeslagen!$Q$2)</f>
        <v>0</v>
      </c>
      <c r="BW9" s="237">
        <f>'België (O)'!BW9*(1+Toeslagen!$Q$2)</f>
        <v>198.63480000000001</v>
      </c>
      <c r="BX9" s="237">
        <f>'België (O)'!BX9*(1+Toeslagen!$Q$2)</f>
        <v>198.63480000000001</v>
      </c>
      <c r="BY9" s="237">
        <f>'België (O)'!BY9*(1+Toeslagen!$Q$2)</f>
        <v>198.63480000000001</v>
      </c>
      <c r="BZ9" s="237">
        <f>'België (O)'!BZ9*(1+Toeslagen!$Q$2)</f>
        <v>0</v>
      </c>
      <c r="CA9" s="237">
        <f>'België (O)'!CA9*(1+Toeslagen!$Q$2)</f>
        <v>198.63480000000001</v>
      </c>
      <c r="CB9" s="237">
        <f>'België (O)'!CB9*(1+Toeslagen!$Q$2)</f>
        <v>198.63480000000001</v>
      </c>
      <c r="CC9" s="237">
        <f>'België (O)'!CC9*(1+Toeslagen!$Q$2)</f>
        <v>226.96947000000006</v>
      </c>
      <c r="CD9" s="237">
        <f>'België (O)'!CD9*(1+Toeslagen!$Q$2)</f>
        <v>226.96947000000006</v>
      </c>
      <c r="CE9" s="237">
        <f>'België (O)'!CE9*(1+Toeslagen!$Q$2)</f>
        <v>226.96947000000006</v>
      </c>
      <c r="CF9" s="237">
        <f>'België (O)'!CF9*(1+Toeslagen!$Q$2)</f>
        <v>226.96947000000006</v>
      </c>
      <c r="CG9" s="237">
        <f>'België (O)'!CG9*(1+Toeslagen!$Q$2)</f>
        <v>198.63480000000001</v>
      </c>
      <c r="CH9" s="237">
        <f>'België (O)'!CH9*(1+Toeslagen!$Q$2)</f>
        <v>198.63480000000001</v>
      </c>
      <c r="CI9" s="237">
        <f>'België (O)'!CI9*(1+Toeslagen!$Q$2)</f>
        <v>0</v>
      </c>
      <c r="CJ9" s="237">
        <f>'België (O)'!CJ9*(1+Toeslagen!$Q$2)</f>
        <v>198.63480000000001</v>
      </c>
      <c r="CK9" s="237">
        <f>'België (O)'!CK9*(1+Toeslagen!$Q$2)</f>
        <v>0</v>
      </c>
      <c r="CL9" s="237">
        <f>'België (O)'!CL9*(1+Toeslagen!$Q$2)</f>
        <v>198.63480000000001</v>
      </c>
      <c r="CM9" s="237">
        <f>'België (O)'!CM9*(1+Toeslagen!$Q$2)</f>
        <v>198.63480000000001</v>
      </c>
      <c r="CN9" s="237">
        <f>'België (O)'!CN9*(1+Toeslagen!$Q$2)</f>
        <v>198.63480000000001</v>
      </c>
      <c r="CO9" s="237">
        <f>'België (O)'!CO9*(1+Toeslagen!$Q$2)</f>
        <v>198.63480000000001</v>
      </c>
      <c r="CP9" s="237">
        <f>'België (O)'!CP9*(1+Toeslagen!$Q$2)</f>
        <v>198.63480000000001</v>
      </c>
      <c r="CQ9" s="237">
        <f>'België (O)'!CQ9*(1+Toeslagen!$Q$2)</f>
        <v>188.24</v>
      </c>
      <c r="CR9" s="237">
        <f>'België (O)'!CR9*(1+Toeslagen!$Q$2)</f>
        <v>0</v>
      </c>
      <c r="CS9" s="237">
        <f>'België (O)'!CS9*(1+Toeslagen!$Q$2)</f>
        <v>188.24</v>
      </c>
      <c r="CT9" s="237">
        <f>'België (O)'!CT9*(1+Toeslagen!$Q$2)</f>
        <v>188.24</v>
      </c>
      <c r="CU9" s="237">
        <f>'België (O)'!CU9*(1+Toeslagen!$Q$2)</f>
        <v>188.24</v>
      </c>
      <c r="CV9" s="237">
        <f>'België (O)'!CV9*(1+Toeslagen!$Q$2)</f>
        <v>188.24</v>
      </c>
      <c r="CW9" s="237">
        <f>'België (O)'!CW9*(1+Toeslagen!$Q$2)</f>
        <v>188.24</v>
      </c>
      <c r="CX9" s="237">
        <f>'België (O)'!CX9*(1+Toeslagen!$Q$2)</f>
        <v>188.24</v>
      </c>
      <c r="CY9" s="237">
        <f>'België (O)'!CY9*(1+Toeslagen!$Q$2)</f>
        <v>188.24</v>
      </c>
      <c r="CZ9" s="237">
        <f>'België (O)'!CZ9*(1+Toeslagen!$Q$2)</f>
        <v>188.24</v>
      </c>
      <c r="DA9" s="237">
        <f>'België (O)'!DA9*(1+Toeslagen!$Q$2)</f>
        <v>171.6</v>
      </c>
      <c r="DB9" s="237">
        <f>'België (O)'!DB9*(1+Toeslagen!$Q$2)</f>
        <v>171.6</v>
      </c>
      <c r="DC9" s="237">
        <f>'België (O)'!DC9*(1+Toeslagen!$Q$2)</f>
        <v>171.6</v>
      </c>
      <c r="DD9" s="237">
        <f>'België (O)'!DD9*(1+Toeslagen!$Q$2)</f>
        <v>171.6</v>
      </c>
      <c r="DE9" s="237">
        <f>'België (O)'!DE9*(1+Toeslagen!$Q$2)</f>
        <v>171.6</v>
      </c>
      <c r="DF9" s="237">
        <f>'België (O)'!DF9*(1+Toeslagen!$Q$2)</f>
        <v>171.6</v>
      </c>
      <c r="DG9" s="237">
        <f>'België (O)'!DG9*(1+Toeslagen!$Q$2)</f>
        <v>171.6</v>
      </c>
      <c r="DH9" s="237">
        <f>'België (O)'!DH9*(1+Toeslagen!$Q$2)</f>
        <v>171.6</v>
      </c>
      <c r="DI9" s="237">
        <f>'België (O)'!DI9*(1+Toeslagen!$Q$2)</f>
        <v>171.6</v>
      </c>
      <c r="DJ9" s="237">
        <f>'België (O)'!DJ9*(1+Toeslagen!$Q$2)</f>
        <v>171.6</v>
      </c>
    </row>
    <row r="10" spans="1:114">
      <c r="A10" s="2">
        <v>6</v>
      </c>
      <c r="B10" s="2">
        <v>6</v>
      </c>
      <c r="C10" s="2">
        <v>630</v>
      </c>
      <c r="D10" s="2">
        <v>4</v>
      </c>
      <c r="F10" t="s">
        <v>17</v>
      </c>
      <c r="G10" t="s">
        <v>15</v>
      </c>
      <c r="H10" t="s">
        <v>15</v>
      </c>
      <c r="I10" t="s">
        <v>15</v>
      </c>
      <c r="J10" t="s">
        <v>15</v>
      </c>
      <c r="N10" s="7">
        <v>1</v>
      </c>
      <c r="O10" s="21">
        <v>1750</v>
      </c>
      <c r="P10" s="46"/>
      <c r="Q10" s="41"/>
      <c r="R10" s="41"/>
      <c r="S10" s="41"/>
      <c r="U10" s="41"/>
      <c r="V10" s="41"/>
      <c r="W10" s="41"/>
      <c r="X10" s="41"/>
      <c r="Y10" s="237">
        <f>'België (O)'!Y10*(1+Toeslagen!$Q$2)</f>
        <v>176.8</v>
      </c>
      <c r="Z10" s="237">
        <f>'België (O)'!Z10*(1+Toeslagen!$Q$2)</f>
        <v>176.8</v>
      </c>
      <c r="AA10" s="237">
        <f>'België (O)'!AA10*(1+Toeslagen!$Q$2)</f>
        <v>176.8</v>
      </c>
      <c r="AB10" s="237">
        <f>'België (O)'!AB10*(1+Toeslagen!$Q$2)</f>
        <v>204.47700000000003</v>
      </c>
      <c r="AC10" s="237">
        <f>'België (O)'!AC10*(1+Toeslagen!$Q$2)</f>
        <v>204.47700000000003</v>
      </c>
      <c r="AD10" s="237">
        <f>'België (O)'!AD10*(1+Toeslagen!$Q$2)</f>
        <v>176.8</v>
      </c>
      <c r="AE10" s="237">
        <f>'België (O)'!AE10*(1+Toeslagen!$Q$2)</f>
        <v>176.8</v>
      </c>
      <c r="AF10" s="237">
        <f>'België (O)'!AF10*(1+Toeslagen!$Q$2)</f>
        <v>176.8</v>
      </c>
      <c r="AG10" s="237">
        <f>'België (O)'!AG10*(1+Toeslagen!$Q$2)</f>
        <v>176.8</v>
      </c>
      <c r="AH10" s="237">
        <f>'België (O)'!AH10*(1+Toeslagen!$Q$2)</f>
        <v>176.8</v>
      </c>
      <c r="AI10" s="237">
        <f>'België (O)'!AI10*(1+Toeslagen!$Q$2)</f>
        <v>176.8</v>
      </c>
      <c r="AJ10" s="237">
        <f>'België (O)'!AJ10*(1+Toeslagen!$Q$2)</f>
        <v>176.8</v>
      </c>
      <c r="AK10" s="237">
        <f>'België (O)'!AK10*(1+Toeslagen!$Q$2)</f>
        <v>176.8</v>
      </c>
      <c r="AL10" s="237">
        <f>'België (O)'!AL10*(1+Toeslagen!$Q$2)</f>
        <v>176.8</v>
      </c>
      <c r="AM10" s="237">
        <f>'België (O)'!AM10*(1+Toeslagen!$Q$2)</f>
        <v>176.8</v>
      </c>
      <c r="AN10" s="237">
        <f>'België (O)'!AN10*(1+Toeslagen!$Q$2)</f>
        <v>176.8</v>
      </c>
      <c r="AO10" s="237">
        <f>'België (O)'!AO10*(1+Toeslagen!$Q$2)</f>
        <v>176.8</v>
      </c>
      <c r="AP10" s="237">
        <f>'België (O)'!AP10*(1+Toeslagen!$Q$2)</f>
        <v>0</v>
      </c>
      <c r="AQ10" s="237">
        <f>'België (O)'!AQ10*(1+Toeslagen!$Q$2)</f>
        <v>176.8</v>
      </c>
      <c r="AR10" s="237">
        <f>'België (O)'!AR10*(1+Toeslagen!$Q$2)</f>
        <v>176.8</v>
      </c>
      <c r="AS10" s="237">
        <f>'België (O)'!AS10*(1+Toeslagen!$Q$2)</f>
        <v>176.8</v>
      </c>
      <c r="AT10" s="237">
        <f>'België (O)'!AT10*(1+Toeslagen!$Q$2)</f>
        <v>176.8</v>
      </c>
      <c r="AU10" s="237">
        <f>'België (O)'!AU10*(1+Toeslagen!$Q$2)</f>
        <v>176.8</v>
      </c>
      <c r="AV10" s="237">
        <f>'België (O)'!AV10*(1+Toeslagen!$Q$2)</f>
        <v>176.8</v>
      </c>
      <c r="AW10" s="237">
        <f>'België (O)'!AW10*(1+Toeslagen!$Q$2)</f>
        <v>176.8</v>
      </c>
      <c r="AX10" s="237">
        <f>'België (O)'!AX10*(1+Toeslagen!$Q$2)</f>
        <v>176.8</v>
      </c>
      <c r="AY10" s="237">
        <f>'België (O)'!AY10*(1+Toeslagen!$Q$2)</f>
        <v>176.8</v>
      </c>
      <c r="AZ10" s="237">
        <f>'België (O)'!AZ10*(1+Toeslagen!$Q$2)</f>
        <v>176.8</v>
      </c>
      <c r="BA10" s="237">
        <f>'België (O)'!BA10*(1+Toeslagen!$Q$2)</f>
        <v>176.8</v>
      </c>
      <c r="BB10" s="237">
        <f>'België (O)'!BB10*(1+Toeslagen!$Q$2)</f>
        <v>176.8</v>
      </c>
      <c r="BC10" s="237">
        <f>'België (O)'!BC10*(1+Toeslagen!$Q$2)</f>
        <v>216.16140000000001</v>
      </c>
      <c r="BD10" s="237">
        <f>'België (O)'!BD10*(1+Toeslagen!$Q$2)</f>
        <v>216.16140000000001</v>
      </c>
      <c r="BE10" s="237">
        <f>'België (O)'!BE10*(1+Toeslagen!$Q$2)</f>
        <v>216.16140000000001</v>
      </c>
      <c r="BF10" s="237">
        <f>'België (O)'!BF10*(1+Toeslagen!$Q$2)</f>
        <v>216.16140000000001</v>
      </c>
      <c r="BG10" s="237">
        <f>'België (O)'!BG10*(1+Toeslagen!$Q$2)</f>
        <v>216.16140000000001</v>
      </c>
      <c r="BH10" s="237">
        <f>'België (O)'!BH10*(1+Toeslagen!$Q$2)</f>
        <v>216.16140000000001</v>
      </c>
      <c r="BI10" s="237">
        <f>'België (O)'!BI10*(1+Toeslagen!$Q$2)</f>
        <v>216.16140000000001</v>
      </c>
      <c r="BJ10" s="237">
        <f>'België (O)'!BJ10*(1+Toeslagen!$Q$2)</f>
        <v>216.16140000000001</v>
      </c>
      <c r="BK10" s="237">
        <f>'België (O)'!BK10*(1+Toeslagen!$Q$2)</f>
        <v>216.16140000000001</v>
      </c>
      <c r="BL10" s="237">
        <f>'België (O)'!BL10*(1+Toeslagen!$Q$2)</f>
        <v>216.16140000000001</v>
      </c>
      <c r="BM10" s="237">
        <f>'België (O)'!BM10*(1+Toeslagen!$Q$2)</f>
        <v>216.16140000000001</v>
      </c>
      <c r="BN10" s="237">
        <f>'België (O)'!BN10*(1+Toeslagen!$Q$2)</f>
        <v>216.16140000000001</v>
      </c>
      <c r="BO10" s="237">
        <f>'België (O)'!BO10*(1+Toeslagen!$Q$2)</f>
        <v>216.16140000000001</v>
      </c>
      <c r="BP10" s="237">
        <f>'België (O)'!BP10*(1+Toeslagen!$Q$2)</f>
        <v>216.16140000000001</v>
      </c>
      <c r="BQ10" s="237">
        <f>'België (O)'!BQ10*(1+Toeslagen!$Q$2)</f>
        <v>0</v>
      </c>
      <c r="BR10" s="237">
        <f>'België (O)'!BR10*(1+Toeslagen!$Q$2)</f>
        <v>216.16140000000001</v>
      </c>
      <c r="BS10" s="237">
        <f>'België (O)'!BS10*(1+Toeslagen!$Q$2)</f>
        <v>216.16140000000001</v>
      </c>
      <c r="BT10" s="237">
        <f>'België (O)'!BT10*(1+Toeslagen!$Q$2)</f>
        <v>0</v>
      </c>
      <c r="BU10" s="237">
        <f>'België (O)'!BU10*(1+Toeslagen!$Q$2)</f>
        <v>0</v>
      </c>
      <c r="BV10" s="237">
        <f>'België (O)'!BV10*(1+Toeslagen!$Q$2)</f>
        <v>0</v>
      </c>
      <c r="BW10" s="237">
        <f>'België (O)'!BW10*(1+Toeslagen!$Q$2)</f>
        <v>216.16140000000001</v>
      </c>
      <c r="BX10" s="237">
        <f>'België (O)'!BX10*(1+Toeslagen!$Q$2)</f>
        <v>216.16140000000001</v>
      </c>
      <c r="BY10" s="237">
        <f>'België (O)'!BY10*(1+Toeslagen!$Q$2)</f>
        <v>216.16140000000001</v>
      </c>
      <c r="BZ10" s="237">
        <f>'België (O)'!BZ10*(1+Toeslagen!$Q$2)</f>
        <v>0</v>
      </c>
      <c r="CA10" s="237">
        <f>'België (O)'!CA10*(1+Toeslagen!$Q$2)</f>
        <v>216.16140000000001</v>
      </c>
      <c r="CB10" s="237">
        <f>'België (O)'!CB10*(1+Toeslagen!$Q$2)</f>
        <v>216.16140000000001</v>
      </c>
      <c r="CC10" s="237">
        <f>'België (O)'!CC10*(1+Toeslagen!$Q$2)</f>
        <v>239.23809000000003</v>
      </c>
      <c r="CD10" s="237">
        <f>'België (O)'!CD10*(1+Toeslagen!$Q$2)</f>
        <v>239.23809000000003</v>
      </c>
      <c r="CE10" s="237">
        <f>'België (O)'!CE10*(1+Toeslagen!$Q$2)</f>
        <v>239.23809000000003</v>
      </c>
      <c r="CF10" s="237">
        <f>'België (O)'!CF10*(1+Toeslagen!$Q$2)</f>
        <v>239.23809000000003</v>
      </c>
      <c r="CG10" s="237">
        <f>'België (O)'!CG10*(1+Toeslagen!$Q$2)</f>
        <v>216.16140000000001</v>
      </c>
      <c r="CH10" s="237">
        <f>'België (O)'!CH10*(1+Toeslagen!$Q$2)</f>
        <v>216.16140000000001</v>
      </c>
      <c r="CI10" s="237">
        <f>'België (O)'!CI10*(1+Toeslagen!$Q$2)</f>
        <v>0</v>
      </c>
      <c r="CJ10" s="237">
        <f>'België (O)'!CJ10*(1+Toeslagen!$Q$2)</f>
        <v>216.16140000000001</v>
      </c>
      <c r="CK10" s="237">
        <f>'België (O)'!CK10*(1+Toeslagen!$Q$2)</f>
        <v>0</v>
      </c>
      <c r="CL10" s="237">
        <f>'België (O)'!CL10*(1+Toeslagen!$Q$2)</f>
        <v>216.16140000000001</v>
      </c>
      <c r="CM10" s="237">
        <f>'België (O)'!CM10*(1+Toeslagen!$Q$2)</f>
        <v>216.16140000000001</v>
      </c>
      <c r="CN10" s="237">
        <f>'België (O)'!CN10*(1+Toeslagen!$Q$2)</f>
        <v>216.16140000000001</v>
      </c>
      <c r="CO10" s="237">
        <f>'België (O)'!CO10*(1+Toeslagen!$Q$2)</f>
        <v>216.16140000000001</v>
      </c>
      <c r="CP10" s="237">
        <f>'België (O)'!CP10*(1+Toeslagen!$Q$2)</f>
        <v>216.16140000000001</v>
      </c>
      <c r="CQ10" s="237">
        <f>'België (O)'!CQ10*(1+Toeslagen!$Q$2)</f>
        <v>197.6</v>
      </c>
      <c r="CR10" s="237">
        <f>'België (O)'!CR10*(1+Toeslagen!$Q$2)</f>
        <v>0</v>
      </c>
      <c r="CS10" s="237">
        <f>'België (O)'!CS10*(1+Toeslagen!$Q$2)</f>
        <v>197.6</v>
      </c>
      <c r="CT10" s="237">
        <f>'België (O)'!CT10*(1+Toeslagen!$Q$2)</f>
        <v>197.6</v>
      </c>
      <c r="CU10" s="237">
        <f>'België (O)'!CU10*(1+Toeslagen!$Q$2)</f>
        <v>197.6</v>
      </c>
      <c r="CV10" s="237">
        <f>'België (O)'!CV10*(1+Toeslagen!$Q$2)</f>
        <v>197.6</v>
      </c>
      <c r="CW10" s="237">
        <f>'België (O)'!CW10*(1+Toeslagen!$Q$2)</f>
        <v>197.6</v>
      </c>
      <c r="CX10" s="237">
        <f>'België (O)'!CX10*(1+Toeslagen!$Q$2)</f>
        <v>197.6</v>
      </c>
      <c r="CY10" s="237">
        <f>'België (O)'!CY10*(1+Toeslagen!$Q$2)</f>
        <v>197.6</v>
      </c>
      <c r="CZ10" s="237">
        <f>'België (O)'!CZ10*(1+Toeslagen!$Q$2)</f>
        <v>197.6</v>
      </c>
      <c r="DA10" s="237">
        <f>'België (O)'!DA10*(1+Toeslagen!$Q$2)</f>
        <v>176.8</v>
      </c>
      <c r="DB10" s="237">
        <f>'België (O)'!DB10*(1+Toeslagen!$Q$2)</f>
        <v>176.8</v>
      </c>
      <c r="DC10" s="237">
        <f>'België (O)'!DC10*(1+Toeslagen!$Q$2)</f>
        <v>176.8</v>
      </c>
      <c r="DD10" s="237">
        <f>'België (O)'!DD10*(1+Toeslagen!$Q$2)</f>
        <v>176.8</v>
      </c>
      <c r="DE10" s="237">
        <f>'België (O)'!DE10*(1+Toeslagen!$Q$2)</f>
        <v>176.8</v>
      </c>
      <c r="DF10" s="237">
        <f>'België (O)'!DF10*(1+Toeslagen!$Q$2)</f>
        <v>176.8</v>
      </c>
      <c r="DG10" s="237">
        <f>'België (O)'!DG10*(1+Toeslagen!$Q$2)</f>
        <v>176.8</v>
      </c>
      <c r="DH10" s="237">
        <f>'België (O)'!DH10*(1+Toeslagen!$Q$2)</f>
        <v>176.8</v>
      </c>
      <c r="DI10" s="237">
        <f>'België (O)'!DI10*(1+Toeslagen!$Q$2)</f>
        <v>176.8</v>
      </c>
      <c r="DJ10" s="237">
        <f>'België (O)'!DJ10*(1+Toeslagen!$Q$2)</f>
        <v>176.8</v>
      </c>
    </row>
    <row r="11" spans="1:114">
      <c r="A11" s="2">
        <v>7</v>
      </c>
      <c r="B11" s="2">
        <v>7</v>
      </c>
      <c r="C11" s="2">
        <v>700</v>
      </c>
      <c r="D11" s="2">
        <v>4</v>
      </c>
      <c r="F11" t="s">
        <v>17</v>
      </c>
      <c r="G11" t="s">
        <v>15</v>
      </c>
      <c r="H11" t="s">
        <v>15</v>
      </c>
      <c r="I11" t="s">
        <v>15</v>
      </c>
      <c r="J11" t="s">
        <v>15</v>
      </c>
      <c r="N11" s="7">
        <v>1.2</v>
      </c>
      <c r="O11" s="21">
        <v>2100</v>
      </c>
      <c r="P11" s="46"/>
      <c r="Q11" s="41"/>
      <c r="R11" s="41"/>
      <c r="S11" s="41"/>
      <c r="U11" s="41"/>
      <c r="V11" s="41"/>
      <c r="W11" s="41"/>
      <c r="X11" s="41"/>
      <c r="Y11" s="237">
        <f>'België (O)'!Y11*(1+Toeslagen!$Q$2)</f>
        <v>185.12</v>
      </c>
      <c r="Z11" s="237">
        <f>'België (O)'!Z11*(1+Toeslagen!$Q$2)</f>
        <v>185.12</v>
      </c>
      <c r="AA11" s="237">
        <f>'België (O)'!AA11*(1+Toeslagen!$Q$2)</f>
        <v>185.12</v>
      </c>
      <c r="AB11" s="237">
        <f>'België (O)'!AB11*(1+Toeslagen!$Q$2)</f>
        <v>219.31881882962955</v>
      </c>
      <c r="AC11" s="237">
        <f>'België (O)'!AC11*(1+Toeslagen!$Q$2)</f>
        <v>219.31881882962955</v>
      </c>
      <c r="AD11" s="237">
        <f>'België (O)'!AD11*(1+Toeslagen!$Q$2)</f>
        <v>185.12</v>
      </c>
      <c r="AE11" s="237">
        <f>'België (O)'!AE11*(1+Toeslagen!$Q$2)</f>
        <v>185.12</v>
      </c>
      <c r="AF11" s="237">
        <f>'België (O)'!AF11*(1+Toeslagen!$Q$2)</f>
        <v>185.12</v>
      </c>
      <c r="AG11" s="237">
        <f>'België (O)'!AG11*(1+Toeslagen!$Q$2)</f>
        <v>185.12</v>
      </c>
      <c r="AH11" s="237">
        <f>'België (O)'!AH11*(1+Toeslagen!$Q$2)</f>
        <v>185.12</v>
      </c>
      <c r="AI11" s="237">
        <f>'België (O)'!AI11*(1+Toeslagen!$Q$2)</f>
        <v>185.12</v>
      </c>
      <c r="AJ11" s="237">
        <f>'België (O)'!AJ11*(1+Toeslagen!$Q$2)</f>
        <v>185.12</v>
      </c>
      <c r="AK11" s="237">
        <f>'België (O)'!AK11*(1+Toeslagen!$Q$2)</f>
        <v>185.12</v>
      </c>
      <c r="AL11" s="237">
        <f>'België (O)'!AL11*(1+Toeslagen!$Q$2)</f>
        <v>185.12</v>
      </c>
      <c r="AM11" s="237">
        <f>'België (O)'!AM11*(1+Toeslagen!$Q$2)</f>
        <v>185.12</v>
      </c>
      <c r="AN11" s="237">
        <f>'België (O)'!AN11*(1+Toeslagen!$Q$2)</f>
        <v>185.12</v>
      </c>
      <c r="AO11" s="237">
        <f>'België (O)'!AO11*(1+Toeslagen!$Q$2)</f>
        <v>185.12</v>
      </c>
      <c r="AP11" s="237">
        <f>'België (O)'!AP11*(1+Toeslagen!$Q$2)</f>
        <v>0</v>
      </c>
      <c r="AQ11" s="237">
        <f>'België (O)'!AQ11*(1+Toeslagen!$Q$2)</f>
        <v>185.12</v>
      </c>
      <c r="AR11" s="237">
        <f>'België (O)'!AR11*(1+Toeslagen!$Q$2)</f>
        <v>185.12</v>
      </c>
      <c r="AS11" s="237">
        <f>'België (O)'!AS11*(1+Toeslagen!$Q$2)</f>
        <v>185.12</v>
      </c>
      <c r="AT11" s="237">
        <f>'België (O)'!AT11*(1+Toeslagen!$Q$2)</f>
        <v>185.12</v>
      </c>
      <c r="AU11" s="237">
        <f>'België (O)'!AU11*(1+Toeslagen!$Q$2)</f>
        <v>185.12</v>
      </c>
      <c r="AV11" s="237">
        <f>'België (O)'!AV11*(1+Toeslagen!$Q$2)</f>
        <v>185.12</v>
      </c>
      <c r="AW11" s="237">
        <f>'België (O)'!AW11*(1+Toeslagen!$Q$2)</f>
        <v>185.12</v>
      </c>
      <c r="AX11" s="237">
        <f>'België (O)'!AX11*(1+Toeslagen!$Q$2)</f>
        <v>185.12</v>
      </c>
      <c r="AY11" s="237">
        <f>'België (O)'!AY11*(1+Toeslagen!$Q$2)</f>
        <v>185.12</v>
      </c>
      <c r="AZ11" s="237">
        <f>'België (O)'!AZ11*(1+Toeslagen!$Q$2)</f>
        <v>185.12</v>
      </c>
      <c r="BA11" s="237">
        <f>'België (O)'!BA11*(1+Toeslagen!$Q$2)</f>
        <v>185.12</v>
      </c>
      <c r="BB11" s="237">
        <f>'België (O)'!BB11*(1+Toeslagen!$Q$2)</f>
        <v>185.12</v>
      </c>
      <c r="BC11" s="237">
        <f>'België (O)'!BC11*(1+Toeslagen!$Q$2)</f>
        <v>231.12829368968664</v>
      </c>
      <c r="BD11" s="237">
        <f>'België (O)'!BD11*(1+Toeslagen!$Q$2)</f>
        <v>231.12829368968664</v>
      </c>
      <c r="BE11" s="237">
        <f>'België (O)'!BE11*(1+Toeslagen!$Q$2)</f>
        <v>231.12829368968664</v>
      </c>
      <c r="BF11" s="237">
        <f>'België (O)'!BF11*(1+Toeslagen!$Q$2)</f>
        <v>231.12829368968664</v>
      </c>
      <c r="BG11" s="237">
        <f>'België (O)'!BG11*(1+Toeslagen!$Q$2)</f>
        <v>231.12829368968664</v>
      </c>
      <c r="BH11" s="237">
        <f>'België (O)'!BH11*(1+Toeslagen!$Q$2)</f>
        <v>231.12829368968664</v>
      </c>
      <c r="BI11" s="237">
        <f>'België (O)'!BI11*(1+Toeslagen!$Q$2)</f>
        <v>231.12829368968664</v>
      </c>
      <c r="BJ11" s="237">
        <f>'België (O)'!BJ11*(1+Toeslagen!$Q$2)</f>
        <v>231.12829368968664</v>
      </c>
      <c r="BK11" s="237">
        <f>'België (O)'!BK11*(1+Toeslagen!$Q$2)</f>
        <v>231.12829368968664</v>
      </c>
      <c r="BL11" s="237">
        <f>'België (O)'!BL11*(1+Toeslagen!$Q$2)</f>
        <v>231.12829368968664</v>
      </c>
      <c r="BM11" s="237">
        <f>'België (O)'!BM11*(1+Toeslagen!$Q$2)</f>
        <v>231.12829368968664</v>
      </c>
      <c r="BN11" s="237">
        <f>'België (O)'!BN11*(1+Toeslagen!$Q$2)</f>
        <v>231.12829368968664</v>
      </c>
      <c r="BO11" s="237">
        <f>'België (O)'!BO11*(1+Toeslagen!$Q$2)</f>
        <v>231.12829368968664</v>
      </c>
      <c r="BP11" s="237">
        <f>'België (O)'!BP11*(1+Toeslagen!$Q$2)</f>
        <v>231.12829368968664</v>
      </c>
      <c r="BQ11" s="237">
        <f>'België (O)'!BQ11*(1+Toeslagen!$Q$2)</f>
        <v>0</v>
      </c>
      <c r="BR11" s="237">
        <f>'België (O)'!BR11*(1+Toeslagen!$Q$2)</f>
        <v>231.12829368968664</v>
      </c>
      <c r="BS11" s="237">
        <f>'België (O)'!BS11*(1+Toeslagen!$Q$2)</f>
        <v>231.12829368968664</v>
      </c>
      <c r="BT11" s="237">
        <f>'België (O)'!BT11*(1+Toeslagen!$Q$2)</f>
        <v>0</v>
      </c>
      <c r="BU11" s="237">
        <f>'België (O)'!BU11*(1+Toeslagen!$Q$2)</f>
        <v>0</v>
      </c>
      <c r="BV11" s="237">
        <f>'België (O)'!BV11*(1+Toeslagen!$Q$2)</f>
        <v>0</v>
      </c>
      <c r="BW11" s="237">
        <f>'België (O)'!BW11*(1+Toeslagen!$Q$2)</f>
        <v>231.12829368968664</v>
      </c>
      <c r="BX11" s="237">
        <f>'België (O)'!BX11*(1+Toeslagen!$Q$2)</f>
        <v>231.12829368968664</v>
      </c>
      <c r="BY11" s="237">
        <f>'België (O)'!BY11*(1+Toeslagen!$Q$2)</f>
        <v>231.12829368968664</v>
      </c>
      <c r="BZ11" s="237">
        <f>'België (O)'!BZ11*(1+Toeslagen!$Q$2)</f>
        <v>0</v>
      </c>
      <c r="CA11" s="237">
        <f>'België (O)'!CA11*(1+Toeslagen!$Q$2)</f>
        <v>231.12829368968664</v>
      </c>
      <c r="CB11" s="237">
        <f>'België (O)'!CB11*(1+Toeslagen!$Q$2)</f>
        <v>231.12829368968664</v>
      </c>
      <c r="CC11" s="237">
        <f>'België (O)'!CC11*(1+Toeslagen!$Q$2)</f>
        <v>255.08465697723059</v>
      </c>
      <c r="CD11" s="237">
        <f>'België (O)'!CD11*(1+Toeslagen!$Q$2)</f>
        <v>255.08465697723059</v>
      </c>
      <c r="CE11" s="237">
        <f>'België (O)'!CE11*(1+Toeslagen!$Q$2)</f>
        <v>255.08465697723059</v>
      </c>
      <c r="CF11" s="237">
        <f>'België (O)'!CF11*(1+Toeslagen!$Q$2)</f>
        <v>255.08465697723059</v>
      </c>
      <c r="CG11" s="237">
        <f>'België (O)'!CG11*(1+Toeslagen!$Q$2)</f>
        <v>231.12829368968664</v>
      </c>
      <c r="CH11" s="237">
        <f>'België (O)'!CH11*(1+Toeslagen!$Q$2)</f>
        <v>231.12829368968664</v>
      </c>
      <c r="CI11" s="237">
        <f>'België (O)'!CI11*(1+Toeslagen!$Q$2)</f>
        <v>0</v>
      </c>
      <c r="CJ11" s="237">
        <f>'België (O)'!CJ11*(1+Toeslagen!$Q$2)</f>
        <v>231.12829368968664</v>
      </c>
      <c r="CK11" s="237">
        <f>'België (O)'!CK11*(1+Toeslagen!$Q$2)</f>
        <v>0</v>
      </c>
      <c r="CL11" s="237">
        <f>'België (O)'!CL11*(1+Toeslagen!$Q$2)</f>
        <v>231.12829368968664</v>
      </c>
      <c r="CM11" s="237">
        <f>'België (O)'!CM11*(1+Toeslagen!$Q$2)</f>
        <v>231.12829368968664</v>
      </c>
      <c r="CN11" s="237">
        <f>'België (O)'!CN11*(1+Toeslagen!$Q$2)</f>
        <v>231.12829368968664</v>
      </c>
      <c r="CO11" s="237">
        <f>'België (O)'!CO11*(1+Toeslagen!$Q$2)</f>
        <v>231.12829368968664</v>
      </c>
      <c r="CP11" s="237">
        <f>'België (O)'!CP11*(1+Toeslagen!$Q$2)</f>
        <v>231.12829368968664</v>
      </c>
      <c r="CQ11" s="237">
        <f>'België (O)'!CQ11*(1+Toeslagen!$Q$2)</f>
        <v>205.92000000000002</v>
      </c>
      <c r="CR11" s="237">
        <f>'België (O)'!CR11*(1+Toeslagen!$Q$2)</f>
        <v>0</v>
      </c>
      <c r="CS11" s="237">
        <f>'België (O)'!CS11*(1+Toeslagen!$Q$2)</f>
        <v>205.92000000000002</v>
      </c>
      <c r="CT11" s="237">
        <f>'België (O)'!CT11*(1+Toeslagen!$Q$2)</f>
        <v>205.92000000000002</v>
      </c>
      <c r="CU11" s="237">
        <f>'België (O)'!CU11*(1+Toeslagen!$Q$2)</f>
        <v>205.92000000000002</v>
      </c>
      <c r="CV11" s="237">
        <f>'België (O)'!CV11*(1+Toeslagen!$Q$2)</f>
        <v>205.92000000000002</v>
      </c>
      <c r="CW11" s="237">
        <f>'België (O)'!CW11*(1+Toeslagen!$Q$2)</f>
        <v>205.92000000000002</v>
      </c>
      <c r="CX11" s="237">
        <f>'België (O)'!CX11*(1+Toeslagen!$Q$2)</f>
        <v>205.92000000000002</v>
      </c>
      <c r="CY11" s="237">
        <f>'België (O)'!CY11*(1+Toeslagen!$Q$2)</f>
        <v>205.92000000000002</v>
      </c>
      <c r="CZ11" s="237">
        <f>'België (O)'!CZ11*(1+Toeslagen!$Q$2)</f>
        <v>205.92000000000002</v>
      </c>
      <c r="DA11" s="237">
        <f>'België (O)'!DA11*(1+Toeslagen!$Q$2)</f>
        <v>185.12</v>
      </c>
      <c r="DB11" s="237">
        <f>'België (O)'!DB11*(1+Toeslagen!$Q$2)</f>
        <v>185.12</v>
      </c>
      <c r="DC11" s="237">
        <f>'België (O)'!DC11*(1+Toeslagen!$Q$2)</f>
        <v>185.12</v>
      </c>
      <c r="DD11" s="237">
        <f>'België (O)'!DD11*(1+Toeslagen!$Q$2)</f>
        <v>185.12</v>
      </c>
      <c r="DE11" s="237">
        <f>'België (O)'!DE11*(1+Toeslagen!$Q$2)</f>
        <v>185.12</v>
      </c>
      <c r="DF11" s="237">
        <f>'België (O)'!DF11*(1+Toeslagen!$Q$2)</f>
        <v>185.12</v>
      </c>
      <c r="DG11" s="237">
        <f>'België (O)'!DG11*(1+Toeslagen!$Q$2)</f>
        <v>185.12</v>
      </c>
      <c r="DH11" s="237">
        <f>'België (O)'!DH11*(1+Toeslagen!$Q$2)</f>
        <v>185.12</v>
      </c>
      <c r="DI11" s="237">
        <f>'België (O)'!DI11*(1+Toeslagen!$Q$2)</f>
        <v>185.12</v>
      </c>
      <c r="DJ11" s="237">
        <f>'België (O)'!DJ11*(1+Toeslagen!$Q$2)</f>
        <v>185.12</v>
      </c>
    </row>
    <row r="12" spans="1:114">
      <c r="A12" s="2">
        <v>8</v>
      </c>
      <c r="B12" s="2">
        <v>8</v>
      </c>
      <c r="C12" s="2">
        <v>630</v>
      </c>
      <c r="D12" s="2">
        <v>4</v>
      </c>
      <c r="F12" t="s">
        <v>17</v>
      </c>
      <c r="G12" t="s">
        <v>15</v>
      </c>
      <c r="H12" t="s">
        <v>15</v>
      </c>
      <c r="I12" t="s">
        <v>15</v>
      </c>
      <c r="J12" t="s">
        <v>15</v>
      </c>
      <c r="N12" s="7">
        <v>1.5</v>
      </c>
      <c r="O12" s="21">
        <v>2625</v>
      </c>
      <c r="P12" s="46"/>
      <c r="Q12" s="41"/>
      <c r="R12" s="41"/>
      <c r="S12" s="41"/>
      <c r="U12" s="41"/>
      <c r="V12" s="41"/>
      <c r="W12" s="41"/>
      <c r="X12" s="41"/>
      <c r="Y12" s="237">
        <f>'België (O)'!Y12*(1+Toeslagen!$Q$2)</f>
        <v>202.8</v>
      </c>
      <c r="Z12" s="237">
        <f>'België (O)'!Z12*(1+Toeslagen!$Q$2)</f>
        <v>202.8</v>
      </c>
      <c r="AA12" s="237">
        <f>'België (O)'!AA12*(1+Toeslagen!$Q$2)</f>
        <v>202.8</v>
      </c>
      <c r="AB12" s="237">
        <f>'België (O)'!AB12*(1+Toeslagen!$Q$2)</f>
        <v>236.18949720113946</v>
      </c>
      <c r="AC12" s="237">
        <f>'België (O)'!AC12*(1+Toeslagen!$Q$2)</f>
        <v>236.18949720113946</v>
      </c>
      <c r="AD12" s="237">
        <f>'België (O)'!AD12*(1+Toeslagen!$Q$2)</f>
        <v>202.8</v>
      </c>
      <c r="AE12" s="237">
        <f>'België (O)'!AE12*(1+Toeslagen!$Q$2)</f>
        <v>202.8</v>
      </c>
      <c r="AF12" s="237">
        <f>'België (O)'!AF12*(1+Toeslagen!$Q$2)</f>
        <v>202.8</v>
      </c>
      <c r="AG12" s="237">
        <f>'België (O)'!AG12*(1+Toeslagen!$Q$2)</f>
        <v>202.8</v>
      </c>
      <c r="AH12" s="237">
        <f>'België (O)'!AH12*(1+Toeslagen!$Q$2)</f>
        <v>202.8</v>
      </c>
      <c r="AI12" s="237">
        <f>'België (O)'!AI12*(1+Toeslagen!$Q$2)</f>
        <v>202.8</v>
      </c>
      <c r="AJ12" s="237">
        <f>'België (O)'!AJ12*(1+Toeslagen!$Q$2)</f>
        <v>202.8</v>
      </c>
      <c r="AK12" s="237">
        <f>'België (O)'!AK12*(1+Toeslagen!$Q$2)</f>
        <v>202.8</v>
      </c>
      <c r="AL12" s="237">
        <f>'België (O)'!AL12*(1+Toeslagen!$Q$2)</f>
        <v>202.8</v>
      </c>
      <c r="AM12" s="237">
        <f>'België (O)'!AM12*(1+Toeslagen!$Q$2)</f>
        <v>202.8</v>
      </c>
      <c r="AN12" s="237">
        <f>'België (O)'!AN12*(1+Toeslagen!$Q$2)</f>
        <v>202.8</v>
      </c>
      <c r="AO12" s="237">
        <f>'België (O)'!AO12*(1+Toeslagen!$Q$2)</f>
        <v>202.8</v>
      </c>
      <c r="AP12" s="237">
        <f>'België (O)'!AP12*(1+Toeslagen!$Q$2)</f>
        <v>0</v>
      </c>
      <c r="AQ12" s="237">
        <f>'België (O)'!AQ12*(1+Toeslagen!$Q$2)</f>
        <v>202.8</v>
      </c>
      <c r="AR12" s="237">
        <f>'België (O)'!AR12*(1+Toeslagen!$Q$2)</f>
        <v>202.8</v>
      </c>
      <c r="AS12" s="237">
        <f>'België (O)'!AS12*(1+Toeslagen!$Q$2)</f>
        <v>202.8</v>
      </c>
      <c r="AT12" s="237">
        <f>'België (O)'!AT12*(1+Toeslagen!$Q$2)</f>
        <v>202.8</v>
      </c>
      <c r="AU12" s="237">
        <f>'België (O)'!AU12*(1+Toeslagen!$Q$2)</f>
        <v>202.8</v>
      </c>
      <c r="AV12" s="237">
        <f>'België (O)'!AV12*(1+Toeslagen!$Q$2)</f>
        <v>202.8</v>
      </c>
      <c r="AW12" s="237">
        <f>'België (O)'!AW12*(1+Toeslagen!$Q$2)</f>
        <v>202.8</v>
      </c>
      <c r="AX12" s="237">
        <f>'België (O)'!AX12*(1+Toeslagen!$Q$2)</f>
        <v>202.8</v>
      </c>
      <c r="AY12" s="237">
        <f>'België (O)'!AY12*(1+Toeslagen!$Q$2)</f>
        <v>202.8</v>
      </c>
      <c r="AZ12" s="237">
        <f>'België (O)'!AZ12*(1+Toeslagen!$Q$2)</f>
        <v>202.8</v>
      </c>
      <c r="BA12" s="237">
        <f>'België (O)'!BA12*(1+Toeslagen!$Q$2)</f>
        <v>202.8</v>
      </c>
      <c r="BB12" s="237">
        <f>'België (O)'!BB12*(1+Toeslagen!$Q$2)</f>
        <v>202.8</v>
      </c>
      <c r="BC12" s="237">
        <f>'België (O)'!BC12*(1+Toeslagen!$Q$2)</f>
        <v>249.68603989834753</v>
      </c>
      <c r="BD12" s="237">
        <f>'België (O)'!BD12*(1+Toeslagen!$Q$2)</f>
        <v>249.68603989834753</v>
      </c>
      <c r="BE12" s="237">
        <f>'België (O)'!BE12*(1+Toeslagen!$Q$2)</f>
        <v>249.68603989834753</v>
      </c>
      <c r="BF12" s="237">
        <f>'België (O)'!BF12*(1+Toeslagen!$Q$2)</f>
        <v>249.68603989834753</v>
      </c>
      <c r="BG12" s="237">
        <f>'België (O)'!BG12*(1+Toeslagen!$Q$2)</f>
        <v>249.68603989834753</v>
      </c>
      <c r="BH12" s="237">
        <f>'België (O)'!BH12*(1+Toeslagen!$Q$2)</f>
        <v>249.68603989834753</v>
      </c>
      <c r="BI12" s="237">
        <f>'België (O)'!BI12*(1+Toeslagen!$Q$2)</f>
        <v>249.68603989834753</v>
      </c>
      <c r="BJ12" s="237">
        <f>'België (O)'!BJ12*(1+Toeslagen!$Q$2)</f>
        <v>249.68603989834753</v>
      </c>
      <c r="BK12" s="237">
        <f>'België (O)'!BK12*(1+Toeslagen!$Q$2)</f>
        <v>249.68603989834753</v>
      </c>
      <c r="BL12" s="237">
        <f>'België (O)'!BL12*(1+Toeslagen!$Q$2)</f>
        <v>249.68603989834753</v>
      </c>
      <c r="BM12" s="237">
        <f>'België (O)'!BM12*(1+Toeslagen!$Q$2)</f>
        <v>249.68603989834753</v>
      </c>
      <c r="BN12" s="237">
        <f>'België (O)'!BN12*(1+Toeslagen!$Q$2)</f>
        <v>249.68603989834753</v>
      </c>
      <c r="BO12" s="237">
        <f>'België (O)'!BO12*(1+Toeslagen!$Q$2)</f>
        <v>249.68603989834753</v>
      </c>
      <c r="BP12" s="237">
        <f>'België (O)'!BP12*(1+Toeslagen!$Q$2)</f>
        <v>249.68603989834753</v>
      </c>
      <c r="BQ12" s="237">
        <f>'België (O)'!BQ12*(1+Toeslagen!$Q$2)</f>
        <v>0</v>
      </c>
      <c r="BR12" s="237">
        <f>'België (O)'!BR12*(1+Toeslagen!$Q$2)</f>
        <v>249.68603989834753</v>
      </c>
      <c r="BS12" s="237">
        <f>'België (O)'!BS12*(1+Toeslagen!$Q$2)</f>
        <v>249.68603989834753</v>
      </c>
      <c r="BT12" s="237">
        <f>'België (O)'!BT12*(1+Toeslagen!$Q$2)</f>
        <v>0</v>
      </c>
      <c r="BU12" s="237">
        <f>'België (O)'!BU12*(1+Toeslagen!$Q$2)</f>
        <v>0</v>
      </c>
      <c r="BV12" s="237">
        <f>'België (O)'!BV12*(1+Toeslagen!$Q$2)</f>
        <v>0</v>
      </c>
      <c r="BW12" s="237">
        <f>'België (O)'!BW12*(1+Toeslagen!$Q$2)</f>
        <v>249.68603989834753</v>
      </c>
      <c r="BX12" s="237">
        <f>'België (O)'!BX12*(1+Toeslagen!$Q$2)</f>
        <v>249.68603989834753</v>
      </c>
      <c r="BY12" s="237">
        <f>'België (O)'!BY12*(1+Toeslagen!$Q$2)</f>
        <v>249.68603989834753</v>
      </c>
      <c r="BZ12" s="237">
        <f>'België (O)'!BZ12*(1+Toeslagen!$Q$2)</f>
        <v>0</v>
      </c>
      <c r="CA12" s="237">
        <f>'België (O)'!CA12*(1+Toeslagen!$Q$2)</f>
        <v>249.68603989834753</v>
      </c>
      <c r="CB12" s="237">
        <f>'België (O)'!CB12*(1+Toeslagen!$Q$2)</f>
        <v>249.68603989834753</v>
      </c>
      <c r="CC12" s="237">
        <f>'België (O)'!CC12*(1+Toeslagen!$Q$2)</f>
        <v>276.34171172533331</v>
      </c>
      <c r="CD12" s="237">
        <f>'België (O)'!CD12*(1+Toeslagen!$Q$2)</f>
        <v>276.34171172533331</v>
      </c>
      <c r="CE12" s="237">
        <f>'België (O)'!CE12*(1+Toeslagen!$Q$2)</f>
        <v>276.34171172533331</v>
      </c>
      <c r="CF12" s="237">
        <f>'België (O)'!CF12*(1+Toeslagen!$Q$2)</f>
        <v>276.34171172533331</v>
      </c>
      <c r="CG12" s="237">
        <f>'België (O)'!CG12*(1+Toeslagen!$Q$2)</f>
        <v>249.68603989834753</v>
      </c>
      <c r="CH12" s="237">
        <f>'België (O)'!CH12*(1+Toeslagen!$Q$2)</f>
        <v>249.68603989834753</v>
      </c>
      <c r="CI12" s="237">
        <f>'België (O)'!CI12*(1+Toeslagen!$Q$2)</f>
        <v>0</v>
      </c>
      <c r="CJ12" s="237">
        <f>'België (O)'!CJ12*(1+Toeslagen!$Q$2)</f>
        <v>249.68603989834753</v>
      </c>
      <c r="CK12" s="237">
        <f>'België (O)'!CK12*(1+Toeslagen!$Q$2)</f>
        <v>0</v>
      </c>
      <c r="CL12" s="237">
        <f>'België (O)'!CL12*(1+Toeslagen!$Q$2)</f>
        <v>249.68603989834753</v>
      </c>
      <c r="CM12" s="237">
        <f>'België (O)'!CM12*(1+Toeslagen!$Q$2)</f>
        <v>249.68603989834753</v>
      </c>
      <c r="CN12" s="237">
        <f>'België (O)'!CN12*(1+Toeslagen!$Q$2)</f>
        <v>249.68603989834753</v>
      </c>
      <c r="CO12" s="237">
        <f>'België (O)'!CO12*(1+Toeslagen!$Q$2)</f>
        <v>249.68603989834753</v>
      </c>
      <c r="CP12" s="237">
        <f>'België (O)'!CP12*(1+Toeslagen!$Q$2)</f>
        <v>249.68603989834753</v>
      </c>
      <c r="CQ12" s="237">
        <f>'België (O)'!CQ12*(1+Toeslagen!$Q$2)</f>
        <v>223.6</v>
      </c>
      <c r="CR12" s="237">
        <f>'België (O)'!CR12*(1+Toeslagen!$Q$2)</f>
        <v>0</v>
      </c>
      <c r="CS12" s="237">
        <f>'België (O)'!CS12*(1+Toeslagen!$Q$2)</f>
        <v>223.6</v>
      </c>
      <c r="CT12" s="237">
        <f>'België (O)'!CT12*(1+Toeslagen!$Q$2)</f>
        <v>223.6</v>
      </c>
      <c r="CU12" s="237">
        <f>'België (O)'!CU12*(1+Toeslagen!$Q$2)</f>
        <v>223.6</v>
      </c>
      <c r="CV12" s="237">
        <f>'België (O)'!CV12*(1+Toeslagen!$Q$2)</f>
        <v>223.6</v>
      </c>
      <c r="CW12" s="237">
        <f>'België (O)'!CW12*(1+Toeslagen!$Q$2)</f>
        <v>223.6</v>
      </c>
      <c r="CX12" s="237">
        <f>'België (O)'!CX12*(1+Toeslagen!$Q$2)</f>
        <v>223.6</v>
      </c>
      <c r="CY12" s="237">
        <f>'België (O)'!CY12*(1+Toeslagen!$Q$2)</f>
        <v>223.6</v>
      </c>
      <c r="CZ12" s="237">
        <f>'België (O)'!CZ12*(1+Toeslagen!$Q$2)</f>
        <v>223.6</v>
      </c>
      <c r="DA12" s="237">
        <f>'België (O)'!DA12*(1+Toeslagen!$Q$2)</f>
        <v>202.8</v>
      </c>
      <c r="DB12" s="237">
        <f>'België (O)'!DB12*(1+Toeslagen!$Q$2)</f>
        <v>202.8</v>
      </c>
      <c r="DC12" s="237">
        <f>'België (O)'!DC12*(1+Toeslagen!$Q$2)</f>
        <v>202.8</v>
      </c>
      <c r="DD12" s="237">
        <f>'België (O)'!DD12*(1+Toeslagen!$Q$2)</f>
        <v>202.8</v>
      </c>
      <c r="DE12" s="237">
        <f>'België (O)'!DE12*(1+Toeslagen!$Q$2)</f>
        <v>202.8</v>
      </c>
      <c r="DF12" s="237">
        <f>'België (O)'!DF12*(1+Toeslagen!$Q$2)</f>
        <v>202.8</v>
      </c>
      <c r="DG12" s="237">
        <f>'België (O)'!DG12*(1+Toeslagen!$Q$2)</f>
        <v>202.8</v>
      </c>
      <c r="DH12" s="237">
        <f>'België (O)'!DH12*(1+Toeslagen!$Q$2)</f>
        <v>202.8</v>
      </c>
      <c r="DI12" s="237">
        <f>'België (O)'!DI12*(1+Toeslagen!$Q$2)</f>
        <v>202.8</v>
      </c>
      <c r="DJ12" s="237">
        <f>'België (O)'!DJ12*(1+Toeslagen!$Q$2)</f>
        <v>202.8</v>
      </c>
    </row>
    <row r="13" spans="1:114">
      <c r="A13" s="2">
        <v>9</v>
      </c>
      <c r="B13" s="2">
        <v>9</v>
      </c>
      <c r="C13" s="2">
        <v>700</v>
      </c>
      <c r="D13" s="2">
        <v>4</v>
      </c>
      <c r="F13" t="s">
        <v>17</v>
      </c>
      <c r="G13" t="s">
        <v>15</v>
      </c>
      <c r="H13" t="s">
        <v>15</v>
      </c>
      <c r="I13" t="s">
        <v>15</v>
      </c>
      <c r="J13" t="s">
        <v>15</v>
      </c>
      <c r="N13" s="7">
        <v>1.6</v>
      </c>
      <c r="O13" s="21">
        <v>2800</v>
      </c>
      <c r="P13" s="46"/>
      <c r="Q13" s="41"/>
      <c r="R13" s="41"/>
      <c r="S13" s="41"/>
      <c r="U13" s="41"/>
      <c r="V13" s="41"/>
      <c r="W13" s="41"/>
      <c r="X13" s="41"/>
      <c r="Y13" s="237">
        <f>'België (O)'!Y13*(1+Toeslagen!$Q$2)</f>
        <v>216.32</v>
      </c>
      <c r="Z13" s="237">
        <f>'België (O)'!Z13*(1+Toeslagen!$Q$2)</f>
        <v>216.32</v>
      </c>
      <c r="AA13" s="237">
        <f>'België (O)'!AA13*(1+Toeslagen!$Q$2)</f>
        <v>216.32</v>
      </c>
      <c r="AB13" s="237">
        <f>'België (O)'!AB13*(1+Toeslagen!$Q$2)</f>
        <v>253.06017557264948</v>
      </c>
      <c r="AC13" s="237">
        <f>'België (O)'!AC13*(1+Toeslagen!$Q$2)</f>
        <v>253.06017557264948</v>
      </c>
      <c r="AD13" s="237">
        <f>'België (O)'!AD13*(1+Toeslagen!$Q$2)</f>
        <v>216.32</v>
      </c>
      <c r="AE13" s="237">
        <f>'België (O)'!AE13*(1+Toeslagen!$Q$2)</f>
        <v>216.32</v>
      </c>
      <c r="AF13" s="237">
        <f>'België (O)'!AF13*(1+Toeslagen!$Q$2)</f>
        <v>216.32</v>
      </c>
      <c r="AG13" s="237">
        <f>'België (O)'!AG13*(1+Toeslagen!$Q$2)</f>
        <v>216.32</v>
      </c>
      <c r="AH13" s="237">
        <f>'België (O)'!AH13*(1+Toeslagen!$Q$2)</f>
        <v>216.32</v>
      </c>
      <c r="AI13" s="237">
        <f>'België (O)'!AI13*(1+Toeslagen!$Q$2)</f>
        <v>216.32</v>
      </c>
      <c r="AJ13" s="237">
        <f>'België (O)'!AJ13*(1+Toeslagen!$Q$2)</f>
        <v>216.32</v>
      </c>
      <c r="AK13" s="237">
        <f>'België (O)'!AK13*(1+Toeslagen!$Q$2)</f>
        <v>216.32</v>
      </c>
      <c r="AL13" s="237">
        <f>'België (O)'!AL13*(1+Toeslagen!$Q$2)</f>
        <v>216.32</v>
      </c>
      <c r="AM13" s="237">
        <f>'België (O)'!AM13*(1+Toeslagen!$Q$2)</f>
        <v>216.32</v>
      </c>
      <c r="AN13" s="237">
        <f>'België (O)'!AN13*(1+Toeslagen!$Q$2)</f>
        <v>216.32</v>
      </c>
      <c r="AO13" s="237">
        <f>'België (O)'!AO13*(1+Toeslagen!$Q$2)</f>
        <v>216.32</v>
      </c>
      <c r="AP13" s="237">
        <f>'België (O)'!AP13*(1+Toeslagen!$Q$2)</f>
        <v>0</v>
      </c>
      <c r="AQ13" s="237">
        <f>'België (O)'!AQ13*(1+Toeslagen!$Q$2)</f>
        <v>216.32</v>
      </c>
      <c r="AR13" s="237">
        <f>'België (O)'!AR13*(1+Toeslagen!$Q$2)</f>
        <v>216.32</v>
      </c>
      <c r="AS13" s="237">
        <f>'België (O)'!AS13*(1+Toeslagen!$Q$2)</f>
        <v>216.32</v>
      </c>
      <c r="AT13" s="237">
        <f>'België (O)'!AT13*(1+Toeslagen!$Q$2)</f>
        <v>216.32</v>
      </c>
      <c r="AU13" s="237">
        <f>'België (O)'!AU13*(1+Toeslagen!$Q$2)</f>
        <v>216.32</v>
      </c>
      <c r="AV13" s="237">
        <f>'België (O)'!AV13*(1+Toeslagen!$Q$2)</f>
        <v>216.32</v>
      </c>
      <c r="AW13" s="237">
        <f>'België (O)'!AW13*(1+Toeslagen!$Q$2)</f>
        <v>216.32</v>
      </c>
      <c r="AX13" s="237">
        <f>'België (O)'!AX13*(1+Toeslagen!$Q$2)</f>
        <v>216.32</v>
      </c>
      <c r="AY13" s="237">
        <f>'België (O)'!AY13*(1+Toeslagen!$Q$2)</f>
        <v>216.32</v>
      </c>
      <c r="AZ13" s="237">
        <f>'België (O)'!AZ13*(1+Toeslagen!$Q$2)</f>
        <v>216.32</v>
      </c>
      <c r="BA13" s="237">
        <f>'België (O)'!BA13*(1+Toeslagen!$Q$2)</f>
        <v>216.32</v>
      </c>
      <c r="BB13" s="237">
        <f>'België (O)'!BB13*(1+Toeslagen!$Q$2)</f>
        <v>216.32</v>
      </c>
      <c r="BC13" s="237">
        <f>'België (O)'!BC13*(1+Toeslagen!$Q$2)</f>
        <v>268.24378610700842</v>
      </c>
      <c r="BD13" s="237">
        <f>'België (O)'!BD13*(1+Toeslagen!$Q$2)</f>
        <v>268.24378610700842</v>
      </c>
      <c r="BE13" s="237">
        <f>'België (O)'!BE13*(1+Toeslagen!$Q$2)</f>
        <v>268.24378610700842</v>
      </c>
      <c r="BF13" s="237">
        <f>'België (O)'!BF13*(1+Toeslagen!$Q$2)</f>
        <v>268.24378610700842</v>
      </c>
      <c r="BG13" s="237">
        <f>'België (O)'!BG13*(1+Toeslagen!$Q$2)</f>
        <v>268.24378610700842</v>
      </c>
      <c r="BH13" s="237">
        <f>'België (O)'!BH13*(1+Toeslagen!$Q$2)</f>
        <v>268.24378610700842</v>
      </c>
      <c r="BI13" s="237">
        <f>'België (O)'!BI13*(1+Toeslagen!$Q$2)</f>
        <v>268.24378610700842</v>
      </c>
      <c r="BJ13" s="237">
        <f>'België (O)'!BJ13*(1+Toeslagen!$Q$2)</f>
        <v>268.24378610700842</v>
      </c>
      <c r="BK13" s="237">
        <f>'België (O)'!BK13*(1+Toeslagen!$Q$2)</f>
        <v>268.24378610700842</v>
      </c>
      <c r="BL13" s="237">
        <f>'België (O)'!BL13*(1+Toeslagen!$Q$2)</f>
        <v>268.24378610700842</v>
      </c>
      <c r="BM13" s="237">
        <f>'België (O)'!BM13*(1+Toeslagen!$Q$2)</f>
        <v>268.24378610700842</v>
      </c>
      <c r="BN13" s="237">
        <f>'België (O)'!BN13*(1+Toeslagen!$Q$2)</f>
        <v>268.24378610700842</v>
      </c>
      <c r="BO13" s="237">
        <f>'België (O)'!BO13*(1+Toeslagen!$Q$2)</f>
        <v>268.24378610700842</v>
      </c>
      <c r="BP13" s="237">
        <f>'België (O)'!BP13*(1+Toeslagen!$Q$2)</f>
        <v>268.24378610700842</v>
      </c>
      <c r="BQ13" s="237">
        <f>'België (O)'!BQ13*(1+Toeslagen!$Q$2)</f>
        <v>0</v>
      </c>
      <c r="BR13" s="237">
        <f>'België (O)'!BR13*(1+Toeslagen!$Q$2)</f>
        <v>268.24378610700842</v>
      </c>
      <c r="BS13" s="237">
        <f>'België (O)'!BS13*(1+Toeslagen!$Q$2)</f>
        <v>268.24378610700842</v>
      </c>
      <c r="BT13" s="237">
        <f>'België (O)'!BT13*(1+Toeslagen!$Q$2)</f>
        <v>0</v>
      </c>
      <c r="BU13" s="237">
        <f>'België (O)'!BU13*(1+Toeslagen!$Q$2)</f>
        <v>0</v>
      </c>
      <c r="BV13" s="237">
        <f>'België (O)'!BV13*(1+Toeslagen!$Q$2)</f>
        <v>0</v>
      </c>
      <c r="BW13" s="237">
        <f>'België (O)'!BW13*(1+Toeslagen!$Q$2)</f>
        <v>268.24378610700842</v>
      </c>
      <c r="BX13" s="237">
        <f>'België (O)'!BX13*(1+Toeslagen!$Q$2)</f>
        <v>268.24378610700842</v>
      </c>
      <c r="BY13" s="237">
        <f>'België (O)'!BY13*(1+Toeslagen!$Q$2)</f>
        <v>268.24378610700842</v>
      </c>
      <c r="BZ13" s="237">
        <f>'België (O)'!BZ13*(1+Toeslagen!$Q$2)</f>
        <v>0</v>
      </c>
      <c r="CA13" s="237">
        <f>'België (O)'!CA13*(1+Toeslagen!$Q$2)</f>
        <v>268.24378610700842</v>
      </c>
      <c r="CB13" s="237">
        <f>'België (O)'!CB13*(1+Toeslagen!$Q$2)</f>
        <v>268.24378610700842</v>
      </c>
      <c r="CC13" s="237">
        <f>'België (O)'!CC13*(1+Toeslagen!$Q$2)</f>
        <v>297.59876647343577</v>
      </c>
      <c r="CD13" s="237">
        <f>'België (O)'!CD13*(1+Toeslagen!$Q$2)</f>
        <v>297.59876647343577</v>
      </c>
      <c r="CE13" s="237">
        <f>'België (O)'!CE13*(1+Toeslagen!$Q$2)</f>
        <v>297.59876647343577</v>
      </c>
      <c r="CF13" s="237">
        <f>'België (O)'!CF13*(1+Toeslagen!$Q$2)</f>
        <v>297.59876647343577</v>
      </c>
      <c r="CG13" s="237">
        <f>'België (O)'!CG13*(1+Toeslagen!$Q$2)</f>
        <v>268.24378610700842</v>
      </c>
      <c r="CH13" s="237">
        <f>'België (O)'!CH13*(1+Toeslagen!$Q$2)</f>
        <v>268.24378610700842</v>
      </c>
      <c r="CI13" s="237">
        <f>'België (O)'!CI13*(1+Toeslagen!$Q$2)</f>
        <v>0</v>
      </c>
      <c r="CJ13" s="237">
        <f>'België (O)'!CJ13*(1+Toeslagen!$Q$2)</f>
        <v>268.24378610700842</v>
      </c>
      <c r="CK13" s="237">
        <f>'België (O)'!CK13*(1+Toeslagen!$Q$2)</f>
        <v>0</v>
      </c>
      <c r="CL13" s="237">
        <f>'België (O)'!CL13*(1+Toeslagen!$Q$2)</f>
        <v>268.24378610700842</v>
      </c>
      <c r="CM13" s="237">
        <f>'België (O)'!CM13*(1+Toeslagen!$Q$2)</f>
        <v>268.24378610700842</v>
      </c>
      <c r="CN13" s="237">
        <f>'België (O)'!CN13*(1+Toeslagen!$Q$2)</f>
        <v>268.24378610700842</v>
      </c>
      <c r="CO13" s="237">
        <f>'België (O)'!CO13*(1+Toeslagen!$Q$2)</f>
        <v>268.24378610700842</v>
      </c>
      <c r="CP13" s="237">
        <f>'België (O)'!CP13*(1+Toeslagen!$Q$2)</f>
        <v>268.24378610700842</v>
      </c>
      <c r="CQ13" s="237">
        <f>'België (O)'!CQ13*(1+Toeslagen!$Q$2)</f>
        <v>235.04000000000002</v>
      </c>
      <c r="CR13" s="237">
        <f>'België (O)'!CR13*(1+Toeslagen!$Q$2)</f>
        <v>0</v>
      </c>
      <c r="CS13" s="237">
        <f>'België (O)'!CS13*(1+Toeslagen!$Q$2)</f>
        <v>235.04000000000002</v>
      </c>
      <c r="CT13" s="237">
        <f>'België (O)'!CT13*(1+Toeslagen!$Q$2)</f>
        <v>235.04000000000002</v>
      </c>
      <c r="CU13" s="237">
        <f>'België (O)'!CU13*(1+Toeslagen!$Q$2)</f>
        <v>235.04000000000002</v>
      </c>
      <c r="CV13" s="237">
        <f>'België (O)'!CV13*(1+Toeslagen!$Q$2)</f>
        <v>235.04000000000002</v>
      </c>
      <c r="CW13" s="237">
        <f>'België (O)'!CW13*(1+Toeslagen!$Q$2)</f>
        <v>235.04000000000002</v>
      </c>
      <c r="CX13" s="237">
        <f>'België (O)'!CX13*(1+Toeslagen!$Q$2)</f>
        <v>235.04000000000002</v>
      </c>
      <c r="CY13" s="237">
        <f>'België (O)'!CY13*(1+Toeslagen!$Q$2)</f>
        <v>235.04000000000002</v>
      </c>
      <c r="CZ13" s="237">
        <f>'België (O)'!CZ13*(1+Toeslagen!$Q$2)</f>
        <v>235.04000000000002</v>
      </c>
      <c r="DA13" s="237">
        <f>'België (O)'!DA13*(1+Toeslagen!$Q$2)</f>
        <v>216.32</v>
      </c>
      <c r="DB13" s="237">
        <f>'België (O)'!DB13*(1+Toeslagen!$Q$2)</f>
        <v>216.32</v>
      </c>
      <c r="DC13" s="237">
        <f>'België (O)'!DC13*(1+Toeslagen!$Q$2)</f>
        <v>216.32</v>
      </c>
      <c r="DD13" s="237">
        <f>'België (O)'!DD13*(1+Toeslagen!$Q$2)</f>
        <v>216.32</v>
      </c>
      <c r="DE13" s="237">
        <f>'België (O)'!DE13*(1+Toeslagen!$Q$2)</f>
        <v>216.32</v>
      </c>
      <c r="DF13" s="237">
        <f>'België (O)'!DF13*(1+Toeslagen!$Q$2)</f>
        <v>216.32</v>
      </c>
      <c r="DG13" s="237">
        <f>'België (O)'!DG13*(1+Toeslagen!$Q$2)</f>
        <v>216.32</v>
      </c>
      <c r="DH13" s="237">
        <f>'België (O)'!DH13*(1+Toeslagen!$Q$2)</f>
        <v>216.32</v>
      </c>
      <c r="DI13" s="237">
        <f>'België (O)'!DI13*(1+Toeslagen!$Q$2)</f>
        <v>216.32</v>
      </c>
      <c r="DJ13" s="237">
        <f>'België (O)'!DJ13*(1+Toeslagen!$Q$2)</f>
        <v>216.32</v>
      </c>
    </row>
    <row r="14" spans="1:114">
      <c r="A14" s="2">
        <v>10</v>
      </c>
      <c r="B14" s="2">
        <v>10</v>
      </c>
      <c r="C14" s="2">
        <v>470</v>
      </c>
      <c r="D14" s="2">
        <v>4</v>
      </c>
      <c r="F14" t="s">
        <v>17</v>
      </c>
      <c r="G14" t="s">
        <v>15</v>
      </c>
      <c r="H14" t="s">
        <v>15</v>
      </c>
      <c r="I14" t="s">
        <v>15</v>
      </c>
      <c r="J14" t="s">
        <v>15</v>
      </c>
      <c r="N14" s="7">
        <v>2</v>
      </c>
      <c r="O14" s="21">
        <v>3500</v>
      </c>
      <c r="P14" s="46"/>
      <c r="Q14" s="41"/>
      <c r="R14" s="41"/>
      <c r="S14" s="41"/>
      <c r="U14" s="41"/>
      <c r="V14" s="41"/>
      <c r="W14" s="41"/>
      <c r="X14" s="41"/>
      <c r="Y14" s="237">
        <f>'België (O)'!Y14*(1+Toeslagen!$Q$2)</f>
        <v>234</v>
      </c>
      <c r="Z14" s="237">
        <f>'België (O)'!Z14*(1+Toeslagen!$Q$2)</f>
        <v>234</v>
      </c>
      <c r="AA14" s="237">
        <f>'België (O)'!AA14*(1+Toeslagen!$Q$2)</f>
        <v>234</v>
      </c>
      <c r="AB14" s="237">
        <f>'België (O)'!AB14*(1+Toeslagen!$Q$2)</f>
        <v>269.93085394415937</v>
      </c>
      <c r="AC14" s="237">
        <f>'België (O)'!AC14*(1+Toeslagen!$Q$2)</f>
        <v>269.93085394415937</v>
      </c>
      <c r="AD14" s="237">
        <f>'België (O)'!AD14*(1+Toeslagen!$Q$2)</f>
        <v>234</v>
      </c>
      <c r="AE14" s="237">
        <f>'België (O)'!AE14*(1+Toeslagen!$Q$2)</f>
        <v>234</v>
      </c>
      <c r="AF14" s="237">
        <f>'België (O)'!AF14*(1+Toeslagen!$Q$2)</f>
        <v>234</v>
      </c>
      <c r="AG14" s="237">
        <f>'België (O)'!AG14*(1+Toeslagen!$Q$2)</f>
        <v>234</v>
      </c>
      <c r="AH14" s="237">
        <f>'België (O)'!AH14*(1+Toeslagen!$Q$2)</f>
        <v>234</v>
      </c>
      <c r="AI14" s="237">
        <f>'België (O)'!AI14*(1+Toeslagen!$Q$2)</f>
        <v>234</v>
      </c>
      <c r="AJ14" s="237">
        <f>'België (O)'!AJ14*(1+Toeslagen!$Q$2)</f>
        <v>234</v>
      </c>
      <c r="AK14" s="237">
        <f>'België (O)'!AK14*(1+Toeslagen!$Q$2)</f>
        <v>234</v>
      </c>
      <c r="AL14" s="237">
        <f>'België (O)'!AL14*(1+Toeslagen!$Q$2)</f>
        <v>234</v>
      </c>
      <c r="AM14" s="237">
        <f>'België (O)'!AM14*(1+Toeslagen!$Q$2)</f>
        <v>234</v>
      </c>
      <c r="AN14" s="237">
        <f>'België (O)'!AN14*(1+Toeslagen!$Q$2)</f>
        <v>234</v>
      </c>
      <c r="AO14" s="237">
        <f>'België (O)'!AO14*(1+Toeslagen!$Q$2)</f>
        <v>234</v>
      </c>
      <c r="AP14" s="237">
        <f>'België (O)'!AP14*(1+Toeslagen!$Q$2)</f>
        <v>0</v>
      </c>
      <c r="AQ14" s="237">
        <f>'België (O)'!AQ14*(1+Toeslagen!$Q$2)</f>
        <v>234</v>
      </c>
      <c r="AR14" s="237">
        <f>'België (O)'!AR14*(1+Toeslagen!$Q$2)</f>
        <v>234</v>
      </c>
      <c r="AS14" s="237">
        <f>'België (O)'!AS14*(1+Toeslagen!$Q$2)</f>
        <v>234</v>
      </c>
      <c r="AT14" s="237">
        <f>'België (O)'!AT14*(1+Toeslagen!$Q$2)</f>
        <v>234</v>
      </c>
      <c r="AU14" s="237">
        <f>'België (O)'!AU14*(1+Toeslagen!$Q$2)</f>
        <v>234</v>
      </c>
      <c r="AV14" s="237">
        <f>'België (O)'!AV14*(1+Toeslagen!$Q$2)</f>
        <v>234</v>
      </c>
      <c r="AW14" s="237">
        <f>'België (O)'!AW14*(1+Toeslagen!$Q$2)</f>
        <v>234</v>
      </c>
      <c r="AX14" s="237">
        <f>'België (O)'!AX14*(1+Toeslagen!$Q$2)</f>
        <v>234</v>
      </c>
      <c r="AY14" s="237">
        <f>'België (O)'!AY14*(1+Toeslagen!$Q$2)</f>
        <v>234</v>
      </c>
      <c r="AZ14" s="237">
        <f>'België (O)'!AZ14*(1+Toeslagen!$Q$2)</f>
        <v>234</v>
      </c>
      <c r="BA14" s="237">
        <f>'België (O)'!BA14*(1+Toeslagen!$Q$2)</f>
        <v>234</v>
      </c>
      <c r="BB14" s="237">
        <f>'België (O)'!BB14*(1+Toeslagen!$Q$2)</f>
        <v>234</v>
      </c>
      <c r="BC14" s="237">
        <f>'België (O)'!BC14*(1+Toeslagen!$Q$2)</f>
        <v>286.80153231566931</v>
      </c>
      <c r="BD14" s="237">
        <f>'België (O)'!BD14*(1+Toeslagen!$Q$2)</f>
        <v>286.80153231566931</v>
      </c>
      <c r="BE14" s="237">
        <f>'België (O)'!BE14*(1+Toeslagen!$Q$2)</f>
        <v>286.80153231566931</v>
      </c>
      <c r="BF14" s="237">
        <f>'België (O)'!BF14*(1+Toeslagen!$Q$2)</f>
        <v>286.80153231566931</v>
      </c>
      <c r="BG14" s="237">
        <f>'België (O)'!BG14*(1+Toeslagen!$Q$2)</f>
        <v>286.80153231566931</v>
      </c>
      <c r="BH14" s="237">
        <f>'België (O)'!BH14*(1+Toeslagen!$Q$2)</f>
        <v>286.80153231566931</v>
      </c>
      <c r="BI14" s="237">
        <f>'België (O)'!BI14*(1+Toeslagen!$Q$2)</f>
        <v>286.80153231566931</v>
      </c>
      <c r="BJ14" s="237">
        <f>'België (O)'!BJ14*(1+Toeslagen!$Q$2)</f>
        <v>286.80153231566931</v>
      </c>
      <c r="BK14" s="237">
        <f>'België (O)'!BK14*(1+Toeslagen!$Q$2)</f>
        <v>286.80153231566931</v>
      </c>
      <c r="BL14" s="237">
        <f>'België (O)'!BL14*(1+Toeslagen!$Q$2)</f>
        <v>286.80153231566931</v>
      </c>
      <c r="BM14" s="237">
        <f>'België (O)'!BM14*(1+Toeslagen!$Q$2)</f>
        <v>286.80153231566931</v>
      </c>
      <c r="BN14" s="237">
        <f>'België (O)'!BN14*(1+Toeslagen!$Q$2)</f>
        <v>286.80153231566931</v>
      </c>
      <c r="BO14" s="237">
        <f>'België (O)'!BO14*(1+Toeslagen!$Q$2)</f>
        <v>286.80153231566931</v>
      </c>
      <c r="BP14" s="237">
        <f>'België (O)'!BP14*(1+Toeslagen!$Q$2)</f>
        <v>286.80153231566931</v>
      </c>
      <c r="BQ14" s="237">
        <f>'België (O)'!BQ14*(1+Toeslagen!$Q$2)</f>
        <v>0</v>
      </c>
      <c r="BR14" s="237">
        <f>'België (O)'!BR14*(1+Toeslagen!$Q$2)</f>
        <v>286.80153231566931</v>
      </c>
      <c r="BS14" s="237">
        <f>'België (O)'!BS14*(1+Toeslagen!$Q$2)</f>
        <v>286.80153231566931</v>
      </c>
      <c r="BT14" s="237">
        <f>'België (O)'!BT14*(1+Toeslagen!$Q$2)</f>
        <v>0</v>
      </c>
      <c r="BU14" s="237">
        <f>'België (O)'!BU14*(1+Toeslagen!$Q$2)</f>
        <v>0</v>
      </c>
      <c r="BV14" s="237">
        <f>'België (O)'!BV14*(1+Toeslagen!$Q$2)</f>
        <v>0</v>
      </c>
      <c r="BW14" s="237">
        <f>'België (O)'!BW14*(1+Toeslagen!$Q$2)</f>
        <v>286.80153231566931</v>
      </c>
      <c r="BX14" s="237">
        <f>'België (O)'!BX14*(1+Toeslagen!$Q$2)</f>
        <v>286.80153231566931</v>
      </c>
      <c r="BY14" s="237">
        <f>'België (O)'!BY14*(1+Toeslagen!$Q$2)</f>
        <v>286.80153231566931</v>
      </c>
      <c r="BZ14" s="237">
        <f>'België (O)'!BZ14*(1+Toeslagen!$Q$2)</f>
        <v>0</v>
      </c>
      <c r="CA14" s="237">
        <f>'België (O)'!CA14*(1+Toeslagen!$Q$2)</f>
        <v>286.80153231566931</v>
      </c>
      <c r="CB14" s="237">
        <f>'België (O)'!CB14*(1+Toeslagen!$Q$2)</f>
        <v>286.80153231566931</v>
      </c>
      <c r="CC14" s="237">
        <f>'België (O)'!CC14*(1+Toeslagen!$Q$2)</f>
        <v>318.85582122153835</v>
      </c>
      <c r="CD14" s="237">
        <f>'België (O)'!CD14*(1+Toeslagen!$Q$2)</f>
        <v>318.85582122153835</v>
      </c>
      <c r="CE14" s="237">
        <f>'België (O)'!CE14*(1+Toeslagen!$Q$2)</f>
        <v>318.85582122153835</v>
      </c>
      <c r="CF14" s="237">
        <f>'België (O)'!CF14*(1+Toeslagen!$Q$2)</f>
        <v>318.85582122153835</v>
      </c>
      <c r="CG14" s="237">
        <f>'België (O)'!CG14*(1+Toeslagen!$Q$2)</f>
        <v>286.80153231566931</v>
      </c>
      <c r="CH14" s="237">
        <f>'België (O)'!CH14*(1+Toeslagen!$Q$2)</f>
        <v>286.80153231566931</v>
      </c>
      <c r="CI14" s="237">
        <f>'België (O)'!CI14*(1+Toeslagen!$Q$2)</f>
        <v>0</v>
      </c>
      <c r="CJ14" s="237">
        <f>'België (O)'!CJ14*(1+Toeslagen!$Q$2)</f>
        <v>286.80153231566931</v>
      </c>
      <c r="CK14" s="237">
        <f>'België (O)'!CK14*(1+Toeslagen!$Q$2)</f>
        <v>0</v>
      </c>
      <c r="CL14" s="237">
        <f>'België (O)'!CL14*(1+Toeslagen!$Q$2)</f>
        <v>286.80153231566931</v>
      </c>
      <c r="CM14" s="237">
        <f>'België (O)'!CM14*(1+Toeslagen!$Q$2)</f>
        <v>286.80153231566931</v>
      </c>
      <c r="CN14" s="237">
        <f>'België (O)'!CN14*(1+Toeslagen!$Q$2)</f>
        <v>286.80153231566931</v>
      </c>
      <c r="CO14" s="237">
        <f>'België (O)'!CO14*(1+Toeslagen!$Q$2)</f>
        <v>286.80153231566931</v>
      </c>
      <c r="CP14" s="237">
        <f>'België (O)'!CP14*(1+Toeslagen!$Q$2)</f>
        <v>286.80153231566931</v>
      </c>
      <c r="CQ14" s="237">
        <f>'België (O)'!CQ14*(1+Toeslagen!$Q$2)</f>
        <v>258.96000000000004</v>
      </c>
      <c r="CR14" s="237">
        <f>'België (O)'!CR14*(1+Toeslagen!$Q$2)</f>
        <v>0</v>
      </c>
      <c r="CS14" s="237">
        <f>'België (O)'!CS14*(1+Toeslagen!$Q$2)</f>
        <v>258.96000000000004</v>
      </c>
      <c r="CT14" s="237">
        <f>'België (O)'!CT14*(1+Toeslagen!$Q$2)</f>
        <v>258.96000000000004</v>
      </c>
      <c r="CU14" s="237">
        <f>'België (O)'!CU14*(1+Toeslagen!$Q$2)</f>
        <v>258.96000000000004</v>
      </c>
      <c r="CV14" s="237">
        <f>'België (O)'!CV14*(1+Toeslagen!$Q$2)</f>
        <v>258.96000000000004</v>
      </c>
      <c r="CW14" s="237">
        <f>'België (O)'!CW14*(1+Toeslagen!$Q$2)</f>
        <v>258.96000000000004</v>
      </c>
      <c r="CX14" s="237">
        <f>'België (O)'!CX14*(1+Toeslagen!$Q$2)</f>
        <v>258.96000000000004</v>
      </c>
      <c r="CY14" s="237">
        <f>'België (O)'!CY14*(1+Toeslagen!$Q$2)</f>
        <v>258.96000000000004</v>
      </c>
      <c r="CZ14" s="237">
        <f>'België (O)'!CZ14*(1+Toeslagen!$Q$2)</f>
        <v>258.96000000000004</v>
      </c>
      <c r="DA14" s="237">
        <f>'België (O)'!DA14*(1+Toeslagen!$Q$2)</f>
        <v>234</v>
      </c>
      <c r="DB14" s="237">
        <f>'België (O)'!DB14*(1+Toeslagen!$Q$2)</f>
        <v>234</v>
      </c>
      <c r="DC14" s="237">
        <f>'België (O)'!DC14*(1+Toeslagen!$Q$2)</f>
        <v>234</v>
      </c>
      <c r="DD14" s="237">
        <f>'België (O)'!DD14*(1+Toeslagen!$Q$2)</f>
        <v>234</v>
      </c>
      <c r="DE14" s="237">
        <f>'België (O)'!DE14*(1+Toeslagen!$Q$2)</f>
        <v>234</v>
      </c>
      <c r="DF14" s="237">
        <f>'België (O)'!DF14*(1+Toeslagen!$Q$2)</f>
        <v>234</v>
      </c>
      <c r="DG14" s="237">
        <f>'België (O)'!DG14*(1+Toeslagen!$Q$2)</f>
        <v>234</v>
      </c>
      <c r="DH14" s="237">
        <f>'België (O)'!DH14*(1+Toeslagen!$Q$2)</f>
        <v>234</v>
      </c>
      <c r="DI14" s="237">
        <f>'België (O)'!DI14*(1+Toeslagen!$Q$2)</f>
        <v>234</v>
      </c>
      <c r="DJ14" s="237">
        <f>'België (O)'!DJ14*(1+Toeslagen!$Q$2)</f>
        <v>234</v>
      </c>
    </row>
    <row r="15" spans="1:114">
      <c r="A15" s="2">
        <v>11</v>
      </c>
      <c r="B15" s="2">
        <v>11</v>
      </c>
      <c r="C15" s="2">
        <v>340</v>
      </c>
      <c r="D15" s="2">
        <v>4</v>
      </c>
      <c r="F15" t="s">
        <v>17</v>
      </c>
      <c r="G15" t="s">
        <v>15</v>
      </c>
      <c r="H15" t="s">
        <v>15</v>
      </c>
      <c r="I15" t="s">
        <v>15</v>
      </c>
      <c r="J15" t="s">
        <v>15</v>
      </c>
      <c r="N15" s="7">
        <v>2.4</v>
      </c>
      <c r="O15" s="21">
        <v>4200</v>
      </c>
      <c r="P15" s="46"/>
      <c r="Q15" s="41"/>
      <c r="R15" s="41"/>
      <c r="S15" s="41"/>
      <c r="U15" s="41"/>
      <c r="V15" s="41"/>
      <c r="W15" s="41"/>
      <c r="X15" s="41"/>
      <c r="Y15" s="237">
        <f>'België (O)'!Y15*(1+Toeslagen!$Q$2)</f>
        <v>258.33600000000001</v>
      </c>
      <c r="Z15" s="237">
        <f>'België (O)'!Z15*(1+Toeslagen!$Q$2)</f>
        <v>258.33600000000001</v>
      </c>
      <c r="AA15" s="237">
        <f>'België (O)'!AA15*(1+Toeslagen!$Q$2)</f>
        <v>258.33600000000001</v>
      </c>
      <c r="AB15" s="237">
        <f>'België (O)'!AB15*(1+Toeslagen!$Q$2)</f>
        <v>286.80153231566936</v>
      </c>
      <c r="AC15" s="237">
        <f>'België (O)'!AC15*(1+Toeslagen!$Q$2)</f>
        <v>286.80153231566936</v>
      </c>
      <c r="AD15" s="237">
        <f>'België (O)'!AD15*(1+Toeslagen!$Q$2)</f>
        <v>258.33600000000001</v>
      </c>
      <c r="AE15" s="237">
        <f>'België (O)'!AE15*(1+Toeslagen!$Q$2)</f>
        <v>258.33600000000001</v>
      </c>
      <c r="AF15" s="237">
        <f>'België (O)'!AF15*(1+Toeslagen!$Q$2)</f>
        <v>258.33600000000001</v>
      </c>
      <c r="AG15" s="237">
        <f>'België (O)'!AG15*(1+Toeslagen!$Q$2)</f>
        <v>258.33600000000001</v>
      </c>
      <c r="AH15" s="237">
        <f>'België (O)'!AH15*(1+Toeslagen!$Q$2)</f>
        <v>258.33600000000001</v>
      </c>
      <c r="AI15" s="237">
        <f>'België (O)'!AI15*(1+Toeslagen!$Q$2)</f>
        <v>258.33600000000001</v>
      </c>
      <c r="AJ15" s="237">
        <f>'België (O)'!AJ15*(1+Toeslagen!$Q$2)</f>
        <v>258.33600000000001</v>
      </c>
      <c r="AK15" s="237">
        <f>'België (O)'!AK15*(1+Toeslagen!$Q$2)</f>
        <v>258.33600000000001</v>
      </c>
      <c r="AL15" s="237">
        <f>'België (O)'!AL15*(1+Toeslagen!$Q$2)</f>
        <v>258.33600000000001</v>
      </c>
      <c r="AM15" s="237">
        <f>'België (O)'!AM15*(1+Toeslagen!$Q$2)</f>
        <v>258.33600000000001</v>
      </c>
      <c r="AN15" s="237">
        <f>'België (O)'!AN15*(1+Toeslagen!$Q$2)</f>
        <v>258.33600000000001</v>
      </c>
      <c r="AO15" s="237">
        <f>'België (O)'!AO15*(1+Toeslagen!$Q$2)</f>
        <v>258.33600000000001</v>
      </c>
      <c r="AP15" s="237">
        <f>'België (O)'!AP15*(1+Toeslagen!$Q$2)</f>
        <v>0</v>
      </c>
      <c r="AQ15" s="237">
        <f>'België (O)'!AQ15*(1+Toeslagen!$Q$2)</f>
        <v>258.33600000000001</v>
      </c>
      <c r="AR15" s="237">
        <f>'België (O)'!AR15*(1+Toeslagen!$Q$2)</f>
        <v>258.33600000000001</v>
      </c>
      <c r="AS15" s="237">
        <f>'België (O)'!AS15*(1+Toeslagen!$Q$2)</f>
        <v>258.33600000000001</v>
      </c>
      <c r="AT15" s="237">
        <f>'België (O)'!AT15*(1+Toeslagen!$Q$2)</f>
        <v>258.33600000000001</v>
      </c>
      <c r="AU15" s="237">
        <f>'België (O)'!AU15*(1+Toeslagen!$Q$2)</f>
        <v>258.33600000000001</v>
      </c>
      <c r="AV15" s="237">
        <f>'België (O)'!AV15*(1+Toeslagen!$Q$2)</f>
        <v>258.33600000000001</v>
      </c>
      <c r="AW15" s="237">
        <f>'België (O)'!AW15*(1+Toeslagen!$Q$2)</f>
        <v>258.33600000000001</v>
      </c>
      <c r="AX15" s="237">
        <f>'België (O)'!AX15*(1+Toeslagen!$Q$2)</f>
        <v>258.33600000000001</v>
      </c>
      <c r="AY15" s="237">
        <f>'België (O)'!AY15*(1+Toeslagen!$Q$2)</f>
        <v>258.33600000000001</v>
      </c>
      <c r="AZ15" s="237">
        <f>'België (O)'!AZ15*(1+Toeslagen!$Q$2)</f>
        <v>258.33600000000001</v>
      </c>
      <c r="BA15" s="237">
        <f>'België (O)'!BA15*(1+Toeslagen!$Q$2)</f>
        <v>258.33600000000001</v>
      </c>
      <c r="BB15" s="237">
        <f>'België (O)'!BB15*(1+Toeslagen!$Q$2)</f>
        <v>258.33600000000001</v>
      </c>
      <c r="BC15" s="237">
        <f>'België (O)'!BC15*(1+Toeslagen!$Q$2)</f>
        <v>305.35927852433019</v>
      </c>
      <c r="BD15" s="237">
        <f>'België (O)'!BD15*(1+Toeslagen!$Q$2)</f>
        <v>305.35927852433019</v>
      </c>
      <c r="BE15" s="237">
        <f>'België (O)'!BE15*(1+Toeslagen!$Q$2)</f>
        <v>305.35927852433019</v>
      </c>
      <c r="BF15" s="237">
        <f>'België (O)'!BF15*(1+Toeslagen!$Q$2)</f>
        <v>305.35927852433019</v>
      </c>
      <c r="BG15" s="237">
        <f>'België (O)'!BG15*(1+Toeslagen!$Q$2)</f>
        <v>305.35927852433019</v>
      </c>
      <c r="BH15" s="237">
        <f>'België (O)'!BH15*(1+Toeslagen!$Q$2)</f>
        <v>305.35927852433019</v>
      </c>
      <c r="BI15" s="237">
        <f>'België (O)'!BI15*(1+Toeslagen!$Q$2)</f>
        <v>305.35927852433019</v>
      </c>
      <c r="BJ15" s="237">
        <f>'België (O)'!BJ15*(1+Toeslagen!$Q$2)</f>
        <v>305.35927852433019</v>
      </c>
      <c r="BK15" s="237">
        <f>'België (O)'!BK15*(1+Toeslagen!$Q$2)</f>
        <v>305.35927852433019</v>
      </c>
      <c r="BL15" s="237">
        <f>'België (O)'!BL15*(1+Toeslagen!$Q$2)</f>
        <v>305.35927852433019</v>
      </c>
      <c r="BM15" s="237">
        <f>'België (O)'!BM15*(1+Toeslagen!$Q$2)</f>
        <v>305.35927852433019</v>
      </c>
      <c r="BN15" s="237">
        <f>'België (O)'!BN15*(1+Toeslagen!$Q$2)</f>
        <v>305.35927852433019</v>
      </c>
      <c r="BO15" s="237">
        <f>'België (O)'!BO15*(1+Toeslagen!$Q$2)</f>
        <v>305.35927852433019</v>
      </c>
      <c r="BP15" s="237">
        <f>'België (O)'!BP15*(1+Toeslagen!$Q$2)</f>
        <v>305.35927852433019</v>
      </c>
      <c r="BQ15" s="237">
        <f>'België (O)'!BQ15*(1+Toeslagen!$Q$2)</f>
        <v>0</v>
      </c>
      <c r="BR15" s="237">
        <f>'België (O)'!BR15*(1+Toeslagen!$Q$2)</f>
        <v>305.35927852433019</v>
      </c>
      <c r="BS15" s="237">
        <f>'België (O)'!BS15*(1+Toeslagen!$Q$2)</f>
        <v>305.35927852433019</v>
      </c>
      <c r="BT15" s="237">
        <f>'België (O)'!BT15*(1+Toeslagen!$Q$2)</f>
        <v>0</v>
      </c>
      <c r="BU15" s="237">
        <f>'België (O)'!BU15*(1+Toeslagen!$Q$2)</f>
        <v>0</v>
      </c>
      <c r="BV15" s="237">
        <f>'België (O)'!BV15*(1+Toeslagen!$Q$2)</f>
        <v>0</v>
      </c>
      <c r="BW15" s="237">
        <f>'België (O)'!BW15*(1+Toeslagen!$Q$2)</f>
        <v>305.35927852433019</v>
      </c>
      <c r="BX15" s="237">
        <f>'België (O)'!BX15*(1+Toeslagen!$Q$2)</f>
        <v>305.35927852433019</v>
      </c>
      <c r="BY15" s="237">
        <f>'België (O)'!BY15*(1+Toeslagen!$Q$2)</f>
        <v>305.35927852433019</v>
      </c>
      <c r="BZ15" s="237">
        <f>'België (O)'!BZ15*(1+Toeslagen!$Q$2)</f>
        <v>0</v>
      </c>
      <c r="CA15" s="237">
        <f>'België (O)'!CA15*(1+Toeslagen!$Q$2)</f>
        <v>305.35927852433019</v>
      </c>
      <c r="CB15" s="237">
        <f>'België (O)'!CB15*(1+Toeslagen!$Q$2)</f>
        <v>305.35927852433019</v>
      </c>
      <c r="CC15" s="237">
        <f>'België (O)'!CC15*(1+Toeslagen!$Q$2)</f>
        <v>340.11287596964075</v>
      </c>
      <c r="CD15" s="237">
        <f>'België (O)'!CD15*(1+Toeslagen!$Q$2)</f>
        <v>340.11287596964075</v>
      </c>
      <c r="CE15" s="237">
        <f>'België (O)'!CE15*(1+Toeslagen!$Q$2)</f>
        <v>340.11287596964075</v>
      </c>
      <c r="CF15" s="237">
        <f>'België (O)'!CF15*(1+Toeslagen!$Q$2)</f>
        <v>340.11287596964075</v>
      </c>
      <c r="CG15" s="237">
        <f>'België (O)'!CG15*(1+Toeslagen!$Q$2)</f>
        <v>305.35927852433019</v>
      </c>
      <c r="CH15" s="237">
        <f>'België (O)'!CH15*(1+Toeslagen!$Q$2)</f>
        <v>305.35927852433019</v>
      </c>
      <c r="CI15" s="237">
        <f>'België (O)'!CI15*(1+Toeslagen!$Q$2)</f>
        <v>0</v>
      </c>
      <c r="CJ15" s="237">
        <f>'België (O)'!CJ15*(1+Toeslagen!$Q$2)</f>
        <v>305.35927852433019</v>
      </c>
      <c r="CK15" s="237">
        <f>'België (O)'!CK15*(1+Toeslagen!$Q$2)</f>
        <v>0</v>
      </c>
      <c r="CL15" s="237">
        <f>'België (O)'!CL15*(1+Toeslagen!$Q$2)</f>
        <v>305.35927852433019</v>
      </c>
      <c r="CM15" s="237">
        <f>'België (O)'!CM15*(1+Toeslagen!$Q$2)</f>
        <v>305.35927852433019</v>
      </c>
      <c r="CN15" s="237">
        <f>'België (O)'!CN15*(1+Toeslagen!$Q$2)</f>
        <v>305.35927852433019</v>
      </c>
      <c r="CO15" s="237">
        <f>'België (O)'!CO15*(1+Toeslagen!$Q$2)</f>
        <v>305.35927852433019</v>
      </c>
      <c r="CP15" s="237">
        <f>'België (O)'!CP15*(1+Toeslagen!$Q$2)</f>
        <v>305.35927852433019</v>
      </c>
      <c r="CQ15" s="237">
        <f>'België (O)'!CQ15*(1+Toeslagen!$Q$2)</f>
        <v>275.60000000000002</v>
      </c>
      <c r="CR15" s="237">
        <f>'België (O)'!CR15*(1+Toeslagen!$Q$2)</f>
        <v>0</v>
      </c>
      <c r="CS15" s="237">
        <f>'België (O)'!CS15*(1+Toeslagen!$Q$2)</f>
        <v>275.60000000000002</v>
      </c>
      <c r="CT15" s="237">
        <f>'België (O)'!CT15*(1+Toeslagen!$Q$2)</f>
        <v>275.60000000000002</v>
      </c>
      <c r="CU15" s="237">
        <f>'België (O)'!CU15*(1+Toeslagen!$Q$2)</f>
        <v>275.60000000000002</v>
      </c>
      <c r="CV15" s="237">
        <f>'België (O)'!CV15*(1+Toeslagen!$Q$2)</f>
        <v>275.60000000000002</v>
      </c>
      <c r="CW15" s="237">
        <f>'België (O)'!CW15*(1+Toeslagen!$Q$2)</f>
        <v>275.60000000000002</v>
      </c>
      <c r="CX15" s="237">
        <f>'België (O)'!CX15*(1+Toeslagen!$Q$2)</f>
        <v>275.60000000000002</v>
      </c>
      <c r="CY15" s="237">
        <f>'België (O)'!CY15*(1+Toeslagen!$Q$2)</f>
        <v>275.60000000000002</v>
      </c>
      <c r="CZ15" s="237">
        <f>'België (O)'!CZ15*(1+Toeslagen!$Q$2)</f>
        <v>275.60000000000002</v>
      </c>
      <c r="DA15" s="237">
        <f>'België (O)'!DA15*(1+Toeslagen!$Q$2)</f>
        <v>258.33600000000001</v>
      </c>
      <c r="DB15" s="237">
        <f>'België (O)'!DB15*(1+Toeslagen!$Q$2)</f>
        <v>258.33600000000001</v>
      </c>
      <c r="DC15" s="237">
        <f>'België (O)'!DC15*(1+Toeslagen!$Q$2)</f>
        <v>258.33600000000001</v>
      </c>
      <c r="DD15" s="237">
        <f>'België (O)'!DD15*(1+Toeslagen!$Q$2)</f>
        <v>258.33600000000001</v>
      </c>
      <c r="DE15" s="237">
        <f>'België (O)'!DE15*(1+Toeslagen!$Q$2)</f>
        <v>258.33600000000001</v>
      </c>
      <c r="DF15" s="237">
        <f>'België (O)'!DF15*(1+Toeslagen!$Q$2)</f>
        <v>258.33600000000001</v>
      </c>
      <c r="DG15" s="237">
        <f>'België (O)'!DG15*(1+Toeslagen!$Q$2)</f>
        <v>258.33600000000001</v>
      </c>
      <c r="DH15" s="237">
        <f>'België (O)'!DH15*(1+Toeslagen!$Q$2)</f>
        <v>258.33600000000001</v>
      </c>
      <c r="DI15" s="237">
        <f>'België (O)'!DI15*(1+Toeslagen!$Q$2)</f>
        <v>258.33600000000001</v>
      </c>
      <c r="DJ15" s="237">
        <f>'België (O)'!DJ15*(1+Toeslagen!$Q$2)</f>
        <v>258.33600000000001</v>
      </c>
    </row>
    <row r="16" spans="1:114">
      <c r="A16" s="2">
        <v>12</v>
      </c>
      <c r="B16" s="2">
        <v>12</v>
      </c>
      <c r="C16" s="2">
        <v>640</v>
      </c>
      <c r="D16" s="2">
        <v>4</v>
      </c>
      <c r="F16" t="s">
        <v>17</v>
      </c>
      <c r="G16" t="s">
        <v>15</v>
      </c>
      <c r="H16" t="s">
        <v>15</v>
      </c>
      <c r="I16" t="s">
        <v>15</v>
      </c>
      <c r="J16" t="s">
        <v>15</v>
      </c>
      <c r="N16" s="7">
        <v>2.5</v>
      </c>
      <c r="O16" s="21">
        <v>4375</v>
      </c>
      <c r="P16" s="46"/>
      <c r="Q16" s="41"/>
      <c r="R16" s="41"/>
      <c r="S16" s="41"/>
      <c r="U16" s="41"/>
      <c r="V16" s="41"/>
      <c r="W16" s="41"/>
      <c r="X16" s="41"/>
      <c r="Y16" s="237">
        <f>'België (O)'!Y16*(1+Toeslagen!$Q$2)</f>
        <v>263.32799999999997</v>
      </c>
      <c r="Z16" s="237">
        <f>'België (O)'!Z16*(1+Toeslagen!$Q$2)</f>
        <v>263.32799999999997</v>
      </c>
      <c r="AA16" s="237">
        <f>'België (O)'!AA16*(1+Toeslagen!$Q$2)</f>
        <v>263.32799999999997</v>
      </c>
      <c r="AB16" s="237">
        <f>'België (O)'!AB16*(1+Toeslagen!$Q$2)</f>
        <v>303.67221068717936</v>
      </c>
      <c r="AC16" s="237">
        <f>'België (O)'!AC16*(1+Toeslagen!$Q$2)</f>
        <v>303.67221068717936</v>
      </c>
      <c r="AD16" s="237">
        <f>'België (O)'!AD16*(1+Toeslagen!$Q$2)</f>
        <v>263.32799999999997</v>
      </c>
      <c r="AE16" s="237">
        <f>'België (O)'!AE16*(1+Toeslagen!$Q$2)</f>
        <v>263.32799999999997</v>
      </c>
      <c r="AF16" s="237">
        <f>'België (O)'!AF16*(1+Toeslagen!$Q$2)</f>
        <v>263.32799999999997</v>
      </c>
      <c r="AG16" s="237">
        <f>'België (O)'!AG16*(1+Toeslagen!$Q$2)</f>
        <v>263.32799999999997</v>
      </c>
      <c r="AH16" s="237">
        <f>'België (O)'!AH16*(1+Toeslagen!$Q$2)</f>
        <v>263.32799999999997</v>
      </c>
      <c r="AI16" s="237">
        <f>'België (O)'!AI16*(1+Toeslagen!$Q$2)</f>
        <v>263.32799999999997</v>
      </c>
      <c r="AJ16" s="237">
        <f>'België (O)'!AJ16*(1+Toeslagen!$Q$2)</f>
        <v>263.32799999999997</v>
      </c>
      <c r="AK16" s="237">
        <f>'België (O)'!AK16*(1+Toeslagen!$Q$2)</f>
        <v>263.32799999999997</v>
      </c>
      <c r="AL16" s="237">
        <f>'België (O)'!AL16*(1+Toeslagen!$Q$2)</f>
        <v>263.32799999999997</v>
      </c>
      <c r="AM16" s="237">
        <f>'België (O)'!AM16*(1+Toeslagen!$Q$2)</f>
        <v>263.32799999999997</v>
      </c>
      <c r="AN16" s="237">
        <f>'België (O)'!AN16*(1+Toeslagen!$Q$2)</f>
        <v>263.32799999999997</v>
      </c>
      <c r="AO16" s="237">
        <f>'België (O)'!AO16*(1+Toeslagen!$Q$2)</f>
        <v>263.32799999999997</v>
      </c>
      <c r="AP16" s="237">
        <f>'België (O)'!AP16*(1+Toeslagen!$Q$2)</f>
        <v>0</v>
      </c>
      <c r="AQ16" s="237">
        <f>'België (O)'!AQ16*(1+Toeslagen!$Q$2)</f>
        <v>263.32799999999997</v>
      </c>
      <c r="AR16" s="237">
        <f>'België (O)'!AR16*(1+Toeslagen!$Q$2)</f>
        <v>263.32799999999997</v>
      </c>
      <c r="AS16" s="237">
        <f>'België (O)'!AS16*(1+Toeslagen!$Q$2)</f>
        <v>263.32799999999997</v>
      </c>
      <c r="AT16" s="237">
        <f>'België (O)'!AT16*(1+Toeslagen!$Q$2)</f>
        <v>263.32799999999997</v>
      </c>
      <c r="AU16" s="237">
        <f>'België (O)'!AU16*(1+Toeslagen!$Q$2)</f>
        <v>263.32799999999997</v>
      </c>
      <c r="AV16" s="237">
        <f>'België (O)'!AV16*(1+Toeslagen!$Q$2)</f>
        <v>263.32799999999997</v>
      </c>
      <c r="AW16" s="237">
        <f>'België (O)'!AW16*(1+Toeslagen!$Q$2)</f>
        <v>263.32799999999997</v>
      </c>
      <c r="AX16" s="237">
        <f>'België (O)'!AX16*(1+Toeslagen!$Q$2)</f>
        <v>263.32799999999997</v>
      </c>
      <c r="AY16" s="237">
        <f>'België (O)'!AY16*(1+Toeslagen!$Q$2)</f>
        <v>263.32799999999997</v>
      </c>
      <c r="AZ16" s="237">
        <f>'België (O)'!AZ16*(1+Toeslagen!$Q$2)</f>
        <v>263.32799999999997</v>
      </c>
      <c r="BA16" s="237">
        <f>'België (O)'!BA16*(1+Toeslagen!$Q$2)</f>
        <v>263.32799999999997</v>
      </c>
      <c r="BB16" s="237">
        <f>'België (O)'!BB16*(1+Toeslagen!$Q$2)</f>
        <v>263.32799999999997</v>
      </c>
      <c r="BC16" s="237">
        <f>'België (O)'!BC16*(1+Toeslagen!$Q$2)</f>
        <v>323.91702473299102</v>
      </c>
      <c r="BD16" s="237">
        <f>'België (O)'!BD16*(1+Toeslagen!$Q$2)</f>
        <v>323.91702473299102</v>
      </c>
      <c r="BE16" s="237">
        <f>'België (O)'!BE16*(1+Toeslagen!$Q$2)</f>
        <v>323.91702473299102</v>
      </c>
      <c r="BF16" s="237">
        <f>'België (O)'!BF16*(1+Toeslagen!$Q$2)</f>
        <v>323.91702473299102</v>
      </c>
      <c r="BG16" s="237">
        <f>'België (O)'!BG16*(1+Toeslagen!$Q$2)</f>
        <v>323.91702473299102</v>
      </c>
      <c r="BH16" s="237">
        <f>'België (O)'!BH16*(1+Toeslagen!$Q$2)</f>
        <v>323.91702473299102</v>
      </c>
      <c r="BI16" s="237">
        <f>'België (O)'!BI16*(1+Toeslagen!$Q$2)</f>
        <v>323.91702473299102</v>
      </c>
      <c r="BJ16" s="237">
        <f>'België (O)'!BJ16*(1+Toeslagen!$Q$2)</f>
        <v>323.91702473299102</v>
      </c>
      <c r="BK16" s="237">
        <f>'België (O)'!BK16*(1+Toeslagen!$Q$2)</f>
        <v>323.91702473299102</v>
      </c>
      <c r="BL16" s="237">
        <f>'België (O)'!BL16*(1+Toeslagen!$Q$2)</f>
        <v>323.91702473299102</v>
      </c>
      <c r="BM16" s="237">
        <f>'België (O)'!BM16*(1+Toeslagen!$Q$2)</f>
        <v>323.91702473299102</v>
      </c>
      <c r="BN16" s="237">
        <f>'België (O)'!BN16*(1+Toeslagen!$Q$2)</f>
        <v>323.91702473299102</v>
      </c>
      <c r="BO16" s="237">
        <f>'België (O)'!BO16*(1+Toeslagen!$Q$2)</f>
        <v>323.91702473299102</v>
      </c>
      <c r="BP16" s="237">
        <f>'België (O)'!BP16*(1+Toeslagen!$Q$2)</f>
        <v>323.91702473299102</v>
      </c>
      <c r="BQ16" s="237">
        <f>'België (O)'!BQ16*(1+Toeslagen!$Q$2)</f>
        <v>0</v>
      </c>
      <c r="BR16" s="237">
        <f>'België (O)'!BR16*(1+Toeslagen!$Q$2)</f>
        <v>323.91702473299102</v>
      </c>
      <c r="BS16" s="237">
        <f>'België (O)'!BS16*(1+Toeslagen!$Q$2)</f>
        <v>323.91702473299102</v>
      </c>
      <c r="BT16" s="237">
        <f>'België (O)'!BT16*(1+Toeslagen!$Q$2)</f>
        <v>0</v>
      </c>
      <c r="BU16" s="237">
        <f>'België (O)'!BU16*(1+Toeslagen!$Q$2)</f>
        <v>0</v>
      </c>
      <c r="BV16" s="237">
        <f>'België (O)'!BV16*(1+Toeslagen!$Q$2)</f>
        <v>0</v>
      </c>
      <c r="BW16" s="237">
        <f>'België (O)'!BW16*(1+Toeslagen!$Q$2)</f>
        <v>323.91702473299102</v>
      </c>
      <c r="BX16" s="237">
        <f>'België (O)'!BX16*(1+Toeslagen!$Q$2)</f>
        <v>323.91702473299102</v>
      </c>
      <c r="BY16" s="237">
        <f>'België (O)'!BY16*(1+Toeslagen!$Q$2)</f>
        <v>323.91702473299102</v>
      </c>
      <c r="BZ16" s="237">
        <f>'België (O)'!BZ16*(1+Toeslagen!$Q$2)</f>
        <v>0</v>
      </c>
      <c r="CA16" s="237">
        <f>'België (O)'!CA16*(1+Toeslagen!$Q$2)</f>
        <v>323.91702473299102</v>
      </c>
      <c r="CB16" s="237">
        <f>'België (O)'!CB16*(1+Toeslagen!$Q$2)</f>
        <v>323.91702473299102</v>
      </c>
      <c r="CC16" s="237">
        <f>'België (O)'!CC16*(1+Toeslagen!$Q$2)</f>
        <v>361.36993071774344</v>
      </c>
      <c r="CD16" s="237">
        <f>'België (O)'!CD16*(1+Toeslagen!$Q$2)</f>
        <v>361.36993071774344</v>
      </c>
      <c r="CE16" s="237">
        <f>'België (O)'!CE16*(1+Toeslagen!$Q$2)</f>
        <v>361.36993071774344</v>
      </c>
      <c r="CF16" s="237">
        <f>'België (O)'!CF16*(1+Toeslagen!$Q$2)</f>
        <v>361.36993071774344</v>
      </c>
      <c r="CG16" s="237">
        <f>'België (O)'!CG16*(1+Toeslagen!$Q$2)</f>
        <v>323.91702473299102</v>
      </c>
      <c r="CH16" s="237">
        <f>'België (O)'!CH16*(1+Toeslagen!$Q$2)</f>
        <v>323.91702473299102</v>
      </c>
      <c r="CI16" s="237">
        <f>'België (O)'!CI16*(1+Toeslagen!$Q$2)</f>
        <v>0</v>
      </c>
      <c r="CJ16" s="237">
        <f>'België (O)'!CJ16*(1+Toeslagen!$Q$2)</f>
        <v>323.91702473299102</v>
      </c>
      <c r="CK16" s="237">
        <f>'België (O)'!CK16*(1+Toeslagen!$Q$2)</f>
        <v>0</v>
      </c>
      <c r="CL16" s="237">
        <f>'België (O)'!CL16*(1+Toeslagen!$Q$2)</f>
        <v>323.91702473299102</v>
      </c>
      <c r="CM16" s="237">
        <f>'België (O)'!CM16*(1+Toeslagen!$Q$2)</f>
        <v>323.91702473299102</v>
      </c>
      <c r="CN16" s="237">
        <f>'België (O)'!CN16*(1+Toeslagen!$Q$2)</f>
        <v>323.91702473299102</v>
      </c>
      <c r="CO16" s="237">
        <f>'België (O)'!CO16*(1+Toeslagen!$Q$2)</f>
        <v>323.91702473299102</v>
      </c>
      <c r="CP16" s="237">
        <f>'België (O)'!CP16*(1+Toeslagen!$Q$2)</f>
        <v>323.91702473299102</v>
      </c>
      <c r="CQ16" s="237">
        <f>'België (O)'!CQ16*(1+Toeslagen!$Q$2)</f>
        <v>293.28000000000003</v>
      </c>
      <c r="CR16" s="237">
        <f>'België (O)'!CR16*(1+Toeslagen!$Q$2)</f>
        <v>0</v>
      </c>
      <c r="CS16" s="237">
        <f>'België (O)'!CS16*(1+Toeslagen!$Q$2)</f>
        <v>293.28000000000003</v>
      </c>
      <c r="CT16" s="237">
        <f>'België (O)'!CT16*(1+Toeslagen!$Q$2)</f>
        <v>293.28000000000003</v>
      </c>
      <c r="CU16" s="237">
        <f>'België (O)'!CU16*(1+Toeslagen!$Q$2)</f>
        <v>293.28000000000003</v>
      </c>
      <c r="CV16" s="237">
        <f>'België (O)'!CV16*(1+Toeslagen!$Q$2)</f>
        <v>293.28000000000003</v>
      </c>
      <c r="CW16" s="237">
        <f>'België (O)'!CW16*(1+Toeslagen!$Q$2)</f>
        <v>293.28000000000003</v>
      </c>
      <c r="CX16" s="237">
        <f>'België (O)'!CX16*(1+Toeslagen!$Q$2)</f>
        <v>293.28000000000003</v>
      </c>
      <c r="CY16" s="237">
        <f>'België (O)'!CY16*(1+Toeslagen!$Q$2)</f>
        <v>293.28000000000003</v>
      </c>
      <c r="CZ16" s="237">
        <f>'België (O)'!CZ16*(1+Toeslagen!$Q$2)</f>
        <v>293.28000000000003</v>
      </c>
      <c r="DA16" s="237">
        <f>'België (O)'!DA16*(1+Toeslagen!$Q$2)</f>
        <v>263.32799999999997</v>
      </c>
      <c r="DB16" s="237">
        <f>'België (O)'!DB16*(1+Toeslagen!$Q$2)</f>
        <v>263.32799999999997</v>
      </c>
      <c r="DC16" s="237">
        <f>'België (O)'!DC16*(1+Toeslagen!$Q$2)</f>
        <v>263.32799999999997</v>
      </c>
      <c r="DD16" s="237">
        <f>'België (O)'!DD16*(1+Toeslagen!$Q$2)</f>
        <v>263.32799999999997</v>
      </c>
      <c r="DE16" s="237">
        <f>'België (O)'!DE16*(1+Toeslagen!$Q$2)</f>
        <v>263.32799999999997</v>
      </c>
      <c r="DF16" s="237">
        <f>'België (O)'!DF16*(1+Toeslagen!$Q$2)</f>
        <v>263.32799999999997</v>
      </c>
      <c r="DG16" s="237">
        <f>'België (O)'!DG16*(1+Toeslagen!$Q$2)</f>
        <v>263.32799999999997</v>
      </c>
      <c r="DH16" s="237">
        <f>'België (O)'!DH16*(1+Toeslagen!$Q$2)</f>
        <v>263.32799999999997</v>
      </c>
      <c r="DI16" s="237">
        <f>'België (O)'!DI16*(1+Toeslagen!$Q$2)</f>
        <v>263.32799999999997</v>
      </c>
      <c r="DJ16" s="237">
        <f>'België (O)'!DJ16*(1+Toeslagen!$Q$2)</f>
        <v>263.32799999999997</v>
      </c>
    </row>
    <row r="17" spans="1:114">
      <c r="A17" s="2">
        <v>13</v>
      </c>
      <c r="B17" s="2">
        <v>13</v>
      </c>
      <c r="C17" s="2">
        <v>670</v>
      </c>
      <c r="D17" s="2">
        <v>4</v>
      </c>
      <c r="F17" t="s">
        <v>17</v>
      </c>
      <c r="G17" t="s">
        <v>15</v>
      </c>
      <c r="H17" t="s">
        <v>15</v>
      </c>
      <c r="I17" t="s">
        <v>15</v>
      </c>
      <c r="J17" t="s">
        <v>15</v>
      </c>
      <c r="N17" s="7">
        <v>2.8</v>
      </c>
      <c r="O17" s="21">
        <v>4900</v>
      </c>
      <c r="P17" s="46"/>
      <c r="Q17" s="41"/>
      <c r="R17" s="41"/>
      <c r="S17" s="41"/>
      <c r="U17" s="41"/>
      <c r="V17" s="41"/>
      <c r="W17" s="41"/>
      <c r="X17" s="41"/>
      <c r="Y17" s="237">
        <f>'België (O)'!Y17*(1+Toeslagen!$Q$2)</f>
        <v>279.55200000000002</v>
      </c>
      <c r="Z17" s="237">
        <f>'België (O)'!Z17*(1+Toeslagen!$Q$2)</f>
        <v>279.55200000000002</v>
      </c>
      <c r="AA17" s="237">
        <f>'België (O)'!AA17*(1+Toeslagen!$Q$2)</f>
        <v>279.55200000000002</v>
      </c>
      <c r="AB17" s="237">
        <f>'België (O)'!AB17*(1+Toeslagen!$Q$2)</f>
        <v>320.5428890586893</v>
      </c>
      <c r="AC17" s="237">
        <f>'België (O)'!AC17*(1+Toeslagen!$Q$2)</f>
        <v>320.5428890586893</v>
      </c>
      <c r="AD17" s="237">
        <f>'België (O)'!AD17*(1+Toeslagen!$Q$2)</f>
        <v>279.55200000000002</v>
      </c>
      <c r="AE17" s="237">
        <f>'België (O)'!AE17*(1+Toeslagen!$Q$2)</f>
        <v>279.55200000000002</v>
      </c>
      <c r="AF17" s="237">
        <f>'België (O)'!AF17*(1+Toeslagen!$Q$2)</f>
        <v>279.55200000000002</v>
      </c>
      <c r="AG17" s="237">
        <f>'België (O)'!AG17*(1+Toeslagen!$Q$2)</f>
        <v>279.55200000000002</v>
      </c>
      <c r="AH17" s="237">
        <f>'België (O)'!AH17*(1+Toeslagen!$Q$2)</f>
        <v>279.55200000000002</v>
      </c>
      <c r="AI17" s="237">
        <f>'België (O)'!AI17*(1+Toeslagen!$Q$2)</f>
        <v>279.55200000000002</v>
      </c>
      <c r="AJ17" s="237">
        <f>'België (O)'!AJ17*(1+Toeslagen!$Q$2)</f>
        <v>279.55200000000002</v>
      </c>
      <c r="AK17" s="237">
        <f>'België (O)'!AK17*(1+Toeslagen!$Q$2)</f>
        <v>279.55200000000002</v>
      </c>
      <c r="AL17" s="237">
        <f>'België (O)'!AL17*(1+Toeslagen!$Q$2)</f>
        <v>279.55200000000002</v>
      </c>
      <c r="AM17" s="237">
        <f>'België (O)'!AM17*(1+Toeslagen!$Q$2)</f>
        <v>279.55200000000002</v>
      </c>
      <c r="AN17" s="237">
        <f>'België (O)'!AN17*(1+Toeslagen!$Q$2)</f>
        <v>279.55200000000002</v>
      </c>
      <c r="AO17" s="237">
        <f>'België (O)'!AO17*(1+Toeslagen!$Q$2)</f>
        <v>279.55200000000002</v>
      </c>
      <c r="AP17" s="237">
        <f>'België (O)'!AP17*(1+Toeslagen!$Q$2)</f>
        <v>0</v>
      </c>
      <c r="AQ17" s="237">
        <f>'België (O)'!AQ17*(1+Toeslagen!$Q$2)</f>
        <v>279.55200000000002</v>
      </c>
      <c r="AR17" s="237">
        <f>'België (O)'!AR17*(1+Toeslagen!$Q$2)</f>
        <v>279.55200000000002</v>
      </c>
      <c r="AS17" s="237">
        <f>'België (O)'!AS17*(1+Toeslagen!$Q$2)</f>
        <v>279.55200000000002</v>
      </c>
      <c r="AT17" s="237">
        <f>'België (O)'!AT17*(1+Toeslagen!$Q$2)</f>
        <v>279.55200000000002</v>
      </c>
      <c r="AU17" s="237">
        <f>'België (O)'!AU17*(1+Toeslagen!$Q$2)</f>
        <v>279.55200000000002</v>
      </c>
      <c r="AV17" s="237">
        <f>'België (O)'!AV17*(1+Toeslagen!$Q$2)</f>
        <v>279.55200000000002</v>
      </c>
      <c r="AW17" s="237">
        <f>'België (O)'!AW17*(1+Toeslagen!$Q$2)</f>
        <v>279.55200000000002</v>
      </c>
      <c r="AX17" s="237">
        <f>'België (O)'!AX17*(1+Toeslagen!$Q$2)</f>
        <v>279.55200000000002</v>
      </c>
      <c r="AY17" s="237">
        <f>'België (O)'!AY17*(1+Toeslagen!$Q$2)</f>
        <v>279.55200000000002</v>
      </c>
      <c r="AZ17" s="237">
        <f>'België (O)'!AZ17*(1+Toeslagen!$Q$2)</f>
        <v>279.55200000000002</v>
      </c>
      <c r="BA17" s="237">
        <f>'België (O)'!BA17*(1+Toeslagen!$Q$2)</f>
        <v>279.55200000000002</v>
      </c>
      <c r="BB17" s="237">
        <f>'België (O)'!BB17*(1+Toeslagen!$Q$2)</f>
        <v>279.55200000000002</v>
      </c>
      <c r="BC17" s="237">
        <f>'België (O)'!BC17*(1+Toeslagen!$Q$2)</f>
        <v>342.47477094165191</v>
      </c>
      <c r="BD17" s="237">
        <f>'België (O)'!BD17*(1+Toeslagen!$Q$2)</f>
        <v>342.47477094165191</v>
      </c>
      <c r="BE17" s="237">
        <f>'België (O)'!BE17*(1+Toeslagen!$Q$2)</f>
        <v>342.47477094165191</v>
      </c>
      <c r="BF17" s="237">
        <f>'België (O)'!BF17*(1+Toeslagen!$Q$2)</f>
        <v>342.47477094165191</v>
      </c>
      <c r="BG17" s="237">
        <f>'België (O)'!BG17*(1+Toeslagen!$Q$2)</f>
        <v>342.47477094165191</v>
      </c>
      <c r="BH17" s="237">
        <f>'België (O)'!BH17*(1+Toeslagen!$Q$2)</f>
        <v>342.47477094165191</v>
      </c>
      <c r="BI17" s="237">
        <f>'België (O)'!BI17*(1+Toeslagen!$Q$2)</f>
        <v>342.47477094165191</v>
      </c>
      <c r="BJ17" s="237">
        <f>'België (O)'!BJ17*(1+Toeslagen!$Q$2)</f>
        <v>342.47477094165191</v>
      </c>
      <c r="BK17" s="237">
        <f>'België (O)'!BK17*(1+Toeslagen!$Q$2)</f>
        <v>342.47477094165191</v>
      </c>
      <c r="BL17" s="237">
        <f>'België (O)'!BL17*(1+Toeslagen!$Q$2)</f>
        <v>342.47477094165191</v>
      </c>
      <c r="BM17" s="237">
        <f>'België (O)'!BM17*(1+Toeslagen!$Q$2)</f>
        <v>342.47477094165191</v>
      </c>
      <c r="BN17" s="237">
        <f>'België (O)'!BN17*(1+Toeslagen!$Q$2)</f>
        <v>342.47477094165191</v>
      </c>
      <c r="BO17" s="237">
        <f>'België (O)'!BO17*(1+Toeslagen!$Q$2)</f>
        <v>342.47477094165191</v>
      </c>
      <c r="BP17" s="237">
        <f>'België (O)'!BP17*(1+Toeslagen!$Q$2)</f>
        <v>342.47477094165191</v>
      </c>
      <c r="BQ17" s="237">
        <f>'België (O)'!BQ17*(1+Toeslagen!$Q$2)</f>
        <v>0</v>
      </c>
      <c r="BR17" s="237">
        <f>'België (O)'!BR17*(1+Toeslagen!$Q$2)</f>
        <v>342.47477094165191</v>
      </c>
      <c r="BS17" s="237">
        <f>'België (O)'!BS17*(1+Toeslagen!$Q$2)</f>
        <v>342.47477094165191</v>
      </c>
      <c r="BT17" s="237">
        <f>'België (O)'!BT17*(1+Toeslagen!$Q$2)</f>
        <v>0</v>
      </c>
      <c r="BU17" s="237">
        <f>'België (O)'!BU17*(1+Toeslagen!$Q$2)</f>
        <v>0</v>
      </c>
      <c r="BV17" s="237">
        <f>'België (O)'!BV17*(1+Toeslagen!$Q$2)</f>
        <v>0</v>
      </c>
      <c r="BW17" s="237">
        <f>'België (O)'!BW17*(1+Toeslagen!$Q$2)</f>
        <v>342.47477094165191</v>
      </c>
      <c r="BX17" s="237">
        <f>'België (O)'!BX17*(1+Toeslagen!$Q$2)</f>
        <v>342.47477094165191</v>
      </c>
      <c r="BY17" s="237">
        <f>'België (O)'!BY17*(1+Toeslagen!$Q$2)</f>
        <v>342.47477094165191</v>
      </c>
      <c r="BZ17" s="237">
        <f>'België (O)'!BZ17*(1+Toeslagen!$Q$2)</f>
        <v>0</v>
      </c>
      <c r="CA17" s="237">
        <f>'België (O)'!CA17*(1+Toeslagen!$Q$2)</f>
        <v>342.47477094165191</v>
      </c>
      <c r="CB17" s="237">
        <f>'België (O)'!CB17*(1+Toeslagen!$Q$2)</f>
        <v>342.47477094165191</v>
      </c>
      <c r="CC17" s="237">
        <f>'België (O)'!CC17*(1+Toeslagen!$Q$2)</f>
        <v>382.62698546584585</v>
      </c>
      <c r="CD17" s="237">
        <f>'België (O)'!CD17*(1+Toeslagen!$Q$2)</f>
        <v>382.62698546584585</v>
      </c>
      <c r="CE17" s="237">
        <f>'België (O)'!CE17*(1+Toeslagen!$Q$2)</f>
        <v>382.62698546584585</v>
      </c>
      <c r="CF17" s="237">
        <f>'België (O)'!CF17*(1+Toeslagen!$Q$2)</f>
        <v>382.62698546584585</v>
      </c>
      <c r="CG17" s="237">
        <f>'België (O)'!CG17*(1+Toeslagen!$Q$2)</f>
        <v>342.47477094165191</v>
      </c>
      <c r="CH17" s="237">
        <f>'België (O)'!CH17*(1+Toeslagen!$Q$2)</f>
        <v>342.47477094165191</v>
      </c>
      <c r="CI17" s="237">
        <f>'België (O)'!CI17*(1+Toeslagen!$Q$2)</f>
        <v>0</v>
      </c>
      <c r="CJ17" s="237">
        <f>'België (O)'!CJ17*(1+Toeslagen!$Q$2)</f>
        <v>342.47477094165191</v>
      </c>
      <c r="CK17" s="237">
        <f>'België (O)'!CK17*(1+Toeslagen!$Q$2)</f>
        <v>0</v>
      </c>
      <c r="CL17" s="237">
        <f>'België (O)'!CL17*(1+Toeslagen!$Q$2)</f>
        <v>342.47477094165191</v>
      </c>
      <c r="CM17" s="237">
        <f>'België (O)'!CM17*(1+Toeslagen!$Q$2)</f>
        <v>342.47477094165191</v>
      </c>
      <c r="CN17" s="237">
        <f>'België (O)'!CN17*(1+Toeslagen!$Q$2)</f>
        <v>342.47477094165191</v>
      </c>
      <c r="CO17" s="237">
        <f>'België (O)'!CO17*(1+Toeslagen!$Q$2)</f>
        <v>342.47477094165191</v>
      </c>
      <c r="CP17" s="237">
        <f>'België (O)'!CP17*(1+Toeslagen!$Q$2)</f>
        <v>342.47477094165191</v>
      </c>
      <c r="CQ17" s="237">
        <f>'België (O)'!CQ17*(1+Toeslagen!$Q$2)</f>
        <v>305.76</v>
      </c>
      <c r="CR17" s="237">
        <f>'België (O)'!CR17*(1+Toeslagen!$Q$2)</f>
        <v>0</v>
      </c>
      <c r="CS17" s="237">
        <f>'België (O)'!CS17*(1+Toeslagen!$Q$2)</f>
        <v>305.76</v>
      </c>
      <c r="CT17" s="237">
        <f>'België (O)'!CT17*(1+Toeslagen!$Q$2)</f>
        <v>305.76</v>
      </c>
      <c r="CU17" s="237">
        <f>'België (O)'!CU17*(1+Toeslagen!$Q$2)</f>
        <v>305.76</v>
      </c>
      <c r="CV17" s="237">
        <f>'België (O)'!CV17*(1+Toeslagen!$Q$2)</f>
        <v>305.76</v>
      </c>
      <c r="CW17" s="237">
        <f>'België (O)'!CW17*(1+Toeslagen!$Q$2)</f>
        <v>305.76</v>
      </c>
      <c r="CX17" s="237">
        <f>'België (O)'!CX17*(1+Toeslagen!$Q$2)</f>
        <v>305.76</v>
      </c>
      <c r="CY17" s="237">
        <f>'België (O)'!CY17*(1+Toeslagen!$Q$2)</f>
        <v>305.76</v>
      </c>
      <c r="CZ17" s="237">
        <f>'België (O)'!CZ17*(1+Toeslagen!$Q$2)</f>
        <v>305.76</v>
      </c>
      <c r="DA17" s="237">
        <f>'België (O)'!DA17*(1+Toeslagen!$Q$2)</f>
        <v>279.55200000000002</v>
      </c>
      <c r="DB17" s="237">
        <f>'België (O)'!DB17*(1+Toeslagen!$Q$2)</f>
        <v>279.55200000000002</v>
      </c>
      <c r="DC17" s="237">
        <f>'België (O)'!DC17*(1+Toeslagen!$Q$2)</f>
        <v>279.55200000000002</v>
      </c>
      <c r="DD17" s="237">
        <f>'België (O)'!DD17*(1+Toeslagen!$Q$2)</f>
        <v>279.55200000000002</v>
      </c>
      <c r="DE17" s="237">
        <f>'België (O)'!DE17*(1+Toeslagen!$Q$2)</f>
        <v>279.55200000000002</v>
      </c>
      <c r="DF17" s="237">
        <f>'België (O)'!DF17*(1+Toeslagen!$Q$2)</f>
        <v>279.55200000000002</v>
      </c>
      <c r="DG17" s="237">
        <f>'België (O)'!DG17*(1+Toeslagen!$Q$2)</f>
        <v>279.55200000000002</v>
      </c>
      <c r="DH17" s="237">
        <f>'België (O)'!DH17*(1+Toeslagen!$Q$2)</f>
        <v>279.55200000000002</v>
      </c>
      <c r="DI17" s="237">
        <f>'België (O)'!DI17*(1+Toeslagen!$Q$2)</f>
        <v>279.55200000000002</v>
      </c>
      <c r="DJ17" s="237">
        <f>'België (O)'!DJ17*(1+Toeslagen!$Q$2)</f>
        <v>279.55200000000002</v>
      </c>
    </row>
    <row r="18" spans="1:114">
      <c r="A18" s="2">
        <v>14</v>
      </c>
      <c r="B18" s="2">
        <v>14</v>
      </c>
      <c r="C18" s="2">
        <v>720</v>
      </c>
      <c r="D18" s="2">
        <v>4</v>
      </c>
      <c r="F18" t="s">
        <v>17</v>
      </c>
      <c r="G18" t="s">
        <v>15</v>
      </c>
      <c r="H18" t="s">
        <v>15</v>
      </c>
      <c r="I18" t="s">
        <v>15</v>
      </c>
      <c r="J18" t="s">
        <v>15</v>
      </c>
      <c r="N18" s="7">
        <v>3</v>
      </c>
      <c r="O18" s="21">
        <v>5250</v>
      </c>
      <c r="P18" s="46"/>
      <c r="Q18" s="41"/>
      <c r="R18" s="41"/>
      <c r="S18" s="41"/>
      <c r="U18" s="41"/>
      <c r="V18" s="41"/>
      <c r="W18" s="41"/>
      <c r="X18" s="41"/>
      <c r="Y18" s="237">
        <f>'België (O)'!Y18*(1+Toeslagen!$Q$2)</f>
        <v>292.03200000000004</v>
      </c>
      <c r="Z18" s="237">
        <f>'België (O)'!Z18*(1+Toeslagen!$Q$2)</f>
        <v>292.03200000000004</v>
      </c>
      <c r="AA18" s="237">
        <f>'België (O)'!AA18*(1+Toeslagen!$Q$2)</f>
        <v>292.03200000000004</v>
      </c>
      <c r="AB18" s="237">
        <f>'België (O)'!AB18*(1+Toeslagen!$Q$2)</f>
        <v>337.41356743019929</v>
      </c>
      <c r="AC18" s="237">
        <f>'België (O)'!AC18*(1+Toeslagen!$Q$2)</f>
        <v>337.41356743019929</v>
      </c>
      <c r="AD18" s="237">
        <f>'België (O)'!AD18*(1+Toeslagen!$Q$2)</f>
        <v>292.03200000000004</v>
      </c>
      <c r="AE18" s="237">
        <f>'België (O)'!AE18*(1+Toeslagen!$Q$2)</f>
        <v>292.03200000000004</v>
      </c>
      <c r="AF18" s="237">
        <f>'België (O)'!AF18*(1+Toeslagen!$Q$2)</f>
        <v>292.03200000000004</v>
      </c>
      <c r="AG18" s="237">
        <f>'België (O)'!AG18*(1+Toeslagen!$Q$2)</f>
        <v>292.03200000000004</v>
      </c>
      <c r="AH18" s="237">
        <f>'België (O)'!AH18*(1+Toeslagen!$Q$2)</f>
        <v>292.03200000000004</v>
      </c>
      <c r="AI18" s="237">
        <f>'België (O)'!AI18*(1+Toeslagen!$Q$2)</f>
        <v>292.03200000000004</v>
      </c>
      <c r="AJ18" s="237">
        <f>'België (O)'!AJ18*(1+Toeslagen!$Q$2)</f>
        <v>292.03200000000004</v>
      </c>
      <c r="AK18" s="237">
        <f>'België (O)'!AK18*(1+Toeslagen!$Q$2)</f>
        <v>292.03200000000004</v>
      </c>
      <c r="AL18" s="237">
        <f>'België (O)'!AL18*(1+Toeslagen!$Q$2)</f>
        <v>292.03200000000004</v>
      </c>
      <c r="AM18" s="237">
        <f>'België (O)'!AM18*(1+Toeslagen!$Q$2)</f>
        <v>292.03200000000004</v>
      </c>
      <c r="AN18" s="237">
        <f>'België (O)'!AN18*(1+Toeslagen!$Q$2)</f>
        <v>292.03200000000004</v>
      </c>
      <c r="AO18" s="237">
        <f>'België (O)'!AO18*(1+Toeslagen!$Q$2)</f>
        <v>292.03200000000004</v>
      </c>
      <c r="AP18" s="237">
        <f>'België (O)'!AP18*(1+Toeslagen!$Q$2)</f>
        <v>0</v>
      </c>
      <c r="AQ18" s="237">
        <f>'België (O)'!AQ18*(1+Toeslagen!$Q$2)</f>
        <v>292.03200000000004</v>
      </c>
      <c r="AR18" s="237">
        <f>'België (O)'!AR18*(1+Toeslagen!$Q$2)</f>
        <v>292.03200000000004</v>
      </c>
      <c r="AS18" s="237">
        <f>'België (O)'!AS18*(1+Toeslagen!$Q$2)</f>
        <v>292.03200000000004</v>
      </c>
      <c r="AT18" s="237">
        <f>'België (O)'!AT18*(1+Toeslagen!$Q$2)</f>
        <v>292.03200000000004</v>
      </c>
      <c r="AU18" s="237">
        <f>'België (O)'!AU18*(1+Toeslagen!$Q$2)</f>
        <v>292.03200000000004</v>
      </c>
      <c r="AV18" s="237">
        <f>'België (O)'!AV18*(1+Toeslagen!$Q$2)</f>
        <v>292.03200000000004</v>
      </c>
      <c r="AW18" s="237">
        <f>'België (O)'!AW18*(1+Toeslagen!$Q$2)</f>
        <v>292.03200000000004</v>
      </c>
      <c r="AX18" s="237">
        <f>'België (O)'!AX18*(1+Toeslagen!$Q$2)</f>
        <v>292.03200000000004</v>
      </c>
      <c r="AY18" s="237">
        <f>'België (O)'!AY18*(1+Toeslagen!$Q$2)</f>
        <v>292.03200000000004</v>
      </c>
      <c r="AZ18" s="237">
        <f>'België (O)'!AZ18*(1+Toeslagen!$Q$2)</f>
        <v>292.03200000000004</v>
      </c>
      <c r="BA18" s="237">
        <f>'België (O)'!BA18*(1+Toeslagen!$Q$2)</f>
        <v>292.03200000000004</v>
      </c>
      <c r="BB18" s="237">
        <f>'België (O)'!BB18*(1+Toeslagen!$Q$2)</f>
        <v>292.03200000000004</v>
      </c>
      <c r="BC18" s="237">
        <f>'België (O)'!BC18*(1+Toeslagen!$Q$2)</f>
        <v>361.0325171503128</v>
      </c>
      <c r="BD18" s="237">
        <f>'België (O)'!BD18*(1+Toeslagen!$Q$2)</f>
        <v>361.0325171503128</v>
      </c>
      <c r="BE18" s="237">
        <f>'België (O)'!BE18*(1+Toeslagen!$Q$2)</f>
        <v>361.0325171503128</v>
      </c>
      <c r="BF18" s="237">
        <f>'België (O)'!BF18*(1+Toeslagen!$Q$2)</f>
        <v>361.0325171503128</v>
      </c>
      <c r="BG18" s="237">
        <f>'België (O)'!BG18*(1+Toeslagen!$Q$2)</f>
        <v>361.0325171503128</v>
      </c>
      <c r="BH18" s="237">
        <f>'België (O)'!BH18*(1+Toeslagen!$Q$2)</f>
        <v>361.0325171503128</v>
      </c>
      <c r="BI18" s="237">
        <f>'België (O)'!BI18*(1+Toeslagen!$Q$2)</f>
        <v>361.0325171503128</v>
      </c>
      <c r="BJ18" s="237">
        <f>'België (O)'!BJ18*(1+Toeslagen!$Q$2)</f>
        <v>361.0325171503128</v>
      </c>
      <c r="BK18" s="237">
        <f>'België (O)'!BK18*(1+Toeslagen!$Q$2)</f>
        <v>361.0325171503128</v>
      </c>
      <c r="BL18" s="237">
        <f>'België (O)'!BL18*(1+Toeslagen!$Q$2)</f>
        <v>361.0325171503128</v>
      </c>
      <c r="BM18" s="237">
        <f>'België (O)'!BM18*(1+Toeslagen!$Q$2)</f>
        <v>361.0325171503128</v>
      </c>
      <c r="BN18" s="237">
        <f>'België (O)'!BN18*(1+Toeslagen!$Q$2)</f>
        <v>361.0325171503128</v>
      </c>
      <c r="BO18" s="237">
        <f>'België (O)'!BO18*(1+Toeslagen!$Q$2)</f>
        <v>361.0325171503128</v>
      </c>
      <c r="BP18" s="237">
        <f>'België (O)'!BP18*(1+Toeslagen!$Q$2)</f>
        <v>361.0325171503128</v>
      </c>
      <c r="BQ18" s="237">
        <f>'België (O)'!BQ18*(1+Toeslagen!$Q$2)</f>
        <v>0</v>
      </c>
      <c r="BR18" s="237">
        <f>'België (O)'!BR18*(1+Toeslagen!$Q$2)</f>
        <v>361.0325171503128</v>
      </c>
      <c r="BS18" s="237">
        <f>'België (O)'!BS18*(1+Toeslagen!$Q$2)</f>
        <v>361.0325171503128</v>
      </c>
      <c r="BT18" s="237">
        <f>'België (O)'!BT18*(1+Toeslagen!$Q$2)</f>
        <v>0</v>
      </c>
      <c r="BU18" s="237">
        <f>'België (O)'!BU18*(1+Toeslagen!$Q$2)</f>
        <v>0</v>
      </c>
      <c r="BV18" s="237">
        <f>'België (O)'!BV18*(1+Toeslagen!$Q$2)</f>
        <v>0</v>
      </c>
      <c r="BW18" s="237">
        <f>'België (O)'!BW18*(1+Toeslagen!$Q$2)</f>
        <v>361.0325171503128</v>
      </c>
      <c r="BX18" s="237">
        <f>'België (O)'!BX18*(1+Toeslagen!$Q$2)</f>
        <v>361.0325171503128</v>
      </c>
      <c r="BY18" s="237">
        <f>'België (O)'!BY18*(1+Toeslagen!$Q$2)</f>
        <v>361.0325171503128</v>
      </c>
      <c r="BZ18" s="237">
        <f>'België (O)'!BZ18*(1+Toeslagen!$Q$2)</f>
        <v>0</v>
      </c>
      <c r="CA18" s="237">
        <f>'België (O)'!CA18*(1+Toeslagen!$Q$2)</f>
        <v>361.0325171503128</v>
      </c>
      <c r="CB18" s="237">
        <f>'België (O)'!CB18*(1+Toeslagen!$Q$2)</f>
        <v>361.0325171503128</v>
      </c>
      <c r="CC18" s="237">
        <f>'België (O)'!CC18*(1+Toeslagen!$Q$2)</f>
        <v>403.88404021394854</v>
      </c>
      <c r="CD18" s="237">
        <f>'België (O)'!CD18*(1+Toeslagen!$Q$2)</f>
        <v>403.88404021394854</v>
      </c>
      <c r="CE18" s="237">
        <f>'België (O)'!CE18*(1+Toeslagen!$Q$2)</f>
        <v>403.88404021394854</v>
      </c>
      <c r="CF18" s="237">
        <f>'België (O)'!CF18*(1+Toeslagen!$Q$2)</f>
        <v>403.88404021394854</v>
      </c>
      <c r="CG18" s="237">
        <f>'België (O)'!CG18*(1+Toeslagen!$Q$2)</f>
        <v>361.0325171503128</v>
      </c>
      <c r="CH18" s="237">
        <f>'België (O)'!CH18*(1+Toeslagen!$Q$2)</f>
        <v>361.0325171503128</v>
      </c>
      <c r="CI18" s="237">
        <f>'België (O)'!CI18*(1+Toeslagen!$Q$2)</f>
        <v>0</v>
      </c>
      <c r="CJ18" s="237">
        <f>'België (O)'!CJ18*(1+Toeslagen!$Q$2)</f>
        <v>361.0325171503128</v>
      </c>
      <c r="CK18" s="237">
        <f>'België (O)'!CK18*(1+Toeslagen!$Q$2)</f>
        <v>0</v>
      </c>
      <c r="CL18" s="237">
        <f>'België (O)'!CL18*(1+Toeslagen!$Q$2)</f>
        <v>361.0325171503128</v>
      </c>
      <c r="CM18" s="237">
        <f>'België (O)'!CM18*(1+Toeslagen!$Q$2)</f>
        <v>361.0325171503128</v>
      </c>
      <c r="CN18" s="237">
        <f>'België (O)'!CN18*(1+Toeslagen!$Q$2)</f>
        <v>361.0325171503128</v>
      </c>
      <c r="CO18" s="237">
        <f>'België (O)'!CO18*(1+Toeslagen!$Q$2)</f>
        <v>361.0325171503128</v>
      </c>
      <c r="CP18" s="237">
        <f>'België (O)'!CP18*(1+Toeslagen!$Q$2)</f>
        <v>361.0325171503128</v>
      </c>
      <c r="CQ18" s="237">
        <f>'België (O)'!CQ18*(1+Toeslagen!$Q$2)</f>
        <v>323.44</v>
      </c>
      <c r="CR18" s="237">
        <f>'België (O)'!CR18*(1+Toeslagen!$Q$2)</f>
        <v>0</v>
      </c>
      <c r="CS18" s="237">
        <f>'België (O)'!CS18*(1+Toeslagen!$Q$2)</f>
        <v>323.44</v>
      </c>
      <c r="CT18" s="237">
        <f>'België (O)'!CT18*(1+Toeslagen!$Q$2)</f>
        <v>323.44</v>
      </c>
      <c r="CU18" s="237">
        <f>'België (O)'!CU18*(1+Toeslagen!$Q$2)</f>
        <v>323.44</v>
      </c>
      <c r="CV18" s="237">
        <f>'België (O)'!CV18*(1+Toeslagen!$Q$2)</f>
        <v>323.44</v>
      </c>
      <c r="CW18" s="237">
        <f>'België (O)'!CW18*(1+Toeslagen!$Q$2)</f>
        <v>323.44</v>
      </c>
      <c r="CX18" s="237">
        <f>'België (O)'!CX18*(1+Toeslagen!$Q$2)</f>
        <v>323.44</v>
      </c>
      <c r="CY18" s="237">
        <f>'België (O)'!CY18*(1+Toeslagen!$Q$2)</f>
        <v>323.44</v>
      </c>
      <c r="CZ18" s="237">
        <f>'België (O)'!CZ18*(1+Toeslagen!$Q$2)</f>
        <v>323.44</v>
      </c>
      <c r="DA18" s="237">
        <f>'België (O)'!DA18*(1+Toeslagen!$Q$2)</f>
        <v>292.03200000000004</v>
      </c>
      <c r="DB18" s="237">
        <f>'België (O)'!DB18*(1+Toeslagen!$Q$2)</f>
        <v>292.03200000000004</v>
      </c>
      <c r="DC18" s="237">
        <f>'België (O)'!DC18*(1+Toeslagen!$Q$2)</f>
        <v>292.03200000000004</v>
      </c>
      <c r="DD18" s="237">
        <f>'België (O)'!DD18*(1+Toeslagen!$Q$2)</f>
        <v>292.03200000000004</v>
      </c>
      <c r="DE18" s="237">
        <f>'België (O)'!DE18*(1+Toeslagen!$Q$2)</f>
        <v>292.03200000000004</v>
      </c>
      <c r="DF18" s="237">
        <f>'België (O)'!DF18*(1+Toeslagen!$Q$2)</f>
        <v>292.03200000000004</v>
      </c>
      <c r="DG18" s="237">
        <f>'België (O)'!DG18*(1+Toeslagen!$Q$2)</f>
        <v>292.03200000000004</v>
      </c>
      <c r="DH18" s="237">
        <f>'België (O)'!DH18*(1+Toeslagen!$Q$2)</f>
        <v>292.03200000000004</v>
      </c>
      <c r="DI18" s="237">
        <f>'België (O)'!DI18*(1+Toeslagen!$Q$2)</f>
        <v>292.03200000000004</v>
      </c>
      <c r="DJ18" s="237">
        <f>'België (O)'!DJ18*(1+Toeslagen!$Q$2)</f>
        <v>292.03200000000004</v>
      </c>
    </row>
    <row r="19" spans="1:114">
      <c r="A19" s="2">
        <v>15</v>
      </c>
      <c r="B19" s="2">
        <v>15</v>
      </c>
      <c r="C19" s="2">
        <v>640</v>
      </c>
      <c r="D19" s="2">
        <v>4</v>
      </c>
      <c r="F19" t="s">
        <v>17</v>
      </c>
      <c r="G19" t="s">
        <v>15</v>
      </c>
      <c r="H19" t="s">
        <v>15</v>
      </c>
      <c r="I19" t="s">
        <v>16</v>
      </c>
      <c r="J19" t="s">
        <v>16</v>
      </c>
      <c r="N19" s="7">
        <v>3.2</v>
      </c>
      <c r="O19" s="21">
        <v>5600</v>
      </c>
      <c r="P19" s="46"/>
      <c r="Q19" s="41"/>
      <c r="R19" s="41"/>
      <c r="S19" s="41"/>
      <c r="U19" s="41"/>
      <c r="V19" s="41"/>
      <c r="W19" s="41"/>
      <c r="X19" s="41"/>
      <c r="Y19" s="237">
        <f>'België (O)'!Y19*(1+Toeslagen!$Q$2)</f>
        <v>303.26399999999995</v>
      </c>
      <c r="Z19" s="237">
        <f>'België (O)'!Z19*(1+Toeslagen!$Q$2)</f>
        <v>303.26399999999995</v>
      </c>
      <c r="AA19" s="237">
        <f>'België (O)'!AA19*(1+Toeslagen!$Q$2)</f>
        <v>303.26399999999995</v>
      </c>
      <c r="AB19" s="237">
        <f>'België (O)'!AB19*(1+Toeslagen!$Q$2)</f>
        <v>354.28424580170929</v>
      </c>
      <c r="AC19" s="237">
        <f>'België (O)'!AC19*(1+Toeslagen!$Q$2)</f>
        <v>354.28424580170929</v>
      </c>
      <c r="AD19" s="237">
        <f>'België (O)'!AD19*(1+Toeslagen!$Q$2)</f>
        <v>303.26399999999995</v>
      </c>
      <c r="AE19" s="237">
        <f>'België (O)'!AE19*(1+Toeslagen!$Q$2)</f>
        <v>303.26399999999995</v>
      </c>
      <c r="AF19" s="237">
        <f>'België (O)'!AF19*(1+Toeslagen!$Q$2)</f>
        <v>303.26399999999995</v>
      </c>
      <c r="AG19" s="237">
        <f>'België (O)'!AG19*(1+Toeslagen!$Q$2)</f>
        <v>303.26399999999995</v>
      </c>
      <c r="AH19" s="237">
        <f>'België (O)'!AH19*(1+Toeslagen!$Q$2)</f>
        <v>303.26399999999995</v>
      </c>
      <c r="AI19" s="237">
        <f>'België (O)'!AI19*(1+Toeslagen!$Q$2)</f>
        <v>303.26399999999995</v>
      </c>
      <c r="AJ19" s="237">
        <f>'België (O)'!AJ19*(1+Toeslagen!$Q$2)</f>
        <v>303.26399999999995</v>
      </c>
      <c r="AK19" s="237">
        <f>'België (O)'!AK19*(1+Toeslagen!$Q$2)</f>
        <v>303.26399999999995</v>
      </c>
      <c r="AL19" s="237">
        <f>'België (O)'!AL19*(1+Toeslagen!$Q$2)</f>
        <v>303.26399999999995</v>
      </c>
      <c r="AM19" s="237">
        <f>'België (O)'!AM19*(1+Toeslagen!$Q$2)</f>
        <v>303.26399999999995</v>
      </c>
      <c r="AN19" s="237">
        <f>'België (O)'!AN19*(1+Toeslagen!$Q$2)</f>
        <v>303.26399999999995</v>
      </c>
      <c r="AO19" s="237">
        <f>'België (O)'!AO19*(1+Toeslagen!$Q$2)</f>
        <v>303.26399999999995</v>
      </c>
      <c r="AP19" s="237">
        <f>'België (O)'!AP19*(1+Toeslagen!$Q$2)</f>
        <v>0</v>
      </c>
      <c r="AQ19" s="237">
        <f>'België (O)'!AQ19*(1+Toeslagen!$Q$2)</f>
        <v>303.26399999999995</v>
      </c>
      <c r="AR19" s="237">
        <f>'België (O)'!AR19*(1+Toeslagen!$Q$2)</f>
        <v>303.26399999999995</v>
      </c>
      <c r="AS19" s="237">
        <f>'België (O)'!AS19*(1+Toeslagen!$Q$2)</f>
        <v>303.26399999999995</v>
      </c>
      <c r="AT19" s="237">
        <f>'België (O)'!AT19*(1+Toeslagen!$Q$2)</f>
        <v>303.26399999999995</v>
      </c>
      <c r="AU19" s="237">
        <f>'België (O)'!AU19*(1+Toeslagen!$Q$2)</f>
        <v>303.26399999999995</v>
      </c>
      <c r="AV19" s="237">
        <f>'België (O)'!AV19*(1+Toeslagen!$Q$2)</f>
        <v>303.26399999999995</v>
      </c>
      <c r="AW19" s="237">
        <f>'België (O)'!AW19*(1+Toeslagen!$Q$2)</f>
        <v>303.26399999999995</v>
      </c>
      <c r="AX19" s="237">
        <f>'België (O)'!AX19*(1+Toeslagen!$Q$2)</f>
        <v>303.26399999999995</v>
      </c>
      <c r="AY19" s="237">
        <f>'België (O)'!AY19*(1+Toeslagen!$Q$2)</f>
        <v>303.26399999999995</v>
      </c>
      <c r="AZ19" s="237">
        <f>'België (O)'!AZ19*(1+Toeslagen!$Q$2)</f>
        <v>303.26399999999995</v>
      </c>
      <c r="BA19" s="237">
        <f>'België (O)'!BA19*(1+Toeslagen!$Q$2)</f>
        <v>303.26399999999995</v>
      </c>
      <c r="BB19" s="237">
        <f>'België (O)'!BB19*(1+Toeslagen!$Q$2)</f>
        <v>303.26399999999995</v>
      </c>
      <c r="BC19" s="237">
        <f>'België (O)'!BC19*(1+Toeslagen!$Q$2)</f>
        <v>379.59026335897369</v>
      </c>
      <c r="BD19" s="237">
        <f>'België (O)'!BD19*(1+Toeslagen!$Q$2)</f>
        <v>379.59026335897369</v>
      </c>
      <c r="BE19" s="237">
        <f>'België (O)'!BE19*(1+Toeslagen!$Q$2)</f>
        <v>379.59026335897369</v>
      </c>
      <c r="BF19" s="237">
        <f>'België (O)'!BF19*(1+Toeslagen!$Q$2)</f>
        <v>379.59026335897369</v>
      </c>
      <c r="BG19" s="237">
        <f>'België (O)'!BG19*(1+Toeslagen!$Q$2)</f>
        <v>379.59026335897369</v>
      </c>
      <c r="BH19" s="237">
        <f>'België (O)'!BH19*(1+Toeslagen!$Q$2)</f>
        <v>379.59026335897369</v>
      </c>
      <c r="BI19" s="237">
        <f>'België (O)'!BI19*(1+Toeslagen!$Q$2)</f>
        <v>379.59026335897369</v>
      </c>
      <c r="BJ19" s="237">
        <f>'België (O)'!BJ19*(1+Toeslagen!$Q$2)</f>
        <v>379.59026335897369</v>
      </c>
      <c r="BK19" s="237">
        <f>'België (O)'!BK19*(1+Toeslagen!$Q$2)</f>
        <v>379.59026335897369</v>
      </c>
      <c r="BL19" s="237">
        <f>'België (O)'!BL19*(1+Toeslagen!$Q$2)</f>
        <v>379.59026335897369</v>
      </c>
      <c r="BM19" s="237">
        <f>'België (O)'!BM19*(1+Toeslagen!$Q$2)</f>
        <v>379.59026335897369</v>
      </c>
      <c r="BN19" s="237">
        <f>'België (O)'!BN19*(1+Toeslagen!$Q$2)</f>
        <v>379.59026335897369</v>
      </c>
      <c r="BO19" s="237">
        <f>'België (O)'!BO19*(1+Toeslagen!$Q$2)</f>
        <v>379.59026335897369</v>
      </c>
      <c r="BP19" s="237">
        <f>'België (O)'!BP19*(1+Toeslagen!$Q$2)</f>
        <v>379.59026335897369</v>
      </c>
      <c r="BQ19" s="237">
        <f>'België (O)'!BQ19*(1+Toeslagen!$Q$2)</f>
        <v>0</v>
      </c>
      <c r="BR19" s="237">
        <f>'België (O)'!BR19*(1+Toeslagen!$Q$2)</f>
        <v>379.59026335897369</v>
      </c>
      <c r="BS19" s="237">
        <f>'België (O)'!BS19*(1+Toeslagen!$Q$2)</f>
        <v>379.59026335897369</v>
      </c>
      <c r="BT19" s="237">
        <f>'België (O)'!BT19*(1+Toeslagen!$Q$2)</f>
        <v>0</v>
      </c>
      <c r="BU19" s="237">
        <f>'België (O)'!BU19*(1+Toeslagen!$Q$2)</f>
        <v>0</v>
      </c>
      <c r="BV19" s="237">
        <f>'België (O)'!BV19*(1+Toeslagen!$Q$2)</f>
        <v>0</v>
      </c>
      <c r="BW19" s="237">
        <f>'België (O)'!BW19*(1+Toeslagen!$Q$2)</f>
        <v>379.59026335897369</v>
      </c>
      <c r="BX19" s="237">
        <f>'België (O)'!BX19*(1+Toeslagen!$Q$2)</f>
        <v>379.59026335897369</v>
      </c>
      <c r="BY19" s="237">
        <f>'België (O)'!BY19*(1+Toeslagen!$Q$2)</f>
        <v>379.59026335897369</v>
      </c>
      <c r="BZ19" s="237">
        <f>'België (O)'!BZ19*(1+Toeslagen!$Q$2)</f>
        <v>0</v>
      </c>
      <c r="CA19" s="237">
        <f>'België (O)'!CA19*(1+Toeslagen!$Q$2)</f>
        <v>379.59026335897369</v>
      </c>
      <c r="CB19" s="237">
        <f>'België (O)'!CB19*(1+Toeslagen!$Q$2)</f>
        <v>379.59026335897369</v>
      </c>
      <c r="CC19" s="237">
        <f>'België (O)'!CC19*(1+Toeslagen!$Q$2)</f>
        <v>425.14109496205111</v>
      </c>
      <c r="CD19" s="237">
        <f>'België (O)'!CD19*(1+Toeslagen!$Q$2)</f>
        <v>425.14109496205111</v>
      </c>
      <c r="CE19" s="237">
        <f>'België (O)'!CE19*(1+Toeslagen!$Q$2)</f>
        <v>425.14109496205111</v>
      </c>
      <c r="CF19" s="237">
        <f>'België (O)'!CF19*(1+Toeslagen!$Q$2)</f>
        <v>425.14109496205111</v>
      </c>
      <c r="CG19" s="237">
        <f>'België (O)'!CG19*(1+Toeslagen!$Q$2)</f>
        <v>379.59026335897369</v>
      </c>
      <c r="CH19" s="237">
        <f>'België (O)'!CH19*(1+Toeslagen!$Q$2)</f>
        <v>379.59026335897369</v>
      </c>
      <c r="CI19" s="237">
        <f>'België (O)'!CI19*(1+Toeslagen!$Q$2)</f>
        <v>0</v>
      </c>
      <c r="CJ19" s="237">
        <f>'België (O)'!CJ19*(1+Toeslagen!$Q$2)</f>
        <v>379.59026335897369</v>
      </c>
      <c r="CK19" s="237">
        <f>'België (O)'!CK19*(1+Toeslagen!$Q$2)</f>
        <v>0</v>
      </c>
      <c r="CL19" s="237">
        <f>'België (O)'!CL19*(1+Toeslagen!$Q$2)</f>
        <v>379.59026335897369</v>
      </c>
      <c r="CM19" s="237">
        <f>'België (O)'!CM19*(1+Toeslagen!$Q$2)</f>
        <v>379.59026335897369</v>
      </c>
      <c r="CN19" s="237">
        <f>'België (O)'!CN19*(1+Toeslagen!$Q$2)</f>
        <v>379.59026335897369</v>
      </c>
      <c r="CO19" s="237">
        <f>'België (O)'!CO19*(1+Toeslagen!$Q$2)</f>
        <v>379.59026335897369</v>
      </c>
      <c r="CP19" s="237">
        <f>'België (O)'!CP19*(1+Toeslagen!$Q$2)</f>
        <v>379.59026335897369</v>
      </c>
      <c r="CQ19" s="237">
        <f>'België (O)'!CQ19*(1+Toeslagen!$Q$2)</f>
        <v>334.88</v>
      </c>
      <c r="CR19" s="237">
        <f>'België (O)'!CR19*(1+Toeslagen!$Q$2)</f>
        <v>0</v>
      </c>
      <c r="CS19" s="237">
        <f>'België (O)'!CS19*(1+Toeslagen!$Q$2)</f>
        <v>334.88</v>
      </c>
      <c r="CT19" s="237">
        <f>'België (O)'!CT19*(1+Toeslagen!$Q$2)</f>
        <v>334.88</v>
      </c>
      <c r="CU19" s="237">
        <f>'België (O)'!CU19*(1+Toeslagen!$Q$2)</f>
        <v>334.88</v>
      </c>
      <c r="CV19" s="237">
        <f>'België (O)'!CV19*(1+Toeslagen!$Q$2)</f>
        <v>334.88</v>
      </c>
      <c r="CW19" s="237">
        <f>'België (O)'!CW19*(1+Toeslagen!$Q$2)</f>
        <v>334.88</v>
      </c>
      <c r="CX19" s="237">
        <f>'België (O)'!CX19*(1+Toeslagen!$Q$2)</f>
        <v>334.88</v>
      </c>
      <c r="CY19" s="237">
        <f>'België (O)'!CY19*(1+Toeslagen!$Q$2)</f>
        <v>334.88</v>
      </c>
      <c r="CZ19" s="237">
        <f>'België (O)'!CZ19*(1+Toeslagen!$Q$2)</f>
        <v>334.88</v>
      </c>
      <c r="DA19" s="237">
        <f>'België (O)'!DA19*(1+Toeslagen!$Q$2)</f>
        <v>303.26399999999995</v>
      </c>
      <c r="DB19" s="237">
        <f>'België (O)'!DB19*(1+Toeslagen!$Q$2)</f>
        <v>303.26399999999995</v>
      </c>
      <c r="DC19" s="237">
        <f>'België (O)'!DC19*(1+Toeslagen!$Q$2)</f>
        <v>303.26399999999995</v>
      </c>
      <c r="DD19" s="237">
        <f>'België (O)'!DD19*(1+Toeslagen!$Q$2)</f>
        <v>303.26399999999995</v>
      </c>
      <c r="DE19" s="237">
        <f>'België (O)'!DE19*(1+Toeslagen!$Q$2)</f>
        <v>303.26399999999995</v>
      </c>
      <c r="DF19" s="237">
        <f>'België (O)'!DF19*(1+Toeslagen!$Q$2)</f>
        <v>303.26399999999995</v>
      </c>
      <c r="DG19" s="237">
        <f>'België (O)'!DG19*(1+Toeslagen!$Q$2)</f>
        <v>303.26399999999995</v>
      </c>
      <c r="DH19" s="237">
        <f>'België (O)'!DH19*(1+Toeslagen!$Q$2)</f>
        <v>303.26399999999995</v>
      </c>
      <c r="DI19" s="237">
        <f>'België (O)'!DI19*(1+Toeslagen!$Q$2)</f>
        <v>303.26399999999995</v>
      </c>
      <c r="DJ19" s="237">
        <f>'België (O)'!DJ19*(1+Toeslagen!$Q$2)</f>
        <v>303.26399999999995</v>
      </c>
    </row>
    <row r="20" spans="1:114">
      <c r="A20" s="2">
        <v>16</v>
      </c>
      <c r="B20" s="2">
        <v>16</v>
      </c>
      <c r="C20" s="2">
        <v>670</v>
      </c>
      <c r="D20" s="2">
        <v>4</v>
      </c>
      <c r="F20" t="s">
        <v>17</v>
      </c>
      <c r="G20" t="s">
        <v>15</v>
      </c>
      <c r="H20" t="s">
        <v>15</v>
      </c>
      <c r="I20" t="s">
        <v>16</v>
      </c>
      <c r="J20" t="s">
        <v>16</v>
      </c>
      <c r="N20" s="7">
        <v>3.5</v>
      </c>
      <c r="O20" s="21">
        <v>6125</v>
      </c>
      <c r="P20" s="46"/>
      <c r="Q20" s="41"/>
      <c r="R20" s="41"/>
      <c r="S20" s="41"/>
      <c r="U20" s="41"/>
      <c r="V20" s="41"/>
      <c r="W20" s="41"/>
      <c r="X20" s="41"/>
      <c r="Y20" s="237">
        <f>'België (O)'!Y20*(1+Toeslagen!$Q$2)</f>
        <v>319.488</v>
      </c>
      <c r="Z20" s="237">
        <f>'België (O)'!Z20*(1+Toeslagen!$Q$2)</f>
        <v>319.488</v>
      </c>
      <c r="AA20" s="237">
        <f>'België (O)'!AA20*(1+Toeslagen!$Q$2)</f>
        <v>319.488</v>
      </c>
      <c r="AB20" s="237">
        <f>'België (O)'!AB20*(1+Toeslagen!$Q$2)</f>
        <v>371.15492417321923</v>
      </c>
      <c r="AC20" s="237">
        <f>'België (O)'!AC20*(1+Toeslagen!$Q$2)</f>
        <v>371.15492417321923</v>
      </c>
      <c r="AD20" s="237">
        <f>'België (O)'!AD20*(1+Toeslagen!$Q$2)</f>
        <v>319.488</v>
      </c>
      <c r="AE20" s="237">
        <f>'België (O)'!AE20*(1+Toeslagen!$Q$2)</f>
        <v>319.488</v>
      </c>
      <c r="AF20" s="237">
        <f>'België (O)'!AF20*(1+Toeslagen!$Q$2)</f>
        <v>319.488</v>
      </c>
      <c r="AG20" s="237">
        <f>'België (O)'!AG20*(1+Toeslagen!$Q$2)</f>
        <v>319.488</v>
      </c>
      <c r="AH20" s="237">
        <f>'België (O)'!AH20*(1+Toeslagen!$Q$2)</f>
        <v>319.488</v>
      </c>
      <c r="AI20" s="237">
        <f>'België (O)'!AI20*(1+Toeslagen!$Q$2)</f>
        <v>319.488</v>
      </c>
      <c r="AJ20" s="237">
        <f>'België (O)'!AJ20*(1+Toeslagen!$Q$2)</f>
        <v>319.488</v>
      </c>
      <c r="AK20" s="237">
        <f>'België (O)'!AK20*(1+Toeslagen!$Q$2)</f>
        <v>319.488</v>
      </c>
      <c r="AL20" s="237">
        <f>'België (O)'!AL20*(1+Toeslagen!$Q$2)</f>
        <v>319.488</v>
      </c>
      <c r="AM20" s="237">
        <f>'België (O)'!AM20*(1+Toeslagen!$Q$2)</f>
        <v>319.488</v>
      </c>
      <c r="AN20" s="237">
        <f>'België (O)'!AN20*(1+Toeslagen!$Q$2)</f>
        <v>319.488</v>
      </c>
      <c r="AO20" s="237">
        <f>'België (O)'!AO20*(1+Toeslagen!$Q$2)</f>
        <v>319.488</v>
      </c>
      <c r="AP20" s="237">
        <f>'België (O)'!AP20*(1+Toeslagen!$Q$2)</f>
        <v>0</v>
      </c>
      <c r="AQ20" s="237">
        <f>'België (O)'!AQ20*(1+Toeslagen!$Q$2)</f>
        <v>319.488</v>
      </c>
      <c r="AR20" s="237">
        <f>'België (O)'!AR20*(1+Toeslagen!$Q$2)</f>
        <v>319.488</v>
      </c>
      <c r="AS20" s="237">
        <f>'België (O)'!AS20*(1+Toeslagen!$Q$2)</f>
        <v>319.488</v>
      </c>
      <c r="AT20" s="237">
        <f>'België (O)'!AT20*(1+Toeslagen!$Q$2)</f>
        <v>319.488</v>
      </c>
      <c r="AU20" s="237">
        <f>'België (O)'!AU20*(1+Toeslagen!$Q$2)</f>
        <v>319.488</v>
      </c>
      <c r="AV20" s="237">
        <f>'België (O)'!AV20*(1+Toeslagen!$Q$2)</f>
        <v>319.488</v>
      </c>
      <c r="AW20" s="237">
        <f>'België (O)'!AW20*(1+Toeslagen!$Q$2)</f>
        <v>319.488</v>
      </c>
      <c r="AX20" s="237">
        <f>'België (O)'!AX20*(1+Toeslagen!$Q$2)</f>
        <v>319.488</v>
      </c>
      <c r="AY20" s="237">
        <f>'België (O)'!AY20*(1+Toeslagen!$Q$2)</f>
        <v>319.488</v>
      </c>
      <c r="AZ20" s="237">
        <f>'België (O)'!AZ20*(1+Toeslagen!$Q$2)</f>
        <v>319.488</v>
      </c>
      <c r="BA20" s="237">
        <f>'België (O)'!BA20*(1+Toeslagen!$Q$2)</f>
        <v>319.488</v>
      </c>
      <c r="BB20" s="237">
        <f>'België (O)'!BB20*(1+Toeslagen!$Q$2)</f>
        <v>319.488</v>
      </c>
      <c r="BC20" s="237">
        <f>'België (O)'!BC20*(1+Toeslagen!$Q$2)</f>
        <v>398.1480095676356</v>
      </c>
      <c r="BD20" s="237">
        <f>'België (O)'!BD20*(1+Toeslagen!$Q$2)</f>
        <v>398.1480095676356</v>
      </c>
      <c r="BE20" s="237">
        <f>'België (O)'!BE20*(1+Toeslagen!$Q$2)</f>
        <v>398.1480095676356</v>
      </c>
      <c r="BF20" s="237">
        <f>'België (O)'!BF20*(1+Toeslagen!$Q$2)</f>
        <v>398.1480095676356</v>
      </c>
      <c r="BG20" s="237">
        <f>'België (O)'!BG20*(1+Toeslagen!$Q$2)</f>
        <v>398.1480095676356</v>
      </c>
      <c r="BH20" s="237">
        <f>'België (O)'!BH20*(1+Toeslagen!$Q$2)</f>
        <v>398.1480095676356</v>
      </c>
      <c r="BI20" s="237">
        <f>'België (O)'!BI20*(1+Toeslagen!$Q$2)</f>
        <v>398.1480095676356</v>
      </c>
      <c r="BJ20" s="237">
        <f>'België (O)'!BJ20*(1+Toeslagen!$Q$2)</f>
        <v>398.1480095676356</v>
      </c>
      <c r="BK20" s="237">
        <f>'België (O)'!BK20*(1+Toeslagen!$Q$2)</f>
        <v>398.1480095676356</v>
      </c>
      <c r="BL20" s="237">
        <f>'België (O)'!BL20*(1+Toeslagen!$Q$2)</f>
        <v>398.1480095676356</v>
      </c>
      <c r="BM20" s="237">
        <f>'België (O)'!BM20*(1+Toeslagen!$Q$2)</f>
        <v>398.1480095676356</v>
      </c>
      <c r="BN20" s="237">
        <f>'België (O)'!BN20*(1+Toeslagen!$Q$2)</f>
        <v>398.1480095676356</v>
      </c>
      <c r="BO20" s="237">
        <f>'België (O)'!BO20*(1+Toeslagen!$Q$2)</f>
        <v>398.1480095676356</v>
      </c>
      <c r="BP20" s="237">
        <f>'België (O)'!BP20*(1+Toeslagen!$Q$2)</f>
        <v>398.1480095676356</v>
      </c>
      <c r="BQ20" s="237">
        <f>'België (O)'!BQ20*(1+Toeslagen!$Q$2)</f>
        <v>0</v>
      </c>
      <c r="BR20" s="237">
        <f>'België (O)'!BR20*(1+Toeslagen!$Q$2)</f>
        <v>398.1480095676356</v>
      </c>
      <c r="BS20" s="237">
        <f>'België (O)'!BS20*(1+Toeslagen!$Q$2)</f>
        <v>398.1480095676356</v>
      </c>
      <c r="BT20" s="237">
        <f>'België (O)'!BT20*(1+Toeslagen!$Q$2)</f>
        <v>0</v>
      </c>
      <c r="BU20" s="237">
        <f>'België (O)'!BU20*(1+Toeslagen!$Q$2)</f>
        <v>0</v>
      </c>
      <c r="BV20" s="237">
        <f>'België (O)'!BV20*(1+Toeslagen!$Q$2)</f>
        <v>0</v>
      </c>
      <c r="BW20" s="237">
        <f>'België (O)'!BW20*(1+Toeslagen!$Q$2)</f>
        <v>398.1480095676356</v>
      </c>
      <c r="BX20" s="237">
        <f>'België (O)'!BX20*(1+Toeslagen!$Q$2)</f>
        <v>398.1480095676356</v>
      </c>
      <c r="BY20" s="237">
        <f>'België (O)'!BY20*(1+Toeslagen!$Q$2)</f>
        <v>398.1480095676356</v>
      </c>
      <c r="BZ20" s="237">
        <f>'België (O)'!BZ20*(1+Toeslagen!$Q$2)</f>
        <v>0</v>
      </c>
      <c r="CA20" s="237">
        <f>'België (O)'!CA20*(1+Toeslagen!$Q$2)</f>
        <v>398.1480095676356</v>
      </c>
      <c r="CB20" s="237">
        <f>'België (O)'!CB20*(1+Toeslagen!$Q$2)</f>
        <v>398.1480095676356</v>
      </c>
      <c r="CC20" s="237">
        <f>'België (O)'!CC20*(1+Toeslagen!$Q$2)</f>
        <v>446.39814971015369</v>
      </c>
      <c r="CD20" s="237">
        <f>'België (O)'!CD20*(1+Toeslagen!$Q$2)</f>
        <v>446.39814971015369</v>
      </c>
      <c r="CE20" s="237">
        <f>'België (O)'!CE20*(1+Toeslagen!$Q$2)</f>
        <v>446.39814971015369</v>
      </c>
      <c r="CF20" s="237">
        <f>'België (O)'!CF20*(1+Toeslagen!$Q$2)</f>
        <v>446.39814971015369</v>
      </c>
      <c r="CG20" s="237">
        <f>'België (O)'!CG20*(1+Toeslagen!$Q$2)</f>
        <v>398.1480095676356</v>
      </c>
      <c r="CH20" s="237">
        <f>'België (O)'!CH20*(1+Toeslagen!$Q$2)</f>
        <v>398.1480095676356</v>
      </c>
      <c r="CI20" s="237">
        <f>'België (O)'!CI20*(1+Toeslagen!$Q$2)</f>
        <v>0</v>
      </c>
      <c r="CJ20" s="237">
        <f>'België (O)'!CJ20*(1+Toeslagen!$Q$2)</f>
        <v>398.1480095676356</v>
      </c>
      <c r="CK20" s="237">
        <f>'België (O)'!CK20*(1+Toeslagen!$Q$2)</f>
        <v>0</v>
      </c>
      <c r="CL20" s="237">
        <f>'België (O)'!CL20*(1+Toeslagen!$Q$2)</f>
        <v>398.1480095676356</v>
      </c>
      <c r="CM20" s="237">
        <f>'België (O)'!CM20*(1+Toeslagen!$Q$2)</f>
        <v>398.1480095676356</v>
      </c>
      <c r="CN20" s="237">
        <f>'België (O)'!CN20*(1+Toeslagen!$Q$2)</f>
        <v>398.1480095676356</v>
      </c>
      <c r="CO20" s="237">
        <f>'België (O)'!CO20*(1+Toeslagen!$Q$2)</f>
        <v>398.1480095676356</v>
      </c>
      <c r="CP20" s="237">
        <f>'België (O)'!CP20*(1+Toeslagen!$Q$2)</f>
        <v>398.1480095676356</v>
      </c>
      <c r="CQ20" s="237">
        <f>'België (O)'!CQ20*(1+Toeslagen!$Q$2)</f>
        <v>352.56</v>
      </c>
      <c r="CR20" s="237">
        <f>'België (O)'!CR20*(1+Toeslagen!$Q$2)</f>
        <v>0</v>
      </c>
      <c r="CS20" s="237">
        <f>'België (O)'!CS20*(1+Toeslagen!$Q$2)</f>
        <v>352.56</v>
      </c>
      <c r="CT20" s="237">
        <f>'België (O)'!CT20*(1+Toeslagen!$Q$2)</f>
        <v>352.56</v>
      </c>
      <c r="CU20" s="237">
        <f>'België (O)'!CU20*(1+Toeslagen!$Q$2)</f>
        <v>352.56</v>
      </c>
      <c r="CV20" s="237">
        <f>'België (O)'!CV20*(1+Toeslagen!$Q$2)</f>
        <v>352.56</v>
      </c>
      <c r="CW20" s="237">
        <f>'België (O)'!CW20*(1+Toeslagen!$Q$2)</f>
        <v>352.56</v>
      </c>
      <c r="CX20" s="237">
        <f>'België (O)'!CX20*(1+Toeslagen!$Q$2)</f>
        <v>352.56</v>
      </c>
      <c r="CY20" s="237">
        <f>'België (O)'!CY20*(1+Toeslagen!$Q$2)</f>
        <v>352.56</v>
      </c>
      <c r="CZ20" s="237">
        <f>'België (O)'!CZ20*(1+Toeslagen!$Q$2)</f>
        <v>352.56</v>
      </c>
      <c r="DA20" s="237">
        <f>'België (O)'!DA20*(1+Toeslagen!$Q$2)</f>
        <v>319.488</v>
      </c>
      <c r="DB20" s="237">
        <f>'België (O)'!DB20*(1+Toeslagen!$Q$2)</f>
        <v>319.488</v>
      </c>
      <c r="DC20" s="237">
        <f>'België (O)'!DC20*(1+Toeslagen!$Q$2)</f>
        <v>319.488</v>
      </c>
      <c r="DD20" s="237">
        <f>'België (O)'!DD20*(1+Toeslagen!$Q$2)</f>
        <v>319.488</v>
      </c>
      <c r="DE20" s="237">
        <f>'België (O)'!DE20*(1+Toeslagen!$Q$2)</f>
        <v>319.488</v>
      </c>
      <c r="DF20" s="237">
        <f>'België (O)'!DF20*(1+Toeslagen!$Q$2)</f>
        <v>319.488</v>
      </c>
      <c r="DG20" s="237">
        <f>'België (O)'!DG20*(1+Toeslagen!$Q$2)</f>
        <v>319.488</v>
      </c>
      <c r="DH20" s="237">
        <f>'België (O)'!DH20*(1+Toeslagen!$Q$2)</f>
        <v>319.488</v>
      </c>
      <c r="DI20" s="237">
        <f>'België (O)'!DI20*(1+Toeslagen!$Q$2)</f>
        <v>319.488</v>
      </c>
      <c r="DJ20" s="237">
        <f>'België (O)'!DJ20*(1+Toeslagen!$Q$2)</f>
        <v>319.488</v>
      </c>
    </row>
    <row r="21" spans="1:114">
      <c r="A21" s="2">
        <v>17</v>
      </c>
      <c r="B21" s="2">
        <v>17</v>
      </c>
      <c r="C21" s="2">
        <v>720</v>
      </c>
      <c r="D21" s="2">
        <v>4</v>
      </c>
      <c r="F21" t="s">
        <v>17</v>
      </c>
      <c r="G21" t="s">
        <v>15</v>
      </c>
      <c r="H21" t="s">
        <v>15</v>
      </c>
      <c r="I21" t="s">
        <v>16</v>
      </c>
      <c r="J21" t="s">
        <v>16</v>
      </c>
      <c r="N21" s="7">
        <v>3.6</v>
      </c>
      <c r="O21" s="21">
        <v>6300</v>
      </c>
      <c r="P21" s="46"/>
      <c r="Q21" s="41"/>
      <c r="R21" s="41"/>
      <c r="S21" s="41"/>
      <c r="U21" s="41"/>
      <c r="V21" s="41"/>
      <c r="W21" s="41"/>
      <c r="X21" s="41"/>
      <c r="Y21" s="237">
        <f>'België (O)'!Y21*(1+Toeslagen!$Q$2)</f>
        <v>325.72800000000001</v>
      </c>
      <c r="Z21" s="237">
        <f>'België (O)'!Z21*(1+Toeslagen!$Q$2)</f>
        <v>325.72800000000001</v>
      </c>
      <c r="AA21" s="237">
        <f>'België (O)'!AA21*(1+Toeslagen!$Q$2)</f>
        <v>325.72800000000001</v>
      </c>
      <c r="AB21" s="237">
        <f>'België (O)'!AB21*(1+Toeslagen!$Q$2)</f>
        <v>388.02560254472917</v>
      </c>
      <c r="AC21" s="237">
        <f>'België (O)'!AC21*(1+Toeslagen!$Q$2)</f>
        <v>388.02560254472917</v>
      </c>
      <c r="AD21" s="237">
        <f>'België (O)'!AD21*(1+Toeslagen!$Q$2)</f>
        <v>325.72800000000001</v>
      </c>
      <c r="AE21" s="237">
        <f>'België (O)'!AE21*(1+Toeslagen!$Q$2)</f>
        <v>325.72800000000001</v>
      </c>
      <c r="AF21" s="237">
        <f>'België (O)'!AF21*(1+Toeslagen!$Q$2)</f>
        <v>325.72800000000001</v>
      </c>
      <c r="AG21" s="237">
        <f>'België (O)'!AG21*(1+Toeslagen!$Q$2)</f>
        <v>325.72800000000001</v>
      </c>
      <c r="AH21" s="237">
        <f>'België (O)'!AH21*(1+Toeslagen!$Q$2)</f>
        <v>325.72800000000001</v>
      </c>
      <c r="AI21" s="237">
        <f>'België (O)'!AI21*(1+Toeslagen!$Q$2)</f>
        <v>325.72800000000001</v>
      </c>
      <c r="AJ21" s="237">
        <f>'België (O)'!AJ21*(1+Toeslagen!$Q$2)</f>
        <v>325.72800000000001</v>
      </c>
      <c r="AK21" s="237">
        <f>'België (O)'!AK21*(1+Toeslagen!$Q$2)</f>
        <v>325.72800000000001</v>
      </c>
      <c r="AL21" s="237">
        <f>'België (O)'!AL21*(1+Toeslagen!$Q$2)</f>
        <v>325.72800000000001</v>
      </c>
      <c r="AM21" s="237">
        <f>'België (O)'!AM21*(1+Toeslagen!$Q$2)</f>
        <v>325.72800000000001</v>
      </c>
      <c r="AN21" s="237">
        <f>'België (O)'!AN21*(1+Toeslagen!$Q$2)</f>
        <v>325.72800000000001</v>
      </c>
      <c r="AO21" s="237">
        <f>'België (O)'!AO21*(1+Toeslagen!$Q$2)</f>
        <v>325.72800000000001</v>
      </c>
      <c r="AP21" s="237">
        <f>'België (O)'!AP21*(1+Toeslagen!$Q$2)</f>
        <v>0</v>
      </c>
      <c r="AQ21" s="237">
        <f>'België (O)'!AQ21*(1+Toeslagen!$Q$2)</f>
        <v>325.72800000000001</v>
      </c>
      <c r="AR21" s="237">
        <f>'België (O)'!AR21*(1+Toeslagen!$Q$2)</f>
        <v>325.72800000000001</v>
      </c>
      <c r="AS21" s="237">
        <f>'België (O)'!AS21*(1+Toeslagen!$Q$2)</f>
        <v>325.72800000000001</v>
      </c>
      <c r="AT21" s="237">
        <f>'België (O)'!AT21*(1+Toeslagen!$Q$2)</f>
        <v>325.72800000000001</v>
      </c>
      <c r="AU21" s="237">
        <f>'België (O)'!AU21*(1+Toeslagen!$Q$2)</f>
        <v>325.72800000000001</v>
      </c>
      <c r="AV21" s="237">
        <f>'België (O)'!AV21*(1+Toeslagen!$Q$2)</f>
        <v>325.72800000000001</v>
      </c>
      <c r="AW21" s="237">
        <f>'België (O)'!AW21*(1+Toeslagen!$Q$2)</f>
        <v>325.72800000000001</v>
      </c>
      <c r="AX21" s="237">
        <f>'België (O)'!AX21*(1+Toeslagen!$Q$2)</f>
        <v>325.72800000000001</v>
      </c>
      <c r="AY21" s="237">
        <f>'België (O)'!AY21*(1+Toeslagen!$Q$2)</f>
        <v>325.72800000000001</v>
      </c>
      <c r="AZ21" s="237">
        <f>'België (O)'!AZ21*(1+Toeslagen!$Q$2)</f>
        <v>325.72800000000001</v>
      </c>
      <c r="BA21" s="237">
        <f>'België (O)'!BA21*(1+Toeslagen!$Q$2)</f>
        <v>325.72800000000001</v>
      </c>
      <c r="BB21" s="237">
        <f>'België (O)'!BB21*(1+Toeslagen!$Q$2)</f>
        <v>325.72800000000001</v>
      </c>
      <c r="BC21" s="237">
        <f>'België (O)'!BC21*(1+Toeslagen!$Q$2)</f>
        <v>416.70575577629654</v>
      </c>
      <c r="BD21" s="237">
        <f>'België (O)'!BD21*(1+Toeslagen!$Q$2)</f>
        <v>416.70575577629654</v>
      </c>
      <c r="BE21" s="237">
        <f>'België (O)'!BE21*(1+Toeslagen!$Q$2)</f>
        <v>416.70575577629654</v>
      </c>
      <c r="BF21" s="237">
        <f>'België (O)'!BF21*(1+Toeslagen!$Q$2)</f>
        <v>416.70575577629654</v>
      </c>
      <c r="BG21" s="237">
        <f>'België (O)'!BG21*(1+Toeslagen!$Q$2)</f>
        <v>416.70575577629654</v>
      </c>
      <c r="BH21" s="237">
        <f>'België (O)'!BH21*(1+Toeslagen!$Q$2)</f>
        <v>416.70575577629654</v>
      </c>
      <c r="BI21" s="237">
        <f>'België (O)'!BI21*(1+Toeslagen!$Q$2)</f>
        <v>416.70575577629654</v>
      </c>
      <c r="BJ21" s="237">
        <f>'België (O)'!BJ21*(1+Toeslagen!$Q$2)</f>
        <v>416.70575577629654</v>
      </c>
      <c r="BK21" s="237">
        <f>'België (O)'!BK21*(1+Toeslagen!$Q$2)</f>
        <v>416.70575577629654</v>
      </c>
      <c r="BL21" s="237">
        <f>'België (O)'!BL21*(1+Toeslagen!$Q$2)</f>
        <v>416.70575577629654</v>
      </c>
      <c r="BM21" s="237">
        <f>'België (O)'!BM21*(1+Toeslagen!$Q$2)</f>
        <v>416.70575577629654</v>
      </c>
      <c r="BN21" s="237">
        <f>'België (O)'!BN21*(1+Toeslagen!$Q$2)</f>
        <v>416.70575577629654</v>
      </c>
      <c r="BO21" s="237">
        <f>'België (O)'!BO21*(1+Toeslagen!$Q$2)</f>
        <v>416.70575577629654</v>
      </c>
      <c r="BP21" s="237">
        <f>'België (O)'!BP21*(1+Toeslagen!$Q$2)</f>
        <v>416.70575577629654</v>
      </c>
      <c r="BQ21" s="237">
        <f>'België (O)'!BQ21*(1+Toeslagen!$Q$2)</f>
        <v>0</v>
      </c>
      <c r="BR21" s="237">
        <f>'België (O)'!BR21*(1+Toeslagen!$Q$2)</f>
        <v>416.70575577629654</v>
      </c>
      <c r="BS21" s="237">
        <f>'België (O)'!BS21*(1+Toeslagen!$Q$2)</f>
        <v>416.70575577629654</v>
      </c>
      <c r="BT21" s="237">
        <f>'België (O)'!BT21*(1+Toeslagen!$Q$2)</f>
        <v>0</v>
      </c>
      <c r="BU21" s="237">
        <f>'België (O)'!BU21*(1+Toeslagen!$Q$2)</f>
        <v>0</v>
      </c>
      <c r="BV21" s="237">
        <f>'België (O)'!BV21*(1+Toeslagen!$Q$2)</f>
        <v>0</v>
      </c>
      <c r="BW21" s="237">
        <f>'België (O)'!BW21*(1+Toeslagen!$Q$2)</f>
        <v>416.70575577629654</v>
      </c>
      <c r="BX21" s="237">
        <f>'België (O)'!BX21*(1+Toeslagen!$Q$2)</f>
        <v>416.70575577629654</v>
      </c>
      <c r="BY21" s="237">
        <f>'België (O)'!BY21*(1+Toeslagen!$Q$2)</f>
        <v>416.70575577629654</v>
      </c>
      <c r="BZ21" s="237">
        <f>'België (O)'!BZ21*(1+Toeslagen!$Q$2)</f>
        <v>0</v>
      </c>
      <c r="CA21" s="237">
        <f>'België (O)'!CA21*(1+Toeslagen!$Q$2)</f>
        <v>416.70575577629654</v>
      </c>
      <c r="CB21" s="237">
        <f>'België (O)'!CB21*(1+Toeslagen!$Q$2)</f>
        <v>416.70575577629654</v>
      </c>
      <c r="CC21" s="237">
        <f>'België (O)'!CC21*(1+Toeslagen!$Q$2)</f>
        <v>467.65520445825609</v>
      </c>
      <c r="CD21" s="237">
        <f>'België (O)'!CD21*(1+Toeslagen!$Q$2)</f>
        <v>467.65520445825609</v>
      </c>
      <c r="CE21" s="237">
        <f>'België (O)'!CE21*(1+Toeslagen!$Q$2)</f>
        <v>467.65520445825609</v>
      </c>
      <c r="CF21" s="237">
        <f>'België (O)'!CF21*(1+Toeslagen!$Q$2)</f>
        <v>467.65520445825609</v>
      </c>
      <c r="CG21" s="237">
        <f>'België (O)'!CG21*(1+Toeslagen!$Q$2)</f>
        <v>416.70575577629654</v>
      </c>
      <c r="CH21" s="237">
        <f>'België (O)'!CH21*(1+Toeslagen!$Q$2)</f>
        <v>416.70575577629654</v>
      </c>
      <c r="CI21" s="237">
        <f>'België (O)'!CI21*(1+Toeslagen!$Q$2)</f>
        <v>0</v>
      </c>
      <c r="CJ21" s="237">
        <f>'België (O)'!CJ21*(1+Toeslagen!$Q$2)</f>
        <v>416.70575577629654</v>
      </c>
      <c r="CK21" s="237">
        <f>'België (O)'!CK21*(1+Toeslagen!$Q$2)</f>
        <v>0</v>
      </c>
      <c r="CL21" s="237">
        <f>'België (O)'!CL21*(1+Toeslagen!$Q$2)</f>
        <v>416.70575577629654</v>
      </c>
      <c r="CM21" s="237">
        <f>'België (O)'!CM21*(1+Toeslagen!$Q$2)</f>
        <v>416.70575577629654</v>
      </c>
      <c r="CN21" s="237">
        <f>'België (O)'!CN21*(1+Toeslagen!$Q$2)</f>
        <v>416.70575577629654</v>
      </c>
      <c r="CO21" s="237">
        <f>'België (O)'!CO21*(1+Toeslagen!$Q$2)</f>
        <v>416.70575577629654</v>
      </c>
      <c r="CP21" s="237">
        <f>'België (O)'!CP21*(1+Toeslagen!$Q$2)</f>
        <v>416.70575577629654</v>
      </c>
      <c r="CQ21" s="237">
        <f>'België (O)'!CQ21*(1+Toeslagen!$Q$2)</f>
        <v>370.24</v>
      </c>
      <c r="CR21" s="237">
        <f>'België (O)'!CR21*(1+Toeslagen!$Q$2)</f>
        <v>0</v>
      </c>
      <c r="CS21" s="237">
        <f>'België (O)'!CS21*(1+Toeslagen!$Q$2)</f>
        <v>370.24</v>
      </c>
      <c r="CT21" s="237">
        <f>'België (O)'!CT21*(1+Toeslagen!$Q$2)</f>
        <v>370.24</v>
      </c>
      <c r="CU21" s="237">
        <f>'België (O)'!CU21*(1+Toeslagen!$Q$2)</f>
        <v>370.24</v>
      </c>
      <c r="CV21" s="237">
        <f>'België (O)'!CV21*(1+Toeslagen!$Q$2)</f>
        <v>370.24</v>
      </c>
      <c r="CW21" s="237">
        <f>'België (O)'!CW21*(1+Toeslagen!$Q$2)</f>
        <v>370.24</v>
      </c>
      <c r="CX21" s="237">
        <f>'België (O)'!CX21*(1+Toeslagen!$Q$2)</f>
        <v>370.24</v>
      </c>
      <c r="CY21" s="237">
        <f>'België (O)'!CY21*(1+Toeslagen!$Q$2)</f>
        <v>370.24</v>
      </c>
      <c r="CZ21" s="237">
        <f>'België (O)'!CZ21*(1+Toeslagen!$Q$2)</f>
        <v>370.24</v>
      </c>
      <c r="DA21" s="237">
        <f>'België (O)'!DA21*(1+Toeslagen!$Q$2)</f>
        <v>325.72800000000001</v>
      </c>
      <c r="DB21" s="237">
        <f>'België (O)'!DB21*(1+Toeslagen!$Q$2)</f>
        <v>325.72800000000001</v>
      </c>
      <c r="DC21" s="237">
        <f>'België (O)'!DC21*(1+Toeslagen!$Q$2)</f>
        <v>325.72800000000001</v>
      </c>
      <c r="DD21" s="237">
        <f>'België (O)'!DD21*(1+Toeslagen!$Q$2)</f>
        <v>325.72800000000001</v>
      </c>
      <c r="DE21" s="237">
        <f>'België (O)'!DE21*(1+Toeslagen!$Q$2)</f>
        <v>325.72800000000001</v>
      </c>
      <c r="DF21" s="237">
        <f>'België (O)'!DF21*(1+Toeslagen!$Q$2)</f>
        <v>325.72800000000001</v>
      </c>
      <c r="DG21" s="237">
        <f>'België (O)'!DG21*(1+Toeslagen!$Q$2)</f>
        <v>325.72800000000001</v>
      </c>
      <c r="DH21" s="237">
        <f>'België (O)'!DH21*(1+Toeslagen!$Q$2)</f>
        <v>325.72800000000001</v>
      </c>
      <c r="DI21" s="237">
        <f>'België (O)'!DI21*(1+Toeslagen!$Q$2)</f>
        <v>325.72800000000001</v>
      </c>
      <c r="DJ21" s="237">
        <f>'België (O)'!DJ21*(1+Toeslagen!$Q$2)</f>
        <v>325.72800000000001</v>
      </c>
    </row>
    <row r="22" spans="1:114">
      <c r="A22" s="2">
        <v>18</v>
      </c>
      <c r="B22" s="2">
        <v>18</v>
      </c>
      <c r="C22" s="2">
        <v>730</v>
      </c>
      <c r="D22" s="2">
        <v>4</v>
      </c>
      <c r="F22" t="s">
        <v>17</v>
      </c>
      <c r="G22" t="s">
        <v>15</v>
      </c>
      <c r="H22" t="s">
        <v>15</v>
      </c>
      <c r="I22" t="s">
        <v>16</v>
      </c>
      <c r="J22" t="s">
        <v>16</v>
      </c>
      <c r="N22" s="7">
        <v>4</v>
      </c>
      <c r="O22" s="21">
        <v>7000</v>
      </c>
      <c r="P22" s="46"/>
      <c r="Q22" s="41"/>
      <c r="R22" s="41"/>
      <c r="S22" s="41"/>
      <c r="U22" s="41"/>
      <c r="V22" s="41"/>
      <c r="W22" s="41"/>
      <c r="X22" s="41"/>
      <c r="Y22" s="237">
        <f>'België (O)'!Y22*(1+Toeslagen!$Q$2)</f>
        <v>349.44</v>
      </c>
      <c r="Z22" s="237">
        <f>'België (O)'!Z22*(1+Toeslagen!$Q$2)</f>
        <v>349.44</v>
      </c>
      <c r="AA22" s="237">
        <f>'België (O)'!AA22*(1+Toeslagen!$Q$2)</f>
        <v>349.44</v>
      </c>
      <c r="AB22" s="237">
        <f>'België (O)'!AB22*(1+Toeslagen!$Q$2)</f>
        <v>404.89628091623916</v>
      </c>
      <c r="AC22" s="237">
        <f>'België (O)'!AC22*(1+Toeslagen!$Q$2)</f>
        <v>404.89628091623916</v>
      </c>
      <c r="AD22" s="237">
        <f>'België (O)'!AD22*(1+Toeslagen!$Q$2)</f>
        <v>349.44</v>
      </c>
      <c r="AE22" s="237">
        <f>'België (O)'!AE22*(1+Toeslagen!$Q$2)</f>
        <v>349.44</v>
      </c>
      <c r="AF22" s="237">
        <f>'België (O)'!AF22*(1+Toeslagen!$Q$2)</f>
        <v>349.44</v>
      </c>
      <c r="AG22" s="237">
        <f>'België (O)'!AG22*(1+Toeslagen!$Q$2)</f>
        <v>349.44</v>
      </c>
      <c r="AH22" s="237">
        <f>'België (O)'!AH22*(1+Toeslagen!$Q$2)</f>
        <v>349.44</v>
      </c>
      <c r="AI22" s="237">
        <f>'België (O)'!AI22*(1+Toeslagen!$Q$2)</f>
        <v>349.44</v>
      </c>
      <c r="AJ22" s="237">
        <f>'België (O)'!AJ22*(1+Toeslagen!$Q$2)</f>
        <v>349.44</v>
      </c>
      <c r="AK22" s="237">
        <f>'België (O)'!AK22*(1+Toeslagen!$Q$2)</f>
        <v>349.44</v>
      </c>
      <c r="AL22" s="237">
        <f>'België (O)'!AL22*(1+Toeslagen!$Q$2)</f>
        <v>349.44</v>
      </c>
      <c r="AM22" s="237">
        <f>'België (O)'!AM22*(1+Toeslagen!$Q$2)</f>
        <v>349.44</v>
      </c>
      <c r="AN22" s="237">
        <f>'België (O)'!AN22*(1+Toeslagen!$Q$2)</f>
        <v>349.44</v>
      </c>
      <c r="AO22" s="237">
        <f>'België (O)'!AO22*(1+Toeslagen!$Q$2)</f>
        <v>349.44</v>
      </c>
      <c r="AP22" s="237">
        <f>'België (O)'!AP22*(1+Toeslagen!$Q$2)</f>
        <v>0</v>
      </c>
      <c r="AQ22" s="237">
        <f>'België (O)'!AQ22*(1+Toeslagen!$Q$2)</f>
        <v>349.44</v>
      </c>
      <c r="AR22" s="237">
        <f>'België (O)'!AR22*(1+Toeslagen!$Q$2)</f>
        <v>349.44</v>
      </c>
      <c r="AS22" s="237">
        <f>'België (O)'!AS22*(1+Toeslagen!$Q$2)</f>
        <v>349.44</v>
      </c>
      <c r="AT22" s="237">
        <f>'België (O)'!AT22*(1+Toeslagen!$Q$2)</f>
        <v>349.44</v>
      </c>
      <c r="AU22" s="237">
        <f>'België (O)'!AU22*(1+Toeslagen!$Q$2)</f>
        <v>349.44</v>
      </c>
      <c r="AV22" s="237">
        <f>'België (O)'!AV22*(1+Toeslagen!$Q$2)</f>
        <v>349.44</v>
      </c>
      <c r="AW22" s="237">
        <f>'België (O)'!AW22*(1+Toeslagen!$Q$2)</f>
        <v>349.44</v>
      </c>
      <c r="AX22" s="237">
        <f>'België (O)'!AX22*(1+Toeslagen!$Q$2)</f>
        <v>349.44</v>
      </c>
      <c r="AY22" s="237">
        <f>'België (O)'!AY22*(1+Toeslagen!$Q$2)</f>
        <v>349.44</v>
      </c>
      <c r="AZ22" s="237">
        <f>'België (O)'!AZ22*(1+Toeslagen!$Q$2)</f>
        <v>349.44</v>
      </c>
      <c r="BA22" s="237">
        <f>'België (O)'!BA22*(1+Toeslagen!$Q$2)</f>
        <v>349.44</v>
      </c>
      <c r="BB22" s="237">
        <f>'België (O)'!BB22*(1+Toeslagen!$Q$2)</f>
        <v>349.44</v>
      </c>
      <c r="BC22" s="237">
        <f>'België (O)'!BC22*(1+Toeslagen!$Q$2)</f>
        <v>435.26350198495737</v>
      </c>
      <c r="BD22" s="237">
        <f>'België (O)'!BD22*(1+Toeslagen!$Q$2)</f>
        <v>435.26350198495737</v>
      </c>
      <c r="BE22" s="237">
        <f>'België (O)'!BE22*(1+Toeslagen!$Q$2)</f>
        <v>435.26350198495737</v>
      </c>
      <c r="BF22" s="237">
        <f>'België (O)'!BF22*(1+Toeslagen!$Q$2)</f>
        <v>435.26350198495737</v>
      </c>
      <c r="BG22" s="237">
        <f>'België (O)'!BG22*(1+Toeslagen!$Q$2)</f>
        <v>435.26350198495737</v>
      </c>
      <c r="BH22" s="237">
        <f>'België (O)'!BH22*(1+Toeslagen!$Q$2)</f>
        <v>435.26350198495737</v>
      </c>
      <c r="BI22" s="237">
        <f>'België (O)'!BI22*(1+Toeslagen!$Q$2)</f>
        <v>435.26350198495737</v>
      </c>
      <c r="BJ22" s="237">
        <f>'België (O)'!BJ22*(1+Toeslagen!$Q$2)</f>
        <v>435.26350198495737</v>
      </c>
      <c r="BK22" s="237">
        <f>'België (O)'!BK22*(1+Toeslagen!$Q$2)</f>
        <v>435.26350198495737</v>
      </c>
      <c r="BL22" s="237">
        <f>'België (O)'!BL22*(1+Toeslagen!$Q$2)</f>
        <v>435.26350198495737</v>
      </c>
      <c r="BM22" s="237">
        <f>'België (O)'!BM22*(1+Toeslagen!$Q$2)</f>
        <v>435.26350198495737</v>
      </c>
      <c r="BN22" s="237">
        <f>'België (O)'!BN22*(1+Toeslagen!$Q$2)</f>
        <v>435.26350198495737</v>
      </c>
      <c r="BO22" s="237">
        <f>'België (O)'!BO22*(1+Toeslagen!$Q$2)</f>
        <v>435.26350198495737</v>
      </c>
      <c r="BP22" s="237">
        <f>'België (O)'!BP22*(1+Toeslagen!$Q$2)</f>
        <v>435.26350198495737</v>
      </c>
      <c r="BQ22" s="237">
        <f>'België (O)'!BQ22*(1+Toeslagen!$Q$2)</f>
        <v>0</v>
      </c>
      <c r="BR22" s="237">
        <f>'België (O)'!BR22*(1+Toeslagen!$Q$2)</f>
        <v>435.26350198495737</v>
      </c>
      <c r="BS22" s="237">
        <f>'België (O)'!BS22*(1+Toeslagen!$Q$2)</f>
        <v>435.26350198495737</v>
      </c>
      <c r="BT22" s="237">
        <f>'België (O)'!BT22*(1+Toeslagen!$Q$2)</f>
        <v>0</v>
      </c>
      <c r="BU22" s="237">
        <f>'België (O)'!BU22*(1+Toeslagen!$Q$2)</f>
        <v>0</v>
      </c>
      <c r="BV22" s="237">
        <f>'België (O)'!BV22*(1+Toeslagen!$Q$2)</f>
        <v>0</v>
      </c>
      <c r="BW22" s="237">
        <f>'België (O)'!BW22*(1+Toeslagen!$Q$2)</f>
        <v>435.26350198495737</v>
      </c>
      <c r="BX22" s="237">
        <f>'België (O)'!BX22*(1+Toeslagen!$Q$2)</f>
        <v>435.26350198495737</v>
      </c>
      <c r="BY22" s="237">
        <f>'België (O)'!BY22*(1+Toeslagen!$Q$2)</f>
        <v>435.26350198495737</v>
      </c>
      <c r="BZ22" s="237">
        <f>'België (O)'!BZ22*(1+Toeslagen!$Q$2)</f>
        <v>0</v>
      </c>
      <c r="CA22" s="237">
        <f>'België (O)'!CA22*(1+Toeslagen!$Q$2)</f>
        <v>435.26350198495737</v>
      </c>
      <c r="CB22" s="237">
        <f>'België (O)'!CB22*(1+Toeslagen!$Q$2)</f>
        <v>435.26350198495737</v>
      </c>
      <c r="CC22" s="237">
        <f>'België (O)'!CC22*(1+Toeslagen!$Q$2)</f>
        <v>488.91225920635861</v>
      </c>
      <c r="CD22" s="237">
        <f>'België (O)'!CD22*(1+Toeslagen!$Q$2)</f>
        <v>488.91225920635861</v>
      </c>
      <c r="CE22" s="237">
        <f>'België (O)'!CE22*(1+Toeslagen!$Q$2)</f>
        <v>488.91225920635861</v>
      </c>
      <c r="CF22" s="237">
        <f>'België (O)'!CF22*(1+Toeslagen!$Q$2)</f>
        <v>488.91225920635861</v>
      </c>
      <c r="CG22" s="237">
        <f>'België (O)'!CG22*(1+Toeslagen!$Q$2)</f>
        <v>435.26350198495737</v>
      </c>
      <c r="CH22" s="237">
        <f>'België (O)'!CH22*(1+Toeslagen!$Q$2)</f>
        <v>435.26350198495737</v>
      </c>
      <c r="CI22" s="237">
        <f>'België (O)'!CI22*(1+Toeslagen!$Q$2)</f>
        <v>0</v>
      </c>
      <c r="CJ22" s="237">
        <f>'België (O)'!CJ22*(1+Toeslagen!$Q$2)</f>
        <v>435.26350198495737</v>
      </c>
      <c r="CK22" s="237">
        <f>'België (O)'!CK22*(1+Toeslagen!$Q$2)</f>
        <v>0</v>
      </c>
      <c r="CL22" s="237">
        <f>'België (O)'!CL22*(1+Toeslagen!$Q$2)</f>
        <v>435.26350198495737</v>
      </c>
      <c r="CM22" s="237">
        <f>'België (O)'!CM22*(1+Toeslagen!$Q$2)</f>
        <v>435.26350198495737</v>
      </c>
      <c r="CN22" s="237">
        <f>'België (O)'!CN22*(1+Toeslagen!$Q$2)</f>
        <v>435.26350198495737</v>
      </c>
      <c r="CO22" s="237">
        <f>'België (O)'!CO22*(1+Toeslagen!$Q$2)</f>
        <v>435.26350198495737</v>
      </c>
      <c r="CP22" s="237">
        <f>'België (O)'!CP22*(1+Toeslagen!$Q$2)</f>
        <v>435.26350198495737</v>
      </c>
      <c r="CQ22" s="237">
        <f>'België (O)'!CQ22*(1+Toeslagen!$Q$2)</f>
        <v>387.92</v>
      </c>
      <c r="CR22" s="237">
        <f>'België (O)'!CR22*(1+Toeslagen!$Q$2)</f>
        <v>0</v>
      </c>
      <c r="CS22" s="237">
        <f>'België (O)'!CS22*(1+Toeslagen!$Q$2)</f>
        <v>387.92</v>
      </c>
      <c r="CT22" s="237">
        <f>'België (O)'!CT22*(1+Toeslagen!$Q$2)</f>
        <v>387.92</v>
      </c>
      <c r="CU22" s="237">
        <f>'België (O)'!CU22*(1+Toeslagen!$Q$2)</f>
        <v>387.92</v>
      </c>
      <c r="CV22" s="237">
        <f>'België (O)'!CV22*(1+Toeslagen!$Q$2)</f>
        <v>387.92</v>
      </c>
      <c r="CW22" s="237">
        <f>'België (O)'!CW22*(1+Toeslagen!$Q$2)</f>
        <v>387.92</v>
      </c>
      <c r="CX22" s="237">
        <f>'België (O)'!CX22*(1+Toeslagen!$Q$2)</f>
        <v>387.92</v>
      </c>
      <c r="CY22" s="237">
        <f>'België (O)'!CY22*(1+Toeslagen!$Q$2)</f>
        <v>387.92</v>
      </c>
      <c r="CZ22" s="237">
        <f>'België (O)'!CZ22*(1+Toeslagen!$Q$2)</f>
        <v>387.92</v>
      </c>
      <c r="DA22" s="237">
        <f>'België (O)'!DA22*(1+Toeslagen!$Q$2)</f>
        <v>349.44</v>
      </c>
      <c r="DB22" s="237">
        <f>'België (O)'!DB22*(1+Toeslagen!$Q$2)</f>
        <v>349.44</v>
      </c>
      <c r="DC22" s="237">
        <f>'België (O)'!DC22*(1+Toeslagen!$Q$2)</f>
        <v>349.44</v>
      </c>
      <c r="DD22" s="237">
        <f>'België (O)'!DD22*(1+Toeslagen!$Q$2)</f>
        <v>349.44</v>
      </c>
      <c r="DE22" s="237">
        <f>'België (O)'!DE22*(1+Toeslagen!$Q$2)</f>
        <v>349.44</v>
      </c>
      <c r="DF22" s="237">
        <f>'België (O)'!DF22*(1+Toeslagen!$Q$2)</f>
        <v>349.44</v>
      </c>
      <c r="DG22" s="237">
        <f>'België (O)'!DG22*(1+Toeslagen!$Q$2)</f>
        <v>349.44</v>
      </c>
      <c r="DH22" s="237">
        <f>'België (O)'!DH22*(1+Toeslagen!$Q$2)</f>
        <v>349.44</v>
      </c>
      <c r="DI22" s="237">
        <f>'België (O)'!DI22*(1+Toeslagen!$Q$2)</f>
        <v>349.44</v>
      </c>
      <c r="DJ22" s="237">
        <f>'België (O)'!DJ22*(1+Toeslagen!$Q$2)</f>
        <v>349.44</v>
      </c>
    </row>
    <row r="23" spans="1:114">
      <c r="A23" s="2">
        <v>19</v>
      </c>
      <c r="B23" s="2">
        <v>19</v>
      </c>
      <c r="C23" s="2">
        <v>730</v>
      </c>
      <c r="D23" s="2">
        <v>4</v>
      </c>
      <c r="F23" t="s">
        <v>17</v>
      </c>
      <c r="G23" t="s">
        <v>15</v>
      </c>
      <c r="H23" t="s">
        <v>15</v>
      </c>
      <c r="I23" t="s">
        <v>15</v>
      </c>
      <c r="J23" t="s">
        <v>15</v>
      </c>
      <c r="N23" s="7">
        <v>4.4000000000000004</v>
      </c>
      <c r="O23" s="21">
        <v>7700</v>
      </c>
      <c r="P23" s="46"/>
      <c r="Q23" s="41"/>
      <c r="R23" s="41"/>
      <c r="S23" s="41"/>
      <c r="U23" s="41"/>
      <c r="V23" s="41"/>
      <c r="W23" s="41"/>
      <c r="X23" s="41"/>
      <c r="Y23" s="237">
        <f>'België (O)'!Y23*(1+Toeslagen!$Q$2)</f>
        <v>370.65600000000001</v>
      </c>
      <c r="Z23" s="237">
        <f>'België (O)'!Z23*(1+Toeslagen!$Q$2)</f>
        <v>370.65600000000001</v>
      </c>
      <c r="AA23" s="237">
        <f>'België (O)'!AA23*(1+Toeslagen!$Q$2)</f>
        <v>370.65600000000001</v>
      </c>
      <c r="AB23" s="237">
        <f>'België (O)'!AB23*(1+Toeslagen!$Q$2)</f>
        <v>421.76695928774916</v>
      </c>
      <c r="AC23" s="237">
        <f>'België (O)'!AC23*(1+Toeslagen!$Q$2)</f>
        <v>421.76695928774916</v>
      </c>
      <c r="AD23" s="237">
        <f>'België (O)'!AD23*(1+Toeslagen!$Q$2)</f>
        <v>370.65600000000001</v>
      </c>
      <c r="AE23" s="237">
        <f>'België (O)'!AE23*(1+Toeslagen!$Q$2)</f>
        <v>370.65600000000001</v>
      </c>
      <c r="AF23" s="237">
        <f>'België (O)'!AF23*(1+Toeslagen!$Q$2)</f>
        <v>370.65600000000001</v>
      </c>
      <c r="AG23" s="237">
        <f>'België (O)'!AG23*(1+Toeslagen!$Q$2)</f>
        <v>370.65600000000001</v>
      </c>
      <c r="AH23" s="237">
        <f>'België (O)'!AH23*(1+Toeslagen!$Q$2)</f>
        <v>370.65600000000001</v>
      </c>
      <c r="AI23" s="237">
        <f>'België (O)'!AI23*(1+Toeslagen!$Q$2)</f>
        <v>370.65600000000001</v>
      </c>
      <c r="AJ23" s="237">
        <f>'België (O)'!AJ23*(1+Toeslagen!$Q$2)</f>
        <v>370.65600000000001</v>
      </c>
      <c r="AK23" s="237">
        <f>'België (O)'!AK23*(1+Toeslagen!$Q$2)</f>
        <v>370.65600000000001</v>
      </c>
      <c r="AL23" s="237">
        <f>'België (O)'!AL23*(1+Toeslagen!$Q$2)</f>
        <v>370.65600000000001</v>
      </c>
      <c r="AM23" s="237">
        <f>'België (O)'!AM23*(1+Toeslagen!$Q$2)</f>
        <v>370.65600000000001</v>
      </c>
      <c r="AN23" s="237">
        <f>'België (O)'!AN23*(1+Toeslagen!$Q$2)</f>
        <v>370.65600000000001</v>
      </c>
      <c r="AO23" s="237">
        <f>'België (O)'!AO23*(1+Toeslagen!$Q$2)</f>
        <v>370.65600000000001</v>
      </c>
      <c r="AP23" s="237">
        <f>'België (O)'!AP23*(1+Toeslagen!$Q$2)</f>
        <v>0</v>
      </c>
      <c r="AQ23" s="237">
        <f>'België (O)'!AQ23*(1+Toeslagen!$Q$2)</f>
        <v>370.65600000000001</v>
      </c>
      <c r="AR23" s="237">
        <f>'België (O)'!AR23*(1+Toeslagen!$Q$2)</f>
        <v>370.65600000000001</v>
      </c>
      <c r="AS23" s="237">
        <f>'België (O)'!AS23*(1+Toeslagen!$Q$2)</f>
        <v>370.65600000000001</v>
      </c>
      <c r="AT23" s="237">
        <f>'België (O)'!AT23*(1+Toeslagen!$Q$2)</f>
        <v>370.65600000000001</v>
      </c>
      <c r="AU23" s="237">
        <f>'België (O)'!AU23*(1+Toeslagen!$Q$2)</f>
        <v>370.65600000000001</v>
      </c>
      <c r="AV23" s="237">
        <f>'België (O)'!AV23*(1+Toeslagen!$Q$2)</f>
        <v>370.65600000000001</v>
      </c>
      <c r="AW23" s="237">
        <f>'België (O)'!AW23*(1+Toeslagen!$Q$2)</f>
        <v>370.65600000000001</v>
      </c>
      <c r="AX23" s="237">
        <f>'België (O)'!AX23*(1+Toeslagen!$Q$2)</f>
        <v>370.65600000000001</v>
      </c>
      <c r="AY23" s="237">
        <f>'België (O)'!AY23*(1+Toeslagen!$Q$2)</f>
        <v>370.65600000000001</v>
      </c>
      <c r="AZ23" s="237">
        <f>'België (O)'!AZ23*(1+Toeslagen!$Q$2)</f>
        <v>370.65600000000001</v>
      </c>
      <c r="BA23" s="237">
        <f>'België (O)'!BA23*(1+Toeslagen!$Q$2)</f>
        <v>370.65600000000001</v>
      </c>
      <c r="BB23" s="237">
        <f>'België (O)'!BB23*(1+Toeslagen!$Q$2)</f>
        <v>370.65600000000001</v>
      </c>
      <c r="BC23" s="237">
        <f>'België (O)'!BC23*(1+Toeslagen!$Q$2)</f>
        <v>453.8212481936182</v>
      </c>
      <c r="BD23" s="237">
        <f>'België (O)'!BD23*(1+Toeslagen!$Q$2)</f>
        <v>453.8212481936182</v>
      </c>
      <c r="BE23" s="237">
        <f>'België (O)'!BE23*(1+Toeslagen!$Q$2)</f>
        <v>453.8212481936182</v>
      </c>
      <c r="BF23" s="237">
        <f>'België (O)'!BF23*(1+Toeslagen!$Q$2)</f>
        <v>453.8212481936182</v>
      </c>
      <c r="BG23" s="237">
        <f>'België (O)'!BG23*(1+Toeslagen!$Q$2)</f>
        <v>453.8212481936182</v>
      </c>
      <c r="BH23" s="237">
        <f>'België (O)'!BH23*(1+Toeslagen!$Q$2)</f>
        <v>453.8212481936182</v>
      </c>
      <c r="BI23" s="237">
        <f>'België (O)'!BI23*(1+Toeslagen!$Q$2)</f>
        <v>453.8212481936182</v>
      </c>
      <c r="BJ23" s="237">
        <f>'België (O)'!BJ23*(1+Toeslagen!$Q$2)</f>
        <v>453.8212481936182</v>
      </c>
      <c r="BK23" s="237">
        <f>'België (O)'!BK23*(1+Toeslagen!$Q$2)</f>
        <v>453.8212481936182</v>
      </c>
      <c r="BL23" s="237">
        <f>'België (O)'!BL23*(1+Toeslagen!$Q$2)</f>
        <v>453.8212481936182</v>
      </c>
      <c r="BM23" s="237">
        <f>'België (O)'!BM23*(1+Toeslagen!$Q$2)</f>
        <v>453.8212481936182</v>
      </c>
      <c r="BN23" s="237">
        <f>'België (O)'!BN23*(1+Toeslagen!$Q$2)</f>
        <v>453.8212481936182</v>
      </c>
      <c r="BO23" s="237">
        <f>'België (O)'!BO23*(1+Toeslagen!$Q$2)</f>
        <v>453.8212481936182</v>
      </c>
      <c r="BP23" s="237">
        <f>'België (O)'!BP23*(1+Toeslagen!$Q$2)</f>
        <v>453.8212481936182</v>
      </c>
      <c r="BQ23" s="237">
        <f>'België (O)'!BQ23*(1+Toeslagen!$Q$2)</f>
        <v>0</v>
      </c>
      <c r="BR23" s="237">
        <f>'België (O)'!BR23*(1+Toeslagen!$Q$2)</f>
        <v>453.8212481936182</v>
      </c>
      <c r="BS23" s="237">
        <f>'België (O)'!BS23*(1+Toeslagen!$Q$2)</f>
        <v>453.8212481936182</v>
      </c>
      <c r="BT23" s="237">
        <f>'België (O)'!BT23*(1+Toeslagen!$Q$2)</f>
        <v>0</v>
      </c>
      <c r="BU23" s="237">
        <f>'België (O)'!BU23*(1+Toeslagen!$Q$2)</f>
        <v>0</v>
      </c>
      <c r="BV23" s="237">
        <f>'België (O)'!BV23*(1+Toeslagen!$Q$2)</f>
        <v>0</v>
      </c>
      <c r="BW23" s="237">
        <f>'België (O)'!BW23*(1+Toeslagen!$Q$2)</f>
        <v>453.8212481936182</v>
      </c>
      <c r="BX23" s="237">
        <f>'België (O)'!BX23*(1+Toeslagen!$Q$2)</f>
        <v>453.8212481936182</v>
      </c>
      <c r="BY23" s="237">
        <f>'België (O)'!BY23*(1+Toeslagen!$Q$2)</f>
        <v>453.8212481936182</v>
      </c>
      <c r="BZ23" s="237">
        <f>'België (O)'!BZ23*(1+Toeslagen!$Q$2)</f>
        <v>0</v>
      </c>
      <c r="CA23" s="237">
        <f>'België (O)'!CA23*(1+Toeslagen!$Q$2)</f>
        <v>453.8212481936182</v>
      </c>
      <c r="CB23" s="237">
        <f>'België (O)'!CB23*(1+Toeslagen!$Q$2)</f>
        <v>453.8212481936182</v>
      </c>
      <c r="CC23" s="237">
        <f>'België (O)'!CC23*(1+Toeslagen!$Q$2)</f>
        <v>510.16931395446119</v>
      </c>
      <c r="CD23" s="237">
        <f>'België (O)'!CD23*(1+Toeslagen!$Q$2)</f>
        <v>510.16931395446119</v>
      </c>
      <c r="CE23" s="237">
        <f>'België (O)'!CE23*(1+Toeslagen!$Q$2)</f>
        <v>510.16931395446119</v>
      </c>
      <c r="CF23" s="237">
        <f>'België (O)'!CF23*(1+Toeslagen!$Q$2)</f>
        <v>510.16931395446119</v>
      </c>
      <c r="CG23" s="237">
        <f>'België (O)'!CG23*(1+Toeslagen!$Q$2)</f>
        <v>453.8212481936182</v>
      </c>
      <c r="CH23" s="237">
        <f>'België (O)'!CH23*(1+Toeslagen!$Q$2)</f>
        <v>453.8212481936182</v>
      </c>
      <c r="CI23" s="237">
        <f>'België (O)'!CI23*(1+Toeslagen!$Q$2)</f>
        <v>0</v>
      </c>
      <c r="CJ23" s="237">
        <f>'België (O)'!CJ23*(1+Toeslagen!$Q$2)</f>
        <v>453.8212481936182</v>
      </c>
      <c r="CK23" s="237">
        <f>'België (O)'!CK23*(1+Toeslagen!$Q$2)</f>
        <v>0</v>
      </c>
      <c r="CL23" s="237">
        <f>'België (O)'!CL23*(1+Toeslagen!$Q$2)</f>
        <v>453.8212481936182</v>
      </c>
      <c r="CM23" s="237">
        <f>'België (O)'!CM23*(1+Toeslagen!$Q$2)</f>
        <v>453.8212481936182</v>
      </c>
      <c r="CN23" s="237">
        <f>'België (O)'!CN23*(1+Toeslagen!$Q$2)</f>
        <v>453.8212481936182</v>
      </c>
      <c r="CO23" s="237">
        <f>'België (O)'!CO23*(1+Toeslagen!$Q$2)</f>
        <v>453.8212481936182</v>
      </c>
      <c r="CP23" s="237">
        <f>'België (O)'!CP23*(1+Toeslagen!$Q$2)</f>
        <v>453.8212481936182</v>
      </c>
      <c r="CQ23" s="237">
        <f>'België (O)'!CQ23*(1+Toeslagen!$Q$2)</f>
        <v>410.8</v>
      </c>
      <c r="CR23" s="237">
        <f>'België (O)'!CR23*(1+Toeslagen!$Q$2)</f>
        <v>0</v>
      </c>
      <c r="CS23" s="237">
        <f>'België (O)'!CS23*(1+Toeslagen!$Q$2)</f>
        <v>410.8</v>
      </c>
      <c r="CT23" s="237">
        <f>'België (O)'!CT23*(1+Toeslagen!$Q$2)</f>
        <v>410.8</v>
      </c>
      <c r="CU23" s="237">
        <f>'België (O)'!CU23*(1+Toeslagen!$Q$2)</f>
        <v>410.8</v>
      </c>
      <c r="CV23" s="237">
        <f>'België (O)'!CV23*(1+Toeslagen!$Q$2)</f>
        <v>410.8</v>
      </c>
      <c r="CW23" s="237">
        <f>'België (O)'!CW23*(1+Toeslagen!$Q$2)</f>
        <v>410.8</v>
      </c>
      <c r="CX23" s="237">
        <f>'België (O)'!CX23*(1+Toeslagen!$Q$2)</f>
        <v>410.8</v>
      </c>
      <c r="CY23" s="237">
        <f>'België (O)'!CY23*(1+Toeslagen!$Q$2)</f>
        <v>410.8</v>
      </c>
      <c r="CZ23" s="237">
        <f>'België (O)'!CZ23*(1+Toeslagen!$Q$2)</f>
        <v>410.8</v>
      </c>
      <c r="DA23" s="237">
        <f>'België (O)'!DA23*(1+Toeslagen!$Q$2)</f>
        <v>370.65600000000001</v>
      </c>
      <c r="DB23" s="237">
        <f>'België (O)'!DB23*(1+Toeslagen!$Q$2)</f>
        <v>370.65600000000001</v>
      </c>
      <c r="DC23" s="237">
        <f>'België (O)'!DC23*(1+Toeslagen!$Q$2)</f>
        <v>370.65600000000001</v>
      </c>
      <c r="DD23" s="237">
        <f>'België (O)'!DD23*(1+Toeslagen!$Q$2)</f>
        <v>370.65600000000001</v>
      </c>
      <c r="DE23" s="237">
        <f>'België (O)'!DE23*(1+Toeslagen!$Q$2)</f>
        <v>370.65600000000001</v>
      </c>
      <c r="DF23" s="237">
        <f>'België (O)'!DF23*(1+Toeslagen!$Q$2)</f>
        <v>370.65600000000001</v>
      </c>
      <c r="DG23" s="237">
        <f>'België (O)'!DG23*(1+Toeslagen!$Q$2)</f>
        <v>370.65600000000001</v>
      </c>
      <c r="DH23" s="237">
        <f>'België (O)'!DH23*(1+Toeslagen!$Q$2)</f>
        <v>370.65600000000001</v>
      </c>
      <c r="DI23" s="237">
        <f>'België (O)'!DI23*(1+Toeslagen!$Q$2)</f>
        <v>370.65600000000001</v>
      </c>
      <c r="DJ23" s="237">
        <f>'België (O)'!DJ23*(1+Toeslagen!$Q$2)</f>
        <v>370.65600000000001</v>
      </c>
    </row>
    <row r="24" spans="1:114">
      <c r="A24" s="2">
        <v>20</v>
      </c>
      <c r="B24" s="2">
        <v>20</v>
      </c>
      <c r="C24" s="2">
        <v>510</v>
      </c>
      <c r="D24" s="2">
        <v>3</v>
      </c>
      <c r="F24" t="s">
        <v>5</v>
      </c>
      <c r="G24" t="s">
        <v>17</v>
      </c>
      <c r="H24" t="s">
        <v>18</v>
      </c>
      <c r="I24" t="s">
        <v>15</v>
      </c>
      <c r="J24" t="s">
        <v>15</v>
      </c>
      <c r="N24" s="7">
        <v>4.5</v>
      </c>
      <c r="O24" s="21">
        <v>7875</v>
      </c>
      <c r="P24" s="46"/>
      <c r="Q24" s="41"/>
      <c r="R24" s="41"/>
      <c r="S24" s="41"/>
      <c r="U24" s="41"/>
      <c r="V24" s="41"/>
      <c r="W24" s="41"/>
      <c r="X24" s="41"/>
      <c r="Y24" s="237">
        <f>'België (O)'!Y24*(1+Toeslagen!$Q$2)</f>
        <v>375.64800000000002</v>
      </c>
      <c r="Z24" s="237">
        <f>'België (O)'!Z24*(1+Toeslagen!$Q$2)</f>
        <v>375.64800000000002</v>
      </c>
      <c r="AA24" s="237">
        <f>'België (O)'!AA24*(1+Toeslagen!$Q$2)</f>
        <v>375.64800000000002</v>
      </c>
      <c r="AB24" s="237">
        <f>'België (O)'!AB24*(1+Toeslagen!$Q$2)</f>
        <v>438.6376376592591</v>
      </c>
      <c r="AC24" s="237">
        <f>'België (O)'!AC24*(1+Toeslagen!$Q$2)</f>
        <v>438.6376376592591</v>
      </c>
      <c r="AD24" s="237">
        <f>'België (O)'!AD24*(1+Toeslagen!$Q$2)</f>
        <v>375.64800000000002</v>
      </c>
      <c r="AE24" s="237">
        <f>'België (O)'!AE24*(1+Toeslagen!$Q$2)</f>
        <v>375.64800000000002</v>
      </c>
      <c r="AF24" s="237">
        <f>'België (O)'!AF24*(1+Toeslagen!$Q$2)</f>
        <v>375.64800000000002</v>
      </c>
      <c r="AG24" s="237">
        <f>'België (O)'!AG24*(1+Toeslagen!$Q$2)</f>
        <v>375.64800000000002</v>
      </c>
      <c r="AH24" s="237">
        <f>'België (O)'!AH24*(1+Toeslagen!$Q$2)</f>
        <v>375.64800000000002</v>
      </c>
      <c r="AI24" s="237">
        <f>'België (O)'!AI24*(1+Toeslagen!$Q$2)</f>
        <v>375.64800000000002</v>
      </c>
      <c r="AJ24" s="237">
        <f>'België (O)'!AJ24*(1+Toeslagen!$Q$2)</f>
        <v>375.64800000000002</v>
      </c>
      <c r="AK24" s="237">
        <f>'België (O)'!AK24*(1+Toeslagen!$Q$2)</f>
        <v>375.64800000000002</v>
      </c>
      <c r="AL24" s="237">
        <f>'België (O)'!AL24*(1+Toeslagen!$Q$2)</f>
        <v>375.64800000000002</v>
      </c>
      <c r="AM24" s="237">
        <f>'België (O)'!AM24*(1+Toeslagen!$Q$2)</f>
        <v>375.64800000000002</v>
      </c>
      <c r="AN24" s="237">
        <f>'België (O)'!AN24*(1+Toeslagen!$Q$2)</f>
        <v>375.64800000000002</v>
      </c>
      <c r="AO24" s="237">
        <f>'België (O)'!AO24*(1+Toeslagen!$Q$2)</f>
        <v>375.64800000000002</v>
      </c>
      <c r="AP24" s="237">
        <f>'België (O)'!AP24*(1+Toeslagen!$Q$2)</f>
        <v>0</v>
      </c>
      <c r="AQ24" s="237">
        <f>'België (O)'!AQ24*(1+Toeslagen!$Q$2)</f>
        <v>375.64800000000002</v>
      </c>
      <c r="AR24" s="237">
        <f>'België (O)'!AR24*(1+Toeslagen!$Q$2)</f>
        <v>375.64800000000002</v>
      </c>
      <c r="AS24" s="237">
        <f>'België (O)'!AS24*(1+Toeslagen!$Q$2)</f>
        <v>375.64800000000002</v>
      </c>
      <c r="AT24" s="237">
        <f>'België (O)'!AT24*(1+Toeslagen!$Q$2)</f>
        <v>375.64800000000002</v>
      </c>
      <c r="AU24" s="237">
        <f>'België (O)'!AU24*(1+Toeslagen!$Q$2)</f>
        <v>375.64800000000002</v>
      </c>
      <c r="AV24" s="237">
        <f>'België (O)'!AV24*(1+Toeslagen!$Q$2)</f>
        <v>375.64800000000002</v>
      </c>
      <c r="AW24" s="237">
        <f>'België (O)'!AW24*(1+Toeslagen!$Q$2)</f>
        <v>375.64800000000002</v>
      </c>
      <c r="AX24" s="237">
        <f>'België (O)'!AX24*(1+Toeslagen!$Q$2)</f>
        <v>375.64800000000002</v>
      </c>
      <c r="AY24" s="237">
        <f>'België (O)'!AY24*(1+Toeslagen!$Q$2)</f>
        <v>375.64800000000002</v>
      </c>
      <c r="AZ24" s="237">
        <f>'België (O)'!AZ24*(1+Toeslagen!$Q$2)</f>
        <v>375.64800000000002</v>
      </c>
      <c r="BA24" s="237">
        <f>'België (O)'!BA24*(1+Toeslagen!$Q$2)</f>
        <v>375.64800000000002</v>
      </c>
      <c r="BB24" s="237">
        <f>'België (O)'!BB24*(1+Toeslagen!$Q$2)</f>
        <v>375.64800000000002</v>
      </c>
      <c r="BC24" s="237">
        <f>'België (O)'!BC24*(1+Toeslagen!$Q$2)</f>
        <v>472.37899440227915</v>
      </c>
      <c r="BD24" s="237">
        <f>'België (O)'!BD24*(1+Toeslagen!$Q$2)</f>
        <v>472.37899440227915</v>
      </c>
      <c r="BE24" s="237">
        <f>'België (O)'!BE24*(1+Toeslagen!$Q$2)</f>
        <v>472.37899440227915</v>
      </c>
      <c r="BF24" s="237">
        <f>'België (O)'!BF24*(1+Toeslagen!$Q$2)</f>
        <v>472.37899440227915</v>
      </c>
      <c r="BG24" s="237">
        <f>'België (O)'!BG24*(1+Toeslagen!$Q$2)</f>
        <v>472.37899440227915</v>
      </c>
      <c r="BH24" s="237">
        <f>'België (O)'!BH24*(1+Toeslagen!$Q$2)</f>
        <v>472.37899440227915</v>
      </c>
      <c r="BI24" s="237">
        <f>'België (O)'!BI24*(1+Toeslagen!$Q$2)</f>
        <v>472.37899440227915</v>
      </c>
      <c r="BJ24" s="237">
        <f>'België (O)'!BJ24*(1+Toeslagen!$Q$2)</f>
        <v>472.37899440227915</v>
      </c>
      <c r="BK24" s="237">
        <f>'België (O)'!BK24*(1+Toeslagen!$Q$2)</f>
        <v>472.37899440227915</v>
      </c>
      <c r="BL24" s="237">
        <f>'België (O)'!BL24*(1+Toeslagen!$Q$2)</f>
        <v>472.37899440227915</v>
      </c>
      <c r="BM24" s="237">
        <f>'België (O)'!BM24*(1+Toeslagen!$Q$2)</f>
        <v>472.37899440227915</v>
      </c>
      <c r="BN24" s="237">
        <f>'België (O)'!BN24*(1+Toeslagen!$Q$2)</f>
        <v>472.37899440227915</v>
      </c>
      <c r="BO24" s="237">
        <f>'België (O)'!BO24*(1+Toeslagen!$Q$2)</f>
        <v>472.37899440227915</v>
      </c>
      <c r="BP24" s="237">
        <f>'België (O)'!BP24*(1+Toeslagen!$Q$2)</f>
        <v>472.37899440227915</v>
      </c>
      <c r="BQ24" s="237">
        <f>'België (O)'!BQ24*(1+Toeslagen!$Q$2)</f>
        <v>0</v>
      </c>
      <c r="BR24" s="237">
        <f>'België (O)'!BR24*(1+Toeslagen!$Q$2)</f>
        <v>472.37899440227915</v>
      </c>
      <c r="BS24" s="237">
        <f>'België (O)'!BS24*(1+Toeslagen!$Q$2)</f>
        <v>472.37899440227915</v>
      </c>
      <c r="BT24" s="237">
        <f>'België (O)'!BT24*(1+Toeslagen!$Q$2)</f>
        <v>0</v>
      </c>
      <c r="BU24" s="237">
        <f>'België (O)'!BU24*(1+Toeslagen!$Q$2)</f>
        <v>0</v>
      </c>
      <c r="BV24" s="237">
        <f>'België (O)'!BV24*(1+Toeslagen!$Q$2)</f>
        <v>0</v>
      </c>
      <c r="BW24" s="237">
        <f>'België (O)'!BW24*(1+Toeslagen!$Q$2)</f>
        <v>472.37899440227915</v>
      </c>
      <c r="BX24" s="237">
        <f>'België (O)'!BX24*(1+Toeslagen!$Q$2)</f>
        <v>472.37899440227915</v>
      </c>
      <c r="BY24" s="237">
        <f>'België (O)'!BY24*(1+Toeslagen!$Q$2)</f>
        <v>472.37899440227915</v>
      </c>
      <c r="BZ24" s="237">
        <f>'België (O)'!BZ24*(1+Toeslagen!$Q$2)</f>
        <v>0</v>
      </c>
      <c r="CA24" s="237">
        <f>'België (O)'!CA24*(1+Toeslagen!$Q$2)</f>
        <v>472.37899440227915</v>
      </c>
      <c r="CB24" s="237">
        <f>'België (O)'!CB24*(1+Toeslagen!$Q$2)</f>
        <v>472.37899440227915</v>
      </c>
      <c r="CC24" s="237">
        <f>'België (O)'!CC24*(1+Toeslagen!$Q$2)</f>
        <v>531.42636870256399</v>
      </c>
      <c r="CD24" s="237">
        <f>'België (O)'!CD24*(1+Toeslagen!$Q$2)</f>
        <v>531.42636870256399</v>
      </c>
      <c r="CE24" s="237">
        <f>'België (O)'!CE24*(1+Toeslagen!$Q$2)</f>
        <v>531.42636870256399</v>
      </c>
      <c r="CF24" s="237">
        <f>'België (O)'!CF24*(1+Toeslagen!$Q$2)</f>
        <v>531.42636870256399</v>
      </c>
      <c r="CG24" s="237">
        <f>'België (O)'!CG24*(1+Toeslagen!$Q$2)</f>
        <v>472.37899440227915</v>
      </c>
      <c r="CH24" s="237">
        <f>'België (O)'!CH24*(1+Toeslagen!$Q$2)</f>
        <v>472.37899440227915</v>
      </c>
      <c r="CI24" s="237">
        <f>'België (O)'!CI24*(1+Toeslagen!$Q$2)</f>
        <v>0</v>
      </c>
      <c r="CJ24" s="237">
        <f>'België (O)'!CJ24*(1+Toeslagen!$Q$2)</f>
        <v>472.37899440227915</v>
      </c>
      <c r="CK24" s="237">
        <f>'België (O)'!CK24*(1+Toeslagen!$Q$2)</f>
        <v>0</v>
      </c>
      <c r="CL24" s="237">
        <f>'België (O)'!CL24*(1+Toeslagen!$Q$2)</f>
        <v>472.37899440227915</v>
      </c>
      <c r="CM24" s="237">
        <f>'België (O)'!CM24*(1+Toeslagen!$Q$2)</f>
        <v>472.37899440227915</v>
      </c>
      <c r="CN24" s="237">
        <f>'België (O)'!CN24*(1+Toeslagen!$Q$2)</f>
        <v>472.37899440227915</v>
      </c>
      <c r="CO24" s="237">
        <f>'België (O)'!CO24*(1+Toeslagen!$Q$2)</f>
        <v>472.37899440227915</v>
      </c>
      <c r="CP24" s="237">
        <f>'België (O)'!CP24*(1+Toeslagen!$Q$2)</f>
        <v>472.37899440227915</v>
      </c>
      <c r="CQ24" s="237">
        <f>'België (O)'!CQ24*(1+Toeslagen!$Q$2)</f>
        <v>426.40000000000003</v>
      </c>
      <c r="CR24" s="237">
        <f>'België (O)'!CR24*(1+Toeslagen!$Q$2)</f>
        <v>0</v>
      </c>
      <c r="CS24" s="237">
        <f>'België (O)'!CS24*(1+Toeslagen!$Q$2)</f>
        <v>426.40000000000003</v>
      </c>
      <c r="CT24" s="237">
        <f>'België (O)'!CT24*(1+Toeslagen!$Q$2)</f>
        <v>426.40000000000003</v>
      </c>
      <c r="CU24" s="237">
        <f>'België (O)'!CU24*(1+Toeslagen!$Q$2)</f>
        <v>426.40000000000003</v>
      </c>
      <c r="CV24" s="237">
        <f>'België (O)'!CV24*(1+Toeslagen!$Q$2)</f>
        <v>426.40000000000003</v>
      </c>
      <c r="CW24" s="237">
        <f>'België (O)'!CW24*(1+Toeslagen!$Q$2)</f>
        <v>426.40000000000003</v>
      </c>
      <c r="CX24" s="237">
        <f>'België (O)'!CX24*(1+Toeslagen!$Q$2)</f>
        <v>426.40000000000003</v>
      </c>
      <c r="CY24" s="237">
        <f>'België (O)'!CY24*(1+Toeslagen!$Q$2)</f>
        <v>426.40000000000003</v>
      </c>
      <c r="CZ24" s="237">
        <f>'België (O)'!CZ24*(1+Toeslagen!$Q$2)</f>
        <v>426.40000000000003</v>
      </c>
      <c r="DA24" s="237">
        <f>'België (O)'!DA24*(1+Toeslagen!$Q$2)</f>
        <v>375.64800000000002</v>
      </c>
      <c r="DB24" s="237">
        <f>'België (O)'!DB24*(1+Toeslagen!$Q$2)</f>
        <v>375.64800000000002</v>
      </c>
      <c r="DC24" s="237">
        <f>'België (O)'!DC24*(1+Toeslagen!$Q$2)</f>
        <v>375.64800000000002</v>
      </c>
      <c r="DD24" s="237">
        <f>'België (O)'!DD24*(1+Toeslagen!$Q$2)</f>
        <v>375.64800000000002</v>
      </c>
      <c r="DE24" s="237">
        <f>'België (O)'!DE24*(1+Toeslagen!$Q$2)</f>
        <v>375.64800000000002</v>
      </c>
      <c r="DF24" s="237">
        <f>'België (O)'!DF24*(1+Toeslagen!$Q$2)</f>
        <v>375.64800000000002</v>
      </c>
      <c r="DG24" s="237">
        <f>'België (O)'!DG24*(1+Toeslagen!$Q$2)</f>
        <v>375.64800000000002</v>
      </c>
      <c r="DH24" s="237">
        <f>'België (O)'!DH24*(1+Toeslagen!$Q$2)</f>
        <v>375.64800000000002</v>
      </c>
      <c r="DI24" s="237">
        <f>'België (O)'!DI24*(1+Toeslagen!$Q$2)</f>
        <v>375.64800000000002</v>
      </c>
      <c r="DJ24" s="237">
        <f>'België (O)'!DJ24*(1+Toeslagen!$Q$2)</f>
        <v>375.64800000000002</v>
      </c>
    </row>
    <row r="25" spans="1:114">
      <c r="A25" s="2">
        <v>21</v>
      </c>
      <c r="B25" s="2">
        <v>21</v>
      </c>
      <c r="C25" s="2">
        <v>520</v>
      </c>
      <c r="D25" s="2">
        <v>3</v>
      </c>
      <c r="F25" t="s">
        <v>5</v>
      </c>
      <c r="G25" t="s">
        <v>17</v>
      </c>
      <c r="H25" t="s">
        <v>18</v>
      </c>
      <c r="I25" t="s">
        <v>15</v>
      </c>
      <c r="J25" t="s">
        <v>15</v>
      </c>
      <c r="N25" s="7">
        <v>4.8</v>
      </c>
      <c r="O25" s="21">
        <v>8400</v>
      </c>
      <c r="P25" s="46"/>
      <c r="Q25" s="41"/>
      <c r="R25" s="41"/>
      <c r="S25" s="41"/>
      <c r="U25" s="41"/>
      <c r="V25" s="41"/>
      <c r="W25" s="41"/>
      <c r="X25" s="41"/>
      <c r="Y25" s="237">
        <f>'België (O)'!Y25*(1+Toeslagen!$Q$2)</f>
        <v>390.62399999999997</v>
      </c>
      <c r="Z25" s="237">
        <f>'België (O)'!Z25*(1+Toeslagen!$Q$2)</f>
        <v>390.62399999999997</v>
      </c>
      <c r="AA25" s="237">
        <f>'België (O)'!AA25*(1+Toeslagen!$Q$2)</f>
        <v>390.62399999999997</v>
      </c>
      <c r="AB25" s="237">
        <f>'België (O)'!AB25*(1+Toeslagen!$Q$2)</f>
        <v>455.50831603076887</v>
      </c>
      <c r="AC25" s="237">
        <f>'België (O)'!AC25*(1+Toeslagen!$Q$2)</f>
        <v>455.50831603076887</v>
      </c>
      <c r="AD25" s="237">
        <f>'België (O)'!AD25*(1+Toeslagen!$Q$2)</f>
        <v>390.62399999999997</v>
      </c>
      <c r="AE25" s="237">
        <f>'België (O)'!AE25*(1+Toeslagen!$Q$2)</f>
        <v>390.62399999999997</v>
      </c>
      <c r="AF25" s="237">
        <f>'België (O)'!AF25*(1+Toeslagen!$Q$2)</f>
        <v>390.62399999999997</v>
      </c>
      <c r="AG25" s="237">
        <f>'België (O)'!AG25*(1+Toeslagen!$Q$2)</f>
        <v>390.62399999999997</v>
      </c>
      <c r="AH25" s="237">
        <f>'België (O)'!AH25*(1+Toeslagen!$Q$2)</f>
        <v>390.62399999999997</v>
      </c>
      <c r="AI25" s="237">
        <f>'België (O)'!AI25*(1+Toeslagen!$Q$2)</f>
        <v>390.62399999999997</v>
      </c>
      <c r="AJ25" s="237">
        <f>'België (O)'!AJ25*(1+Toeslagen!$Q$2)</f>
        <v>390.62399999999997</v>
      </c>
      <c r="AK25" s="237">
        <f>'België (O)'!AK25*(1+Toeslagen!$Q$2)</f>
        <v>390.62399999999997</v>
      </c>
      <c r="AL25" s="237">
        <f>'België (O)'!AL25*(1+Toeslagen!$Q$2)</f>
        <v>390.62399999999997</v>
      </c>
      <c r="AM25" s="237">
        <f>'België (O)'!AM25*(1+Toeslagen!$Q$2)</f>
        <v>390.62399999999997</v>
      </c>
      <c r="AN25" s="237">
        <f>'België (O)'!AN25*(1+Toeslagen!$Q$2)</f>
        <v>390.62399999999997</v>
      </c>
      <c r="AO25" s="237">
        <f>'België (O)'!AO25*(1+Toeslagen!$Q$2)</f>
        <v>390.62399999999997</v>
      </c>
      <c r="AP25" s="237">
        <f>'België (O)'!AP25*(1+Toeslagen!$Q$2)</f>
        <v>0</v>
      </c>
      <c r="AQ25" s="237">
        <f>'België (O)'!AQ25*(1+Toeslagen!$Q$2)</f>
        <v>390.62399999999997</v>
      </c>
      <c r="AR25" s="237">
        <f>'België (O)'!AR25*(1+Toeslagen!$Q$2)</f>
        <v>390.62399999999997</v>
      </c>
      <c r="AS25" s="237">
        <f>'België (O)'!AS25*(1+Toeslagen!$Q$2)</f>
        <v>390.62399999999997</v>
      </c>
      <c r="AT25" s="237">
        <f>'België (O)'!AT25*(1+Toeslagen!$Q$2)</f>
        <v>390.62399999999997</v>
      </c>
      <c r="AU25" s="237">
        <f>'België (O)'!AU25*(1+Toeslagen!$Q$2)</f>
        <v>390.62399999999997</v>
      </c>
      <c r="AV25" s="237">
        <f>'België (O)'!AV25*(1+Toeslagen!$Q$2)</f>
        <v>390.62399999999997</v>
      </c>
      <c r="AW25" s="237">
        <f>'België (O)'!AW25*(1+Toeslagen!$Q$2)</f>
        <v>390.62399999999997</v>
      </c>
      <c r="AX25" s="237">
        <f>'België (O)'!AX25*(1+Toeslagen!$Q$2)</f>
        <v>390.62399999999997</v>
      </c>
      <c r="AY25" s="237">
        <f>'België (O)'!AY25*(1+Toeslagen!$Q$2)</f>
        <v>390.62399999999997</v>
      </c>
      <c r="AZ25" s="237">
        <f>'België (O)'!AZ25*(1+Toeslagen!$Q$2)</f>
        <v>390.62399999999997</v>
      </c>
      <c r="BA25" s="237">
        <f>'België (O)'!BA25*(1+Toeslagen!$Q$2)</f>
        <v>390.62399999999997</v>
      </c>
      <c r="BB25" s="237">
        <f>'België (O)'!BB25*(1+Toeslagen!$Q$2)</f>
        <v>390.62399999999997</v>
      </c>
      <c r="BC25" s="237">
        <f>'België (O)'!BC25*(1+Toeslagen!$Q$2)</f>
        <v>490.93674061093998</v>
      </c>
      <c r="BD25" s="237">
        <f>'België (O)'!BD25*(1+Toeslagen!$Q$2)</f>
        <v>490.93674061093998</v>
      </c>
      <c r="BE25" s="237">
        <f>'België (O)'!BE25*(1+Toeslagen!$Q$2)</f>
        <v>490.93674061093998</v>
      </c>
      <c r="BF25" s="237">
        <f>'België (O)'!BF25*(1+Toeslagen!$Q$2)</f>
        <v>490.93674061093998</v>
      </c>
      <c r="BG25" s="237">
        <f>'België (O)'!BG25*(1+Toeslagen!$Q$2)</f>
        <v>490.93674061093998</v>
      </c>
      <c r="BH25" s="237">
        <f>'België (O)'!BH25*(1+Toeslagen!$Q$2)</f>
        <v>490.93674061093998</v>
      </c>
      <c r="BI25" s="237">
        <f>'België (O)'!BI25*(1+Toeslagen!$Q$2)</f>
        <v>490.93674061093998</v>
      </c>
      <c r="BJ25" s="237">
        <f>'België (O)'!BJ25*(1+Toeslagen!$Q$2)</f>
        <v>490.93674061093998</v>
      </c>
      <c r="BK25" s="237">
        <f>'België (O)'!BK25*(1+Toeslagen!$Q$2)</f>
        <v>490.93674061093998</v>
      </c>
      <c r="BL25" s="237">
        <f>'België (O)'!BL25*(1+Toeslagen!$Q$2)</f>
        <v>490.93674061093998</v>
      </c>
      <c r="BM25" s="237">
        <f>'België (O)'!BM25*(1+Toeslagen!$Q$2)</f>
        <v>490.93674061093998</v>
      </c>
      <c r="BN25" s="237">
        <f>'België (O)'!BN25*(1+Toeslagen!$Q$2)</f>
        <v>490.93674061093998</v>
      </c>
      <c r="BO25" s="237">
        <f>'België (O)'!BO25*(1+Toeslagen!$Q$2)</f>
        <v>490.93674061093998</v>
      </c>
      <c r="BP25" s="237">
        <f>'België (O)'!BP25*(1+Toeslagen!$Q$2)</f>
        <v>490.93674061093998</v>
      </c>
      <c r="BQ25" s="237">
        <f>'België (O)'!BQ25*(1+Toeslagen!$Q$2)</f>
        <v>0</v>
      </c>
      <c r="BR25" s="237">
        <f>'België (O)'!BR25*(1+Toeslagen!$Q$2)</f>
        <v>490.93674061093998</v>
      </c>
      <c r="BS25" s="237">
        <f>'België (O)'!BS25*(1+Toeslagen!$Q$2)</f>
        <v>490.93674061093998</v>
      </c>
      <c r="BT25" s="237">
        <f>'België (O)'!BT25*(1+Toeslagen!$Q$2)</f>
        <v>0</v>
      </c>
      <c r="BU25" s="237">
        <f>'België (O)'!BU25*(1+Toeslagen!$Q$2)</f>
        <v>0</v>
      </c>
      <c r="BV25" s="237">
        <f>'België (O)'!BV25*(1+Toeslagen!$Q$2)</f>
        <v>0</v>
      </c>
      <c r="BW25" s="237">
        <f>'België (O)'!BW25*(1+Toeslagen!$Q$2)</f>
        <v>490.93674061093998</v>
      </c>
      <c r="BX25" s="237">
        <f>'België (O)'!BX25*(1+Toeslagen!$Q$2)</f>
        <v>490.93674061093998</v>
      </c>
      <c r="BY25" s="237">
        <f>'België (O)'!BY25*(1+Toeslagen!$Q$2)</f>
        <v>490.93674061093998</v>
      </c>
      <c r="BZ25" s="237">
        <f>'België (O)'!BZ25*(1+Toeslagen!$Q$2)</f>
        <v>0</v>
      </c>
      <c r="CA25" s="237">
        <f>'België (O)'!CA25*(1+Toeslagen!$Q$2)</f>
        <v>490.93674061093998</v>
      </c>
      <c r="CB25" s="237">
        <f>'België (O)'!CB25*(1+Toeslagen!$Q$2)</f>
        <v>490.93674061093998</v>
      </c>
      <c r="CC25" s="237">
        <f>'België (O)'!CC25*(1+Toeslagen!$Q$2)</f>
        <v>552.68342345066662</v>
      </c>
      <c r="CD25" s="237">
        <f>'België (O)'!CD25*(1+Toeslagen!$Q$2)</f>
        <v>552.68342345066662</v>
      </c>
      <c r="CE25" s="237">
        <f>'België (O)'!CE25*(1+Toeslagen!$Q$2)</f>
        <v>552.68342345066662</v>
      </c>
      <c r="CF25" s="237">
        <f>'België (O)'!CF25*(1+Toeslagen!$Q$2)</f>
        <v>552.68342345066662</v>
      </c>
      <c r="CG25" s="237">
        <f>'België (O)'!CG25*(1+Toeslagen!$Q$2)</f>
        <v>490.93674061093998</v>
      </c>
      <c r="CH25" s="237">
        <f>'België (O)'!CH25*(1+Toeslagen!$Q$2)</f>
        <v>490.93674061093998</v>
      </c>
      <c r="CI25" s="237">
        <f>'België (O)'!CI25*(1+Toeslagen!$Q$2)</f>
        <v>0</v>
      </c>
      <c r="CJ25" s="237">
        <f>'België (O)'!CJ25*(1+Toeslagen!$Q$2)</f>
        <v>490.93674061093998</v>
      </c>
      <c r="CK25" s="237">
        <f>'België (O)'!CK25*(1+Toeslagen!$Q$2)</f>
        <v>0</v>
      </c>
      <c r="CL25" s="237">
        <f>'België (O)'!CL25*(1+Toeslagen!$Q$2)</f>
        <v>490.93674061093998</v>
      </c>
      <c r="CM25" s="237">
        <f>'België (O)'!CM25*(1+Toeslagen!$Q$2)</f>
        <v>490.93674061093998</v>
      </c>
      <c r="CN25" s="237">
        <f>'België (O)'!CN25*(1+Toeslagen!$Q$2)</f>
        <v>490.93674061093998</v>
      </c>
      <c r="CO25" s="237">
        <f>'België (O)'!CO25*(1+Toeslagen!$Q$2)</f>
        <v>490.93674061093998</v>
      </c>
      <c r="CP25" s="237">
        <f>'België (O)'!CP25*(1+Toeslagen!$Q$2)</f>
        <v>490.93674061093998</v>
      </c>
      <c r="CQ25" s="237">
        <f>'België (O)'!CQ25*(1+Toeslagen!$Q$2)</f>
        <v>434.72</v>
      </c>
      <c r="CR25" s="237">
        <f>'België (O)'!CR25*(1+Toeslagen!$Q$2)</f>
        <v>0</v>
      </c>
      <c r="CS25" s="237">
        <f>'België (O)'!CS25*(1+Toeslagen!$Q$2)</f>
        <v>434.72</v>
      </c>
      <c r="CT25" s="237">
        <f>'België (O)'!CT25*(1+Toeslagen!$Q$2)</f>
        <v>434.72</v>
      </c>
      <c r="CU25" s="237">
        <f>'België (O)'!CU25*(1+Toeslagen!$Q$2)</f>
        <v>434.72</v>
      </c>
      <c r="CV25" s="237">
        <f>'België (O)'!CV25*(1+Toeslagen!$Q$2)</f>
        <v>434.72</v>
      </c>
      <c r="CW25" s="237">
        <f>'België (O)'!CW25*(1+Toeslagen!$Q$2)</f>
        <v>434.72</v>
      </c>
      <c r="CX25" s="237">
        <f>'België (O)'!CX25*(1+Toeslagen!$Q$2)</f>
        <v>434.72</v>
      </c>
      <c r="CY25" s="237">
        <f>'België (O)'!CY25*(1+Toeslagen!$Q$2)</f>
        <v>434.72</v>
      </c>
      <c r="CZ25" s="237">
        <f>'België (O)'!CZ25*(1+Toeslagen!$Q$2)</f>
        <v>434.72</v>
      </c>
      <c r="DA25" s="237">
        <f>'België (O)'!DA25*(1+Toeslagen!$Q$2)</f>
        <v>390.62399999999997</v>
      </c>
      <c r="DB25" s="237">
        <f>'België (O)'!DB25*(1+Toeslagen!$Q$2)</f>
        <v>390.62399999999997</v>
      </c>
      <c r="DC25" s="237">
        <f>'België (O)'!DC25*(1+Toeslagen!$Q$2)</f>
        <v>390.62399999999997</v>
      </c>
      <c r="DD25" s="237">
        <f>'België (O)'!DD25*(1+Toeslagen!$Q$2)</f>
        <v>390.62399999999997</v>
      </c>
      <c r="DE25" s="237">
        <f>'België (O)'!DE25*(1+Toeslagen!$Q$2)</f>
        <v>390.62399999999997</v>
      </c>
      <c r="DF25" s="237">
        <f>'België (O)'!DF25*(1+Toeslagen!$Q$2)</f>
        <v>390.62399999999997</v>
      </c>
      <c r="DG25" s="237">
        <f>'België (O)'!DG25*(1+Toeslagen!$Q$2)</f>
        <v>390.62399999999997</v>
      </c>
      <c r="DH25" s="237">
        <f>'België (O)'!DH25*(1+Toeslagen!$Q$2)</f>
        <v>390.62399999999997</v>
      </c>
      <c r="DI25" s="237">
        <f>'België (O)'!DI25*(1+Toeslagen!$Q$2)</f>
        <v>390.62399999999997</v>
      </c>
      <c r="DJ25" s="237">
        <f>'België (O)'!DJ25*(1+Toeslagen!$Q$2)</f>
        <v>390.62399999999997</v>
      </c>
    </row>
    <row r="26" spans="1:114">
      <c r="A26" s="2">
        <v>22</v>
      </c>
      <c r="B26" s="2">
        <v>22</v>
      </c>
      <c r="C26" s="2">
        <v>540</v>
      </c>
      <c r="D26" s="2">
        <v>3</v>
      </c>
      <c r="F26" t="s">
        <v>5</v>
      </c>
      <c r="G26" t="s">
        <v>17</v>
      </c>
      <c r="H26" t="s">
        <v>18</v>
      </c>
      <c r="I26" t="s">
        <v>15</v>
      </c>
      <c r="J26" t="s">
        <v>15</v>
      </c>
      <c r="N26" s="7">
        <v>5</v>
      </c>
      <c r="O26" s="21">
        <v>8750</v>
      </c>
      <c r="P26" s="46"/>
      <c r="Q26" s="41"/>
      <c r="R26" s="41"/>
      <c r="S26" s="41"/>
      <c r="U26" s="41"/>
      <c r="V26" s="41"/>
      <c r="W26" s="41"/>
      <c r="X26" s="41"/>
      <c r="Y26" s="237">
        <f>'België (O)'!Y26*(1+Toeslagen!$Q$2)</f>
        <v>400.608</v>
      </c>
      <c r="Z26" s="237">
        <f>'België (O)'!Z26*(1+Toeslagen!$Q$2)</f>
        <v>400.608</v>
      </c>
      <c r="AA26" s="237">
        <f>'België (O)'!AA26*(1+Toeslagen!$Q$2)</f>
        <v>400.608</v>
      </c>
      <c r="AB26" s="237">
        <f>'België (O)'!AB26*(1+Toeslagen!$Q$2)</f>
        <v>472.37899440227892</v>
      </c>
      <c r="AC26" s="237">
        <f>'België (O)'!AC26*(1+Toeslagen!$Q$2)</f>
        <v>472.37899440227892</v>
      </c>
      <c r="AD26" s="237">
        <f>'België (O)'!AD26*(1+Toeslagen!$Q$2)</f>
        <v>400.608</v>
      </c>
      <c r="AE26" s="237">
        <f>'België (O)'!AE26*(1+Toeslagen!$Q$2)</f>
        <v>400.608</v>
      </c>
      <c r="AF26" s="237">
        <f>'België (O)'!AF26*(1+Toeslagen!$Q$2)</f>
        <v>400.608</v>
      </c>
      <c r="AG26" s="237">
        <f>'België (O)'!AG26*(1+Toeslagen!$Q$2)</f>
        <v>400.608</v>
      </c>
      <c r="AH26" s="237">
        <f>'België (O)'!AH26*(1+Toeslagen!$Q$2)</f>
        <v>400.608</v>
      </c>
      <c r="AI26" s="237">
        <f>'België (O)'!AI26*(1+Toeslagen!$Q$2)</f>
        <v>400.608</v>
      </c>
      <c r="AJ26" s="237">
        <f>'België (O)'!AJ26*(1+Toeslagen!$Q$2)</f>
        <v>400.608</v>
      </c>
      <c r="AK26" s="237">
        <f>'België (O)'!AK26*(1+Toeslagen!$Q$2)</f>
        <v>400.608</v>
      </c>
      <c r="AL26" s="237">
        <f>'België (O)'!AL26*(1+Toeslagen!$Q$2)</f>
        <v>400.608</v>
      </c>
      <c r="AM26" s="237">
        <f>'België (O)'!AM26*(1+Toeslagen!$Q$2)</f>
        <v>400.608</v>
      </c>
      <c r="AN26" s="237">
        <f>'België (O)'!AN26*(1+Toeslagen!$Q$2)</f>
        <v>400.608</v>
      </c>
      <c r="AO26" s="237">
        <f>'België (O)'!AO26*(1+Toeslagen!$Q$2)</f>
        <v>400.608</v>
      </c>
      <c r="AP26" s="237">
        <f>'België (O)'!AP26*(1+Toeslagen!$Q$2)</f>
        <v>0</v>
      </c>
      <c r="AQ26" s="237">
        <f>'België (O)'!AQ26*(1+Toeslagen!$Q$2)</f>
        <v>400.608</v>
      </c>
      <c r="AR26" s="237">
        <f>'België (O)'!AR26*(1+Toeslagen!$Q$2)</f>
        <v>400.608</v>
      </c>
      <c r="AS26" s="237">
        <f>'België (O)'!AS26*(1+Toeslagen!$Q$2)</f>
        <v>400.608</v>
      </c>
      <c r="AT26" s="237">
        <f>'België (O)'!AT26*(1+Toeslagen!$Q$2)</f>
        <v>400.608</v>
      </c>
      <c r="AU26" s="237">
        <f>'België (O)'!AU26*(1+Toeslagen!$Q$2)</f>
        <v>400.608</v>
      </c>
      <c r="AV26" s="237">
        <f>'België (O)'!AV26*(1+Toeslagen!$Q$2)</f>
        <v>400.608</v>
      </c>
      <c r="AW26" s="237">
        <f>'België (O)'!AW26*(1+Toeslagen!$Q$2)</f>
        <v>400.608</v>
      </c>
      <c r="AX26" s="237">
        <f>'België (O)'!AX26*(1+Toeslagen!$Q$2)</f>
        <v>400.608</v>
      </c>
      <c r="AY26" s="237">
        <f>'België (O)'!AY26*(1+Toeslagen!$Q$2)</f>
        <v>400.608</v>
      </c>
      <c r="AZ26" s="237">
        <f>'België (O)'!AZ26*(1+Toeslagen!$Q$2)</f>
        <v>400.608</v>
      </c>
      <c r="BA26" s="237">
        <f>'België (O)'!BA26*(1+Toeslagen!$Q$2)</f>
        <v>400.608</v>
      </c>
      <c r="BB26" s="237">
        <f>'België (O)'!BB26*(1+Toeslagen!$Q$2)</f>
        <v>400.608</v>
      </c>
      <c r="BC26" s="237">
        <f>'België (O)'!BC26*(1+Toeslagen!$Q$2)</f>
        <v>509.49448681960092</v>
      </c>
      <c r="BD26" s="237">
        <f>'België (O)'!BD26*(1+Toeslagen!$Q$2)</f>
        <v>509.49448681960092</v>
      </c>
      <c r="BE26" s="237">
        <f>'België (O)'!BE26*(1+Toeslagen!$Q$2)</f>
        <v>509.49448681960092</v>
      </c>
      <c r="BF26" s="237">
        <f>'België (O)'!BF26*(1+Toeslagen!$Q$2)</f>
        <v>509.49448681960092</v>
      </c>
      <c r="BG26" s="237">
        <f>'België (O)'!BG26*(1+Toeslagen!$Q$2)</f>
        <v>509.49448681960092</v>
      </c>
      <c r="BH26" s="237">
        <f>'België (O)'!BH26*(1+Toeslagen!$Q$2)</f>
        <v>509.49448681960092</v>
      </c>
      <c r="BI26" s="237">
        <f>'België (O)'!BI26*(1+Toeslagen!$Q$2)</f>
        <v>509.49448681960092</v>
      </c>
      <c r="BJ26" s="237">
        <f>'België (O)'!BJ26*(1+Toeslagen!$Q$2)</f>
        <v>509.49448681960092</v>
      </c>
      <c r="BK26" s="237">
        <f>'België (O)'!BK26*(1+Toeslagen!$Q$2)</f>
        <v>509.49448681960092</v>
      </c>
      <c r="BL26" s="237">
        <f>'België (O)'!BL26*(1+Toeslagen!$Q$2)</f>
        <v>509.49448681960092</v>
      </c>
      <c r="BM26" s="237">
        <f>'België (O)'!BM26*(1+Toeslagen!$Q$2)</f>
        <v>509.49448681960092</v>
      </c>
      <c r="BN26" s="237">
        <f>'België (O)'!BN26*(1+Toeslagen!$Q$2)</f>
        <v>509.49448681960092</v>
      </c>
      <c r="BO26" s="237">
        <f>'België (O)'!BO26*(1+Toeslagen!$Q$2)</f>
        <v>509.49448681960092</v>
      </c>
      <c r="BP26" s="237">
        <f>'België (O)'!BP26*(1+Toeslagen!$Q$2)</f>
        <v>509.49448681960092</v>
      </c>
      <c r="BQ26" s="237">
        <f>'België (O)'!BQ26*(1+Toeslagen!$Q$2)</f>
        <v>0</v>
      </c>
      <c r="BR26" s="237">
        <f>'België (O)'!BR26*(1+Toeslagen!$Q$2)</f>
        <v>509.49448681960092</v>
      </c>
      <c r="BS26" s="237">
        <f>'België (O)'!BS26*(1+Toeslagen!$Q$2)</f>
        <v>509.49448681960092</v>
      </c>
      <c r="BT26" s="237">
        <f>'België (O)'!BT26*(1+Toeslagen!$Q$2)</f>
        <v>0</v>
      </c>
      <c r="BU26" s="237">
        <f>'België (O)'!BU26*(1+Toeslagen!$Q$2)</f>
        <v>0</v>
      </c>
      <c r="BV26" s="237">
        <f>'België (O)'!BV26*(1+Toeslagen!$Q$2)</f>
        <v>0</v>
      </c>
      <c r="BW26" s="237">
        <f>'België (O)'!BW26*(1+Toeslagen!$Q$2)</f>
        <v>509.49448681960092</v>
      </c>
      <c r="BX26" s="237">
        <f>'België (O)'!BX26*(1+Toeslagen!$Q$2)</f>
        <v>509.49448681960092</v>
      </c>
      <c r="BY26" s="237">
        <f>'België (O)'!BY26*(1+Toeslagen!$Q$2)</f>
        <v>509.49448681960092</v>
      </c>
      <c r="BZ26" s="237">
        <f>'België (O)'!BZ26*(1+Toeslagen!$Q$2)</f>
        <v>0</v>
      </c>
      <c r="CA26" s="237">
        <f>'België (O)'!CA26*(1+Toeslagen!$Q$2)</f>
        <v>509.49448681960092</v>
      </c>
      <c r="CB26" s="237">
        <f>'België (O)'!CB26*(1+Toeslagen!$Q$2)</f>
        <v>509.49448681960092</v>
      </c>
      <c r="CC26" s="237">
        <f>'België (O)'!CC26*(1+Toeslagen!$Q$2)</f>
        <v>573.94047819876903</v>
      </c>
      <c r="CD26" s="237">
        <f>'België (O)'!CD26*(1+Toeslagen!$Q$2)</f>
        <v>573.94047819876903</v>
      </c>
      <c r="CE26" s="237">
        <f>'België (O)'!CE26*(1+Toeslagen!$Q$2)</f>
        <v>573.94047819876903</v>
      </c>
      <c r="CF26" s="237">
        <f>'België (O)'!CF26*(1+Toeslagen!$Q$2)</f>
        <v>573.94047819876903</v>
      </c>
      <c r="CG26" s="237">
        <f>'België (O)'!CG26*(1+Toeslagen!$Q$2)</f>
        <v>509.49448681960092</v>
      </c>
      <c r="CH26" s="237">
        <f>'België (O)'!CH26*(1+Toeslagen!$Q$2)</f>
        <v>509.49448681960092</v>
      </c>
      <c r="CI26" s="237">
        <f>'België (O)'!CI26*(1+Toeslagen!$Q$2)</f>
        <v>0</v>
      </c>
      <c r="CJ26" s="237">
        <f>'België (O)'!CJ26*(1+Toeslagen!$Q$2)</f>
        <v>509.49448681960092</v>
      </c>
      <c r="CK26" s="237">
        <f>'België (O)'!CK26*(1+Toeslagen!$Q$2)</f>
        <v>0</v>
      </c>
      <c r="CL26" s="237">
        <f>'België (O)'!CL26*(1+Toeslagen!$Q$2)</f>
        <v>509.49448681960092</v>
      </c>
      <c r="CM26" s="237">
        <f>'België (O)'!CM26*(1+Toeslagen!$Q$2)</f>
        <v>509.49448681960092</v>
      </c>
      <c r="CN26" s="237">
        <f>'België (O)'!CN26*(1+Toeslagen!$Q$2)</f>
        <v>509.49448681960092</v>
      </c>
      <c r="CO26" s="237">
        <f>'België (O)'!CO26*(1+Toeslagen!$Q$2)</f>
        <v>509.49448681960092</v>
      </c>
      <c r="CP26" s="237">
        <f>'België (O)'!CP26*(1+Toeslagen!$Q$2)</f>
        <v>509.49448681960092</v>
      </c>
      <c r="CQ26" s="237">
        <f>'België (O)'!CQ26*(1+Toeslagen!$Q$2)</f>
        <v>452.40000000000003</v>
      </c>
      <c r="CR26" s="237">
        <f>'België (O)'!CR26*(1+Toeslagen!$Q$2)</f>
        <v>0</v>
      </c>
      <c r="CS26" s="237">
        <f>'België (O)'!CS26*(1+Toeslagen!$Q$2)</f>
        <v>452.40000000000003</v>
      </c>
      <c r="CT26" s="237">
        <f>'België (O)'!CT26*(1+Toeslagen!$Q$2)</f>
        <v>452.40000000000003</v>
      </c>
      <c r="CU26" s="237">
        <f>'België (O)'!CU26*(1+Toeslagen!$Q$2)</f>
        <v>452.40000000000003</v>
      </c>
      <c r="CV26" s="237">
        <f>'België (O)'!CV26*(1+Toeslagen!$Q$2)</f>
        <v>452.40000000000003</v>
      </c>
      <c r="CW26" s="237">
        <f>'België (O)'!CW26*(1+Toeslagen!$Q$2)</f>
        <v>452.40000000000003</v>
      </c>
      <c r="CX26" s="237">
        <f>'België (O)'!CX26*(1+Toeslagen!$Q$2)</f>
        <v>452.40000000000003</v>
      </c>
      <c r="CY26" s="237">
        <f>'België (O)'!CY26*(1+Toeslagen!$Q$2)</f>
        <v>452.40000000000003</v>
      </c>
      <c r="CZ26" s="237">
        <f>'België (O)'!CZ26*(1+Toeslagen!$Q$2)</f>
        <v>452.40000000000003</v>
      </c>
      <c r="DA26" s="237">
        <f>'België (O)'!DA26*(1+Toeslagen!$Q$2)</f>
        <v>400.608</v>
      </c>
      <c r="DB26" s="237">
        <f>'België (O)'!DB26*(1+Toeslagen!$Q$2)</f>
        <v>400.608</v>
      </c>
      <c r="DC26" s="237">
        <f>'België (O)'!DC26*(1+Toeslagen!$Q$2)</f>
        <v>400.608</v>
      </c>
      <c r="DD26" s="237">
        <f>'België (O)'!DD26*(1+Toeslagen!$Q$2)</f>
        <v>400.608</v>
      </c>
      <c r="DE26" s="237">
        <f>'België (O)'!DE26*(1+Toeslagen!$Q$2)</f>
        <v>400.608</v>
      </c>
      <c r="DF26" s="237">
        <f>'België (O)'!DF26*(1+Toeslagen!$Q$2)</f>
        <v>400.608</v>
      </c>
      <c r="DG26" s="237">
        <f>'België (O)'!DG26*(1+Toeslagen!$Q$2)</f>
        <v>400.608</v>
      </c>
      <c r="DH26" s="237">
        <f>'België (O)'!DH26*(1+Toeslagen!$Q$2)</f>
        <v>400.608</v>
      </c>
      <c r="DI26" s="237">
        <f>'België (O)'!DI26*(1+Toeslagen!$Q$2)</f>
        <v>400.608</v>
      </c>
      <c r="DJ26" s="237">
        <f>'België (O)'!DJ26*(1+Toeslagen!$Q$2)</f>
        <v>400.608</v>
      </c>
    </row>
    <row r="27" spans="1:114">
      <c r="A27" s="2">
        <v>23</v>
      </c>
      <c r="B27" s="2">
        <v>23</v>
      </c>
      <c r="C27" s="2">
        <v>620</v>
      </c>
      <c r="D27" s="2">
        <v>3</v>
      </c>
      <c r="F27" t="s">
        <v>5</v>
      </c>
      <c r="G27" t="s">
        <v>17</v>
      </c>
      <c r="H27" t="s">
        <v>18</v>
      </c>
      <c r="I27" t="s">
        <v>15</v>
      </c>
      <c r="J27" t="s">
        <v>15</v>
      </c>
      <c r="N27" s="7">
        <v>5.2</v>
      </c>
      <c r="O27" s="21">
        <v>9100</v>
      </c>
      <c r="P27" s="46"/>
      <c r="Q27" s="41"/>
      <c r="R27" s="41"/>
      <c r="S27" s="41"/>
      <c r="U27" s="41"/>
      <c r="V27" s="41"/>
      <c r="W27" s="41"/>
      <c r="X27" s="41"/>
      <c r="Y27" s="237">
        <f>'België (O)'!Y27*(1+Toeslagen!$Q$2)</f>
        <v>410.59200000000004</v>
      </c>
      <c r="Z27" s="237">
        <f>'België (O)'!Z27*(1+Toeslagen!$Q$2)</f>
        <v>410.59200000000004</v>
      </c>
      <c r="AA27" s="237">
        <f>'België (O)'!AA27*(1+Toeslagen!$Q$2)</f>
        <v>410.59200000000004</v>
      </c>
      <c r="AB27" s="237">
        <f>'België (O)'!AB27*(1+Toeslagen!$Q$2)</f>
        <v>489.24967277378892</v>
      </c>
      <c r="AC27" s="237">
        <f>'België (O)'!AC27*(1+Toeslagen!$Q$2)</f>
        <v>489.24967277378892</v>
      </c>
      <c r="AD27" s="237">
        <f>'België (O)'!AD27*(1+Toeslagen!$Q$2)</f>
        <v>410.59200000000004</v>
      </c>
      <c r="AE27" s="237">
        <f>'België (O)'!AE27*(1+Toeslagen!$Q$2)</f>
        <v>410.59200000000004</v>
      </c>
      <c r="AF27" s="237">
        <f>'België (O)'!AF27*(1+Toeslagen!$Q$2)</f>
        <v>410.59200000000004</v>
      </c>
      <c r="AG27" s="237">
        <f>'België (O)'!AG27*(1+Toeslagen!$Q$2)</f>
        <v>410.59200000000004</v>
      </c>
      <c r="AH27" s="237">
        <f>'België (O)'!AH27*(1+Toeslagen!$Q$2)</f>
        <v>410.59200000000004</v>
      </c>
      <c r="AI27" s="237">
        <f>'België (O)'!AI27*(1+Toeslagen!$Q$2)</f>
        <v>410.59200000000004</v>
      </c>
      <c r="AJ27" s="237">
        <f>'België (O)'!AJ27*(1+Toeslagen!$Q$2)</f>
        <v>410.59200000000004</v>
      </c>
      <c r="AK27" s="237">
        <f>'België (O)'!AK27*(1+Toeslagen!$Q$2)</f>
        <v>410.59200000000004</v>
      </c>
      <c r="AL27" s="237">
        <f>'België (O)'!AL27*(1+Toeslagen!$Q$2)</f>
        <v>410.59200000000004</v>
      </c>
      <c r="AM27" s="237">
        <f>'België (O)'!AM27*(1+Toeslagen!$Q$2)</f>
        <v>410.59200000000004</v>
      </c>
      <c r="AN27" s="237">
        <f>'België (O)'!AN27*(1+Toeslagen!$Q$2)</f>
        <v>410.59200000000004</v>
      </c>
      <c r="AO27" s="237">
        <f>'België (O)'!AO27*(1+Toeslagen!$Q$2)</f>
        <v>410.59200000000004</v>
      </c>
      <c r="AP27" s="237">
        <f>'België (O)'!AP27*(1+Toeslagen!$Q$2)</f>
        <v>0</v>
      </c>
      <c r="AQ27" s="237">
        <f>'België (O)'!AQ27*(1+Toeslagen!$Q$2)</f>
        <v>410.59200000000004</v>
      </c>
      <c r="AR27" s="237">
        <f>'België (O)'!AR27*(1+Toeslagen!$Q$2)</f>
        <v>410.59200000000004</v>
      </c>
      <c r="AS27" s="237">
        <f>'België (O)'!AS27*(1+Toeslagen!$Q$2)</f>
        <v>410.59200000000004</v>
      </c>
      <c r="AT27" s="237">
        <f>'België (O)'!AT27*(1+Toeslagen!$Q$2)</f>
        <v>410.59200000000004</v>
      </c>
      <c r="AU27" s="237">
        <f>'België (O)'!AU27*(1+Toeslagen!$Q$2)</f>
        <v>410.59200000000004</v>
      </c>
      <c r="AV27" s="237">
        <f>'België (O)'!AV27*(1+Toeslagen!$Q$2)</f>
        <v>410.59200000000004</v>
      </c>
      <c r="AW27" s="237">
        <f>'België (O)'!AW27*(1+Toeslagen!$Q$2)</f>
        <v>410.59200000000004</v>
      </c>
      <c r="AX27" s="237">
        <f>'België (O)'!AX27*(1+Toeslagen!$Q$2)</f>
        <v>410.59200000000004</v>
      </c>
      <c r="AY27" s="237">
        <f>'België (O)'!AY27*(1+Toeslagen!$Q$2)</f>
        <v>410.59200000000004</v>
      </c>
      <c r="AZ27" s="237">
        <f>'België (O)'!AZ27*(1+Toeslagen!$Q$2)</f>
        <v>410.59200000000004</v>
      </c>
      <c r="BA27" s="237">
        <f>'België (O)'!BA27*(1+Toeslagen!$Q$2)</f>
        <v>410.59200000000004</v>
      </c>
      <c r="BB27" s="237">
        <f>'België (O)'!BB27*(1+Toeslagen!$Q$2)</f>
        <v>410.59200000000004</v>
      </c>
      <c r="BC27" s="237">
        <f>'België (O)'!BC27*(1+Toeslagen!$Q$2)</f>
        <v>528.05223302826175</v>
      </c>
      <c r="BD27" s="237">
        <f>'België (O)'!BD27*(1+Toeslagen!$Q$2)</f>
        <v>528.05223302826175</v>
      </c>
      <c r="BE27" s="237">
        <f>'België (O)'!BE27*(1+Toeslagen!$Q$2)</f>
        <v>528.05223302826175</v>
      </c>
      <c r="BF27" s="237">
        <f>'België (O)'!BF27*(1+Toeslagen!$Q$2)</f>
        <v>528.05223302826175</v>
      </c>
      <c r="BG27" s="237">
        <f>'België (O)'!BG27*(1+Toeslagen!$Q$2)</f>
        <v>528.05223302826175</v>
      </c>
      <c r="BH27" s="237">
        <f>'België (O)'!BH27*(1+Toeslagen!$Q$2)</f>
        <v>528.05223302826175</v>
      </c>
      <c r="BI27" s="237">
        <f>'België (O)'!BI27*(1+Toeslagen!$Q$2)</f>
        <v>528.05223302826175</v>
      </c>
      <c r="BJ27" s="237">
        <f>'België (O)'!BJ27*(1+Toeslagen!$Q$2)</f>
        <v>528.05223302826175</v>
      </c>
      <c r="BK27" s="237">
        <f>'België (O)'!BK27*(1+Toeslagen!$Q$2)</f>
        <v>528.05223302826175</v>
      </c>
      <c r="BL27" s="237">
        <f>'België (O)'!BL27*(1+Toeslagen!$Q$2)</f>
        <v>528.05223302826175</v>
      </c>
      <c r="BM27" s="237">
        <f>'België (O)'!BM27*(1+Toeslagen!$Q$2)</f>
        <v>528.05223302826175</v>
      </c>
      <c r="BN27" s="237">
        <f>'België (O)'!BN27*(1+Toeslagen!$Q$2)</f>
        <v>528.05223302826175</v>
      </c>
      <c r="BO27" s="237">
        <f>'België (O)'!BO27*(1+Toeslagen!$Q$2)</f>
        <v>528.05223302826175</v>
      </c>
      <c r="BP27" s="237">
        <f>'België (O)'!BP27*(1+Toeslagen!$Q$2)</f>
        <v>528.05223302826175</v>
      </c>
      <c r="BQ27" s="237">
        <f>'België (O)'!BQ27*(1+Toeslagen!$Q$2)</f>
        <v>0</v>
      </c>
      <c r="BR27" s="237">
        <f>'België (O)'!BR27*(1+Toeslagen!$Q$2)</f>
        <v>528.05223302826175</v>
      </c>
      <c r="BS27" s="237">
        <f>'België (O)'!BS27*(1+Toeslagen!$Q$2)</f>
        <v>528.05223302826175</v>
      </c>
      <c r="BT27" s="237">
        <f>'België (O)'!BT27*(1+Toeslagen!$Q$2)</f>
        <v>0</v>
      </c>
      <c r="BU27" s="237">
        <f>'België (O)'!BU27*(1+Toeslagen!$Q$2)</f>
        <v>0</v>
      </c>
      <c r="BV27" s="237">
        <f>'België (O)'!BV27*(1+Toeslagen!$Q$2)</f>
        <v>0</v>
      </c>
      <c r="BW27" s="237">
        <f>'België (O)'!BW27*(1+Toeslagen!$Q$2)</f>
        <v>528.05223302826175</v>
      </c>
      <c r="BX27" s="237">
        <f>'België (O)'!BX27*(1+Toeslagen!$Q$2)</f>
        <v>528.05223302826175</v>
      </c>
      <c r="BY27" s="237">
        <f>'België (O)'!BY27*(1+Toeslagen!$Q$2)</f>
        <v>528.05223302826175</v>
      </c>
      <c r="BZ27" s="237">
        <f>'België (O)'!BZ27*(1+Toeslagen!$Q$2)</f>
        <v>0</v>
      </c>
      <c r="CA27" s="237">
        <f>'België (O)'!CA27*(1+Toeslagen!$Q$2)</f>
        <v>528.05223302826175</v>
      </c>
      <c r="CB27" s="237">
        <f>'België (O)'!CB27*(1+Toeslagen!$Q$2)</f>
        <v>528.05223302826175</v>
      </c>
      <c r="CC27" s="237">
        <f>'België (O)'!CC27*(1+Toeslagen!$Q$2)</f>
        <v>595.19753294687155</v>
      </c>
      <c r="CD27" s="237">
        <f>'België (O)'!CD27*(1+Toeslagen!$Q$2)</f>
        <v>595.19753294687155</v>
      </c>
      <c r="CE27" s="237">
        <f>'België (O)'!CE27*(1+Toeslagen!$Q$2)</f>
        <v>595.19753294687155</v>
      </c>
      <c r="CF27" s="237">
        <f>'België (O)'!CF27*(1+Toeslagen!$Q$2)</f>
        <v>595.19753294687155</v>
      </c>
      <c r="CG27" s="237">
        <f>'België (O)'!CG27*(1+Toeslagen!$Q$2)</f>
        <v>528.05223302826175</v>
      </c>
      <c r="CH27" s="237">
        <f>'België (O)'!CH27*(1+Toeslagen!$Q$2)</f>
        <v>528.05223302826175</v>
      </c>
      <c r="CI27" s="237">
        <f>'België (O)'!CI27*(1+Toeslagen!$Q$2)</f>
        <v>0</v>
      </c>
      <c r="CJ27" s="237">
        <f>'België (O)'!CJ27*(1+Toeslagen!$Q$2)</f>
        <v>528.05223302826175</v>
      </c>
      <c r="CK27" s="237">
        <f>'België (O)'!CK27*(1+Toeslagen!$Q$2)</f>
        <v>0</v>
      </c>
      <c r="CL27" s="237">
        <f>'België (O)'!CL27*(1+Toeslagen!$Q$2)</f>
        <v>528.05223302826175</v>
      </c>
      <c r="CM27" s="237">
        <f>'België (O)'!CM27*(1+Toeslagen!$Q$2)</f>
        <v>528.05223302826175</v>
      </c>
      <c r="CN27" s="237">
        <f>'België (O)'!CN27*(1+Toeslagen!$Q$2)</f>
        <v>528.05223302826175</v>
      </c>
      <c r="CO27" s="237">
        <f>'België (O)'!CO27*(1+Toeslagen!$Q$2)</f>
        <v>528.05223302826175</v>
      </c>
      <c r="CP27" s="237">
        <f>'België (O)'!CP27*(1+Toeslagen!$Q$2)</f>
        <v>528.05223302826175</v>
      </c>
      <c r="CQ27" s="237">
        <f>'België (O)'!CQ27*(1+Toeslagen!$Q$2)</f>
        <v>470.08000000000004</v>
      </c>
      <c r="CR27" s="237">
        <f>'België (O)'!CR27*(1+Toeslagen!$Q$2)</f>
        <v>0</v>
      </c>
      <c r="CS27" s="237">
        <f>'België (O)'!CS27*(1+Toeslagen!$Q$2)</f>
        <v>470.08000000000004</v>
      </c>
      <c r="CT27" s="237">
        <f>'België (O)'!CT27*(1+Toeslagen!$Q$2)</f>
        <v>470.08000000000004</v>
      </c>
      <c r="CU27" s="237">
        <f>'België (O)'!CU27*(1+Toeslagen!$Q$2)</f>
        <v>470.08000000000004</v>
      </c>
      <c r="CV27" s="237">
        <f>'België (O)'!CV27*(1+Toeslagen!$Q$2)</f>
        <v>470.08000000000004</v>
      </c>
      <c r="CW27" s="237">
        <f>'België (O)'!CW27*(1+Toeslagen!$Q$2)</f>
        <v>470.08000000000004</v>
      </c>
      <c r="CX27" s="237">
        <f>'België (O)'!CX27*(1+Toeslagen!$Q$2)</f>
        <v>470.08000000000004</v>
      </c>
      <c r="CY27" s="237">
        <f>'België (O)'!CY27*(1+Toeslagen!$Q$2)</f>
        <v>470.08000000000004</v>
      </c>
      <c r="CZ27" s="237">
        <f>'België (O)'!CZ27*(1+Toeslagen!$Q$2)</f>
        <v>470.08000000000004</v>
      </c>
      <c r="DA27" s="237">
        <f>'België (O)'!DA27*(1+Toeslagen!$Q$2)</f>
        <v>410.59200000000004</v>
      </c>
      <c r="DB27" s="237">
        <f>'België (O)'!DB27*(1+Toeslagen!$Q$2)</f>
        <v>410.59200000000004</v>
      </c>
      <c r="DC27" s="237">
        <f>'België (O)'!DC27*(1+Toeslagen!$Q$2)</f>
        <v>410.59200000000004</v>
      </c>
      <c r="DD27" s="237">
        <f>'België (O)'!DD27*(1+Toeslagen!$Q$2)</f>
        <v>410.59200000000004</v>
      </c>
      <c r="DE27" s="237">
        <f>'België (O)'!DE27*(1+Toeslagen!$Q$2)</f>
        <v>410.59200000000004</v>
      </c>
      <c r="DF27" s="237">
        <f>'België (O)'!DF27*(1+Toeslagen!$Q$2)</f>
        <v>410.59200000000004</v>
      </c>
      <c r="DG27" s="237">
        <f>'België (O)'!DG27*(1+Toeslagen!$Q$2)</f>
        <v>410.59200000000004</v>
      </c>
      <c r="DH27" s="237">
        <f>'België (O)'!DH27*(1+Toeslagen!$Q$2)</f>
        <v>410.59200000000004</v>
      </c>
      <c r="DI27" s="237">
        <f>'België (O)'!DI27*(1+Toeslagen!$Q$2)</f>
        <v>410.59200000000004</v>
      </c>
      <c r="DJ27" s="237">
        <f>'België (O)'!DJ27*(1+Toeslagen!$Q$2)</f>
        <v>410.59200000000004</v>
      </c>
    </row>
    <row r="28" spans="1:114">
      <c r="A28" s="2">
        <v>24</v>
      </c>
      <c r="B28" s="2">
        <v>24</v>
      </c>
      <c r="C28" s="2">
        <v>500</v>
      </c>
      <c r="D28" s="2">
        <v>3</v>
      </c>
      <c r="F28" t="s">
        <v>5</v>
      </c>
      <c r="G28" t="s">
        <v>17</v>
      </c>
      <c r="H28" t="s">
        <v>18</v>
      </c>
      <c r="I28" t="s">
        <v>15</v>
      </c>
      <c r="J28" t="s">
        <v>15</v>
      </c>
      <c r="N28" s="7">
        <v>5.5</v>
      </c>
      <c r="O28" s="21">
        <v>9625</v>
      </c>
      <c r="P28" s="46"/>
      <c r="Q28" s="41"/>
      <c r="R28" s="41"/>
      <c r="S28" s="41"/>
      <c r="U28" s="41"/>
      <c r="V28" s="41"/>
      <c r="W28" s="41"/>
      <c r="X28" s="41"/>
      <c r="Y28" s="237">
        <f>'België (O)'!Y28*(1+Toeslagen!$Q$2)</f>
        <v>424.32</v>
      </c>
      <c r="Z28" s="237">
        <f>'België (O)'!Z28*(1+Toeslagen!$Q$2)</f>
        <v>424.32</v>
      </c>
      <c r="AA28" s="237">
        <f>'België (O)'!AA28*(1+Toeslagen!$Q$2)</f>
        <v>424.32</v>
      </c>
      <c r="AB28" s="237">
        <f>'België (O)'!AB28*(1+Toeslagen!$Q$2)</f>
        <v>494.31087628524193</v>
      </c>
      <c r="AC28" s="237">
        <f>'België (O)'!AC28*(1+Toeslagen!$Q$2)</f>
        <v>494.31087628524193</v>
      </c>
      <c r="AD28" s="237">
        <f>'België (O)'!AD28*(1+Toeslagen!$Q$2)</f>
        <v>424.32</v>
      </c>
      <c r="AE28" s="237">
        <f>'België (O)'!AE28*(1+Toeslagen!$Q$2)</f>
        <v>424.32</v>
      </c>
      <c r="AF28" s="237">
        <f>'België (O)'!AF28*(1+Toeslagen!$Q$2)</f>
        <v>424.32</v>
      </c>
      <c r="AG28" s="237">
        <f>'België (O)'!AG28*(1+Toeslagen!$Q$2)</f>
        <v>424.32</v>
      </c>
      <c r="AH28" s="237">
        <f>'België (O)'!AH28*(1+Toeslagen!$Q$2)</f>
        <v>424.32</v>
      </c>
      <c r="AI28" s="237">
        <f>'België (O)'!AI28*(1+Toeslagen!$Q$2)</f>
        <v>424.32</v>
      </c>
      <c r="AJ28" s="237">
        <f>'België (O)'!AJ28*(1+Toeslagen!$Q$2)</f>
        <v>424.32</v>
      </c>
      <c r="AK28" s="237">
        <f>'België (O)'!AK28*(1+Toeslagen!$Q$2)</f>
        <v>424.32</v>
      </c>
      <c r="AL28" s="237">
        <f>'België (O)'!AL28*(1+Toeslagen!$Q$2)</f>
        <v>424.32</v>
      </c>
      <c r="AM28" s="237">
        <f>'België (O)'!AM28*(1+Toeslagen!$Q$2)</f>
        <v>424.32</v>
      </c>
      <c r="AN28" s="237">
        <f>'België (O)'!AN28*(1+Toeslagen!$Q$2)</f>
        <v>424.32</v>
      </c>
      <c r="AO28" s="237">
        <f>'België (O)'!AO28*(1+Toeslagen!$Q$2)</f>
        <v>424.32</v>
      </c>
      <c r="AP28" s="237">
        <f>'België (O)'!AP28*(1+Toeslagen!$Q$2)</f>
        <v>0</v>
      </c>
      <c r="AQ28" s="237">
        <f>'België (O)'!AQ28*(1+Toeslagen!$Q$2)</f>
        <v>424.32</v>
      </c>
      <c r="AR28" s="237">
        <f>'België (O)'!AR28*(1+Toeslagen!$Q$2)</f>
        <v>424.32</v>
      </c>
      <c r="AS28" s="237">
        <f>'België (O)'!AS28*(1+Toeslagen!$Q$2)</f>
        <v>424.32</v>
      </c>
      <c r="AT28" s="237">
        <f>'België (O)'!AT28*(1+Toeslagen!$Q$2)</f>
        <v>424.32</v>
      </c>
      <c r="AU28" s="237">
        <f>'België (O)'!AU28*(1+Toeslagen!$Q$2)</f>
        <v>424.32</v>
      </c>
      <c r="AV28" s="237">
        <f>'België (O)'!AV28*(1+Toeslagen!$Q$2)</f>
        <v>424.32</v>
      </c>
      <c r="AW28" s="237">
        <f>'België (O)'!AW28*(1+Toeslagen!$Q$2)</f>
        <v>424.32</v>
      </c>
      <c r="AX28" s="237">
        <f>'België (O)'!AX28*(1+Toeslagen!$Q$2)</f>
        <v>424.32</v>
      </c>
      <c r="AY28" s="237">
        <f>'België (O)'!AY28*(1+Toeslagen!$Q$2)</f>
        <v>424.32</v>
      </c>
      <c r="AZ28" s="237">
        <f>'België (O)'!AZ28*(1+Toeslagen!$Q$2)</f>
        <v>424.32</v>
      </c>
      <c r="BA28" s="237">
        <f>'België (O)'!BA28*(1+Toeslagen!$Q$2)</f>
        <v>424.32</v>
      </c>
      <c r="BB28" s="237">
        <f>'België (O)'!BB28*(1+Toeslagen!$Q$2)</f>
        <v>424.32</v>
      </c>
      <c r="BC28" s="237">
        <f>'België (O)'!BC28*(1+Toeslagen!$Q$2)</f>
        <v>533.11343653971517</v>
      </c>
      <c r="BD28" s="237">
        <f>'België (O)'!BD28*(1+Toeslagen!$Q$2)</f>
        <v>533.11343653971517</v>
      </c>
      <c r="BE28" s="237">
        <f>'België (O)'!BE28*(1+Toeslagen!$Q$2)</f>
        <v>533.11343653971517</v>
      </c>
      <c r="BF28" s="237">
        <f>'België (O)'!BF28*(1+Toeslagen!$Q$2)</f>
        <v>533.11343653971517</v>
      </c>
      <c r="BG28" s="237">
        <f>'België (O)'!BG28*(1+Toeslagen!$Q$2)</f>
        <v>533.11343653971517</v>
      </c>
      <c r="BH28" s="237">
        <f>'België (O)'!BH28*(1+Toeslagen!$Q$2)</f>
        <v>533.11343653971517</v>
      </c>
      <c r="BI28" s="237">
        <f>'België (O)'!BI28*(1+Toeslagen!$Q$2)</f>
        <v>533.11343653971517</v>
      </c>
      <c r="BJ28" s="237">
        <f>'België (O)'!BJ28*(1+Toeslagen!$Q$2)</f>
        <v>533.11343653971517</v>
      </c>
      <c r="BK28" s="237">
        <f>'België (O)'!BK28*(1+Toeslagen!$Q$2)</f>
        <v>533.11343653971517</v>
      </c>
      <c r="BL28" s="237">
        <f>'België (O)'!BL28*(1+Toeslagen!$Q$2)</f>
        <v>533.11343653971517</v>
      </c>
      <c r="BM28" s="237">
        <f>'België (O)'!BM28*(1+Toeslagen!$Q$2)</f>
        <v>533.11343653971517</v>
      </c>
      <c r="BN28" s="237">
        <f>'België (O)'!BN28*(1+Toeslagen!$Q$2)</f>
        <v>533.11343653971517</v>
      </c>
      <c r="BO28" s="237">
        <f>'België (O)'!BO28*(1+Toeslagen!$Q$2)</f>
        <v>533.11343653971517</v>
      </c>
      <c r="BP28" s="237">
        <f>'België (O)'!BP28*(1+Toeslagen!$Q$2)</f>
        <v>533.11343653971517</v>
      </c>
      <c r="BQ28" s="237">
        <f>'België (O)'!BQ28*(1+Toeslagen!$Q$2)</f>
        <v>0</v>
      </c>
      <c r="BR28" s="237">
        <f>'België (O)'!BR28*(1+Toeslagen!$Q$2)</f>
        <v>533.11343653971517</v>
      </c>
      <c r="BS28" s="237">
        <f>'België (O)'!BS28*(1+Toeslagen!$Q$2)</f>
        <v>533.11343653971517</v>
      </c>
      <c r="BT28" s="237">
        <f>'België (O)'!BT28*(1+Toeslagen!$Q$2)</f>
        <v>0</v>
      </c>
      <c r="BU28" s="237">
        <f>'België (O)'!BU28*(1+Toeslagen!$Q$2)</f>
        <v>0</v>
      </c>
      <c r="BV28" s="237">
        <f>'België (O)'!BV28*(1+Toeslagen!$Q$2)</f>
        <v>0</v>
      </c>
      <c r="BW28" s="237">
        <f>'België (O)'!BW28*(1+Toeslagen!$Q$2)</f>
        <v>533.11343653971517</v>
      </c>
      <c r="BX28" s="237">
        <f>'België (O)'!BX28*(1+Toeslagen!$Q$2)</f>
        <v>533.11343653971517</v>
      </c>
      <c r="BY28" s="237">
        <f>'België (O)'!BY28*(1+Toeslagen!$Q$2)</f>
        <v>533.11343653971517</v>
      </c>
      <c r="BZ28" s="237">
        <f>'België (O)'!BZ28*(1+Toeslagen!$Q$2)</f>
        <v>0</v>
      </c>
      <c r="CA28" s="237">
        <f>'België (O)'!CA28*(1+Toeslagen!$Q$2)</f>
        <v>533.11343653971517</v>
      </c>
      <c r="CB28" s="237">
        <f>'België (O)'!CB28*(1+Toeslagen!$Q$2)</f>
        <v>533.11343653971517</v>
      </c>
      <c r="CC28" s="237">
        <f>'België (O)'!CC28*(1+Toeslagen!$Q$2)</f>
        <v>602.28321786290564</v>
      </c>
      <c r="CD28" s="237">
        <f>'België (O)'!CD28*(1+Toeslagen!$Q$2)</f>
        <v>602.28321786290564</v>
      </c>
      <c r="CE28" s="237">
        <f>'België (O)'!CE28*(1+Toeslagen!$Q$2)</f>
        <v>602.28321786290564</v>
      </c>
      <c r="CF28" s="237">
        <f>'België (O)'!CF28*(1+Toeslagen!$Q$2)</f>
        <v>602.28321786290564</v>
      </c>
      <c r="CG28" s="237">
        <f>'België (O)'!CG28*(1+Toeslagen!$Q$2)</f>
        <v>533.11343653971517</v>
      </c>
      <c r="CH28" s="237">
        <f>'België (O)'!CH28*(1+Toeslagen!$Q$2)</f>
        <v>533.11343653971517</v>
      </c>
      <c r="CI28" s="237">
        <f>'België (O)'!CI28*(1+Toeslagen!$Q$2)</f>
        <v>0</v>
      </c>
      <c r="CJ28" s="237">
        <f>'België (O)'!CJ28*(1+Toeslagen!$Q$2)</f>
        <v>533.11343653971517</v>
      </c>
      <c r="CK28" s="237">
        <f>'België (O)'!CK28*(1+Toeslagen!$Q$2)</f>
        <v>0</v>
      </c>
      <c r="CL28" s="237">
        <f>'België (O)'!CL28*(1+Toeslagen!$Q$2)</f>
        <v>533.11343653971517</v>
      </c>
      <c r="CM28" s="237">
        <f>'België (O)'!CM28*(1+Toeslagen!$Q$2)</f>
        <v>533.11343653971517</v>
      </c>
      <c r="CN28" s="237">
        <f>'België (O)'!CN28*(1+Toeslagen!$Q$2)</f>
        <v>533.11343653971517</v>
      </c>
      <c r="CO28" s="237">
        <f>'België (O)'!CO28*(1+Toeslagen!$Q$2)</f>
        <v>533.11343653971517</v>
      </c>
      <c r="CP28" s="237">
        <f>'België (O)'!CP28*(1+Toeslagen!$Q$2)</f>
        <v>533.11343653971517</v>
      </c>
      <c r="CQ28" s="237">
        <f>'België (O)'!CQ28*(1+Toeslagen!$Q$2)</f>
        <v>476.32</v>
      </c>
      <c r="CR28" s="237">
        <f>'België (O)'!CR28*(1+Toeslagen!$Q$2)</f>
        <v>0</v>
      </c>
      <c r="CS28" s="237">
        <f>'België (O)'!CS28*(1+Toeslagen!$Q$2)</f>
        <v>476.32</v>
      </c>
      <c r="CT28" s="237">
        <f>'België (O)'!CT28*(1+Toeslagen!$Q$2)</f>
        <v>476.32</v>
      </c>
      <c r="CU28" s="237">
        <f>'België (O)'!CU28*(1+Toeslagen!$Q$2)</f>
        <v>476.32</v>
      </c>
      <c r="CV28" s="237">
        <f>'België (O)'!CV28*(1+Toeslagen!$Q$2)</f>
        <v>476.32</v>
      </c>
      <c r="CW28" s="237">
        <f>'België (O)'!CW28*(1+Toeslagen!$Q$2)</f>
        <v>476.32</v>
      </c>
      <c r="CX28" s="237">
        <f>'België (O)'!CX28*(1+Toeslagen!$Q$2)</f>
        <v>476.32</v>
      </c>
      <c r="CY28" s="237">
        <f>'België (O)'!CY28*(1+Toeslagen!$Q$2)</f>
        <v>476.32</v>
      </c>
      <c r="CZ28" s="237">
        <f>'België (O)'!CZ28*(1+Toeslagen!$Q$2)</f>
        <v>476.32</v>
      </c>
      <c r="DA28" s="237">
        <f>'België (O)'!DA28*(1+Toeslagen!$Q$2)</f>
        <v>424.32</v>
      </c>
      <c r="DB28" s="237">
        <f>'België (O)'!DB28*(1+Toeslagen!$Q$2)</f>
        <v>424.32</v>
      </c>
      <c r="DC28" s="237">
        <f>'België (O)'!DC28*(1+Toeslagen!$Q$2)</f>
        <v>424.32</v>
      </c>
      <c r="DD28" s="237">
        <f>'België (O)'!DD28*(1+Toeslagen!$Q$2)</f>
        <v>424.32</v>
      </c>
      <c r="DE28" s="237">
        <f>'België (O)'!DE28*(1+Toeslagen!$Q$2)</f>
        <v>424.32</v>
      </c>
      <c r="DF28" s="237">
        <f>'België (O)'!DF28*(1+Toeslagen!$Q$2)</f>
        <v>424.32</v>
      </c>
      <c r="DG28" s="237">
        <f>'België (O)'!DG28*(1+Toeslagen!$Q$2)</f>
        <v>424.32</v>
      </c>
      <c r="DH28" s="237">
        <f>'België (O)'!DH28*(1+Toeslagen!$Q$2)</f>
        <v>424.32</v>
      </c>
      <c r="DI28" s="237">
        <f>'België (O)'!DI28*(1+Toeslagen!$Q$2)</f>
        <v>424.32</v>
      </c>
      <c r="DJ28" s="237">
        <f>'België (O)'!DJ28*(1+Toeslagen!$Q$2)</f>
        <v>424.32</v>
      </c>
    </row>
    <row r="29" spans="1:114">
      <c r="A29" s="2">
        <v>25</v>
      </c>
      <c r="B29" s="2">
        <v>25</v>
      </c>
      <c r="C29" s="2">
        <v>620</v>
      </c>
      <c r="D29" s="2">
        <v>3</v>
      </c>
      <c r="F29" t="s">
        <v>5</v>
      </c>
      <c r="G29" t="s">
        <v>17</v>
      </c>
      <c r="H29" t="s">
        <v>18</v>
      </c>
      <c r="I29" t="s">
        <v>15</v>
      </c>
      <c r="J29" t="s">
        <v>15</v>
      </c>
      <c r="N29" s="7">
        <v>5.6</v>
      </c>
      <c r="O29" s="21">
        <v>9800</v>
      </c>
      <c r="P29" s="46"/>
      <c r="Q29" s="41"/>
      <c r="R29" s="41"/>
      <c r="S29" s="41"/>
      <c r="U29" s="41"/>
      <c r="V29" s="41"/>
      <c r="W29" s="41"/>
      <c r="X29" s="41"/>
      <c r="Y29" s="237">
        <f>'België (O)'!Y29*(1+Toeslagen!$Q$2)</f>
        <v>429.31200000000001</v>
      </c>
      <c r="Z29" s="237">
        <f>'België (O)'!Z29*(1+Toeslagen!$Q$2)</f>
        <v>429.31200000000001</v>
      </c>
      <c r="AA29" s="237">
        <f>'België (O)'!AA29*(1+Toeslagen!$Q$2)</f>
        <v>429.31200000000001</v>
      </c>
      <c r="AB29" s="237">
        <f>'België (O)'!AB29*(1+Toeslagen!$Q$2)</f>
        <v>499.372079796695</v>
      </c>
      <c r="AC29" s="237">
        <f>'België (O)'!AC29*(1+Toeslagen!$Q$2)</f>
        <v>499.372079796695</v>
      </c>
      <c r="AD29" s="237">
        <f>'België (O)'!AD29*(1+Toeslagen!$Q$2)</f>
        <v>429.31200000000001</v>
      </c>
      <c r="AE29" s="237">
        <f>'België (O)'!AE29*(1+Toeslagen!$Q$2)</f>
        <v>429.31200000000001</v>
      </c>
      <c r="AF29" s="237">
        <f>'België (O)'!AF29*(1+Toeslagen!$Q$2)</f>
        <v>429.31200000000001</v>
      </c>
      <c r="AG29" s="237">
        <f>'België (O)'!AG29*(1+Toeslagen!$Q$2)</f>
        <v>429.31200000000001</v>
      </c>
      <c r="AH29" s="237">
        <f>'België (O)'!AH29*(1+Toeslagen!$Q$2)</f>
        <v>429.31200000000001</v>
      </c>
      <c r="AI29" s="237">
        <f>'België (O)'!AI29*(1+Toeslagen!$Q$2)</f>
        <v>429.31200000000001</v>
      </c>
      <c r="AJ29" s="237">
        <f>'België (O)'!AJ29*(1+Toeslagen!$Q$2)</f>
        <v>429.31200000000001</v>
      </c>
      <c r="AK29" s="237">
        <f>'België (O)'!AK29*(1+Toeslagen!$Q$2)</f>
        <v>429.31200000000001</v>
      </c>
      <c r="AL29" s="237">
        <f>'België (O)'!AL29*(1+Toeslagen!$Q$2)</f>
        <v>429.31200000000001</v>
      </c>
      <c r="AM29" s="237">
        <f>'België (O)'!AM29*(1+Toeslagen!$Q$2)</f>
        <v>429.31200000000001</v>
      </c>
      <c r="AN29" s="237">
        <f>'België (O)'!AN29*(1+Toeslagen!$Q$2)</f>
        <v>429.31200000000001</v>
      </c>
      <c r="AO29" s="237">
        <f>'België (O)'!AO29*(1+Toeslagen!$Q$2)</f>
        <v>429.31200000000001</v>
      </c>
      <c r="AP29" s="237">
        <f>'België (O)'!AP29*(1+Toeslagen!$Q$2)</f>
        <v>0</v>
      </c>
      <c r="AQ29" s="237">
        <f>'België (O)'!AQ29*(1+Toeslagen!$Q$2)</f>
        <v>429.31200000000001</v>
      </c>
      <c r="AR29" s="237">
        <f>'België (O)'!AR29*(1+Toeslagen!$Q$2)</f>
        <v>429.31200000000001</v>
      </c>
      <c r="AS29" s="237">
        <f>'België (O)'!AS29*(1+Toeslagen!$Q$2)</f>
        <v>429.31200000000001</v>
      </c>
      <c r="AT29" s="237">
        <f>'België (O)'!AT29*(1+Toeslagen!$Q$2)</f>
        <v>429.31200000000001</v>
      </c>
      <c r="AU29" s="237">
        <f>'België (O)'!AU29*(1+Toeslagen!$Q$2)</f>
        <v>429.31200000000001</v>
      </c>
      <c r="AV29" s="237">
        <f>'België (O)'!AV29*(1+Toeslagen!$Q$2)</f>
        <v>429.31200000000001</v>
      </c>
      <c r="AW29" s="237">
        <f>'België (O)'!AW29*(1+Toeslagen!$Q$2)</f>
        <v>429.31200000000001</v>
      </c>
      <c r="AX29" s="237">
        <f>'België (O)'!AX29*(1+Toeslagen!$Q$2)</f>
        <v>429.31200000000001</v>
      </c>
      <c r="AY29" s="237">
        <f>'België (O)'!AY29*(1+Toeslagen!$Q$2)</f>
        <v>429.31200000000001</v>
      </c>
      <c r="AZ29" s="237">
        <f>'België (O)'!AZ29*(1+Toeslagen!$Q$2)</f>
        <v>429.31200000000001</v>
      </c>
      <c r="BA29" s="237">
        <f>'België (O)'!BA29*(1+Toeslagen!$Q$2)</f>
        <v>429.31200000000001</v>
      </c>
      <c r="BB29" s="237">
        <f>'België (O)'!BB29*(1+Toeslagen!$Q$2)</f>
        <v>429.31200000000001</v>
      </c>
      <c r="BC29" s="237">
        <f>'België (O)'!BC29*(1+Toeslagen!$Q$2)</f>
        <v>538.17464005116767</v>
      </c>
      <c r="BD29" s="237">
        <f>'België (O)'!BD29*(1+Toeslagen!$Q$2)</f>
        <v>538.17464005116767</v>
      </c>
      <c r="BE29" s="237">
        <f>'België (O)'!BE29*(1+Toeslagen!$Q$2)</f>
        <v>538.17464005116767</v>
      </c>
      <c r="BF29" s="237">
        <f>'België (O)'!BF29*(1+Toeslagen!$Q$2)</f>
        <v>538.17464005116767</v>
      </c>
      <c r="BG29" s="237">
        <f>'België (O)'!BG29*(1+Toeslagen!$Q$2)</f>
        <v>538.17464005116767</v>
      </c>
      <c r="BH29" s="237">
        <f>'België (O)'!BH29*(1+Toeslagen!$Q$2)</f>
        <v>538.17464005116767</v>
      </c>
      <c r="BI29" s="237">
        <f>'België (O)'!BI29*(1+Toeslagen!$Q$2)</f>
        <v>538.17464005116767</v>
      </c>
      <c r="BJ29" s="237">
        <f>'België (O)'!BJ29*(1+Toeslagen!$Q$2)</f>
        <v>538.17464005116767</v>
      </c>
      <c r="BK29" s="237">
        <f>'België (O)'!BK29*(1+Toeslagen!$Q$2)</f>
        <v>538.17464005116767</v>
      </c>
      <c r="BL29" s="237">
        <f>'België (O)'!BL29*(1+Toeslagen!$Q$2)</f>
        <v>538.17464005116767</v>
      </c>
      <c r="BM29" s="237">
        <f>'België (O)'!BM29*(1+Toeslagen!$Q$2)</f>
        <v>538.17464005116767</v>
      </c>
      <c r="BN29" s="237">
        <f>'België (O)'!BN29*(1+Toeslagen!$Q$2)</f>
        <v>538.17464005116767</v>
      </c>
      <c r="BO29" s="237">
        <f>'België (O)'!BO29*(1+Toeslagen!$Q$2)</f>
        <v>538.17464005116767</v>
      </c>
      <c r="BP29" s="237">
        <f>'België (O)'!BP29*(1+Toeslagen!$Q$2)</f>
        <v>538.17464005116767</v>
      </c>
      <c r="BQ29" s="237">
        <f>'België (O)'!BQ29*(1+Toeslagen!$Q$2)</f>
        <v>0</v>
      </c>
      <c r="BR29" s="237">
        <f>'België (O)'!BR29*(1+Toeslagen!$Q$2)</f>
        <v>538.17464005116767</v>
      </c>
      <c r="BS29" s="237">
        <f>'België (O)'!BS29*(1+Toeslagen!$Q$2)</f>
        <v>538.17464005116767</v>
      </c>
      <c r="BT29" s="237">
        <f>'België (O)'!BT29*(1+Toeslagen!$Q$2)</f>
        <v>0</v>
      </c>
      <c r="BU29" s="237">
        <f>'België (O)'!BU29*(1+Toeslagen!$Q$2)</f>
        <v>0</v>
      </c>
      <c r="BV29" s="237">
        <f>'België (O)'!BV29*(1+Toeslagen!$Q$2)</f>
        <v>0</v>
      </c>
      <c r="BW29" s="237">
        <f>'België (O)'!BW29*(1+Toeslagen!$Q$2)</f>
        <v>538.17464005116767</v>
      </c>
      <c r="BX29" s="237">
        <f>'België (O)'!BX29*(1+Toeslagen!$Q$2)</f>
        <v>538.17464005116767</v>
      </c>
      <c r="BY29" s="237">
        <f>'België (O)'!BY29*(1+Toeslagen!$Q$2)</f>
        <v>538.17464005116767</v>
      </c>
      <c r="BZ29" s="237">
        <f>'België (O)'!BZ29*(1+Toeslagen!$Q$2)</f>
        <v>0</v>
      </c>
      <c r="CA29" s="237">
        <f>'België (O)'!CA29*(1+Toeslagen!$Q$2)</f>
        <v>538.17464005116767</v>
      </c>
      <c r="CB29" s="237">
        <f>'België (O)'!CB29*(1+Toeslagen!$Q$2)</f>
        <v>538.17464005116767</v>
      </c>
      <c r="CC29" s="237">
        <f>'België (O)'!CC29*(1+Toeslagen!$Q$2)</f>
        <v>609.36890277893986</v>
      </c>
      <c r="CD29" s="237">
        <f>'België (O)'!CD29*(1+Toeslagen!$Q$2)</f>
        <v>609.36890277893986</v>
      </c>
      <c r="CE29" s="237">
        <f>'België (O)'!CE29*(1+Toeslagen!$Q$2)</f>
        <v>609.36890277893986</v>
      </c>
      <c r="CF29" s="237">
        <f>'België (O)'!CF29*(1+Toeslagen!$Q$2)</f>
        <v>609.36890277893986</v>
      </c>
      <c r="CG29" s="237">
        <f>'België (O)'!CG29*(1+Toeslagen!$Q$2)</f>
        <v>538.17464005116767</v>
      </c>
      <c r="CH29" s="237">
        <f>'België (O)'!CH29*(1+Toeslagen!$Q$2)</f>
        <v>538.17464005116767</v>
      </c>
      <c r="CI29" s="237">
        <f>'België (O)'!CI29*(1+Toeslagen!$Q$2)</f>
        <v>0</v>
      </c>
      <c r="CJ29" s="237">
        <f>'België (O)'!CJ29*(1+Toeslagen!$Q$2)</f>
        <v>538.17464005116767</v>
      </c>
      <c r="CK29" s="237">
        <f>'België (O)'!CK29*(1+Toeslagen!$Q$2)</f>
        <v>0</v>
      </c>
      <c r="CL29" s="237">
        <f>'België (O)'!CL29*(1+Toeslagen!$Q$2)</f>
        <v>538.17464005116767</v>
      </c>
      <c r="CM29" s="237">
        <f>'België (O)'!CM29*(1+Toeslagen!$Q$2)</f>
        <v>538.17464005116767</v>
      </c>
      <c r="CN29" s="237">
        <f>'België (O)'!CN29*(1+Toeslagen!$Q$2)</f>
        <v>538.17464005116767</v>
      </c>
      <c r="CO29" s="237">
        <f>'België (O)'!CO29*(1+Toeslagen!$Q$2)</f>
        <v>538.17464005116767</v>
      </c>
      <c r="CP29" s="237">
        <f>'België (O)'!CP29*(1+Toeslagen!$Q$2)</f>
        <v>538.17464005116767</v>
      </c>
      <c r="CQ29" s="237">
        <f>'België (O)'!CQ29*(1+Toeslagen!$Q$2)</f>
        <v>481.52000000000004</v>
      </c>
      <c r="CR29" s="237">
        <f>'België (O)'!CR29*(1+Toeslagen!$Q$2)</f>
        <v>0</v>
      </c>
      <c r="CS29" s="237">
        <f>'België (O)'!CS29*(1+Toeslagen!$Q$2)</f>
        <v>481.52000000000004</v>
      </c>
      <c r="CT29" s="237">
        <f>'België (O)'!CT29*(1+Toeslagen!$Q$2)</f>
        <v>481.52000000000004</v>
      </c>
      <c r="CU29" s="237">
        <f>'België (O)'!CU29*(1+Toeslagen!$Q$2)</f>
        <v>481.52000000000004</v>
      </c>
      <c r="CV29" s="237">
        <f>'België (O)'!CV29*(1+Toeslagen!$Q$2)</f>
        <v>481.52000000000004</v>
      </c>
      <c r="CW29" s="237">
        <f>'België (O)'!CW29*(1+Toeslagen!$Q$2)</f>
        <v>481.52000000000004</v>
      </c>
      <c r="CX29" s="237">
        <f>'België (O)'!CX29*(1+Toeslagen!$Q$2)</f>
        <v>481.52000000000004</v>
      </c>
      <c r="CY29" s="237">
        <f>'België (O)'!CY29*(1+Toeslagen!$Q$2)</f>
        <v>481.52000000000004</v>
      </c>
      <c r="CZ29" s="237">
        <f>'België (O)'!CZ29*(1+Toeslagen!$Q$2)</f>
        <v>481.52000000000004</v>
      </c>
      <c r="DA29" s="237">
        <f>'België (O)'!DA29*(1+Toeslagen!$Q$2)</f>
        <v>429.31200000000001</v>
      </c>
      <c r="DB29" s="237">
        <f>'België (O)'!DB29*(1+Toeslagen!$Q$2)</f>
        <v>429.31200000000001</v>
      </c>
      <c r="DC29" s="237">
        <f>'België (O)'!DC29*(1+Toeslagen!$Q$2)</f>
        <v>429.31200000000001</v>
      </c>
      <c r="DD29" s="237">
        <f>'België (O)'!DD29*(1+Toeslagen!$Q$2)</f>
        <v>429.31200000000001</v>
      </c>
      <c r="DE29" s="237">
        <f>'België (O)'!DE29*(1+Toeslagen!$Q$2)</f>
        <v>429.31200000000001</v>
      </c>
      <c r="DF29" s="237">
        <f>'België (O)'!DF29*(1+Toeslagen!$Q$2)</f>
        <v>429.31200000000001</v>
      </c>
      <c r="DG29" s="237">
        <f>'België (O)'!DG29*(1+Toeslagen!$Q$2)</f>
        <v>429.31200000000001</v>
      </c>
      <c r="DH29" s="237">
        <f>'België (O)'!DH29*(1+Toeslagen!$Q$2)</f>
        <v>429.31200000000001</v>
      </c>
      <c r="DI29" s="237">
        <f>'België (O)'!DI29*(1+Toeslagen!$Q$2)</f>
        <v>429.31200000000001</v>
      </c>
      <c r="DJ29" s="237">
        <f>'België (O)'!DJ29*(1+Toeslagen!$Q$2)</f>
        <v>429.31200000000001</v>
      </c>
    </row>
    <row r="30" spans="1:114">
      <c r="A30" s="2">
        <v>26</v>
      </c>
      <c r="B30" s="2">
        <v>26</v>
      </c>
      <c r="C30" s="2">
        <v>300</v>
      </c>
      <c r="D30" s="2">
        <v>2</v>
      </c>
      <c r="F30" t="s">
        <v>16</v>
      </c>
      <c r="G30" t="s">
        <v>5</v>
      </c>
      <c r="H30" t="s">
        <v>17</v>
      </c>
      <c r="I30" t="s">
        <v>18</v>
      </c>
      <c r="J30" t="s">
        <v>15</v>
      </c>
      <c r="N30" s="7">
        <v>6</v>
      </c>
      <c r="O30" s="21">
        <v>10500</v>
      </c>
      <c r="P30" s="46"/>
      <c r="Q30" s="41"/>
      <c r="R30" s="41"/>
      <c r="S30" s="41"/>
      <c r="U30" s="41"/>
      <c r="V30" s="41"/>
      <c r="W30" s="41"/>
      <c r="X30" s="41"/>
      <c r="Y30" s="237">
        <f>'België (O)'!Y30*(1+Toeslagen!$Q$2)</f>
        <v>449.28000000000003</v>
      </c>
      <c r="Z30" s="237">
        <f>'België (O)'!Z30*(1+Toeslagen!$Q$2)</f>
        <v>449.28000000000003</v>
      </c>
      <c r="AA30" s="237">
        <f>'België (O)'!AA30*(1+Toeslagen!$Q$2)</f>
        <v>449.28000000000003</v>
      </c>
      <c r="AB30" s="237">
        <f>'België (O)'!AB30*(1+Toeslagen!$Q$2)</f>
        <v>504.43328330814796</v>
      </c>
      <c r="AC30" s="237">
        <f>'België (O)'!AC30*(1+Toeslagen!$Q$2)</f>
        <v>504.43328330814796</v>
      </c>
      <c r="AD30" s="237">
        <f>'België (O)'!AD30*(1+Toeslagen!$Q$2)</f>
        <v>449.28000000000003</v>
      </c>
      <c r="AE30" s="237">
        <f>'België (O)'!AE30*(1+Toeslagen!$Q$2)</f>
        <v>449.28000000000003</v>
      </c>
      <c r="AF30" s="237">
        <f>'België (O)'!AF30*(1+Toeslagen!$Q$2)</f>
        <v>449.28000000000003</v>
      </c>
      <c r="AG30" s="237">
        <f>'België (O)'!AG30*(1+Toeslagen!$Q$2)</f>
        <v>449.28000000000003</v>
      </c>
      <c r="AH30" s="237">
        <f>'België (O)'!AH30*(1+Toeslagen!$Q$2)</f>
        <v>449.28000000000003</v>
      </c>
      <c r="AI30" s="237">
        <f>'België (O)'!AI30*(1+Toeslagen!$Q$2)</f>
        <v>449.28000000000003</v>
      </c>
      <c r="AJ30" s="237">
        <f>'België (O)'!AJ30*(1+Toeslagen!$Q$2)</f>
        <v>449.28000000000003</v>
      </c>
      <c r="AK30" s="237">
        <f>'België (O)'!AK30*(1+Toeslagen!$Q$2)</f>
        <v>449.28000000000003</v>
      </c>
      <c r="AL30" s="237">
        <f>'België (O)'!AL30*(1+Toeslagen!$Q$2)</f>
        <v>449.28000000000003</v>
      </c>
      <c r="AM30" s="237">
        <f>'België (O)'!AM30*(1+Toeslagen!$Q$2)</f>
        <v>449.28000000000003</v>
      </c>
      <c r="AN30" s="237">
        <f>'België (O)'!AN30*(1+Toeslagen!$Q$2)</f>
        <v>449.28000000000003</v>
      </c>
      <c r="AO30" s="237">
        <f>'België (O)'!AO30*(1+Toeslagen!$Q$2)</f>
        <v>449.28000000000003</v>
      </c>
      <c r="AP30" s="237">
        <f>'België (O)'!AP30*(1+Toeslagen!$Q$2)</f>
        <v>0</v>
      </c>
      <c r="AQ30" s="237">
        <f>'België (O)'!AQ30*(1+Toeslagen!$Q$2)</f>
        <v>449.28000000000003</v>
      </c>
      <c r="AR30" s="237">
        <f>'België (O)'!AR30*(1+Toeslagen!$Q$2)</f>
        <v>449.28000000000003</v>
      </c>
      <c r="AS30" s="237">
        <f>'België (O)'!AS30*(1+Toeslagen!$Q$2)</f>
        <v>449.28000000000003</v>
      </c>
      <c r="AT30" s="237">
        <f>'België (O)'!AT30*(1+Toeslagen!$Q$2)</f>
        <v>449.28000000000003</v>
      </c>
      <c r="AU30" s="237">
        <f>'België (O)'!AU30*(1+Toeslagen!$Q$2)</f>
        <v>449.28000000000003</v>
      </c>
      <c r="AV30" s="237">
        <f>'België (O)'!AV30*(1+Toeslagen!$Q$2)</f>
        <v>449.28000000000003</v>
      </c>
      <c r="AW30" s="237">
        <f>'België (O)'!AW30*(1+Toeslagen!$Q$2)</f>
        <v>449.28000000000003</v>
      </c>
      <c r="AX30" s="237">
        <f>'België (O)'!AX30*(1+Toeslagen!$Q$2)</f>
        <v>449.28000000000003</v>
      </c>
      <c r="AY30" s="237">
        <f>'België (O)'!AY30*(1+Toeslagen!$Q$2)</f>
        <v>449.28000000000003</v>
      </c>
      <c r="AZ30" s="237">
        <f>'België (O)'!AZ30*(1+Toeslagen!$Q$2)</f>
        <v>449.28000000000003</v>
      </c>
      <c r="BA30" s="237">
        <f>'België (O)'!BA30*(1+Toeslagen!$Q$2)</f>
        <v>449.28000000000003</v>
      </c>
      <c r="BB30" s="237">
        <f>'België (O)'!BB30*(1+Toeslagen!$Q$2)</f>
        <v>449.28000000000003</v>
      </c>
      <c r="BC30" s="237">
        <f>'België (O)'!BC30*(1+Toeslagen!$Q$2)</f>
        <v>543.23584356262108</v>
      </c>
      <c r="BD30" s="237">
        <f>'België (O)'!BD30*(1+Toeslagen!$Q$2)</f>
        <v>543.23584356262108</v>
      </c>
      <c r="BE30" s="237">
        <f>'België (O)'!BE30*(1+Toeslagen!$Q$2)</f>
        <v>543.23584356262108</v>
      </c>
      <c r="BF30" s="237">
        <f>'België (O)'!BF30*(1+Toeslagen!$Q$2)</f>
        <v>543.23584356262108</v>
      </c>
      <c r="BG30" s="237">
        <f>'België (O)'!BG30*(1+Toeslagen!$Q$2)</f>
        <v>543.23584356262108</v>
      </c>
      <c r="BH30" s="237">
        <f>'België (O)'!BH30*(1+Toeslagen!$Q$2)</f>
        <v>543.23584356262108</v>
      </c>
      <c r="BI30" s="237">
        <f>'België (O)'!BI30*(1+Toeslagen!$Q$2)</f>
        <v>543.23584356262108</v>
      </c>
      <c r="BJ30" s="237">
        <f>'België (O)'!BJ30*(1+Toeslagen!$Q$2)</f>
        <v>543.23584356262108</v>
      </c>
      <c r="BK30" s="237">
        <f>'België (O)'!BK30*(1+Toeslagen!$Q$2)</f>
        <v>543.23584356262108</v>
      </c>
      <c r="BL30" s="237">
        <f>'België (O)'!BL30*(1+Toeslagen!$Q$2)</f>
        <v>543.23584356262108</v>
      </c>
      <c r="BM30" s="237">
        <f>'België (O)'!BM30*(1+Toeslagen!$Q$2)</f>
        <v>543.23584356262108</v>
      </c>
      <c r="BN30" s="237">
        <f>'België (O)'!BN30*(1+Toeslagen!$Q$2)</f>
        <v>543.23584356262108</v>
      </c>
      <c r="BO30" s="237">
        <f>'België (O)'!BO30*(1+Toeslagen!$Q$2)</f>
        <v>543.23584356262108</v>
      </c>
      <c r="BP30" s="237">
        <f>'België (O)'!BP30*(1+Toeslagen!$Q$2)</f>
        <v>543.23584356262108</v>
      </c>
      <c r="BQ30" s="237">
        <f>'België (O)'!BQ30*(1+Toeslagen!$Q$2)</f>
        <v>0</v>
      </c>
      <c r="BR30" s="237">
        <f>'België (O)'!BR30*(1+Toeslagen!$Q$2)</f>
        <v>543.23584356262108</v>
      </c>
      <c r="BS30" s="237">
        <f>'België (O)'!BS30*(1+Toeslagen!$Q$2)</f>
        <v>543.23584356262108</v>
      </c>
      <c r="BT30" s="237">
        <f>'België (O)'!BT30*(1+Toeslagen!$Q$2)</f>
        <v>0</v>
      </c>
      <c r="BU30" s="237">
        <f>'België (O)'!BU30*(1+Toeslagen!$Q$2)</f>
        <v>0</v>
      </c>
      <c r="BV30" s="237">
        <f>'België (O)'!BV30*(1+Toeslagen!$Q$2)</f>
        <v>0</v>
      </c>
      <c r="BW30" s="237">
        <f>'België (O)'!BW30*(1+Toeslagen!$Q$2)</f>
        <v>543.23584356262108</v>
      </c>
      <c r="BX30" s="237">
        <f>'België (O)'!BX30*(1+Toeslagen!$Q$2)</f>
        <v>543.23584356262108</v>
      </c>
      <c r="BY30" s="237">
        <f>'België (O)'!BY30*(1+Toeslagen!$Q$2)</f>
        <v>543.23584356262108</v>
      </c>
      <c r="BZ30" s="237">
        <f>'België (O)'!BZ30*(1+Toeslagen!$Q$2)</f>
        <v>0</v>
      </c>
      <c r="CA30" s="237">
        <f>'België (O)'!CA30*(1+Toeslagen!$Q$2)</f>
        <v>543.23584356262108</v>
      </c>
      <c r="CB30" s="237">
        <f>'België (O)'!CB30*(1+Toeslagen!$Q$2)</f>
        <v>543.23584356262108</v>
      </c>
      <c r="CC30" s="237">
        <f>'België (O)'!CC30*(1+Toeslagen!$Q$2)</f>
        <v>616.45458769497407</v>
      </c>
      <c r="CD30" s="237">
        <f>'België (O)'!CD30*(1+Toeslagen!$Q$2)</f>
        <v>616.45458769497407</v>
      </c>
      <c r="CE30" s="237">
        <f>'België (O)'!CE30*(1+Toeslagen!$Q$2)</f>
        <v>616.45458769497407</v>
      </c>
      <c r="CF30" s="237">
        <f>'België (O)'!CF30*(1+Toeslagen!$Q$2)</f>
        <v>616.45458769497407</v>
      </c>
      <c r="CG30" s="237">
        <f>'België (O)'!CG30*(1+Toeslagen!$Q$2)</f>
        <v>543.23584356262108</v>
      </c>
      <c r="CH30" s="237">
        <f>'België (O)'!CH30*(1+Toeslagen!$Q$2)</f>
        <v>543.23584356262108</v>
      </c>
      <c r="CI30" s="237">
        <f>'België (O)'!CI30*(1+Toeslagen!$Q$2)</f>
        <v>0</v>
      </c>
      <c r="CJ30" s="237">
        <f>'België (O)'!CJ30*(1+Toeslagen!$Q$2)</f>
        <v>543.23584356262108</v>
      </c>
      <c r="CK30" s="237">
        <f>'België (O)'!CK30*(1+Toeslagen!$Q$2)</f>
        <v>0</v>
      </c>
      <c r="CL30" s="237">
        <f>'België (O)'!CL30*(1+Toeslagen!$Q$2)</f>
        <v>543.23584356262108</v>
      </c>
      <c r="CM30" s="237">
        <f>'België (O)'!CM30*(1+Toeslagen!$Q$2)</f>
        <v>543.23584356262108</v>
      </c>
      <c r="CN30" s="237">
        <f>'België (O)'!CN30*(1+Toeslagen!$Q$2)</f>
        <v>543.23584356262108</v>
      </c>
      <c r="CO30" s="237">
        <f>'België (O)'!CO30*(1+Toeslagen!$Q$2)</f>
        <v>543.23584356262108</v>
      </c>
      <c r="CP30" s="237">
        <f>'België (O)'!CP30*(1+Toeslagen!$Q$2)</f>
        <v>543.23584356262108</v>
      </c>
      <c r="CQ30" s="237">
        <f>'België (O)'!CQ30*(1+Toeslagen!$Q$2)</f>
        <v>499.20000000000005</v>
      </c>
      <c r="CR30" s="237">
        <f>'België (O)'!CR30*(1+Toeslagen!$Q$2)</f>
        <v>0</v>
      </c>
      <c r="CS30" s="237">
        <f>'België (O)'!CS30*(1+Toeslagen!$Q$2)</f>
        <v>499.20000000000005</v>
      </c>
      <c r="CT30" s="237">
        <f>'België (O)'!CT30*(1+Toeslagen!$Q$2)</f>
        <v>499.20000000000005</v>
      </c>
      <c r="CU30" s="237">
        <f>'België (O)'!CU30*(1+Toeslagen!$Q$2)</f>
        <v>499.20000000000005</v>
      </c>
      <c r="CV30" s="237">
        <f>'België (O)'!CV30*(1+Toeslagen!$Q$2)</f>
        <v>499.20000000000005</v>
      </c>
      <c r="CW30" s="237">
        <f>'België (O)'!CW30*(1+Toeslagen!$Q$2)</f>
        <v>499.20000000000005</v>
      </c>
      <c r="CX30" s="237">
        <f>'België (O)'!CX30*(1+Toeslagen!$Q$2)</f>
        <v>499.20000000000005</v>
      </c>
      <c r="CY30" s="237">
        <f>'België (O)'!CY30*(1+Toeslagen!$Q$2)</f>
        <v>499.20000000000005</v>
      </c>
      <c r="CZ30" s="237">
        <f>'België (O)'!CZ30*(1+Toeslagen!$Q$2)</f>
        <v>499.20000000000005</v>
      </c>
      <c r="DA30" s="237">
        <f>'België (O)'!DA30*(1+Toeslagen!$Q$2)</f>
        <v>449.28000000000003</v>
      </c>
      <c r="DB30" s="237">
        <f>'België (O)'!DB30*(1+Toeslagen!$Q$2)</f>
        <v>449.28000000000003</v>
      </c>
      <c r="DC30" s="237">
        <f>'België (O)'!DC30*(1+Toeslagen!$Q$2)</f>
        <v>449.28000000000003</v>
      </c>
      <c r="DD30" s="237">
        <f>'België (O)'!DD30*(1+Toeslagen!$Q$2)</f>
        <v>449.28000000000003</v>
      </c>
      <c r="DE30" s="237">
        <f>'België (O)'!DE30*(1+Toeslagen!$Q$2)</f>
        <v>449.28000000000003</v>
      </c>
      <c r="DF30" s="237">
        <f>'België (O)'!DF30*(1+Toeslagen!$Q$2)</f>
        <v>449.28000000000003</v>
      </c>
      <c r="DG30" s="237">
        <f>'België (O)'!DG30*(1+Toeslagen!$Q$2)</f>
        <v>449.28000000000003</v>
      </c>
      <c r="DH30" s="237">
        <f>'België (O)'!DH30*(1+Toeslagen!$Q$2)</f>
        <v>449.28000000000003</v>
      </c>
      <c r="DI30" s="237">
        <f>'België (O)'!DI30*(1+Toeslagen!$Q$2)</f>
        <v>449.28000000000003</v>
      </c>
      <c r="DJ30" s="237">
        <f>'België (O)'!DJ30*(1+Toeslagen!$Q$2)</f>
        <v>449.28000000000003</v>
      </c>
    </row>
    <row r="31" spans="1:114">
      <c r="A31" s="2">
        <v>27</v>
      </c>
      <c r="B31" s="2">
        <v>27</v>
      </c>
      <c r="C31" s="2">
        <v>330</v>
      </c>
      <c r="D31" s="2">
        <v>2</v>
      </c>
      <c r="F31" t="s">
        <v>16</v>
      </c>
      <c r="G31" t="s">
        <v>5</v>
      </c>
      <c r="H31" t="s">
        <v>17</v>
      </c>
      <c r="I31" t="s">
        <v>18</v>
      </c>
      <c r="J31" t="s">
        <v>15</v>
      </c>
      <c r="N31" s="7">
        <v>6.4</v>
      </c>
      <c r="O31" s="21">
        <v>11200</v>
      </c>
      <c r="P31" s="46"/>
      <c r="Q31" s="41"/>
      <c r="R31" s="41"/>
      <c r="S31" s="41"/>
      <c r="U31" s="41"/>
      <c r="V31" s="41"/>
      <c r="W31" s="41"/>
      <c r="X31" s="41"/>
      <c r="Y31" s="237">
        <f>'België (O)'!Y31*(1+Toeslagen!$Q$2)</f>
        <v>468</v>
      </c>
      <c r="Z31" s="237">
        <f>'België (O)'!Z31*(1+Toeslagen!$Q$2)</f>
        <v>468</v>
      </c>
      <c r="AA31" s="237">
        <f>'België (O)'!AA31*(1+Toeslagen!$Q$2)</f>
        <v>468</v>
      </c>
      <c r="AB31" s="237">
        <f>'België (O)'!AB31*(1+Toeslagen!$Q$2)</f>
        <v>509.49448681960081</v>
      </c>
      <c r="AC31" s="237">
        <f>'België (O)'!AC31*(1+Toeslagen!$Q$2)</f>
        <v>509.49448681960081</v>
      </c>
      <c r="AD31" s="237">
        <f>'België (O)'!AD31*(1+Toeslagen!$Q$2)</f>
        <v>468</v>
      </c>
      <c r="AE31" s="237">
        <f>'België (O)'!AE31*(1+Toeslagen!$Q$2)</f>
        <v>468</v>
      </c>
      <c r="AF31" s="237">
        <f>'België (O)'!AF31*(1+Toeslagen!$Q$2)</f>
        <v>468</v>
      </c>
      <c r="AG31" s="237">
        <f>'België (O)'!AG31*(1+Toeslagen!$Q$2)</f>
        <v>468</v>
      </c>
      <c r="AH31" s="237">
        <f>'België (O)'!AH31*(1+Toeslagen!$Q$2)</f>
        <v>468</v>
      </c>
      <c r="AI31" s="237">
        <f>'België (O)'!AI31*(1+Toeslagen!$Q$2)</f>
        <v>468</v>
      </c>
      <c r="AJ31" s="237">
        <f>'België (O)'!AJ31*(1+Toeslagen!$Q$2)</f>
        <v>468</v>
      </c>
      <c r="AK31" s="237">
        <f>'België (O)'!AK31*(1+Toeslagen!$Q$2)</f>
        <v>468</v>
      </c>
      <c r="AL31" s="237">
        <f>'België (O)'!AL31*(1+Toeslagen!$Q$2)</f>
        <v>468</v>
      </c>
      <c r="AM31" s="237">
        <f>'België (O)'!AM31*(1+Toeslagen!$Q$2)</f>
        <v>468</v>
      </c>
      <c r="AN31" s="237">
        <f>'België (O)'!AN31*(1+Toeslagen!$Q$2)</f>
        <v>468</v>
      </c>
      <c r="AO31" s="237">
        <f>'België (O)'!AO31*(1+Toeslagen!$Q$2)</f>
        <v>468</v>
      </c>
      <c r="AP31" s="237">
        <f>'België (O)'!AP31*(1+Toeslagen!$Q$2)</f>
        <v>0</v>
      </c>
      <c r="AQ31" s="237">
        <f>'België (O)'!AQ31*(1+Toeslagen!$Q$2)</f>
        <v>468</v>
      </c>
      <c r="AR31" s="237">
        <f>'België (O)'!AR31*(1+Toeslagen!$Q$2)</f>
        <v>468</v>
      </c>
      <c r="AS31" s="237">
        <f>'België (O)'!AS31*(1+Toeslagen!$Q$2)</f>
        <v>468</v>
      </c>
      <c r="AT31" s="237">
        <f>'België (O)'!AT31*(1+Toeslagen!$Q$2)</f>
        <v>468</v>
      </c>
      <c r="AU31" s="237">
        <f>'België (O)'!AU31*(1+Toeslagen!$Q$2)</f>
        <v>468</v>
      </c>
      <c r="AV31" s="237">
        <f>'België (O)'!AV31*(1+Toeslagen!$Q$2)</f>
        <v>468</v>
      </c>
      <c r="AW31" s="237">
        <f>'België (O)'!AW31*(1+Toeslagen!$Q$2)</f>
        <v>468</v>
      </c>
      <c r="AX31" s="237">
        <f>'België (O)'!AX31*(1+Toeslagen!$Q$2)</f>
        <v>468</v>
      </c>
      <c r="AY31" s="237">
        <f>'België (O)'!AY31*(1+Toeslagen!$Q$2)</f>
        <v>468</v>
      </c>
      <c r="AZ31" s="237">
        <f>'België (O)'!AZ31*(1+Toeslagen!$Q$2)</f>
        <v>468</v>
      </c>
      <c r="BA31" s="237">
        <f>'België (O)'!BA31*(1+Toeslagen!$Q$2)</f>
        <v>468</v>
      </c>
      <c r="BB31" s="237">
        <f>'België (O)'!BB31*(1+Toeslagen!$Q$2)</f>
        <v>468</v>
      </c>
      <c r="BC31" s="237">
        <f>'België (O)'!BC31*(1+Toeslagen!$Q$2)</f>
        <v>548.29704707407348</v>
      </c>
      <c r="BD31" s="237">
        <f>'België (O)'!BD31*(1+Toeslagen!$Q$2)</f>
        <v>548.29704707407348</v>
      </c>
      <c r="BE31" s="237">
        <f>'België (O)'!BE31*(1+Toeslagen!$Q$2)</f>
        <v>548.29704707407348</v>
      </c>
      <c r="BF31" s="237">
        <f>'België (O)'!BF31*(1+Toeslagen!$Q$2)</f>
        <v>548.29704707407348</v>
      </c>
      <c r="BG31" s="237">
        <f>'België (O)'!BG31*(1+Toeslagen!$Q$2)</f>
        <v>548.29704707407348</v>
      </c>
      <c r="BH31" s="237">
        <f>'België (O)'!BH31*(1+Toeslagen!$Q$2)</f>
        <v>548.29704707407348</v>
      </c>
      <c r="BI31" s="237">
        <f>'België (O)'!BI31*(1+Toeslagen!$Q$2)</f>
        <v>548.29704707407348</v>
      </c>
      <c r="BJ31" s="237">
        <f>'België (O)'!BJ31*(1+Toeslagen!$Q$2)</f>
        <v>548.29704707407348</v>
      </c>
      <c r="BK31" s="237">
        <f>'België (O)'!BK31*(1+Toeslagen!$Q$2)</f>
        <v>548.29704707407348</v>
      </c>
      <c r="BL31" s="237">
        <f>'België (O)'!BL31*(1+Toeslagen!$Q$2)</f>
        <v>548.29704707407348</v>
      </c>
      <c r="BM31" s="237">
        <f>'België (O)'!BM31*(1+Toeslagen!$Q$2)</f>
        <v>548.29704707407348</v>
      </c>
      <c r="BN31" s="237">
        <f>'België (O)'!BN31*(1+Toeslagen!$Q$2)</f>
        <v>548.29704707407348</v>
      </c>
      <c r="BO31" s="237">
        <f>'België (O)'!BO31*(1+Toeslagen!$Q$2)</f>
        <v>548.29704707407348</v>
      </c>
      <c r="BP31" s="237">
        <f>'België (O)'!BP31*(1+Toeslagen!$Q$2)</f>
        <v>548.29704707407348</v>
      </c>
      <c r="BQ31" s="237">
        <f>'België (O)'!BQ31*(1+Toeslagen!$Q$2)</f>
        <v>0</v>
      </c>
      <c r="BR31" s="237">
        <f>'België (O)'!BR31*(1+Toeslagen!$Q$2)</f>
        <v>548.29704707407348</v>
      </c>
      <c r="BS31" s="237">
        <f>'België (O)'!BS31*(1+Toeslagen!$Q$2)</f>
        <v>548.29704707407348</v>
      </c>
      <c r="BT31" s="237">
        <f>'België (O)'!BT31*(1+Toeslagen!$Q$2)</f>
        <v>0</v>
      </c>
      <c r="BU31" s="237">
        <f>'België (O)'!BU31*(1+Toeslagen!$Q$2)</f>
        <v>0</v>
      </c>
      <c r="BV31" s="237">
        <f>'België (O)'!BV31*(1+Toeslagen!$Q$2)</f>
        <v>0</v>
      </c>
      <c r="BW31" s="237">
        <f>'België (O)'!BW31*(1+Toeslagen!$Q$2)</f>
        <v>548.29704707407348</v>
      </c>
      <c r="BX31" s="237">
        <f>'België (O)'!BX31*(1+Toeslagen!$Q$2)</f>
        <v>548.29704707407348</v>
      </c>
      <c r="BY31" s="237">
        <f>'België (O)'!BY31*(1+Toeslagen!$Q$2)</f>
        <v>548.29704707407348</v>
      </c>
      <c r="BZ31" s="237">
        <f>'België (O)'!BZ31*(1+Toeslagen!$Q$2)</f>
        <v>0</v>
      </c>
      <c r="CA31" s="237">
        <f>'België (O)'!CA31*(1+Toeslagen!$Q$2)</f>
        <v>548.29704707407348</v>
      </c>
      <c r="CB31" s="237">
        <f>'België (O)'!CB31*(1+Toeslagen!$Q$2)</f>
        <v>548.29704707407348</v>
      </c>
      <c r="CC31" s="237">
        <f>'België (O)'!CC31*(1+Toeslagen!$Q$2)</f>
        <v>623.54027261100828</v>
      </c>
      <c r="CD31" s="237">
        <f>'België (O)'!CD31*(1+Toeslagen!$Q$2)</f>
        <v>623.54027261100828</v>
      </c>
      <c r="CE31" s="237">
        <f>'België (O)'!CE31*(1+Toeslagen!$Q$2)</f>
        <v>623.54027261100828</v>
      </c>
      <c r="CF31" s="237">
        <f>'België (O)'!CF31*(1+Toeslagen!$Q$2)</f>
        <v>623.54027261100828</v>
      </c>
      <c r="CG31" s="237">
        <f>'België (O)'!CG31*(1+Toeslagen!$Q$2)</f>
        <v>548.29704707407348</v>
      </c>
      <c r="CH31" s="237">
        <f>'België (O)'!CH31*(1+Toeslagen!$Q$2)</f>
        <v>548.29704707407348</v>
      </c>
      <c r="CI31" s="237">
        <f>'België (O)'!CI31*(1+Toeslagen!$Q$2)</f>
        <v>0</v>
      </c>
      <c r="CJ31" s="237">
        <f>'België (O)'!CJ31*(1+Toeslagen!$Q$2)</f>
        <v>548.29704707407348</v>
      </c>
      <c r="CK31" s="237">
        <f>'België (O)'!CK31*(1+Toeslagen!$Q$2)</f>
        <v>0</v>
      </c>
      <c r="CL31" s="237">
        <f>'België (O)'!CL31*(1+Toeslagen!$Q$2)</f>
        <v>548.29704707407348</v>
      </c>
      <c r="CM31" s="237">
        <f>'België (O)'!CM31*(1+Toeslagen!$Q$2)</f>
        <v>548.29704707407348</v>
      </c>
      <c r="CN31" s="237">
        <f>'België (O)'!CN31*(1+Toeslagen!$Q$2)</f>
        <v>548.29704707407348</v>
      </c>
      <c r="CO31" s="237">
        <f>'België (O)'!CO31*(1+Toeslagen!$Q$2)</f>
        <v>548.29704707407348</v>
      </c>
      <c r="CP31" s="237">
        <f>'België (O)'!CP31*(1+Toeslagen!$Q$2)</f>
        <v>548.29704707407348</v>
      </c>
      <c r="CQ31" s="237">
        <f>'België (O)'!CQ31*(1+Toeslagen!$Q$2)</f>
        <v>510.64000000000004</v>
      </c>
      <c r="CR31" s="237">
        <f>'België (O)'!CR31*(1+Toeslagen!$Q$2)</f>
        <v>0</v>
      </c>
      <c r="CS31" s="237">
        <f>'België (O)'!CS31*(1+Toeslagen!$Q$2)</f>
        <v>510.64000000000004</v>
      </c>
      <c r="CT31" s="237">
        <f>'België (O)'!CT31*(1+Toeslagen!$Q$2)</f>
        <v>510.64000000000004</v>
      </c>
      <c r="CU31" s="237">
        <f>'België (O)'!CU31*(1+Toeslagen!$Q$2)</f>
        <v>510.64000000000004</v>
      </c>
      <c r="CV31" s="237">
        <f>'België (O)'!CV31*(1+Toeslagen!$Q$2)</f>
        <v>510.64000000000004</v>
      </c>
      <c r="CW31" s="237">
        <f>'België (O)'!CW31*(1+Toeslagen!$Q$2)</f>
        <v>510.64000000000004</v>
      </c>
      <c r="CX31" s="237">
        <f>'België (O)'!CX31*(1+Toeslagen!$Q$2)</f>
        <v>510.64000000000004</v>
      </c>
      <c r="CY31" s="237">
        <f>'België (O)'!CY31*(1+Toeslagen!$Q$2)</f>
        <v>510.64000000000004</v>
      </c>
      <c r="CZ31" s="237">
        <f>'België (O)'!CZ31*(1+Toeslagen!$Q$2)</f>
        <v>510.64000000000004</v>
      </c>
      <c r="DA31" s="237">
        <f>'België (O)'!DA31*(1+Toeslagen!$Q$2)</f>
        <v>468</v>
      </c>
      <c r="DB31" s="237">
        <f>'België (O)'!DB31*(1+Toeslagen!$Q$2)</f>
        <v>468</v>
      </c>
      <c r="DC31" s="237">
        <f>'België (O)'!DC31*(1+Toeslagen!$Q$2)</f>
        <v>468</v>
      </c>
      <c r="DD31" s="237">
        <f>'België (O)'!DD31*(1+Toeslagen!$Q$2)</f>
        <v>468</v>
      </c>
      <c r="DE31" s="237">
        <f>'België (O)'!DE31*(1+Toeslagen!$Q$2)</f>
        <v>468</v>
      </c>
      <c r="DF31" s="237">
        <f>'België (O)'!DF31*(1+Toeslagen!$Q$2)</f>
        <v>468</v>
      </c>
      <c r="DG31" s="237">
        <f>'België (O)'!DG31*(1+Toeslagen!$Q$2)</f>
        <v>468</v>
      </c>
      <c r="DH31" s="237">
        <f>'België (O)'!DH31*(1+Toeslagen!$Q$2)</f>
        <v>468</v>
      </c>
      <c r="DI31" s="237">
        <f>'België (O)'!DI31*(1+Toeslagen!$Q$2)</f>
        <v>468</v>
      </c>
      <c r="DJ31" s="237">
        <f>'België (O)'!DJ31*(1+Toeslagen!$Q$2)</f>
        <v>468</v>
      </c>
    </row>
    <row r="32" spans="1:114">
      <c r="A32" s="2">
        <v>28</v>
      </c>
      <c r="B32" s="2">
        <v>28</v>
      </c>
      <c r="C32" s="2">
        <v>290</v>
      </c>
      <c r="D32" s="2">
        <v>2</v>
      </c>
      <c r="F32" t="s">
        <v>16</v>
      </c>
      <c r="G32" t="s">
        <v>5</v>
      </c>
      <c r="H32" t="s">
        <v>17</v>
      </c>
      <c r="I32" t="s">
        <v>18</v>
      </c>
      <c r="J32" t="s">
        <v>15</v>
      </c>
      <c r="N32" s="7">
        <v>6.5</v>
      </c>
      <c r="O32" s="21">
        <v>11375</v>
      </c>
      <c r="P32" s="46"/>
      <c r="Q32" s="41"/>
      <c r="R32" s="41"/>
      <c r="S32" s="41"/>
      <c r="U32" s="41"/>
      <c r="V32" s="41"/>
      <c r="W32" s="41"/>
      <c r="X32" s="41"/>
      <c r="Y32" s="237">
        <f>'België (O)'!Y32*(1+Toeslagen!$Q$2)</f>
        <v>472.99200000000002</v>
      </c>
      <c r="Z32" s="237">
        <f>'België (O)'!Z32*(1+Toeslagen!$Q$2)</f>
        <v>472.99200000000002</v>
      </c>
      <c r="AA32" s="237">
        <f>'België (O)'!AA32*(1+Toeslagen!$Q$2)</f>
        <v>472.99200000000002</v>
      </c>
      <c r="AB32" s="237">
        <f>'België (O)'!AB32*(1+Toeslagen!$Q$2)</f>
        <v>514.55569033105382</v>
      </c>
      <c r="AC32" s="237">
        <f>'België (O)'!AC32*(1+Toeslagen!$Q$2)</f>
        <v>514.55569033105382</v>
      </c>
      <c r="AD32" s="237">
        <f>'België (O)'!AD32*(1+Toeslagen!$Q$2)</f>
        <v>472.99200000000002</v>
      </c>
      <c r="AE32" s="237">
        <f>'België (O)'!AE32*(1+Toeslagen!$Q$2)</f>
        <v>472.99200000000002</v>
      </c>
      <c r="AF32" s="237">
        <f>'België (O)'!AF32*(1+Toeslagen!$Q$2)</f>
        <v>472.99200000000002</v>
      </c>
      <c r="AG32" s="237">
        <f>'België (O)'!AG32*(1+Toeslagen!$Q$2)</f>
        <v>472.99200000000002</v>
      </c>
      <c r="AH32" s="237">
        <f>'België (O)'!AH32*(1+Toeslagen!$Q$2)</f>
        <v>472.99200000000002</v>
      </c>
      <c r="AI32" s="237">
        <f>'België (O)'!AI32*(1+Toeslagen!$Q$2)</f>
        <v>472.99200000000002</v>
      </c>
      <c r="AJ32" s="237">
        <f>'België (O)'!AJ32*(1+Toeslagen!$Q$2)</f>
        <v>472.99200000000002</v>
      </c>
      <c r="AK32" s="237">
        <f>'België (O)'!AK32*(1+Toeslagen!$Q$2)</f>
        <v>472.99200000000002</v>
      </c>
      <c r="AL32" s="237">
        <f>'België (O)'!AL32*(1+Toeslagen!$Q$2)</f>
        <v>472.99200000000002</v>
      </c>
      <c r="AM32" s="237">
        <f>'België (O)'!AM32*(1+Toeslagen!$Q$2)</f>
        <v>472.99200000000002</v>
      </c>
      <c r="AN32" s="237">
        <f>'België (O)'!AN32*(1+Toeslagen!$Q$2)</f>
        <v>472.99200000000002</v>
      </c>
      <c r="AO32" s="237">
        <f>'België (O)'!AO32*(1+Toeslagen!$Q$2)</f>
        <v>472.99200000000002</v>
      </c>
      <c r="AP32" s="237">
        <f>'België (O)'!AP32*(1+Toeslagen!$Q$2)</f>
        <v>0</v>
      </c>
      <c r="AQ32" s="237">
        <f>'België (O)'!AQ32*(1+Toeslagen!$Q$2)</f>
        <v>472.99200000000002</v>
      </c>
      <c r="AR32" s="237">
        <f>'België (O)'!AR32*(1+Toeslagen!$Q$2)</f>
        <v>472.99200000000002</v>
      </c>
      <c r="AS32" s="237">
        <f>'België (O)'!AS32*(1+Toeslagen!$Q$2)</f>
        <v>472.99200000000002</v>
      </c>
      <c r="AT32" s="237">
        <f>'België (O)'!AT32*(1+Toeslagen!$Q$2)</f>
        <v>472.99200000000002</v>
      </c>
      <c r="AU32" s="237">
        <f>'België (O)'!AU32*(1+Toeslagen!$Q$2)</f>
        <v>472.99200000000002</v>
      </c>
      <c r="AV32" s="237">
        <f>'België (O)'!AV32*(1+Toeslagen!$Q$2)</f>
        <v>472.99200000000002</v>
      </c>
      <c r="AW32" s="237">
        <f>'België (O)'!AW32*(1+Toeslagen!$Q$2)</f>
        <v>472.99200000000002</v>
      </c>
      <c r="AX32" s="237">
        <f>'België (O)'!AX32*(1+Toeslagen!$Q$2)</f>
        <v>472.99200000000002</v>
      </c>
      <c r="AY32" s="237">
        <f>'België (O)'!AY32*(1+Toeslagen!$Q$2)</f>
        <v>472.99200000000002</v>
      </c>
      <c r="AZ32" s="237">
        <f>'België (O)'!AZ32*(1+Toeslagen!$Q$2)</f>
        <v>472.99200000000002</v>
      </c>
      <c r="BA32" s="237">
        <f>'België (O)'!BA32*(1+Toeslagen!$Q$2)</f>
        <v>472.99200000000002</v>
      </c>
      <c r="BB32" s="237">
        <f>'België (O)'!BB32*(1+Toeslagen!$Q$2)</f>
        <v>472.99200000000002</v>
      </c>
      <c r="BC32" s="237">
        <f>'België (O)'!BC32*(1+Toeslagen!$Q$2)</f>
        <v>553.35825058552689</v>
      </c>
      <c r="BD32" s="237">
        <f>'België (O)'!BD32*(1+Toeslagen!$Q$2)</f>
        <v>553.35825058552689</v>
      </c>
      <c r="BE32" s="237">
        <f>'België (O)'!BE32*(1+Toeslagen!$Q$2)</f>
        <v>553.35825058552689</v>
      </c>
      <c r="BF32" s="237">
        <f>'België (O)'!BF32*(1+Toeslagen!$Q$2)</f>
        <v>553.35825058552689</v>
      </c>
      <c r="BG32" s="237">
        <f>'België (O)'!BG32*(1+Toeslagen!$Q$2)</f>
        <v>553.35825058552689</v>
      </c>
      <c r="BH32" s="237">
        <f>'België (O)'!BH32*(1+Toeslagen!$Q$2)</f>
        <v>553.35825058552689</v>
      </c>
      <c r="BI32" s="237">
        <f>'België (O)'!BI32*(1+Toeslagen!$Q$2)</f>
        <v>553.35825058552689</v>
      </c>
      <c r="BJ32" s="237">
        <f>'België (O)'!BJ32*(1+Toeslagen!$Q$2)</f>
        <v>553.35825058552689</v>
      </c>
      <c r="BK32" s="237">
        <f>'België (O)'!BK32*(1+Toeslagen!$Q$2)</f>
        <v>553.35825058552689</v>
      </c>
      <c r="BL32" s="237">
        <f>'België (O)'!BL32*(1+Toeslagen!$Q$2)</f>
        <v>553.35825058552689</v>
      </c>
      <c r="BM32" s="237">
        <f>'België (O)'!BM32*(1+Toeslagen!$Q$2)</f>
        <v>553.35825058552689</v>
      </c>
      <c r="BN32" s="237">
        <f>'België (O)'!BN32*(1+Toeslagen!$Q$2)</f>
        <v>553.35825058552689</v>
      </c>
      <c r="BO32" s="237">
        <f>'België (O)'!BO32*(1+Toeslagen!$Q$2)</f>
        <v>553.35825058552689</v>
      </c>
      <c r="BP32" s="237">
        <f>'België (O)'!BP32*(1+Toeslagen!$Q$2)</f>
        <v>553.35825058552689</v>
      </c>
      <c r="BQ32" s="237">
        <f>'België (O)'!BQ32*(1+Toeslagen!$Q$2)</f>
        <v>0</v>
      </c>
      <c r="BR32" s="237">
        <f>'België (O)'!BR32*(1+Toeslagen!$Q$2)</f>
        <v>553.35825058552689</v>
      </c>
      <c r="BS32" s="237">
        <f>'België (O)'!BS32*(1+Toeslagen!$Q$2)</f>
        <v>553.35825058552689</v>
      </c>
      <c r="BT32" s="237">
        <f>'België (O)'!BT32*(1+Toeslagen!$Q$2)</f>
        <v>0</v>
      </c>
      <c r="BU32" s="237">
        <f>'België (O)'!BU32*(1+Toeslagen!$Q$2)</f>
        <v>0</v>
      </c>
      <c r="BV32" s="237">
        <f>'België (O)'!BV32*(1+Toeslagen!$Q$2)</f>
        <v>0</v>
      </c>
      <c r="BW32" s="237">
        <f>'België (O)'!BW32*(1+Toeslagen!$Q$2)</f>
        <v>553.35825058552689</v>
      </c>
      <c r="BX32" s="237">
        <f>'België (O)'!BX32*(1+Toeslagen!$Q$2)</f>
        <v>553.35825058552689</v>
      </c>
      <c r="BY32" s="237">
        <f>'België (O)'!BY32*(1+Toeslagen!$Q$2)</f>
        <v>553.35825058552689</v>
      </c>
      <c r="BZ32" s="237">
        <f>'België (O)'!BZ32*(1+Toeslagen!$Q$2)</f>
        <v>0</v>
      </c>
      <c r="CA32" s="237">
        <f>'België (O)'!CA32*(1+Toeslagen!$Q$2)</f>
        <v>553.35825058552689</v>
      </c>
      <c r="CB32" s="237">
        <f>'België (O)'!CB32*(1+Toeslagen!$Q$2)</f>
        <v>553.35825058552689</v>
      </c>
      <c r="CC32" s="237">
        <f>'België (O)'!CC32*(1+Toeslagen!$Q$2)</f>
        <v>630.62595752704249</v>
      </c>
      <c r="CD32" s="237">
        <f>'België (O)'!CD32*(1+Toeslagen!$Q$2)</f>
        <v>630.62595752704249</v>
      </c>
      <c r="CE32" s="237">
        <f>'België (O)'!CE32*(1+Toeslagen!$Q$2)</f>
        <v>630.62595752704249</v>
      </c>
      <c r="CF32" s="237">
        <f>'België (O)'!CF32*(1+Toeslagen!$Q$2)</f>
        <v>630.62595752704249</v>
      </c>
      <c r="CG32" s="237">
        <f>'België (O)'!CG32*(1+Toeslagen!$Q$2)</f>
        <v>553.35825058552689</v>
      </c>
      <c r="CH32" s="237">
        <f>'België (O)'!CH32*(1+Toeslagen!$Q$2)</f>
        <v>553.35825058552689</v>
      </c>
      <c r="CI32" s="237">
        <f>'België (O)'!CI32*(1+Toeslagen!$Q$2)</f>
        <v>0</v>
      </c>
      <c r="CJ32" s="237">
        <f>'België (O)'!CJ32*(1+Toeslagen!$Q$2)</f>
        <v>553.35825058552689</v>
      </c>
      <c r="CK32" s="237">
        <f>'België (O)'!CK32*(1+Toeslagen!$Q$2)</f>
        <v>0</v>
      </c>
      <c r="CL32" s="237">
        <f>'België (O)'!CL32*(1+Toeslagen!$Q$2)</f>
        <v>553.35825058552689</v>
      </c>
      <c r="CM32" s="237">
        <f>'België (O)'!CM32*(1+Toeslagen!$Q$2)</f>
        <v>553.35825058552689</v>
      </c>
      <c r="CN32" s="237">
        <f>'België (O)'!CN32*(1+Toeslagen!$Q$2)</f>
        <v>553.35825058552689</v>
      </c>
      <c r="CO32" s="237">
        <f>'België (O)'!CO32*(1+Toeslagen!$Q$2)</f>
        <v>553.35825058552689</v>
      </c>
      <c r="CP32" s="237">
        <f>'België (O)'!CP32*(1+Toeslagen!$Q$2)</f>
        <v>553.35825058552689</v>
      </c>
      <c r="CQ32" s="237">
        <f>'België (O)'!CQ32*(1+Toeslagen!$Q$2)</f>
        <v>523.12</v>
      </c>
      <c r="CR32" s="237">
        <f>'België (O)'!CR32*(1+Toeslagen!$Q$2)</f>
        <v>0</v>
      </c>
      <c r="CS32" s="237">
        <f>'België (O)'!CS32*(1+Toeslagen!$Q$2)</f>
        <v>523.12</v>
      </c>
      <c r="CT32" s="237">
        <f>'België (O)'!CT32*(1+Toeslagen!$Q$2)</f>
        <v>523.12</v>
      </c>
      <c r="CU32" s="237">
        <f>'België (O)'!CU32*(1+Toeslagen!$Q$2)</f>
        <v>523.12</v>
      </c>
      <c r="CV32" s="237">
        <f>'België (O)'!CV32*(1+Toeslagen!$Q$2)</f>
        <v>523.12</v>
      </c>
      <c r="CW32" s="237">
        <f>'België (O)'!CW32*(1+Toeslagen!$Q$2)</f>
        <v>523.12</v>
      </c>
      <c r="CX32" s="237">
        <f>'België (O)'!CX32*(1+Toeslagen!$Q$2)</f>
        <v>523.12</v>
      </c>
      <c r="CY32" s="237">
        <f>'België (O)'!CY32*(1+Toeslagen!$Q$2)</f>
        <v>523.12</v>
      </c>
      <c r="CZ32" s="237">
        <f>'België (O)'!CZ32*(1+Toeslagen!$Q$2)</f>
        <v>523.12</v>
      </c>
      <c r="DA32" s="237">
        <f>'België (O)'!DA32*(1+Toeslagen!$Q$2)</f>
        <v>472.99200000000002</v>
      </c>
      <c r="DB32" s="237">
        <f>'België (O)'!DB32*(1+Toeslagen!$Q$2)</f>
        <v>472.99200000000002</v>
      </c>
      <c r="DC32" s="237">
        <f>'België (O)'!DC32*(1+Toeslagen!$Q$2)</f>
        <v>472.99200000000002</v>
      </c>
      <c r="DD32" s="237">
        <f>'België (O)'!DD32*(1+Toeslagen!$Q$2)</f>
        <v>472.99200000000002</v>
      </c>
      <c r="DE32" s="237">
        <f>'België (O)'!DE32*(1+Toeslagen!$Q$2)</f>
        <v>472.99200000000002</v>
      </c>
      <c r="DF32" s="237">
        <f>'België (O)'!DF32*(1+Toeslagen!$Q$2)</f>
        <v>472.99200000000002</v>
      </c>
      <c r="DG32" s="237">
        <f>'België (O)'!DG32*(1+Toeslagen!$Q$2)</f>
        <v>472.99200000000002</v>
      </c>
      <c r="DH32" s="237">
        <f>'België (O)'!DH32*(1+Toeslagen!$Q$2)</f>
        <v>472.99200000000002</v>
      </c>
      <c r="DI32" s="237">
        <f>'België (O)'!DI32*(1+Toeslagen!$Q$2)</f>
        <v>472.99200000000002</v>
      </c>
      <c r="DJ32" s="237">
        <f>'België (O)'!DJ32*(1+Toeslagen!$Q$2)</f>
        <v>472.99200000000002</v>
      </c>
    </row>
    <row r="33" spans="1:114">
      <c r="A33" s="2">
        <v>29</v>
      </c>
      <c r="B33" s="2">
        <v>29</v>
      </c>
      <c r="C33" s="2">
        <v>300</v>
      </c>
      <c r="D33" s="2">
        <v>2</v>
      </c>
      <c r="F33" t="s">
        <v>16</v>
      </c>
      <c r="G33" t="s">
        <v>5</v>
      </c>
      <c r="H33" t="s">
        <v>17</v>
      </c>
      <c r="I33" t="s">
        <v>18</v>
      </c>
      <c r="J33" t="s">
        <v>15</v>
      </c>
      <c r="N33" s="7">
        <v>6.8</v>
      </c>
      <c r="O33" s="21">
        <v>11900</v>
      </c>
      <c r="P33" s="46"/>
      <c r="Q33" s="41"/>
      <c r="R33" s="41"/>
      <c r="S33" s="41"/>
      <c r="U33" s="41"/>
      <c r="V33" s="41"/>
      <c r="W33" s="41"/>
      <c r="X33" s="41"/>
      <c r="Y33" s="237">
        <f>'België (O)'!Y33*(1+Toeslagen!$Q$2)</f>
        <v>487.96800000000002</v>
      </c>
      <c r="Z33" s="237">
        <f>'België (O)'!Z33*(1+Toeslagen!$Q$2)</f>
        <v>487.96800000000002</v>
      </c>
      <c r="AA33" s="237">
        <f>'België (O)'!AA33*(1+Toeslagen!$Q$2)</f>
        <v>487.96800000000002</v>
      </c>
      <c r="AB33" s="237">
        <f>'België (O)'!AB33*(1+Toeslagen!$Q$2)</f>
        <v>519.6168938425069</v>
      </c>
      <c r="AC33" s="237">
        <f>'België (O)'!AC33*(1+Toeslagen!$Q$2)</f>
        <v>519.6168938425069</v>
      </c>
      <c r="AD33" s="237">
        <f>'België (O)'!AD33*(1+Toeslagen!$Q$2)</f>
        <v>487.96800000000002</v>
      </c>
      <c r="AE33" s="237">
        <f>'België (O)'!AE33*(1+Toeslagen!$Q$2)</f>
        <v>487.96800000000002</v>
      </c>
      <c r="AF33" s="237">
        <f>'België (O)'!AF33*(1+Toeslagen!$Q$2)</f>
        <v>487.96800000000002</v>
      </c>
      <c r="AG33" s="237">
        <f>'België (O)'!AG33*(1+Toeslagen!$Q$2)</f>
        <v>487.96800000000002</v>
      </c>
      <c r="AH33" s="237">
        <f>'België (O)'!AH33*(1+Toeslagen!$Q$2)</f>
        <v>487.96800000000002</v>
      </c>
      <c r="AI33" s="237">
        <f>'België (O)'!AI33*(1+Toeslagen!$Q$2)</f>
        <v>487.96800000000002</v>
      </c>
      <c r="AJ33" s="237">
        <f>'België (O)'!AJ33*(1+Toeslagen!$Q$2)</f>
        <v>487.96800000000002</v>
      </c>
      <c r="AK33" s="237">
        <f>'België (O)'!AK33*(1+Toeslagen!$Q$2)</f>
        <v>487.96800000000002</v>
      </c>
      <c r="AL33" s="237">
        <f>'België (O)'!AL33*(1+Toeslagen!$Q$2)</f>
        <v>487.96800000000002</v>
      </c>
      <c r="AM33" s="237">
        <f>'België (O)'!AM33*(1+Toeslagen!$Q$2)</f>
        <v>487.96800000000002</v>
      </c>
      <c r="AN33" s="237">
        <f>'België (O)'!AN33*(1+Toeslagen!$Q$2)</f>
        <v>487.96800000000002</v>
      </c>
      <c r="AO33" s="237">
        <f>'België (O)'!AO33*(1+Toeslagen!$Q$2)</f>
        <v>487.96800000000002</v>
      </c>
      <c r="AP33" s="237">
        <f>'België (O)'!AP33*(1+Toeslagen!$Q$2)</f>
        <v>0</v>
      </c>
      <c r="AQ33" s="237">
        <f>'België (O)'!AQ33*(1+Toeslagen!$Q$2)</f>
        <v>487.96800000000002</v>
      </c>
      <c r="AR33" s="237">
        <f>'België (O)'!AR33*(1+Toeslagen!$Q$2)</f>
        <v>487.96800000000002</v>
      </c>
      <c r="AS33" s="237">
        <f>'België (O)'!AS33*(1+Toeslagen!$Q$2)</f>
        <v>487.96800000000002</v>
      </c>
      <c r="AT33" s="237">
        <f>'België (O)'!AT33*(1+Toeslagen!$Q$2)</f>
        <v>487.96800000000002</v>
      </c>
      <c r="AU33" s="237">
        <f>'België (O)'!AU33*(1+Toeslagen!$Q$2)</f>
        <v>487.96800000000002</v>
      </c>
      <c r="AV33" s="237">
        <f>'België (O)'!AV33*(1+Toeslagen!$Q$2)</f>
        <v>487.96800000000002</v>
      </c>
      <c r="AW33" s="237">
        <f>'België (O)'!AW33*(1+Toeslagen!$Q$2)</f>
        <v>487.96800000000002</v>
      </c>
      <c r="AX33" s="237">
        <f>'België (O)'!AX33*(1+Toeslagen!$Q$2)</f>
        <v>487.96800000000002</v>
      </c>
      <c r="AY33" s="237">
        <f>'België (O)'!AY33*(1+Toeslagen!$Q$2)</f>
        <v>487.96800000000002</v>
      </c>
      <c r="AZ33" s="237">
        <f>'België (O)'!AZ33*(1+Toeslagen!$Q$2)</f>
        <v>487.96800000000002</v>
      </c>
      <c r="BA33" s="237">
        <f>'België (O)'!BA33*(1+Toeslagen!$Q$2)</f>
        <v>487.96800000000002</v>
      </c>
      <c r="BB33" s="237">
        <f>'België (O)'!BB33*(1+Toeslagen!$Q$2)</f>
        <v>487.96800000000002</v>
      </c>
      <c r="BC33" s="237">
        <f>'België (O)'!BC33*(1+Toeslagen!$Q$2)</f>
        <v>558.4194540969803</v>
      </c>
      <c r="BD33" s="237">
        <f>'België (O)'!BD33*(1+Toeslagen!$Q$2)</f>
        <v>558.4194540969803</v>
      </c>
      <c r="BE33" s="237">
        <f>'België (O)'!BE33*(1+Toeslagen!$Q$2)</f>
        <v>558.4194540969803</v>
      </c>
      <c r="BF33" s="237">
        <f>'België (O)'!BF33*(1+Toeslagen!$Q$2)</f>
        <v>558.4194540969803</v>
      </c>
      <c r="BG33" s="237">
        <f>'België (O)'!BG33*(1+Toeslagen!$Q$2)</f>
        <v>558.4194540969803</v>
      </c>
      <c r="BH33" s="237">
        <f>'België (O)'!BH33*(1+Toeslagen!$Q$2)</f>
        <v>558.4194540969803</v>
      </c>
      <c r="BI33" s="237">
        <f>'België (O)'!BI33*(1+Toeslagen!$Q$2)</f>
        <v>558.4194540969803</v>
      </c>
      <c r="BJ33" s="237">
        <f>'België (O)'!BJ33*(1+Toeslagen!$Q$2)</f>
        <v>558.4194540969803</v>
      </c>
      <c r="BK33" s="237">
        <f>'België (O)'!BK33*(1+Toeslagen!$Q$2)</f>
        <v>558.4194540969803</v>
      </c>
      <c r="BL33" s="237">
        <f>'België (O)'!BL33*(1+Toeslagen!$Q$2)</f>
        <v>558.4194540969803</v>
      </c>
      <c r="BM33" s="237">
        <f>'België (O)'!BM33*(1+Toeslagen!$Q$2)</f>
        <v>558.4194540969803</v>
      </c>
      <c r="BN33" s="237">
        <f>'België (O)'!BN33*(1+Toeslagen!$Q$2)</f>
        <v>558.4194540969803</v>
      </c>
      <c r="BO33" s="237">
        <f>'België (O)'!BO33*(1+Toeslagen!$Q$2)</f>
        <v>558.4194540969803</v>
      </c>
      <c r="BP33" s="237">
        <f>'België (O)'!BP33*(1+Toeslagen!$Q$2)</f>
        <v>558.4194540969803</v>
      </c>
      <c r="BQ33" s="237">
        <f>'België (O)'!BQ33*(1+Toeslagen!$Q$2)</f>
        <v>0</v>
      </c>
      <c r="BR33" s="237">
        <f>'België (O)'!BR33*(1+Toeslagen!$Q$2)</f>
        <v>558.4194540969803</v>
      </c>
      <c r="BS33" s="237">
        <f>'België (O)'!BS33*(1+Toeslagen!$Q$2)</f>
        <v>558.4194540969803</v>
      </c>
      <c r="BT33" s="237">
        <f>'België (O)'!BT33*(1+Toeslagen!$Q$2)</f>
        <v>0</v>
      </c>
      <c r="BU33" s="237">
        <f>'België (O)'!BU33*(1+Toeslagen!$Q$2)</f>
        <v>0</v>
      </c>
      <c r="BV33" s="237">
        <f>'België (O)'!BV33*(1+Toeslagen!$Q$2)</f>
        <v>0</v>
      </c>
      <c r="BW33" s="237">
        <f>'België (O)'!BW33*(1+Toeslagen!$Q$2)</f>
        <v>558.4194540969803</v>
      </c>
      <c r="BX33" s="237">
        <f>'België (O)'!BX33*(1+Toeslagen!$Q$2)</f>
        <v>558.4194540969803</v>
      </c>
      <c r="BY33" s="237">
        <f>'België (O)'!BY33*(1+Toeslagen!$Q$2)</f>
        <v>558.4194540969803</v>
      </c>
      <c r="BZ33" s="237">
        <f>'België (O)'!BZ33*(1+Toeslagen!$Q$2)</f>
        <v>0</v>
      </c>
      <c r="CA33" s="237">
        <f>'België (O)'!CA33*(1+Toeslagen!$Q$2)</f>
        <v>558.4194540969803</v>
      </c>
      <c r="CB33" s="237">
        <f>'België (O)'!CB33*(1+Toeslagen!$Q$2)</f>
        <v>558.4194540969803</v>
      </c>
      <c r="CC33" s="237">
        <f>'België (O)'!CC33*(1+Toeslagen!$Q$2)</f>
        <v>637.7116424430767</v>
      </c>
      <c r="CD33" s="237">
        <f>'België (O)'!CD33*(1+Toeslagen!$Q$2)</f>
        <v>637.7116424430767</v>
      </c>
      <c r="CE33" s="237">
        <f>'België (O)'!CE33*(1+Toeslagen!$Q$2)</f>
        <v>637.7116424430767</v>
      </c>
      <c r="CF33" s="237">
        <f>'België (O)'!CF33*(1+Toeslagen!$Q$2)</f>
        <v>637.7116424430767</v>
      </c>
      <c r="CG33" s="237">
        <f>'België (O)'!CG33*(1+Toeslagen!$Q$2)</f>
        <v>558.4194540969803</v>
      </c>
      <c r="CH33" s="237">
        <f>'België (O)'!CH33*(1+Toeslagen!$Q$2)</f>
        <v>558.4194540969803</v>
      </c>
      <c r="CI33" s="237">
        <f>'België (O)'!CI33*(1+Toeslagen!$Q$2)</f>
        <v>0</v>
      </c>
      <c r="CJ33" s="237">
        <f>'België (O)'!CJ33*(1+Toeslagen!$Q$2)</f>
        <v>558.4194540969803</v>
      </c>
      <c r="CK33" s="237">
        <f>'België (O)'!CK33*(1+Toeslagen!$Q$2)</f>
        <v>0</v>
      </c>
      <c r="CL33" s="237">
        <f>'België (O)'!CL33*(1+Toeslagen!$Q$2)</f>
        <v>558.4194540969803</v>
      </c>
      <c r="CM33" s="237">
        <f>'België (O)'!CM33*(1+Toeslagen!$Q$2)</f>
        <v>558.4194540969803</v>
      </c>
      <c r="CN33" s="237">
        <f>'België (O)'!CN33*(1+Toeslagen!$Q$2)</f>
        <v>558.4194540969803</v>
      </c>
      <c r="CO33" s="237">
        <f>'België (O)'!CO33*(1+Toeslagen!$Q$2)</f>
        <v>558.4194540969803</v>
      </c>
      <c r="CP33" s="237">
        <f>'België (O)'!CP33*(1+Toeslagen!$Q$2)</f>
        <v>558.4194540969803</v>
      </c>
      <c r="CQ33" s="237">
        <f>'België (O)'!CQ33*(1+Toeslagen!$Q$2)</f>
        <v>528.32000000000005</v>
      </c>
      <c r="CR33" s="237">
        <f>'België (O)'!CR33*(1+Toeslagen!$Q$2)</f>
        <v>0</v>
      </c>
      <c r="CS33" s="237">
        <f>'België (O)'!CS33*(1+Toeslagen!$Q$2)</f>
        <v>528.32000000000005</v>
      </c>
      <c r="CT33" s="237">
        <f>'België (O)'!CT33*(1+Toeslagen!$Q$2)</f>
        <v>528.32000000000005</v>
      </c>
      <c r="CU33" s="237">
        <f>'België (O)'!CU33*(1+Toeslagen!$Q$2)</f>
        <v>528.32000000000005</v>
      </c>
      <c r="CV33" s="237">
        <f>'België (O)'!CV33*(1+Toeslagen!$Q$2)</f>
        <v>528.32000000000005</v>
      </c>
      <c r="CW33" s="237">
        <f>'België (O)'!CW33*(1+Toeslagen!$Q$2)</f>
        <v>528.32000000000005</v>
      </c>
      <c r="CX33" s="237">
        <f>'België (O)'!CX33*(1+Toeslagen!$Q$2)</f>
        <v>528.32000000000005</v>
      </c>
      <c r="CY33" s="237">
        <f>'België (O)'!CY33*(1+Toeslagen!$Q$2)</f>
        <v>528.32000000000005</v>
      </c>
      <c r="CZ33" s="237">
        <f>'België (O)'!CZ33*(1+Toeslagen!$Q$2)</f>
        <v>528.32000000000005</v>
      </c>
      <c r="DA33" s="237">
        <f>'België (O)'!DA33*(1+Toeslagen!$Q$2)</f>
        <v>487.96800000000002</v>
      </c>
      <c r="DB33" s="237">
        <f>'België (O)'!DB33*(1+Toeslagen!$Q$2)</f>
        <v>487.96800000000002</v>
      </c>
      <c r="DC33" s="237">
        <f>'België (O)'!DC33*(1+Toeslagen!$Q$2)</f>
        <v>487.96800000000002</v>
      </c>
      <c r="DD33" s="237">
        <f>'België (O)'!DD33*(1+Toeslagen!$Q$2)</f>
        <v>487.96800000000002</v>
      </c>
      <c r="DE33" s="237">
        <f>'België (O)'!DE33*(1+Toeslagen!$Q$2)</f>
        <v>487.96800000000002</v>
      </c>
      <c r="DF33" s="237">
        <f>'België (O)'!DF33*(1+Toeslagen!$Q$2)</f>
        <v>487.96800000000002</v>
      </c>
      <c r="DG33" s="237">
        <f>'België (O)'!DG33*(1+Toeslagen!$Q$2)</f>
        <v>487.96800000000002</v>
      </c>
      <c r="DH33" s="237">
        <f>'België (O)'!DH33*(1+Toeslagen!$Q$2)</f>
        <v>487.96800000000002</v>
      </c>
      <c r="DI33" s="237">
        <f>'België (O)'!DI33*(1+Toeslagen!$Q$2)</f>
        <v>487.96800000000002</v>
      </c>
      <c r="DJ33" s="237">
        <f>'België (O)'!DJ33*(1+Toeslagen!$Q$2)</f>
        <v>487.96800000000002</v>
      </c>
    </row>
    <row r="34" spans="1:114">
      <c r="A34" s="2">
        <v>30</v>
      </c>
      <c r="B34" s="2">
        <v>30</v>
      </c>
      <c r="C34" s="2">
        <v>340</v>
      </c>
      <c r="D34" s="2">
        <v>2</v>
      </c>
      <c r="F34" t="s">
        <v>16</v>
      </c>
      <c r="G34" t="s">
        <v>5</v>
      </c>
      <c r="H34" t="s">
        <v>17</v>
      </c>
      <c r="I34" t="s">
        <v>18</v>
      </c>
      <c r="J34" t="s">
        <v>15</v>
      </c>
      <c r="N34" s="7">
        <v>7</v>
      </c>
      <c r="O34" s="21">
        <v>12250</v>
      </c>
      <c r="P34" s="46"/>
      <c r="Q34" s="41"/>
      <c r="R34" s="41"/>
      <c r="S34" s="41"/>
      <c r="U34" s="41"/>
      <c r="V34" s="41"/>
      <c r="W34" s="41"/>
      <c r="X34" s="41"/>
      <c r="Y34" s="237">
        <f>'België (O)'!Y34*(1+Toeslagen!$Q$2)</f>
        <v>497.95199999999994</v>
      </c>
      <c r="Z34" s="237">
        <f>'België (O)'!Z34*(1+Toeslagen!$Q$2)</f>
        <v>497.95199999999994</v>
      </c>
      <c r="AA34" s="237">
        <f>'België (O)'!AA34*(1+Toeslagen!$Q$2)</f>
        <v>497.95199999999994</v>
      </c>
      <c r="AB34" s="237">
        <f>'België (O)'!AB34*(1+Toeslagen!$Q$2)</f>
        <v>524.67809735395974</v>
      </c>
      <c r="AC34" s="237">
        <f>'België (O)'!AC34*(1+Toeslagen!$Q$2)</f>
        <v>524.67809735395974</v>
      </c>
      <c r="AD34" s="237">
        <f>'België (O)'!AD34*(1+Toeslagen!$Q$2)</f>
        <v>497.95199999999994</v>
      </c>
      <c r="AE34" s="237">
        <f>'België (O)'!AE34*(1+Toeslagen!$Q$2)</f>
        <v>497.95199999999994</v>
      </c>
      <c r="AF34" s="237">
        <f>'België (O)'!AF34*(1+Toeslagen!$Q$2)</f>
        <v>497.95199999999994</v>
      </c>
      <c r="AG34" s="237">
        <f>'België (O)'!AG34*(1+Toeslagen!$Q$2)</f>
        <v>497.95199999999994</v>
      </c>
      <c r="AH34" s="237">
        <f>'België (O)'!AH34*(1+Toeslagen!$Q$2)</f>
        <v>497.95199999999994</v>
      </c>
      <c r="AI34" s="237">
        <f>'België (O)'!AI34*(1+Toeslagen!$Q$2)</f>
        <v>497.95199999999994</v>
      </c>
      <c r="AJ34" s="237">
        <f>'België (O)'!AJ34*(1+Toeslagen!$Q$2)</f>
        <v>497.95199999999994</v>
      </c>
      <c r="AK34" s="237">
        <f>'België (O)'!AK34*(1+Toeslagen!$Q$2)</f>
        <v>497.95199999999994</v>
      </c>
      <c r="AL34" s="237">
        <f>'België (O)'!AL34*(1+Toeslagen!$Q$2)</f>
        <v>497.95199999999994</v>
      </c>
      <c r="AM34" s="237">
        <f>'België (O)'!AM34*(1+Toeslagen!$Q$2)</f>
        <v>497.95199999999994</v>
      </c>
      <c r="AN34" s="237">
        <f>'België (O)'!AN34*(1+Toeslagen!$Q$2)</f>
        <v>497.95199999999994</v>
      </c>
      <c r="AO34" s="237">
        <f>'België (O)'!AO34*(1+Toeslagen!$Q$2)</f>
        <v>497.95199999999994</v>
      </c>
      <c r="AP34" s="237">
        <f>'België (O)'!AP34*(1+Toeslagen!$Q$2)</f>
        <v>0</v>
      </c>
      <c r="AQ34" s="237">
        <f>'België (O)'!AQ34*(1+Toeslagen!$Q$2)</f>
        <v>497.95199999999994</v>
      </c>
      <c r="AR34" s="237">
        <f>'België (O)'!AR34*(1+Toeslagen!$Q$2)</f>
        <v>497.95199999999994</v>
      </c>
      <c r="AS34" s="237">
        <f>'België (O)'!AS34*(1+Toeslagen!$Q$2)</f>
        <v>497.95199999999994</v>
      </c>
      <c r="AT34" s="237">
        <f>'België (O)'!AT34*(1+Toeslagen!$Q$2)</f>
        <v>497.95199999999994</v>
      </c>
      <c r="AU34" s="237">
        <f>'België (O)'!AU34*(1+Toeslagen!$Q$2)</f>
        <v>497.95199999999994</v>
      </c>
      <c r="AV34" s="237">
        <f>'België (O)'!AV34*(1+Toeslagen!$Q$2)</f>
        <v>497.95199999999994</v>
      </c>
      <c r="AW34" s="237">
        <f>'België (O)'!AW34*(1+Toeslagen!$Q$2)</f>
        <v>497.95199999999994</v>
      </c>
      <c r="AX34" s="237">
        <f>'België (O)'!AX34*(1+Toeslagen!$Q$2)</f>
        <v>497.95199999999994</v>
      </c>
      <c r="AY34" s="237">
        <f>'België (O)'!AY34*(1+Toeslagen!$Q$2)</f>
        <v>497.95199999999994</v>
      </c>
      <c r="AZ34" s="237">
        <f>'België (O)'!AZ34*(1+Toeslagen!$Q$2)</f>
        <v>497.95199999999994</v>
      </c>
      <c r="BA34" s="237">
        <f>'België (O)'!BA34*(1+Toeslagen!$Q$2)</f>
        <v>497.95199999999994</v>
      </c>
      <c r="BB34" s="237">
        <f>'België (O)'!BB34*(1+Toeslagen!$Q$2)</f>
        <v>497.95199999999994</v>
      </c>
      <c r="BC34" s="237">
        <f>'België (O)'!BC34*(1+Toeslagen!$Q$2)</f>
        <v>563.48065760843281</v>
      </c>
      <c r="BD34" s="237">
        <f>'België (O)'!BD34*(1+Toeslagen!$Q$2)</f>
        <v>563.48065760843281</v>
      </c>
      <c r="BE34" s="237">
        <f>'België (O)'!BE34*(1+Toeslagen!$Q$2)</f>
        <v>563.48065760843281</v>
      </c>
      <c r="BF34" s="237">
        <f>'België (O)'!BF34*(1+Toeslagen!$Q$2)</f>
        <v>563.48065760843281</v>
      </c>
      <c r="BG34" s="237">
        <f>'België (O)'!BG34*(1+Toeslagen!$Q$2)</f>
        <v>563.48065760843281</v>
      </c>
      <c r="BH34" s="237">
        <f>'België (O)'!BH34*(1+Toeslagen!$Q$2)</f>
        <v>563.48065760843281</v>
      </c>
      <c r="BI34" s="237">
        <f>'België (O)'!BI34*(1+Toeslagen!$Q$2)</f>
        <v>563.48065760843281</v>
      </c>
      <c r="BJ34" s="237">
        <f>'België (O)'!BJ34*(1+Toeslagen!$Q$2)</f>
        <v>563.48065760843281</v>
      </c>
      <c r="BK34" s="237">
        <f>'België (O)'!BK34*(1+Toeslagen!$Q$2)</f>
        <v>563.48065760843281</v>
      </c>
      <c r="BL34" s="237">
        <f>'België (O)'!BL34*(1+Toeslagen!$Q$2)</f>
        <v>563.48065760843281</v>
      </c>
      <c r="BM34" s="237">
        <f>'België (O)'!BM34*(1+Toeslagen!$Q$2)</f>
        <v>563.48065760843281</v>
      </c>
      <c r="BN34" s="237">
        <f>'België (O)'!BN34*(1+Toeslagen!$Q$2)</f>
        <v>563.48065760843281</v>
      </c>
      <c r="BO34" s="237">
        <f>'België (O)'!BO34*(1+Toeslagen!$Q$2)</f>
        <v>563.48065760843281</v>
      </c>
      <c r="BP34" s="237">
        <f>'België (O)'!BP34*(1+Toeslagen!$Q$2)</f>
        <v>563.48065760843281</v>
      </c>
      <c r="BQ34" s="237">
        <f>'België (O)'!BQ34*(1+Toeslagen!$Q$2)</f>
        <v>0</v>
      </c>
      <c r="BR34" s="237">
        <f>'België (O)'!BR34*(1+Toeslagen!$Q$2)</f>
        <v>563.48065760843281</v>
      </c>
      <c r="BS34" s="237">
        <f>'België (O)'!BS34*(1+Toeslagen!$Q$2)</f>
        <v>563.48065760843281</v>
      </c>
      <c r="BT34" s="237">
        <f>'België (O)'!BT34*(1+Toeslagen!$Q$2)</f>
        <v>0</v>
      </c>
      <c r="BU34" s="237">
        <f>'België (O)'!BU34*(1+Toeslagen!$Q$2)</f>
        <v>0</v>
      </c>
      <c r="BV34" s="237">
        <f>'België (O)'!BV34*(1+Toeslagen!$Q$2)</f>
        <v>0</v>
      </c>
      <c r="BW34" s="237">
        <f>'België (O)'!BW34*(1+Toeslagen!$Q$2)</f>
        <v>563.48065760843281</v>
      </c>
      <c r="BX34" s="237">
        <f>'België (O)'!BX34*(1+Toeslagen!$Q$2)</f>
        <v>563.48065760843281</v>
      </c>
      <c r="BY34" s="237">
        <f>'België (O)'!BY34*(1+Toeslagen!$Q$2)</f>
        <v>563.48065760843281</v>
      </c>
      <c r="BZ34" s="237">
        <f>'België (O)'!BZ34*(1+Toeslagen!$Q$2)</f>
        <v>0</v>
      </c>
      <c r="CA34" s="237">
        <f>'België (O)'!CA34*(1+Toeslagen!$Q$2)</f>
        <v>563.48065760843281</v>
      </c>
      <c r="CB34" s="237">
        <f>'België (O)'!CB34*(1+Toeslagen!$Q$2)</f>
        <v>563.48065760843281</v>
      </c>
      <c r="CC34" s="237">
        <f>'België (O)'!CC34*(1+Toeslagen!$Q$2)</f>
        <v>644.79732735911068</v>
      </c>
      <c r="CD34" s="237">
        <f>'België (O)'!CD34*(1+Toeslagen!$Q$2)</f>
        <v>644.79732735911068</v>
      </c>
      <c r="CE34" s="237">
        <f>'België (O)'!CE34*(1+Toeslagen!$Q$2)</f>
        <v>644.79732735911068</v>
      </c>
      <c r="CF34" s="237">
        <f>'België (O)'!CF34*(1+Toeslagen!$Q$2)</f>
        <v>644.79732735911068</v>
      </c>
      <c r="CG34" s="237">
        <f>'België (O)'!CG34*(1+Toeslagen!$Q$2)</f>
        <v>563.48065760843281</v>
      </c>
      <c r="CH34" s="237">
        <f>'België (O)'!CH34*(1+Toeslagen!$Q$2)</f>
        <v>563.48065760843281</v>
      </c>
      <c r="CI34" s="237">
        <f>'België (O)'!CI34*(1+Toeslagen!$Q$2)</f>
        <v>0</v>
      </c>
      <c r="CJ34" s="237">
        <f>'België (O)'!CJ34*(1+Toeslagen!$Q$2)</f>
        <v>563.48065760843281</v>
      </c>
      <c r="CK34" s="237">
        <f>'België (O)'!CK34*(1+Toeslagen!$Q$2)</f>
        <v>0</v>
      </c>
      <c r="CL34" s="237">
        <f>'België (O)'!CL34*(1+Toeslagen!$Q$2)</f>
        <v>563.48065760843281</v>
      </c>
      <c r="CM34" s="237">
        <f>'België (O)'!CM34*(1+Toeslagen!$Q$2)</f>
        <v>563.48065760843281</v>
      </c>
      <c r="CN34" s="237">
        <f>'België (O)'!CN34*(1+Toeslagen!$Q$2)</f>
        <v>563.48065760843281</v>
      </c>
      <c r="CO34" s="237">
        <f>'België (O)'!CO34*(1+Toeslagen!$Q$2)</f>
        <v>563.48065760843281</v>
      </c>
      <c r="CP34" s="237">
        <f>'België (O)'!CP34*(1+Toeslagen!$Q$2)</f>
        <v>563.48065760843281</v>
      </c>
      <c r="CQ34" s="237">
        <f>'België (O)'!CQ34*(1+Toeslagen!$Q$2)</f>
        <v>540.80000000000007</v>
      </c>
      <c r="CR34" s="237">
        <f>'België (O)'!CR34*(1+Toeslagen!$Q$2)</f>
        <v>0</v>
      </c>
      <c r="CS34" s="237">
        <f>'België (O)'!CS34*(1+Toeslagen!$Q$2)</f>
        <v>540.80000000000007</v>
      </c>
      <c r="CT34" s="237">
        <f>'België (O)'!CT34*(1+Toeslagen!$Q$2)</f>
        <v>540.80000000000007</v>
      </c>
      <c r="CU34" s="237">
        <f>'België (O)'!CU34*(1+Toeslagen!$Q$2)</f>
        <v>540.80000000000007</v>
      </c>
      <c r="CV34" s="237">
        <f>'België (O)'!CV34*(1+Toeslagen!$Q$2)</f>
        <v>540.80000000000007</v>
      </c>
      <c r="CW34" s="237">
        <f>'België (O)'!CW34*(1+Toeslagen!$Q$2)</f>
        <v>540.80000000000007</v>
      </c>
      <c r="CX34" s="237">
        <f>'België (O)'!CX34*(1+Toeslagen!$Q$2)</f>
        <v>540.80000000000007</v>
      </c>
      <c r="CY34" s="237">
        <f>'België (O)'!CY34*(1+Toeslagen!$Q$2)</f>
        <v>540.80000000000007</v>
      </c>
      <c r="CZ34" s="237">
        <f>'België (O)'!CZ34*(1+Toeslagen!$Q$2)</f>
        <v>540.80000000000007</v>
      </c>
      <c r="DA34" s="237">
        <f>'België (O)'!DA34*(1+Toeslagen!$Q$2)</f>
        <v>497.95199999999994</v>
      </c>
      <c r="DB34" s="237">
        <f>'België (O)'!DB34*(1+Toeslagen!$Q$2)</f>
        <v>497.95199999999994</v>
      </c>
      <c r="DC34" s="237">
        <f>'België (O)'!DC34*(1+Toeslagen!$Q$2)</f>
        <v>497.95199999999994</v>
      </c>
      <c r="DD34" s="237">
        <f>'België (O)'!DD34*(1+Toeslagen!$Q$2)</f>
        <v>497.95199999999994</v>
      </c>
      <c r="DE34" s="237">
        <f>'België (O)'!DE34*(1+Toeslagen!$Q$2)</f>
        <v>497.95199999999994</v>
      </c>
      <c r="DF34" s="237">
        <f>'België (O)'!DF34*(1+Toeslagen!$Q$2)</f>
        <v>497.95199999999994</v>
      </c>
      <c r="DG34" s="237">
        <f>'België (O)'!DG34*(1+Toeslagen!$Q$2)</f>
        <v>497.95199999999994</v>
      </c>
      <c r="DH34" s="237">
        <f>'België (O)'!DH34*(1+Toeslagen!$Q$2)</f>
        <v>497.95199999999994</v>
      </c>
      <c r="DI34" s="237">
        <f>'België (O)'!DI34*(1+Toeslagen!$Q$2)</f>
        <v>497.95199999999994</v>
      </c>
      <c r="DJ34" s="237">
        <f>'België (O)'!DJ34*(1+Toeslagen!$Q$2)</f>
        <v>497.95199999999994</v>
      </c>
    </row>
    <row r="35" spans="1:114">
      <c r="A35" s="2">
        <v>31</v>
      </c>
      <c r="B35" s="2">
        <v>31</v>
      </c>
      <c r="C35" s="2">
        <v>350</v>
      </c>
      <c r="D35" s="2">
        <v>2</v>
      </c>
      <c r="F35" t="s">
        <v>16</v>
      </c>
      <c r="G35" t="s">
        <v>5</v>
      </c>
      <c r="H35" t="s">
        <v>17</v>
      </c>
      <c r="I35" t="s">
        <v>18</v>
      </c>
      <c r="J35" t="s">
        <v>15</v>
      </c>
      <c r="N35" s="7">
        <v>7.2</v>
      </c>
      <c r="O35" s="21">
        <v>12600</v>
      </c>
      <c r="P35" s="46"/>
      <c r="Q35" s="41"/>
      <c r="R35" s="41"/>
      <c r="S35" s="41"/>
      <c r="U35" s="41"/>
      <c r="V35" s="41"/>
      <c r="W35" s="41"/>
      <c r="X35" s="41"/>
      <c r="Y35" s="237">
        <f>'België (O)'!Y35*(1+Toeslagen!$Q$2)</f>
        <v>507.93599999999998</v>
      </c>
      <c r="Z35" s="237">
        <f>'België (O)'!Z35*(1+Toeslagen!$Q$2)</f>
        <v>507.93599999999998</v>
      </c>
      <c r="AA35" s="237">
        <f>'België (O)'!AA35*(1+Toeslagen!$Q$2)</f>
        <v>507.93599999999998</v>
      </c>
      <c r="AB35" s="237">
        <f>'België (O)'!AB35*(1+Toeslagen!$Q$2)</f>
        <v>529.73930086541293</v>
      </c>
      <c r="AC35" s="237">
        <f>'België (O)'!AC35*(1+Toeslagen!$Q$2)</f>
        <v>529.73930086541293</v>
      </c>
      <c r="AD35" s="237">
        <f>'België (O)'!AD35*(1+Toeslagen!$Q$2)</f>
        <v>507.93599999999998</v>
      </c>
      <c r="AE35" s="237">
        <f>'België (O)'!AE35*(1+Toeslagen!$Q$2)</f>
        <v>507.93599999999998</v>
      </c>
      <c r="AF35" s="237">
        <f>'België (O)'!AF35*(1+Toeslagen!$Q$2)</f>
        <v>507.93599999999998</v>
      </c>
      <c r="AG35" s="237">
        <f>'België (O)'!AG35*(1+Toeslagen!$Q$2)</f>
        <v>507.93599999999998</v>
      </c>
      <c r="AH35" s="237">
        <f>'België (O)'!AH35*(1+Toeslagen!$Q$2)</f>
        <v>507.93599999999998</v>
      </c>
      <c r="AI35" s="237">
        <f>'België (O)'!AI35*(1+Toeslagen!$Q$2)</f>
        <v>507.93599999999998</v>
      </c>
      <c r="AJ35" s="237">
        <f>'België (O)'!AJ35*(1+Toeslagen!$Q$2)</f>
        <v>507.93599999999998</v>
      </c>
      <c r="AK35" s="237">
        <f>'België (O)'!AK35*(1+Toeslagen!$Q$2)</f>
        <v>507.93599999999998</v>
      </c>
      <c r="AL35" s="237">
        <f>'België (O)'!AL35*(1+Toeslagen!$Q$2)</f>
        <v>507.93599999999998</v>
      </c>
      <c r="AM35" s="237">
        <f>'België (O)'!AM35*(1+Toeslagen!$Q$2)</f>
        <v>507.93599999999998</v>
      </c>
      <c r="AN35" s="237">
        <f>'België (O)'!AN35*(1+Toeslagen!$Q$2)</f>
        <v>507.93599999999998</v>
      </c>
      <c r="AO35" s="237">
        <f>'België (O)'!AO35*(1+Toeslagen!$Q$2)</f>
        <v>507.93599999999998</v>
      </c>
      <c r="AP35" s="237">
        <f>'België (O)'!AP35*(1+Toeslagen!$Q$2)</f>
        <v>0</v>
      </c>
      <c r="AQ35" s="237">
        <f>'België (O)'!AQ35*(1+Toeslagen!$Q$2)</f>
        <v>507.93599999999998</v>
      </c>
      <c r="AR35" s="237">
        <f>'België (O)'!AR35*(1+Toeslagen!$Q$2)</f>
        <v>507.93599999999998</v>
      </c>
      <c r="AS35" s="237">
        <f>'België (O)'!AS35*(1+Toeslagen!$Q$2)</f>
        <v>507.93599999999998</v>
      </c>
      <c r="AT35" s="237">
        <f>'België (O)'!AT35*(1+Toeslagen!$Q$2)</f>
        <v>507.93599999999998</v>
      </c>
      <c r="AU35" s="237">
        <f>'België (O)'!AU35*(1+Toeslagen!$Q$2)</f>
        <v>507.93599999999998</v>
      </c>
      <c r="AV35" s="237">
        <f>'België (O)'!AV35*(1+Toeslagen!$Q$2)</f>
        <v>507.93599999999998</v>
      </c>
      <c r="AW35" s="237">
        <f>'België (O)'!AW35*(1+Toeslagen!$Q$2)</f>
        <v>507.93599999999998</v>
      </c>
      <c r="AX35" s="237">
        <f>'België (O)'!AX35*(1+Toeslagen!$Q$2)</f>
        <v>507.93599999999998</v>
      </c>
      <c r="AY35" s="237">
        <f>'België (O)'!AY35*(1+Toeslagen!$Q$2)</f>
        <v>507.93599999999998</v>
      </c>
      <c r="AZ35" s="237">
        <f>'België (O)'!AZ35*(1+Toeslagen!$Q$2)</f>
        <v>507.93599999999998</v>
      </c>
      <c r="BA35" s="237">
        <f>'België (O)'!BA35*(1+Toeslagen!$Q$2)</f>
        <v>507.93599999999998</v>
      </c>
      <c r="BB35" s="237">
        <f>'België (O)'!BB35*(1+Toeslagen!$Q$2)</f>
        <v>507.93599999999998</v>
      </c>
      <c r="BC35" s="237">
        <f>'België (O)'!BC35*(1+Toeslagen!$Q$2)</f>
        <v>568.54186111988622</v>
      </c>
      <c r="BD35" s="237">
        <f>'België (O)'!BD35*(1+Toeslagen!$Q$2)</f>
        <v>568.54186111988622</v>
      </c>
      <c r="BE35" s="237">
        <f>'België (O)'!BE35*(1+Toeslagen!$Q$2)</f>
        <v>568.54186111988622</v>
      </c>
      <c r="BF35" s="237">
        <f>'België (O)'!BF35*(1+Toeslagen!$Q$2)</f>
        <v>568.54186111988622</v>
      </c>
      <c r="BG35" s="237">
        <f>'België (O)'!BG35*(1+Toeslagen!$Q$2)</f>
        <v>568.54186111988622</v>
      </c>
      <c r="BH35" s="237">
        <f>'België (O)'!BH35*(1+Toeslagen!$Q$2)</f>
        <v>568.54186111988622</v>
      </c>
      <c r="BI35" s="237">
        <f>'België (O)'!BI35*(1+Toeslagen!$Q$2)</f>
        <v>568.54186111988622</v>
      </c>
      <c r="BJ35" s="237">
        <f>'België (O)'!BJ35*(1+Toeslagen!$Q$2)</f>
        <v>568.54186111988622</v>
      </c>
      <c r="BK35" s="237">
        <f>'België (O)'!BK35*(1+Toeslagen!$Q$2)</f>
        <v>568.54186111988622</v>
      </c>
      <c r="BL35" s="237">
        <f>'België (O)'!BL35*(1+Toeslagen!$Q$2)</f>
        <v>568.54186111988622</v>
      </c>
      <c r="BM35" s="237">
        <f>'België (O)'!BM35*(1+Toeslagen!$Q$2)</f>
        <v>568.54186111988622</v>
      </c>
      <c r="BN35" s="237">
        <f>'België (O)'!BN35*(1+Toeslagen!$Q$2)</f>
        <v>568.54186111988622</v>
      </c>
      <c r="BO35" s="237">
        <f>'België (O)'!BO35*(1+Toeslagen!$Q$2)</f>
        <v>568.54186111988622</v>
      </c>
      <c r="BP35" s="237">
        <f>'België (O)'!BP35*(1+Toeslagen!$Q$2)</f>
        <v>568.54186111988622</v>
      </c>
      <c r="BQ35" s="237">
        <f>'België (O)'!BQ35*(1+Toeslagen!$Q$2)</f>
        <v>0</v>
      </c>
      <c r="BR35" s="237">
        <f>'België (O)'!BR35*(1+Toeslagen!$Q$2)</f>
        <v>568.54186111988622</v>
      </c>
      <c r="BS35" s="237">
        <f>'België (O)'!BS35*(1+Toeslagen!$Q$2)</f>
        <v>568.54186111988622</v>
      </c>
      <c r="BT35" s="237">
        <f>'België (O)'!BT35*(1+Toeslagen!$Q$2)</f>
        <v>0</v>
      </c>
      <c r="BU35" s="237">
        <f>'België (O)'!BU35*(1+Toeslagen!$Q$2)</f>
        <v>0</v>
      </c>
      <c r="BV35" s="237">
        <f>'België (O)'!BV35*(1+Toeslagen!$Q$2)</f>
        <v>0</v>
      </c>
      <c r="BW35" s="237">
        <f>'België (O)'!BW35*(1+Toeslagen!$Q$2)</f>
        <v>568.54186111988622</v>
      </c>
      <c r="BX35" s="237">
        <f>'België (O)'!BX35*(1+Toeslagen!$Q$2)</f>
        <v>568.54186111988622</v>
      </c>
      <c r="BY35" s="237">
        <f>'België (O)'!BY35*(1+Toeslagen!$Q$2)</f>
        <v>568.54186111988622</v>
      </c>
      <c r="BZ35" s="237">
        <f>'België (O)'!BZ35*(1+Toeslagen!$Q$2)</f>
        <v>0</v>
      </c>
      <c r="CA35" s="237">
        <f>'België (O)'!CA35*(1+Toeslagen!$Q$2)</f>
        <v>568.54186111988622</v>
      </c>
      <c r="CB35" s="237">
        <f>'België (O)'!CB35*(1+Toeslagen!$Q$2)</f>
        <v>568.54186111988622</v>
      </c>
      <c r="CC35" s="237">
        <f>'België (O)'!CC35*(1+Toeslagen!$Q$2)</f>
        <v>651.88301227514512</v>
      </c>
      <c r="CD35" s="237">
        <f>'België (O)'!CD35*(1+Toeslagen!$Q$2)</f>
        <v>651.88301227514512</v>
      </c>
      <c r="CE35" s="237">
        <f>'België (O)'!CE35*(1+Toeslagen!$Q$2)</f>
        <v>651.88301227514512</v>
      </c>
      <c r="CF35" s="237">
        <f>'België (O)'!CF35*(1+Toeslagen!$Q$2)</f>
        <v>651.88301227514512</v>
      </c>
      <c r="CG35" s="237">
        <f>'België (O)'!CG35*(1+Toeslagen!$Q$2)</f>
        <v>568.54186111988622</v>
      </c>
      <c r="CH35" s="237">
        <f>'België (O)'!CH35*(1+Toeslagen!$Q$2)</f>
        <v>568.54186111988622</v>
      </c>
      <c r="CI35" s="237">
        <f>'België (O)'!CI35*(1+Toeslagen!$Q$2)</f>
        <v>0</v>
      </c>
      <c r="CJ35" s="237">
        <f>'België (O)'!CJ35*(1+Toeslagen!$Q$2)</f>
        <v>568.54186111988622</v>
      </c>
      <c r="CK35" s="237">
        <f>'België (O)'!CK35*(1+Toeslagen!$Q$2)</f>
        <v>0</v>
      </c>
      <c r="CL35" s="237">
        <f>'België (O)'!CL35*(1+Toeslagen!$Q$2)</f>
        <v>568.54186111988622</v>
      </c>
      <c r="CM35" s="237">
        <f>'België (O)'!CM35*(1+Toeslagen!$Q$2)</f>
        <v>568.54186111988622</v>
      </c>
      <c r="CN35" s="237">
        <f>'België (O)'!CN35*(1+Toeslagen!$Q$2)</f>
        <v>568.54186111988622</v>
      </c>
      <c r="CO35" s="237">
        <f>'België (O)'!CO35*(1+Toeslagen!$Q$2)</f>
        <v>568.54186111988622</v>
      </c>
      <c r="CP35" s="237">
        <f>'België (O)'!CP35*(1+Toeslagen!$Q$2)</f>
        <v>568.54186111988622</v>
      </c>
      <c r="CQ35" s="237">
        <f>'België (O)'!CQ35*(1+Toeslagen!$Q$2)</f>
        <v>546</v>
      </c>
      <c r="CR35" s="237">
        <f>'België (O)'!CR35*(1+Toeslagen!$Q$2)</f>
        <v>0</v>
      </c>
      <c r="CS35" s="237">
        <f>'België (O)'!CS35*(1+Toeslagen!$Q$2)</f>
        <v>546</v>
      </c>
      <c r="CT35" s="237">
        <f>'België (O)'!CT35*(1+Toeslagen!$Q$2)</f>
        <v>546</v>
      </c>
      <c r="CU35" s="237">
        <f>'België (O)'!CU35*(1+Toeslagen!$Q$2)</f>
        <v>546</v>
      </c>
      <c r="CV35" s="237">
        <f>'België (O)'!CV35*(1+Toeslagen!$Q$2)</f>
        <v>546</v>
      </c>
      <c r="CW35" s="237">
        <f>'België (O)'!CW35*(1+Toeslagen!$Q$2)</f>
        <v>546</v>
      </c>
      <c r="CX35" s="237">
        <f>'België (O)'!CX35*(1+Toeslagen!$Q$2)</f>
        <v>546</v>
      </c>
      <c r="CY35" s="237">
        <f>'België (O)'!CY35*(1+Toeslagen!$Q$2)</f>
        <v>546</v>
      </c>
      <c r="CZ35" s="237">
        <f>'België (O)'!CZ35*(1+Toeslagen!$Q$2)</f>
        <v>546</v>
      </c>
      <c r="DA35" s="237">
        <f>'België (O)'!DA35*(1+Toeslagen!$Q$2)</f>
        <v>507.93599999999998</v>
      </c>
      <c r="DB35" s="237">
        <f>'België (O)'!DB35*(1+Toeslagen!$Q$2)</f>
        <v>507.93599999999998</v>
      </c>
      <c r="DC35" s="237">
        <f>'België (O)'!DC35*(1+Toeslagen!$Q$2)</f>
        <v>507.93599999999998</v>
      </c>
      <c r="DD35" s="237">
        <f>'België (O)'!DD35*(1+Toeslagen!$Q$2)</f>
        <v>507.93599999999998</v>
      </c>
      <c r="DE35" s="237">
        <f>'België (O)'!DE35*(1+Toeslagen!$Q$2)</f>
        <v>507.93599999999998</v>
      </c>
      <c r="DF35" s="237">
        <f>'België (O)'!DF35*(1+Toeslagen!$Q$2)</f>
        <v>507.93599999999998</v>
      </c>
      <c r="DG35" s="237">
        <f>'België (O)'!DG35*(1+Toeslagen!$Q$2)</f>
        <v>507.93599999999998</v>
      </c>
      <c r="DH35" s="237">
        <f>'België (O)'!DH35*(1+Toeslagen!$Q$2)</f>
        <v>507.93599999999998</v>
      </c>
      <c r="DI35" s="237">
        <f>'België (O)'!DI35*(1+Toeslagen!$Q$2)</f>
        <v>507.93599999999998</v>
      </c>
      <c r="DJ35" s="237">
        <f>'België (O)'!DJ35*(1+Toeslagen!$Q$2)</f>
        <v>507.93599999999998</v>
      </c>
    </row>
    <row r="36" spans="1:114">
      <c r="A36" s="2">
        <v>32</v>
      </c>
      <c r="B36" s="2">
        <v>32</v>
      </c>
      <c r="C36" s="2">
        <v>240</v>
      </c>
      <c r="D36" s="2">
        <v>2</v>
      </c>
      <c r="F36" t="s">
        <v>16</v>
      </c>
      <c r="G36" t="s">
        <v>5</v>
      </c>
      <c r="H36" t="s">
        <v>17</v>
      </c>
      <c r="I36" t="s">
        <v>18</v>
      </c>
      <c r="J36" t="s">
        <v>15</v>
      </c>
      <c r="N36" s="7">
        <v>7.5</v>
      </c>
      <c r="O36" s="21">
        <v>13125</v>
      </c>
      <c r="P36" s="46"/>
      <c r="Q36" s="41"/>
      <c r="R36" s="41"/>
      <c r="S36" s="41"/>
      <c r="U36" s="41"/>
      <c r="V36" s="41"/>
      <c r="W36" s="41"/>
      <c r="X36" s="41"/>
      <c r="Y36" s="237">
        <f>'België (O)'!Y36*(1+Toeslagen!$Q$2)</f>
        <v>512.72</v>
      </c>
      <c r="Z36" s="237">
        <f>'België (O)'!Z36*(1+Toeslagen!$Q$2)</f>
        <v>512.72</v>
      </c>
      <c r="AA36" s="237">
        <f>'België (O)'!AA36*(1+Toeslagen!$Q$2)</f>
        <v>512.72</v>
      </c>
      <c r="AB36" s="237">
        <f>'België (O)'!AB36*(1+Toeslagen!$Q$2)</f>
        <v>534.80050437686577</v>
      </c>
      <c r="AC36" s="237">
        <f>'België (O)'!AC36*(1+Toeslagen!$Q$2)</f>
        <v>534.80050437686577</v>
      </c>
      <c r="AD36" s="237">
        <f>'België (O)'!AD36*(1+Toeslagen!$Q$2)</f>
        <v>512.72</v>
      </c>
      <c r="AE36" s="237">
        <f>'België (O)'!AE36*(1+Toeslagen!$Q$2)</f>
        <v>512.72</v>
      </c>
      <c r="AF36" s="237">
        <f>'België (O)'!AF36*(1+Toeslagen!$Q$2)</f>
        <v>512.72</v>
      </c>
      <c r="AG36" s="237">
        <f>'België (O)'!AG36*(1+Toeslagen!$Q$2)</f>
        <v>512.72</v>
      </c>
      <c r="AH36" s="237">
        <f>'België (O)'!AH36*(1+Toeslagen!$Q$2)</f>
        <v>512.72</v>
      </c>
      <c r="AI36" s="237">
        <f>'België (O)'!AI36*(1+Toeslagen!$Q$2)</f>
        <v>512.72</v>
      </c>
      <c r="AJ36" s="237">
        <f>'België (O)'!AJ36*(1+Toeslagen!$Q$2)</f>
        <v>512.72</v>
      </c>
      <c r="AK36" s="237">
        <f>'België (O)'!AK36*(1+Toeslagen!$Q$2)</f>
        <v>512.72</v>
      </c>
      <c r="AL36" s="237">
        <f>'België (O)'!AL36*(1+Toeslagen!$Q$2)</f>
        <v>512.72</v>
      </c>
      <c r="AM36" s="237">
        <f>'België (O)'!AM36*(1+Toeslagen!$Q$2)</f>
        <v>512.72</v>
      </c>
      <c r="AN36" s="237">
        <f>'België (O)'!AN36*(1+Toeslagen!$Q$2)</f>
        <v>512.72</v>
      </c>
      <c r="AO36" s="237">
        <f>'België (O)'!AO36*(1+Toeslagen!$Q$2)</f>
        <v>512.72</v>
      </c>
      <c r="AP36" s="237">
        <f>'België (O)'!AP36*(1+Toeslagen!$Q$2)</f>
        <v>0</v>
      </c>
      <c r="AQ36" s="237">
        <f>'België (O)'!AQ36*(1+Toeslagen!$Q$2)</f>
        <v>512.72</v>
      </c>
      <c r="AR36" s="237">
        <f>'België (O)'!AR36*(1+Toeslagen!$Q$2)</f>
        <v>512.72</v>
      </c>
      <c r="AS36" s="237">
        <f>'België (O)'!AS36*(1+Toeslagen!$Q$2)</f>
        <v>512.72</v>
      </c>
      <c r="AT36" s="237">
        <f>'België (O)'!AT36*(1+Toeslagen!$Q$2)</f>
        <v>512.72</v>
      </c>
      <c r="AU36" s="237">
        <f>'België (O)'!AU36*(1+Toeslagen!$Q$2)</f>
        <v>512.72</v>
      </c>
      <c r="AV36" s="237">
        <f>'België (O)'!AV36*(1+Toeslagen!$Q$2)</f>
        <v>512.72</v>
      </c>
      <c r="AW36" s="237">
        <f>'België (O)'!AW36*(1+Toeslagen!$Q$2)</f>
        <v>512.72</v>
      </c>
      <c r="AX36" s="237">
        <f>'België (O)'!AX36*(1+Toeslagen!$Q$2)</f>
        <v>512.72</v>
      </c>
      <c r="AY36" s="237">
        <f>'België (O)'!AY36*(1+Toeslagen!$Q$2)</f>
        <v>512.72</v>
      </c>
      <c r="AZ36" s="237">
        <f>'België (O)'!AZ36*(1+Toeslagen!$Q$2)</f>
        <v>512.72</v>
      </c>
      <c r="BA36" s="237">
        <f>'België (O)'!BA36*(1+Toeslagen!$Q$2)</f>
        <v>512.72</v>
      </c>
      <c r="BB36" s="237">
        <f>'België (O)'!BB36*(1+Toeslagen!$Q$2)</f>
        <v>512.72</v>
      </c>
      <c r="BC36" s="237">
        <f>'België (O)'!BC36*(1+Toeslagen!$Q$2)</f>
        <v>573.60306463133861</v>
      </c>
      <c r="BD36" s="237">
        <f>'België (O)'!BD36*(1+Toeslagen!$Q$2)</f>
        <v>573.60306463133861</v>
      </c>
      <c r="BE36" s="237">
        <f>'België (O)'!BE36*(1+Toeslagen!$Q$2)</f>
        <v>573.60306463133861</v>
      </c>
      <c r="BF36" s="237">
        <f>'België (O)'!BF36*(1+Toeslagen!$Q$2)</f>
        <v>573.60306463133861</v>
      </c>
      <c r="BG36" s="237">
        <f>'België (O)'!BG36*(1+Toeslagen!$Q$2)</f>
        <v>573.60306463133861</v>
      </c>
      <c r="BH36" s="237">
        <f>'België (O)'!BH36*(1+Toeslagen!$Q$2)</f>
        <v>573.60306463133861</v>
      </c>
      <c r="BI36" s="237">
        <f>'België (O)'!BI36*(1+Toeslagen!$Q$2)</f>
        <v>573.60306463133861</v>
      </c>
      <c r="BJ36" s="237">
        <f>'België (O)'!BJ36*(1+Toeslagen!$Q$2)</f>
        <v>573.60306463133861</v>
      </c>
      <c r="BK36" s="237">
        <f>'België (O)'!BK36*(1+Toeslagen!$Q$2)</f>
        <v>573.60306463133861</v>
      </c>
      <c r="BL36" s="237">
        <f>'België (O)'!BL36*(1+Toeslagen!$Q$2)</f>
        <v>573.60306463133861</v>
      </c>
      <c r="BM36" s="237">
        <f>'België (O)'!BM36*(1+Toeslagen!$Q$2)</f>
        <v>573.60306463133861</v>
      </c>
      <c r="BN36" s="237">
        <f>'België (O)'!BN36*(1+Toeslagen!$Q$2)</f>
        <v>573.60306463133861</v>
      </c>
      <c r="BO36" s="237">
        <f>'België (O)'!BO36*(1+Toeslagen!$Q$2)</f>
        <v>573.60306463133861</v>
      </c>
      <c r="BP36" s="237">
        <f>'België (O)'!BP36*(1+Toeslagen!$Q$2)</f>
        <v>573.60306463133861</v>
      </c>
      <c r="BQ36" s="237">
        <f>'België (O)'!BQ36*(1+Toeslagen!$Q$2)</f>
        <v>0</v>
      </c>
      <c r="BR36" s="237">
        <f>'België (O)'!BR36*(1+Toeslagen!$Q$2)</f>
        <v>573.60306463133861</v>
      </c>
      <c r="BS36" s="237">
        <f>'België (O)'!BS36*(1+Toeslagen!$Q$2)</f>
        <v>573.60306463133861</v>
      </c>
      <c r="BT36" s="237">
        <f>'België (O)'!BT36*(1+Toeslagen!$Q$2)</f>
        <v>0</v>
      </c>
      <c r="BU36" s="237">
        <f>'België (O)'!BU36*(1+Toeslagen!$Q$2)</f>
        <v>0</v>
      </c>
      <c r="BV36" s="237">
        <f>'België (O)'!BV36*(1+Toeslagen!$Q$2)</f>
        <v>0</v>
      </c>
      <c r="BW36" s="237">
        <f>'België (O)'!BW36*(1+Toeslagen!$Q$2)</f>
        <v>573.60306463133861</v>
      </c>
      <c r="BX36" s="237">
        <f>'België (O)'!BX36*(1+Toeslagen!$Q$2)</f>
        <v>573.60306463133861</v>
      </c>
      <c r="BY36" s="237">
        <f>'België (O)'!BY36*(1+Toeslagen!$Q$2)</f>
        <v>573.60306463133861</v>
      </c>
      <c r="BZ36" s="237">
        <f>'België (O)'!BZ36*(1+Toeslagen!$Q$2)</f>
        <v>0</v>
      </c>
      <c r="CA36" s="237">
        <f>'België (O)'!CA36*(1+Toeslagen!$Q$2)</f>
        <v>573.60306463133861</v>
      </c>
      <c r="CB36" s="237">
        <f>'België (O)'!CB36*(1+Toeslagen!$Q$2)</f>
        <v>573.60306463133861</v>
      </c>
      <c r="CC36" s="237">
        <f>'België (O)'!CC36*(1+Toeslagen!$Q$2)</f>
        <v>658.9686971911791</v>
      </c>
      <c r="CD36" s="237">
        <f>'België (O)'!CD36*(1+Toeslagen!$Q$2)</f>
        <v>658.9686971911791</v>
      </c>
      <c r="CE36" s="237">
        <f>'België (O)'!CE36*(1+Toeslagen!$Q$2)</f>
        <v>658.9686971911791</v>
      </c>
      <c r="CF36" s="237">
        <f>'België (O)'!CF36*(1+Toeslagen!$Q$2)</f>
        <v>658.9686971911791</v>
      </c>
      <c r="CG36" s="237">
        <f>'België (O)'!CG36*(1+Toeslagen!$Q$2)</f>
        <v>573.60306463133861</v>
      </c>
      <c r="CH36" s="237">
        <f>'België (O)'!CH36*(1+Toeslagen!$Q$2)</f>
        <v>573.60306463133861</v>
      </c>
      <c r="CI36" s="237">
        <f>'België (O)'!CI36*(1+Toeslagen!$Q$2)</f>
        <v>0</v>
      </c>
      <c r="CJ36" s="237">
        <f>'België (O)'!CJ36*(1+Toeslagen!$Q$2)</f>
        <v>573.60306463133861</v>
      </c>
      <c r="CK36" s="237">
        <f>'België (O)'!CK36*(1+Toeslagen!$Q$2)</f>
        <v>0</v>
      </c>
      <c r="CL36" s="237">
        <f>'België (O)'!CL36*(1+Toeslagen!$Q$2)</f>
        <v>573.60306463133861</v>
      </c>
      <c r="CM36" s="237">
        <f>'België (O)'!CM36*(1+Toeslagen!$Q$2)</f>
        <v>573.60306463133861</v>
      </c>
      <c r="CN36" s="237">
        <f>'België (O)'!CN36*(1+Toeslagen!$Q$2)</f>
        <v>573.60306463133861</v>
      </c>
      <c r="CO36" s="237">
        <f>'België (O)'!CO36*(1+Toeslagen!$Q$2)</f>
        <v>573.60306463133861</v>
      </c>
      <c r="CP36" s="237">
        <f>'België (O)'!CP36*(1+Toeslagen!$Q$2)</f>
        <v>573.60306463133861</v>
      </c>
      <c r="CQ36" s="237">
        <f>'België (O)'!CQ36*(1+Toeslagen!$Q$2)</f>
        <v>552.24</v>
      </c>
      <c r="CR36" s="237">
        <f>'België (O)'!CR36*(1+Toeslagen!$Q$2)</f>
        <v>0</v>
      </c>
      <c r="CS36" s="237">
        <f>'België (O)'!CS36*(1+Toeslagen!$Q$2)</f>
        <v>552.24</v>
      </c>
      <c r="CT36" s="237">
        <f>'België (O)'!CT36*(1+Toeslagen!$Q$2)</f>
        <v>552.24</v>
      </c>
      <c r="CU36" s="237">
        <f>'België (O)'!CU36*(1+Toeslagen!$Q$2)</f>
        <v>552.24</v>
      </c>
      <c r="CV36" s="237">
        <f>'België (O)'!CV36*(1+Toeslagen!$Q$2)</f>
        <v>552.24</v>
      </c>
      <c r="CW36" s="237">
        <f>'België (O)'!CW36*(1+Toeslagen!$Q$2)</f>
        <v>552.24</v>
      </c>
      <c r="CX36" s="237">
        <f>'België (O)'!CX36*(1+Toeslagen!$Q$2)</f>
        <v>552.24</v>
      </c>
      <c r="CY36" s="237">
        <f>'België (O)'!CY36*(1+Toeslagen!$Q$2)</f>
        <v>552.24</v>
      </c>
      <c r="CZ36" s="237">
        <f>'België (O)'!CZ36*(1+Toeslagen!$Q$2)</f>
        <v>552.24</v>
      </c>
      <c r="DA36" s="237">
        <f>'België (O)'!DA36*(1+Toeslagen!$Q$2)</f>
        <v>512.72</v>
      </c>
      <c r="DB36" s="237">
        <f>'België (O)'!DB36*(1+Toeslagen!$Q$2)</f>
        <v>512.72</v>
      </c>
      <c r="DC36" s="237">
        <f>'België (O)'!DC36*(1+Toeslagen!$Q$2)</f>
        <v>512.72</v>
      </c>
      <c r="DD36" s="237">
        <f>'België (O)'!DD36*(1+Toeslagen!$Q$2)</f>
        <v>512.72</v>
      </c>
      <c r="DE36" s="237">
        <f>'België (O)'!DE36*(1+Toeslagen!$Q$2)</f>
        <v>512.72</v>
      </c>
      <c r="DF36" s="237">
        <f>'België (O)'!DF36*(1+Toeslagen!$Q$2)</f>
        <v>512.72</v>
      </c>
      <c r="DG36" s="237">
        <f>'België (O)'!DG36*(1+Toeslagen!$Q$2)</f>
        <v>512.72</v>
      </c>
      <c r="DH36" s="237">
        <f>'België (O)'!DH36*(1+Toeslagen!$Q$2)</f>
        <v>512.72</v>
      </c>
      <c r="DI36" s="237">
        <f>'België (O)'!DI36*(1+Toeslagen!$Q$2)</f>
        <v>512.72</v>
      </c>
      <c r="DJ36" s="237">
        <f>'België (O)'!DJ36*(1+Toeslagen!$Q$2)</f>
        <v>512.72</v>
      </c>
    </row>
    <row r="37" spans="1:114">
      <c r="A37" s="2">
        <v>33</v>
      </c>
      <c r="B37" s="2">
        <v>33</v>
      </c>
      <c r="C37" s="2">
        <v>270</v>
      </c>
      <c r="D37" s="2">
        <v>2</v>
      </c>
      <c r="F37" t="s">
        <v>16</v>
      </c>
      <c r="G37" t="s">
        <v>5</v>
      </c>
      <c r="H37" t="s">
        <v>17</v>
      </c>
      <c r="I37" t="s">
        <v>18</v>
      </c>
      <c r="J37" t="s">
        <v>15</v>
      </c>
      <c r="N37" s="7">
        <v>7.6</v>
      </c>
      <c r="O37" s="21">
        <v>13300</v>
      </c>
      <c r="P37" s="46"/>
      <c r="Q37" s="41"/>
      <c r="R37" s="41"/>
      <c r="S37" s="41"/>
      <c r="U37" s="41"/>
      <c r="V37" s="41"/>
      <c r="W37" s="41"/>
      <c r="X37" s="41"/>
      <c r="Y37" s="237">
        <f>'België (O)'!Y37*(1+Toeslagen!$Q$2)</f>
        <v>515.84</v>
      </c>
      <c r="Z37" s="237">
        <f>'België (O)'!Z37*(1+Toeslagen!$Q$2)</f>
        <v>515.84</v>
      </c>
      <c r="AA37" s="237">
        <f>'België (O)'!AA37*(1+Toeslagen!$Q$2)</f>
        <v>515.84</v>
      </c>
      <c r="AB37" s="237">
        <f>'België (O)'!AB37*(1+Toeslagen!$Q$2)</f>
        <v>539.86170788831873</v>
      </c>
      <c r="AC37" s="237">
        <f>'België (O)'!AC37*(1+Toeslagen!$Q$2)</f>
        <v>539.86170788831873</v>
      </c>
      <c r="AD37" s="237">
        <f>'België (O)'!AD37*(1+Toeslagen!$Q$2)</f>
        <v>515.84</v>
      </c>
      <c r="AE37" s="237">
        <f>'België (O)'!AE37*(1+Toeslagen!$Q$2)</f>
        <v>515.84</v>
      </c>
      <c r="AF37" s="237">
        <f>'België (O)'!AF37*(1+Toeslagen!$Q$2)</f>
        <v>515.84</v>
      </c>
      <c r="AG37" s="237">
        <f>'België (O)'!AG37*(1+Toeslagen!$Q$2)</f>
        <v>515.84</v>
      </c>
      <c r="AH37" s="237">
        <f>'België (O)'!AH37*(1+Toeslagen!$Q$2)</f>
        <v>515.84</v>
      </c>
      <c r="AI37" s="237">
        <f>'België (O)'!AI37*(1+Toeslagen!$Q$2)</f>
        <v>515.84</v>
      </c>
      <c r="AJ37" s="237">
        <f>'België (O)'!AJ37*(1+Toeslagen!$Q$2)</f>
        <v>515.84</v>
      </c>
      <c r="AK37" s="237">
        <f>'België (O)'!AK37*(1+Toeslagen!$Q$2)</f>
        <v>515.84</v>
      </c>
      <c r="AL37" s="237">
        <f>'België (O)'!AL37*(1+Toeslagen!$Q$2)</f>
        <v>515.84</v>
      </c>
      <c r="AM37" s="237">
        <f>'België (O)'!AM37*(1+Toeslagen!$Q$2)</f>
        <v>515.84</v>
      </c>
      <c r="AN37" s="237">
        <f>'België (O)'!AN37*(1+Toeslagen!$Q$2)</f>
        <v>515.84</v>
      </c>
      <c r="AO37" s="237">
        <f>'België (O)'!AO37*(1+Toeslagen!$Q$2)</f>
        <v>515.84</v>
      </c>
      <c r="AP37" s="237">
        <f>'België (O)'!AP37*(1+Toeslagen!$Q$2)</f>
        <v>0</v>
      </c>
      <c r="AQ37" s="237">
        <f>'België (O)'!AQ37*(1+Toeslagen!$Q$2)</f>
        <v>515.84</v>
      </c>
      <c r="AR37" s="237">
        <f>'België (O)'!AR37*(1+Toeslagen!$Q$2)</f>
        <v>515.84</v>
      </c>
      <c r="AS37" s="237">
        <f>'België (O)'!AS37*(1+Toeslagen!$Q$2)</f>
        <v>515.84</v>
      </c>
      <c r="AT37" s="237">
        <f>'België (O)'!AT37*(1+Toeslagen!$Q$2)</f>
        <v>515.84</v>
      </c>
      <c r="AU37" s="237">
        <f>'België (O)'!AU37*(1+Toeslagen!$Q$2)</f>
        <v>515.84</v>
      </c>
      <c r="AV37" s="237">
        <f>'België (O)'!AV37*(1+Toeslagen!$Q$2)</f>
        <v>515.84</v>
      </c>
      <c r="AW37" s="237">
        <f>'België (O)'!AW37*(1+Toeslagen!$Q$2)</f>
        <v>515.84</v>
      </c>
      <c r="AX37" s="237">
        <f>'België (O)'!AX37*(1+Toeslagen!$Q$2)</f>
        <v>515.84</v>
      </c>
      <c r="AY37" s="237">
        <f>'België (O)'!AY37*(1+Toeslagen!$Q$2)</f>
        <v>515.84</v>
      </c>
      <c r="AZ37" s="237">
        <f>'België (O)'!AZ37*(1+Toeslagen!$Q$2)</f>
        <v>515.84</v>
      </c>
      <c r="BA37" s="237">
        <f>'België (O)'!BA37*(1+Toeslagen!$Q$2)</f>
        <v>515.84</v>
      </c>
      <c r="BB37" s="237">
        <f>'België (O)'!BB37*(1+Toeslagen!$Q$2)</f>
        <v>515.84</v>
      </c>
      <c r="BC37" s="237">
        <f>'België (O)'!BC37*(1+Toeslagen!$Q$2)</f>
        <v>578.66426814279203</v>
      </c>
      <c r="BD37" s="237">
        <f>'België (O)'!BD37*(1+Toeslagen!$Q$2)</f>
        <v>578.66426814279203</v>
      </c>
      <c r="BE37" s="237">
        <f>'België (O)'!BE37*(1+Toeslagen!$Q$2)</f>
        <v>578.66426814279203</v>
      </c>
      <c r="BF37" s="237">
        <f>'België (O)'!BF37*(1+Toeslagen!$Q$2)</f>
        <v>578.66426814279203</v>
      </c>
      <c r="BG37" s="237">
        <f>'België (O)'!BG37*(1+Toeslagen!$Q$2)</f>
        <v>578.66426814279203</v>
      </c>
      <c r="BH37" s="237">
        <f>'België (O)'!BH37*(1+Toeslagen!$Q$2)</f>
        <v>578.66426814279203</v>
      </c>
      <c r="BI37" s="237">
        <f>'België (O)'!BI37*(1+Toeslagen!$Q$2)</f>
        <v>578.66426814279203</v>
      </c>
      <c r="BJ37" s="237">
        <f>'België (O)'!BJ37*(1+Toeslagen!$Q$2)</f>
        <v>578.66426814279203</v>
      </c>
      <c r="BK37" s="237">
        <f>'België (O)'!BK37*(1+Toeslagen!$Q$2)</f>
        <v>578.66426814279203</v>
      </c>
      <c r="BL37" s="237">
        <f>'België (O)'!BL37*(1+Toeslagen!$Q$2)</f>
        <v>578.66426814279203</v>
      </c>
      <c r="BM37" s="237">
        <f>'België (O)'!BM37*(1+Toeslagen!$Q$2)</f>
        <v>578.66426814279203</v>
      </c>
      <c r="BN37" s="237">
        <f>'België (O)'!BN37*(1+Toeslagen!$Q$2)</f>
        <v>578.66426814279203</v>
      </c>
      <c r="BO37" s="237">
        <f>'België (O)'!BO37*(1+Toeslagen!$Q$2)</f>
        <v>578.66426814279203</v>
      </c>
      <c r="BP37" s="237">
        <f>'België (O)'!BP37*(1+Toeslagen!$Q$2)</f>
        <v>578.66426814279203</v>
      </c>
      <c r="BQ37" s="237">
        <f>'België (O)'!BQ37*(1+Toeslagen!$Q$2)</f>
        <v>0</v>
      </c>
      <c r="BR37" s="237">
        <f>'België (O)'!BR37*(1+Toeslagen!$Q$2)</f>
        <v>578.66426814279203</v>
      </c>
      <c r="BS37" s="237">
        <f>'België (O)'!BS37*(1+Toeslagen!$Q$2)</f>
        <v>578.66426814279203</v>
      </c>
      <c r="BT37" s="237">
        <f>'België (O)'!BT37*(1+Toeslagen!$Q$2)</f>
        <v>0</v>
      </c>
      <c r="BU37" s="237">
        <f>'België (O)'!BU37*(1+Toeslagen!$Q$2)</f>
        <v>0</v>
      </c>
      <c r="BV37" s="237">
        <f>'België (O)'!BV37*(1+Toeslagen!$Q$2)</f>
        <v>0</v>
      </c>
      <c r="BW37" s="237">
        <f>'België (O)'!BW37*(1+Toeslagen!$Q$2)</f>
        <v>578.66426814279203</v>
      </c>
      <c r="BX37" s="237">
        <f>'België (O)'!BX37*(1+Toeslagen!$Q$2)</f>
        <v>578.66426814279203</v>
      </c>
      <c r="BY37" s="237">
        <f>'België (O)'!BY37*(1+Toeslagen!$Q$2)</f>
        <v>578.66426814279203</v>
      </c>
      <c r="BZ37" s="237">
        <f>'België (O)'!BZ37*(1+Toeslagen!$Q$2)</f>
        <v>0</v>
      </c>
      <c r="CA37" s="237">
        <f>'België (O)'!CA37*(1+Toeslagen!$Q$2)</f>
        <v>578.66426814279203</v>
      </c>
      <c r="CB37" s="237">
        <f>'België (O)'!CB37*(1+Toeslagen!$Q$2)</f>
        <v>578.66426814279203</v>
      </c>
      <c r="CC37" s="237">
        <f>'België (O)'!CC37*(1+Toeslagen!$Q$2)</f>
        <v>666.05438210721331</v>
      </c>
      <c r="CD37" s="237">
        <f>'België (O)'!CD37*(1+Toeslagen!$Q$2)</f>
        <v>666.05438210721331</v>
      </c>
      <c r="CE37" s="237">
        <f>'België (O)'!CE37*(1+Toeslagen!$Q$2)</f>
        <v>666.05438210721331</v>
      </c>
      <c r="CF37" s="237">
        <f>'België (O)'!CF37*(1+Toeslagen!$Q$2)</f>
        <v>666.05438210721331</v>
      </c>
      <c r="CG37" s="237">
        <f>'België (O)'!CG37*(1+Toeslagen!$Q$2)</f>
        <v>578.66426814279203</v>
      </c>
      <c r="CH37" s="237">
        <f>'België (O)'!CH37*(1+Toeslagen!$Q$2)</f>
        <v>578.66426814279203</v>
      </c>
      <c r="CI37" s="237">
        <f>'België (O)'!CI37*(1+Toeslagen!$Q$2)</f>
        <v>0</v>
      </c>
      <c r="CJ37" s="237">
        <f>'België (O)'!CJ37*(1+Toeslagen!$Q$2)</f>
        <v>578.66426814279203</v>
      </c>
      <c r="CK37" s="237">
        <f>'België (O)'!CK37*(1+Toeslagen!$Q$2)</f>
        <v>0</v>
      </c>
      <c r="CL37" s="237">
        <f>'België (O)'!CL37*(1+Toeslagen!$Q$2)</f>
        <v>578.66426814279203</v>
      </c>
      <c r="CM37" s="237">
        <f>'België (O)'!CM37*(1+Toeslagen!$Q$2)</f>
        <v>578.66426814279203</v>
      </c>
      <c r="CN37" s="237">
        <f>'België (O)'!CN37*(1+Toeslagen!$Q$2)</f>
        <v>578.66426814279203</v>
      </c>
      <c r="CO37" s="237">
        <f>'België (O)'!CO37*(1+Toeslagen!$Q$2)</f>
        <v>578.66426814279203</v>
      </c>
      <c r="CP37" s="237">
        <f>'België (O)'!CP37*(1+Toeslagen!$Q$2)</f>
        <v>578.66426814279203</v>
      </c>
      <c r="CQ37" s="237">
        <f>'België (O)'!CQ37*(1+Toeslagen!$Q$2)</f>
        <v>558.48</v>
      </c>
      <c r="CR37" s="237">
        <f>'België (O)'!CR37*(1+Toeslagen!$Q$2)</f>
        <v>0</v>
      </c>
      <c r="CS37" s="237">
        <f>'België (O)'!CS37*(1+Toeslagen!$Q$2)</f>
        <v>558.48</v>
      </c>
      <c r="CT37" s="237">
        <f>'België (O)'!CT37*(1+Toeslagen!$Q$2)</f>
        <v>558.48</v>
      </c>
      <c r="CU37" s="237">
        <f>'België (O)'!CU37*(1+Toeslagen!$Q$2)</f>
        <v>558.48</v>
      </c>
      <c r="CV37" s="237">
        <f>'België (O)'!CV37*(1+Toeslagen!$Q$2)</f>
        <v>558.48</v>
      </c>
      <c r="CW37" s="237">
        <f>'België (O)'!CW37*(1+Toeslagen!$Q$2)</f>
        <v>558.48</v>
      </c>
      <c r="CX37" s="237">
        <f>'België (O)'!CX37*(1+Toeslagen!$Q$2)</f>
        <v>558.48</v>
      </c>
      <c r="CY37" s="237">
        <f>'België (O)'!CY37*(1+Toeslagen!$Q$2)</f>
        <v>558.48</v>
      </c>
      <c r="CZ37" s="237">
        <f>'België (O)'!CZ37*(1+Toeslagen!$Q$2)</f>
        <v>558.48</v>
      </c>
      <c r="DA37" s="237">
        <f>'België (O)'!DA37*(1+Toeslagen!$Q$2)</f>
        <v>515.84</v>
      </c>
      <c r="DB37" s="237">
        <f>'België (O)'!DB37*(1+Toeslagen!$Q$2)</f>
        <v>515.84</v>
      </c>
      <c r="DC37" s="237">
        <f>'België (O)'!DC37*(1+Toeslagen!$Q$2)</f>
        <v>515.84</v>
      </c>
      <c r="DD37" s="237">
        <f>'België (O)'!DD37*(1+Toeslagen!$Q$2)</f>
        <v>515.84</v>
      </c>
      <c r="DE37" s="237">
        <f>'België (O)'!DE37*(1+Toeslagen!$Q$2)</f>
        <v>515.84</v>
      </c>
      <c r="DF37" s="237">
        <f>'België (O)'!DF37*(1+Toeslagen!$Q$2)</f>
        <v>515.84</v>
      </c>
      <c r="DG37" s="237">
        <f>'België (O)'!DG37*(1+Toeslagen!$Q$2)</f>
        <v>515.84</v>
      </c>
      <c r="DH37" s="237">
        <f>'België (O)'!DH37*(1+Toeslagen!$Q$2)</f>
        <v>515.84</v>
      </c>
      <c r="DI37" s="237">
        <f>'België (O)'!DI37*(1+Toeslagen!$Q$2)</f>
        <v>515.84</v>
      </c>
      <c r="DJ37" s="237">
        <f>'België (O)'!DJ37*(1+Toeslagen!$Q$2)</f>
        <v>515.84</v>
      </c>
    </row>
    <row r="38" spans="1:114">
      <c r="A38" s="2">
        <v>34</v>
      </c>
      <c r="B38" s="2">
        <v>34</v>
      </c>
      <c r="C38" s="2">
        <v>400</v>
      </c>
      <c r="D38" s="2">
        <v>2</v>
      </c>
      <c r="F38" t="s">
        <v>16</v>
      </c>
      <c r="G38" t="s">
        <v>5</v>
      </c>
      <c r="H38" t="s">
        <v>17</v>
      </c>
      <c r="I38" t="s">
        <v>18</v>
      </c>
      <c r="J38" t="s">
        <v>15</v>
      </c>
      <c r="N38" s="7">
        <v>8</v>
      </c>
      <c r="O38" s="21">
        <v>14000</v>
      </c>
      <c r="P38" s="46"/>
      <c r="Q38" s="41"/>
      <c r="R38" s="41"/>
      <c r="S38" s="41"/>
      <c r="U38" s="41"/>
      <c r="V38" s="41"/>
      <c r="W38" s="41"/>
      <c r="X38" s="41"/>
      <c r="Y38" s="237">
        <f>'België (O)'!Y38*(1+Toeslagen!$Q$2)</f>
        <v>520</v>
      </c>
      <c r="Z38" s="237">
        <f>'België (O)'!Z38*(1+Toeslagen!$Q$2)</f>
        <v>520</v>
      </c>
      <c r="AA38" s="237">
        <f>'België (O)'!AA38*(1+Toeslagen!$Q$2)</f>
        <v>520</v>
      </c>
      <c r="AB38" s="237">
        <f>'België (O)'!AB38*(1+Toeslagen!$Q$2)</f>
        <v>543.23584356262086</v>
      </c>
      <c r="AC38" s="237">
        <f>'België (O)'!AC38*(1+Toeslagen!$Q$2)</f>
        <v>543.23584356262086</v>
      </c>
      <c r="AD38" s="237">
        <f>'België (O)'!AD38*(1+Toeslagen!$Q$2)</f>
        <v>520</v>
      </c>
      <c r="AE38" s="237">
        <f>'België (O)'!AE38*(1+Toeslagen!$Q$2)</f>
        <v>520</v>
      </c>
      <c r="AF38" s="237">
        <f>'België (O)'!AF38*(1+Toeslagen!$Q$2)</f>
        <v>520</v>
      </c>
      <c r="AG38" s="237">
        <f>'België (O)'!AG38*(1+Toeslagen!$Q$2)</f>
        <v>520</v>
      </c>
      <c r="AH38" s="237">
        <f>'België (O)'!AH38*(1+Toeslagen!$Q$2)</f>
        <v>520</v>
      </c>
      <c r="AI38" s="237">
        <f>'België (O)'!AI38*(1+Toeslagen!$Q$2)</f>
        <v>520</v>
      </c>
      <c r="AJ38" s="237">
        <f>'België (O)'!AJ38*(1+Toeslagen!$Q$2)</f>
        <v>520</v>
      </c>
      <c r="AK38" s="237">
        <f>'België (O)'!AK38*(1+Toeslagen!$Q$2)</f>
        <v>520</v>
      </c>
      <c r="AL38" s="237">
        <f>'België (O)'!AL38*(1+Toeslagen!$Q$2)</f>
        <v>520</v>
      </c>
      <c r="AM38" s="237">
        <f>'België (O)'!AM38*(1+Toeslagen!$Q$2)</f>
        <v>520</v>
      </c>
      <c r="AN38" s="237">
        <f>'België (O)'!AN38*(1+Toeslagen!$Q$2)</f>
        <v>520</v>
      </c>
      <c r="AO38" s="237">
        <f>'België (O)'!AO38*(1+Toeslagen!$Q$2)</f>
        <v>520</v>
      </c>
      <c r="AP38" s="237">
        <f>'België (O)'!AP38*(1+Toeslagen!$Q$2)</f>
        <v>0</v>
      </c>
      <c r="AQ38" s="237">
        <f>'België (O)'!AQ38*(1+Toeslagen!$Q$2)</f>
        <v>520</v>
      </c>
      <c r="AR38" s="237">
        <f>'België (O)'!AR38*(1+Toeslagen!$Q$2)</f>
        <v>520</v>
      </c>
      <c r="AS38" s="237">
        <f>'België (O)'!AS38*(1+Toeslagen!$Q$2)</f>
        <v>520</v>
      </c>
      <c r="AT38" s="237">
        <f>'België (O)'!AT38*(1+Toeslagen!$Q$2)</f>
        <v>520</v>
      </c>
      <c r="AU38" s="237">
        <f>'België (O)'!AU38*(1+Toeslagen!$Q$2)</f>
        <v>520</v>
      </c>
      <c r="AV38" s="237">
        <f>'België (O)'!AV38*(1+Toeslagen!$Q$2)</f>
        <v>520</v>
      </c>
      <c r="AW38" s="237">
        <f>'België (O)'!AW38*(1+Toeslagen!$Q$2)</f>
        <v>520</v>
      </c>
      <c r="AX38" s="237">
        <f>'België (O)'!AX38*(1+Toeslagen!$Q$2)</f>
        <v>520</v>
      </c>
      <c r="AY38" s="237">
        <f>'België (O)'!AY38*(1+Toeslagen!$Q$2)</f>
        <v>520</v>
      </c>
      <c r="AZ38" s="237">
        <f>'België (O)'!AZ38*(1+Toeslagen!$Q$2)</f>
        <v>520</v>
      </c>
      <c r="BA38" s="237">
        <f>'België (O)'!BA38*(1+Toeslagen!$Q$2)</f>
        <v>520</v>
      </c>
      <c r="BB38" s="237">
        <f>'België (O)'!BB38*(1+Toeslagen!$Q$2)</f>
        <v>520</v>
      </c>
      <c r="BC38" s="237">
        <f>'België (O)'!BC38*(1+Toeslagen!$Q$2)</f>
        <v>583.72547165424442</v>
      </c>
      <c r="BD38" s="237">
        <f>'België (O)'!BD38*(1+Toeslagen!$Q$2)</f>
        <v>583.72547165424442</v>
      </c>
      <c r="BE38" s="237">
        <f>'België (O)'!BE38*(1+Toeslagen!$Q$2)</f>
        <v>583.72547165424442</v>
      </c>
      <c r="BF38" s="237">
        <f>'België (O)'!BF38*(1+Toeslagen!$Q$2)</f>
        <v>583.72547165424442</v>
      </c>
      <c r="BG38" s="237">
        <f>'België (O)'!BG38*(1+Toeslagen!$Q$2)</f>
        <v>583.72547165424442</v>
      </c>
      <c r="BH38" s="237">
        <f>'België (O)'!BH38*(1+Toeslagen!$Q$2)</f>
        <v>583.72547165424442</v>
      </c>
      <c r="BI38" s="237">
        <f>'België (O)'!BI38*(1+Toeslagen!$Q$2)</f>
        <v>583.72547165424442</v>
      </c>
      <c r="BJ38" s="237">
        <f>'België (O)'!BJ38*(1+Toeslagen!$Q$2)</f>
        <v>583.72547165424442</v>
      </c>
      <c r="BK38" s="237">
        <f>'België (O)'!BK38*(1+Toeslagen!$Q$2)</f>
        <v>583.72547165424442</v>
      </c>
      <c r="BL38" s="237">
        <f>'België (O)'!BL38*(1+Toeslagen!$Q$2)</f>
        <v>583.72547165424442</v>
      </c>
      <c r="BM38" s="237">
        <f>'België (O)'!BM38*(1+Toeslagen!$Q$2)</f>
        <v>583.72547165424442</v>
      </c>
      <c r="BN38" s="237">
        <f>'België (O)'!BN38*(1+Toeslagen!$Q$2)</f>
        <v>583.72547165424442</v>
      </c>
      <c r="BO38" s="237">
        <f>'België (O)'!BO38*(1+Toeslagen!$Q$2)</f>
        <v>583.72547165424442</v>
      </c>
      <c r="BP38" s="237">
        <f>'België (O)'!BP38*(1+Toeslagen!$Q$2)</f>
        <v>583.72547165424442</v>
      </c>
      <c r="BQ38" s="237">
        <f>'België (O)'!BQ38*(1+Toeslagen!$Q$2)</f>
        <v>0</v>
      </c>
      <c r="BR38" s="237">
        <f>'België (O)'!BR38*(1+Toeslagen!$Q$2)</f>
        <v>583.72547165424442</v>
      </c>
      <c r="BS38" s="237">
        <f>'België (O)'!BS38*(1+Toeslagen!$Q$2)</f>
        <v>583.72547165424442</v>
      </c>
      <c r="BT38" s="237">
        <f>'België (O)'!BT38*(1+Toeslagen!$Q$2)</f>
        <v>0</v>
      </c>
      <c r="BU38" s="237">
        <f>'België (O)'!BU38*(1+Toeslagen!$Q$2)</f>
        <v>0</v>
      </c>
      <c r="BV38" s="237">
        <f>'België (O)'!BV38*(1+Toeslagen!$Q$2)</f>
        <v>0</v>
      </c>
      <c r="BW38" s="237">
        <f>'België (O)'!BW38*(1+Toeslagen!$Q$2)</f>
        <v>583.72547165424442</v>
      </c>
      <c r="BX38" s="237">
        <f>'België (O)'!BX38*(1+Toeslagen!$Q$2)</f>
        <v>583.72547165424442</v>
      </c>
      <c r="BY38" s="237">
        <f>'België (O)'!BY38*(1+Toeslagen!$Q$2)</f>
        <v>583.72547165424442</v>
      </c>
      <c r="BZ38" s="237">
        <f>'België (O)'!BZ38*(1+Toeslagen!$Q$2)</f>
        <v>0</v>
      </c>
      <c r="CA38" s="237">
        <f>'België (O)'!CA38*(1+Toeslagen!$Q$2)</f>
        <v>583.72547165424442</v>
      </c>
      <c r="CB38" s="237">
        <f>'België (O)'!CB38*(1+Toeslagen!$Q$2)</f>
        <v>583.72547165424442</v>
      </c>
      <c r="CC38" s="237">
        <f>'België (O)'!CC38*(1+Toeslagen!$Q$2)</f>
        <v>673.14006702324752</v>
      </c>
      <c r="CD38" s="237">
        <f>'België (O)'!CD38*(1+Toeslagen!$Q$2)</f>
        <v>673.14006702324752</v>
      </c>
      <c r="CE38" s="237">
        <f>'België (O)'!CE38*(1+Toeslagen!$Q$2)</f>
        <v>673.14006702324752</v>
      </c>
      <c r="CF38" s="237">
        <f>'België (O)'!CF38*(1+Toeslagen!$Q$2)</f>
        <v>673.14006702324752</v>
      </c>
      <c r="CG38" s="237">
        <f>'België (O)'!CG38*(1+Toeslagen!$Q$2)</f>
        <v>583.72547165424442</v>
      </c>
      <c r="CH38" s="237">
        <f>'België (O)'!CH38*(1+Toeslagen!$Q$2)</f>
        <v>583.72547165424442</v>
      </c>
      <c r="CI38" s="237">
        <f>'België (O)'!CI38*(1+Toeslagen!$Q$2)</f>
        <v>0</v>
      </c>
      <c r="CJ38" s="237">
        <f>'België (O)'!CJ38*(1+Toeslagen!$Q$2)</f>
        <v>583.72547165424442</v>
      </c>
      <c r="CK38" s="237">
        <f>'België (O)'!CK38*(1+Toeslagen!$Q$2)</f>
        <v>0</v>
      </c>
      <c r="CL38" s="237">
        <f>'België (O)'!CL38*(1+Toeslagen!$Q$2)</f>
        <v>583.72547165424442</v>
      </c>
      <c r="CM38" s="237">
        <f>'België (O)'!CM38*(1+Toeslagen!$Q$2)</f>
        <v>583.72547165424442</v>
      </c>
      <c r="CN38" s="237">
        <f>'België (O)'!CN38*(1+Toeslagen!$Q$2)</f>
        <v>583.72547165424442</v>
      </c>
      <c r="CO38" s="237">
        <f>'België (O)'!CO38*(1+Toeslagen!$Q$2)</f>
        <v>583.72547165424442</v>
      </c>
      <c r="CP38" s="237">
        <f>'België (O)'!CP38*(1+Toeslagen!$Q$2)</f>
        <v>583.72547165424442</v>
      </c>
      <c r="CQ38" s="237">
        <f>'België (O)'!CQ38*(1+Toeslagen!$Q$2)</f>
        <v>576.16</v>
      </c>
      <c r="CR38" s="237">
        <f>'België (O)'!CR38*(1+Toeslagen!$Q$2)</f>
        <v>0</v>
      </c>
      <c r="CS38" s="237">
        <f>'België (O)'!CS38*(1+Toeslagen!$Q$2)</f>
        <v>576.16</v>
      </c>
      <c r="CT38" s="237">
        <f>'België (O)'!CT38*(1+Toeslagen!$Q$2)</f>
        <v>576.16</v>
      </c>
      <c r="CU38" s="237">
        <f>'België (O)'!CU38*(1+Toeslagen!$Q$2)</f>
        <v>576.16</v>
      </c>
      <c r="CV38" s="237">
        <f>'België (O)'!CV38*(1+Toeslagen!$Q$2)</f>
        <v>576.16</v>
      </c>
      <c r="CW38" s="237">
        <f>'België (O)'!CW38*(1+Toeslagen!$Q$2)</f>
        <v>576.16</v>
      </c>
      <c r="CX38" s="237">
        <f>'België (O)'!CX38*(1+Toeslagen!$Q$2)</f>
        <v>576.16</v>
      </c>
      <c r="CY38" s="237">
        <f>'België (O)'!CY38*(1+Toeslagen!$Q$2)</f>
        <v>576.16</v>
      </c>
      <c r="CZ38" s="237">
        <f>'België (O)'!CZ38*(1+Toeslagen!$Q$2)</f>
        <v>576.16</v>
      </c>
      <c r="DA38" s="237">
        <f>'België (O)'!DA38*(1+Toeslagen!$Q$2)</f>
        <v>520</v>
      </c>
      <c r="DB38" s="237">
        <f>'België (O)'!DB38*(1+Toeslagen!$Q$2)</f>
        <v>520</v>
      </c>
      <c r="DC38" s="237">
        <f>'België (O)'!DC38*(1+Toeslagen!$Q$2)</f>
        <v>520</v>
      </c>
      <c r="DD38" s="237">
        <f>'België (O)'!DD38*(1+Toeslagen!$Q$2)</f>
        <v>520</v>
      </c>
      <c r="DE38" s="237">
        <f>'België (O)'!DE38*(1+Toeslagen!$Q$2)</f>
        <v>520</v>
      </c>
      <c r="DF38" s="237">
        <f>'België (O)'!DF38*(1+Toeslagen!$Q$2)</f>
        <v>520</v>
      </c>
      <c r="DG38" s="237">
        <f>'België (O)'!DG38*(1+Toeslagen!$Q$2)</f>
        <v>520</v>
      </c>
      <c r="DH38" s="237">
        <f>'België (O)'!DH38*(1+Toeslagen!$Q$2)</f>
        <v>520</v>
      </c>
      <c r="DI38" s="237">
        <f>'België (O)'!DI38*(1+Toeslagen!$Q$2)</f>
        <v>520</v>
      </c>
      <c r="DJ38" s="237">
        <f>'België (O)'!DJ38*(1+Toeslagen!$Q$2)</f>
        <v>520</v>
      </c>
    </row>
    <row r="39" spans="1:114">
      <c r="A39" s="2">
        <v>35</v>
      </c>
      <c r="B39" s="2">
        <v>35</v>
      </c>
      <c r="C39" s="2">
        <v>350</v>
      </c>
      <c r="D39" s="2">
        <v>2</v>
      </c>
      <c r="F39" t="s">
        <v>16</v>
      </c>
      <c r="G39" t="s">
        <v>5</v>
      </c>
      <c r="H39" t="s">
        <v>17</v>
      </c>
      <c r="I39" t="s">
        <v>18</v>
      </c>
      <c r="J39" t="s">
        <v>15</v>
      </c>
      <c r="N39" s="7">
        <v>8.4</v>
      </c>
      <c r="O39" s="21">
        <v>14700</v>
      </c>
      <c r="P39" s="46"/>
      <c r="Q39" s="41"/>
      <c r="R39" s="41"/>
      <c r="S39" s="41"/>
      <c r="U39" s="41"/>
      <c r="V39" s="41"/>
      <c r="W39" s="41"/>
      <c r="X39" s="41"/>
      <c r="Y39" s="237">
        <f>'België (O)'!Y39*(1+Toeslagen!$Q$2)</f>
        <v>525.20000000000005</v>
      </c>
      <c r="Z39" s="237">
        <f>'België (O)'!Z39*(1+Toeslagen!$Q$2)</f>
        <v>525.20000000000005</v>
      </c>
      <c r="AA39" s="237">
        <f>'België (O)'!AA39*(1+Toeslagen!$Q$2)</f>
        <v>525.20000000000005</v>
      </c>
      <c r="AB39" s="237">
        <f>'België (O)'!AB39*(1+Toeslagen!$Q$2)</f>
        <v>546.60997923692287</v>
      </c>
      <c r="AC39" s="237">
        <f>'België (O)'!AC39*(1+Toeslagen!$Q$2)</f>
        <v>546.60997923692287</v>
      </c>
      <c r="AD39" s="237">
        <f>'België (O)'!AD39*(1+Toeslagen!$Q$2)</f>
        <v>525.20000000000005</v>
      </c>
      <c r="AE39" s="237">
        <f>'België (O)'!AE39*(1+Toeslagen!$Q$2)</f>
        <v>525.20000000000005</v>
      </c>
      <c r="AF39" s="237">
        <f>'België (O)'!AF39*(1+Toeslagen!$Q$2)</f>
        <v>525.20000000000005</v>
      </c>
      <c r="AG39" s="237">
        <f>'België (O)'!AG39*(1+Toeslagen!$Q$2)</f>
        <v>525.20000000000005</v>
      </c>
      <c r="AH39" s="237">
        <f>'België (O)'!AH39*(1+Toeslagen!$Q$2)</f>
        <v>525.20000000000005</v>
      </c>
      <c r="AI39" s="237">
        <f>'België (O)'!AI39*(1+Toeslagen!$Q$2)</f>
        <v>523.12</v>
      </c>
      <c r="AJ39" s="237">
        <f>'België (O)'!AJ39*(1+Toeslagen!$Q$2)</f>
        <v>523.12</v>
      </c>
      <c r="AK39" s="237">
        <f>'België (O)'!AK39*(1+Toeslagen!$Q$2)</f>
        <v>523.12</v>
      </c>
      <c r="AL39" s="237">
        <f>'België (O)'!AL39*(1+Toeslagen!$Q$2)</f>
        <v>523.12</v>
      </c>
      <c r="AM39" s="237">
        <f>'België (O)'!AM39*(1+Toeslagen!$Q$2)</f>
        <v>523.12</v>
      </c>
      <c r="AN39" s="237">
        <f>'België (O)'!AN39*(1+Toeslagen!$Q$2)</f>
        <v>523.12</v>
      </c>
      <c r="AO39" s="237">
        <f>'België (O)'!AO39*(1+Toeslagen!$Q$2)</f>
        <v>523.12</v>
      </c>
      <c r="AP39" s="237">
        <f>'België (O)'!AP39*(1+Toeslagen!$Q$2)</f>
        <v>0</v>
      </c>
      <c r="AQ39" s="237">
        <f>'België (O)'!AQ39*(1+Toeslagen!$Q$2)</f>
        <v>523.12</v>
      </c>
      <c r="AR39" s="237">
        <f>'België (O)'!AR39*(1+Toeslagen!$Q$2)</f>
        <v>523.12</v>
      </c>
      <c r="AS39" s="237">
        <f>'België (O)'!AS39*(1+Toeslagen!$Q$2)</f>
        <v>525.20000000000005</v>
      </c>
      <c r="AT39" s="237">
        <f>'België (O)'!AT39*(1+Toeslagen!$Q$2)</f>
        <v>525.20000000000005</v>
      </c>
      <c r="AU39" s="237">
        <f>'België (O)'!AU39*(1+Toeslagen!$Q$2)</f>
        <v>525.20000000000005</v>
      </c>
      <c r="AV39" s="237">
        <f>'België (O)'!AV39*(1+Toeslagen!$Q$2)</f>
        <v>525.20000000000005</v>
      </c>
      <c r="AW39" s="237">
        <f>'België (O)'!AW39*(1+Toeslagen!$Q$2)</f>
        <v>525.20000000000005</v>
      </c>
      <c r="AX39" s="237">
        <f>'België (O)'!AX39*(1+Toeslagen!$Q$2)</f>
        <v>525.20000000000005</v>
      </c>
      <c r="AY39" s="237">
        <f>'België (O)'!AY39*(1+Toeslagen!$Q$2)</f>
        <v>525.20000000000005</v>
      </c>
      <c r="AZ39" s="237">
        <f>'België (O)'!AZ39*(1+Toeslagen!$Q$2)</f>
        <v>525.20000000000005</v>
      </c>
      <c r="BA39" s="237">
        <f>'België (O)'!BA39*(1+Toeslagen!$Q$2)</f>
        <v>525.20000000000005</v>
      </c>
      <c r="BB39" s="237">
        <f>'België (O)'!BB39*(1+Toeslagen!$Q$2)</f>
        <v>525.20000000000005</v>
      </c>
      <c r="BC39" s="237">
        <f>'België (O)'!BC39*(1+Toeslagen!$Q$2)</f>
        <v>588.78667516569783</v>
      </c>
      <c r="BD39" s="237">
        <f>'België (O)'!BD39*(1+Toeslagen!$Q$2)</f>
        <v>588.78667516569783</v>
      </c>
      <c r="BE39" s="237">
        <f>'België (O)'!BE39*(1+Toeslagen!$Q$2)</f>
        <v>588.78667516569783</v>
      </c>
      <c r="BF39" s="237">
        <f>'België (O)'!BF39*(1+Toeslagen!$Q$2)</f>
        <v>588.78667516569783</v>
      </c>
      <c r="BG39" s="237">
        <f>'België (O)'!BG39*(1+Toeslagen!$Q$2)</f>
        <v>588.78667516569783</v>
      </c>
      <c r="BH39" s="237">
        <f>'België (O)'!BH39*(1+Toeslagen!$Q$2)</f>
        <v>588.78667516569783</v>
      </c>
      <c r="BI39" s="237">
        <f>'België (O)'!BI39*(1+Toeslagen!$Q$2)</f>
        <v>588.78667516569783</v>
      </c>
      <c r="BJ39" s="237">
        <f>'België (O)'!BJ39*(1+Toeslagen!$Q$2)</f>
        <v>588.78667516569783</v>
      </c>
      <c r="BK39" s="237">
        <f>'België (O)'!BK39*(1+Toeslagen!$Q$2)</f>
        <v>588.78667516569783</v>
      </c>
      <c r="BL39" s="237">
        <f>'België (O)'!BL39*(1+Toeslagen!$Q$2)</f>
        <v>588.78667516569783</v>
      </c>
      <c r="BM39" s="237">
        <f>'België (O)'!BM39*(1+Toeslagen!$Q$2)</f>
        <v>588.78667516569783</v>
      </c>
      <c r="BN39" s="237">
        <f>'België (O)'!BN39*(1+Toeslagen!$Q$2)</f>
        <v>588.78667516569783</v>
      </c>
      <c r="BO39" s="237">
        <f>'België (O)'!BO39*(1+Toeslagen!$Q$2)</f>
        <v>588.78667516569783</v>
      </c>
      <c r="BP39" s="237">
        <f>'België (O)'!BP39*(1+Toeslagen!$Q$2)</f>
        <v>588.78667516569783</v>
      </c>
      <c r="BQ39" s="237">
        <f>'België (O)'!BQ39*(1+Toeslagen!$Q$2)</f>
        <v>0</v>
      </c>
      <c r="BR39" s="237">
        <f>'België (O)'!BR39*(1+Toeslagen!$Q$2)</f>
        <v>588.78667516569783</v>
      </c>
      <c r="BS39" s="237">
        <f>'België (O)'!BS39*(1+Toeslagen!$Q$2)</f>
        <v>588.78667516569783</v>
      </c>
      <c r="BT39" s="237">
        <f>'België (O)'!BT39*(1+Toeslagen!$Q$2)</f>
        <v>0</v>
      </c>
      <c r="BU39" s="237">
        <f>'België (O)'!BU39*(1+Toeslagen!$Q$2)</f>
        <v>0</v>
      </c>
      <c r="BV39" s="237">
        <f>'België (O)'!BV39*(1+Toeslagen!$Q$2)</f>
        <v>0</v>
      </c>
      <c r="BW39" s="237">
        <f>'België (O)'!BW39*(1+Toeslagen!$Q$2)</f>
        <v>588.78667516569783</v>
      </c>
      <c r="BX39" s="237">
        <f>'België (O)'!BX39*(1+Toeslagen!$Q$2)</f>
        <v>588.78667516569783</v>
      </c>
      <c r="BY39" s="237">
        <f>'België (O)'!BY39*(1+Toeslagen!$Q$2)</f>
        <v>588.78667516569783</v>
      </c>
      <c r="BZ39" s="237">
        <f>'België (O)'!BZ39*(1+Toeslagen!$Q$2)</f>
        <v>0</v>
      </c>
      <c r="CA39" s="237">
        <f>'België (O)'!CA39*(1+Toeslagen!$Q$2)</f>
        <v>588.78667516569783</v>
      </c>
      <c r="CB39" s="237">
        <f>'België (O)'!CB39*(1+Toeslagen!$Q$2)</f>
        <v>588.78667516569783</v>
      </c>
      <c r="CC39" s="237">
        <f>'België (O)'!CC39*(1+Toeslagen!$Q$2)</f>
        <v>680.22575193928151</v>
      </c>
      <c r="CD39" s="237">
        <f>'België (O)'!CD39*(1+Toeslagen!$Q$2)</f>
        <v>680.22575193928151</v>
      </c>
      <c r="CE39" s="237">
        <f>'België (O)'!CE39*(1+Toeslagen!$Q$2)</f>
        <v>680.22575193928151</v>
      </c>
      <c r="CF39" s="237">
        <f>'België (O)'!CF39*(1+Toeslagen!$Q$2)</f>
        <v>680.22575193928151</v>
      </c>
      <c r="CG39" s="237">
        <f>'België (O)'!CG39*(1+Toeslagen!$Q$2)</f>
        <v>588.78667516569783</v>
      </c>
      <c r="CH39" s="237">
        <f>'België (O)'!CH39*(1+Toeslagen!$Q$2)</f>
        <v>588.78667516569783</v>
      </c>
      <c r="CI39" s="237">
        <f>'België (O)'!CI39*(1+Toeslagen!$Q$2)</f>
        <v>0</v>
      </c>
      <c r="CJ39" s="237">
        <f>'België (O)'!CJ39*(1+Toeslagen!$Q$2)</f>
        <v>588.78667516569783</v>
      </c>
      <c r="CK39" s="237">
        <f>'België (O)'!CK39*(1+Toeslagen!$Q$2)</f>
        <v>0</v>
      </c>
      <c r="CL39" s="237">
        <f>'België (O)'!CL39*(1+Toeslagen!$Q$2)</f>
        <v>588.78667516569783</v>
      </c>
      <c r="CM39" s="237">
        <f>'België (O)'!CM39*(1+Toeslagen!$Q$2)</f>
        <v>588.78667516569783</v>
      </c>
      <c r="CN39" s="237">
        <f>'België (O)'!CN39*(1+Toeslagen!$Q$2)</f>
        <v>588.78667516569783</v>
      </c>
      <c r="CO39" s="237">
        <f>'België (O)'!CO39*(1+Toeslagen!$Q$2)</f>
        <v>588.78667516569783</v>
      </c>
      <c r="CP39" s="237">
        <f>'België (O)'!CP39*(1+Toeslagen!$Q$2)</f>
        <v>588.78667516569783</v>
      </c>
      <c r="CQ39" s="237">
        <f>'België (O)'!CQ39*(1+Toeslagen!$Q$2)</f>
        <v>587.6</v>
      </c>
      <c r="CR39" s="237">
        <f>'België (O)'!CR39*(1+Toeslagen!$Q$2)</f>
        <v>0</v>
      </c>
      <c r="CS39" s="237">
        <f>'België (O)'!CS39*(1+Toeslagen!$Q$2)</f>
        <v>587.6</v>
      </c>
      <c r="CT39" s="237">
        <f>'België (O)'!CT39*(1+Toeslagen!$Q$2)</f>
        <v>587.6</v>
      </c>
      <c r="CU39" s="237">
        <f>'België (O)'!CU39*(1+Toeslagen!$Q$2)</f>
        <v>587.6</v>
      </c>
      <c r="CV39" s="237">
        <f>'België (O)'!CV39*(1+Toeslagen!$Q$2)</f>
        <v>587.6</v>
      </c>
      <c r="CW39" s="237">
        <f>'België (O)'!CW39*(1+Toeslagen!$Q$2)</f>
        <v>587.6</v>
      </c>
      <c r="CX39" s="237">
        <f>'België (O)'!CX39*(1+Toeslagen!$Q$2)</f>
        <v>587.6</v>
      </c>
      <c r="CY39" s="237">
        <f>'België (O)'!CY39*(1+Toeslagen!$Q$2)</f>
        <v>587.6</v>
      </c>
      <c r="CZ39" s="237">
        <f>'België (O)'!CZ39*(1+Toeslagen!$Q$2)</f>
        <v>587.6</v>
      </c>
      <c r="DA39" s="237">
        <f>'België (O)'!DA39*(1+Toeslagen!$Q$2)</f>
        <v>523.12</v>
      </c>
      <c r="DB39" s="237">
        <f>'België (O)'!DB39*(1+Toeslagen!$Q$2)</f>
        <v>523.12</v>
      </c>
      <c r="DC39" s="237">
        <f>'België (O)'!DC39*(1+Toeslagen!$Q$2)</f>
        <v>523.12</v>
      </c>
      <c r="DD39" s="237">
        <f>'België (O)'!DD39*(1+Toeslagen!$Q$2)</f>
        <v>523.12</v>
      </c>
      <c r="DE39" s="237">
        <f>'België (O)'!DE39*(1+Toeslagen!$Q$2)</f>
        <v>523.12</v>
      </c>
      <c r="DF39" s="237">
        <f>'België (O)'!DF39*(1+Toeslagen!$Q$2)</f>
        <v>523.12</v>
      </c>
      <c r="DG39" s="237">
        <f>'België (O)'!DG39*(1+Toeslagen!$Q$2)</f>
        <v>523.12</v>
      </c>
      <c r="DH39" s="237">
        <f>'België (O)'!DH39*(1+Toeslagen!$Q$2)</f>
        <v>523.12</v>
      </c>
      <c r="DI39" s="237">
        <f>'België (O)'!DI39*(1+Toeslagen!$Q$2)</f>
        <v>523.12</v>
      </c>
      <c r="DJ39" s="237">
        <f>'België (O)'!DJ39*(1+Toeslagen!$Q$2)</f>
        <v>523.12</v>
      </c>
    </row>
    <row r="40" spans="1:114">
      <c r="A40" s="2">
        <v>36</v>
      </c>
      <c r="B40" s="2">
        <v>36</v>
      </c>
      <c r="C40" s="2">
        <v>420</v>
      </c>
      <c r="D40" s="2">
        <v>2</v>
      </c>
      <c r="F40" t="s">
        <v>16</v>
      </c>
      <c r="G40" t="s">
        <v>5</v>
      </c>
      <c r="H40" t="s">
        <v>17</v>
      </c>
      <c r="I40" t="s">
        <v>18</v>
      </c>
      <c r="J40" t="s">
        <v>15</v>
      </c>
      <c r="N40" s="7">
        <v>8.5</v>
      </c>
      <c r="O40" s="21">
        <v>14875</v>
      </c>
      <c r="P40" s="46"/>
      <c r="Q40" s="41"/>
      <c r="R40" s="41"/>
      <c r="S40" s="41"/>
      <c r="U40" s="41"/>
      <c r="V40" s="41"/>
      <c r="W40" s="41"/>
      <c r="X40" s="41"/>
      <c r="Y40" s="237">
        <f>'België (O)'!Y40*(1+Toeslagen!$Q$2)</f>
        <v>530.4</v>
      </c>
      <c r="Z40" s="237">
        <f>'België (O)'!Z40*(1+Toeslagen!$Q$2)</f>
        <v>530.4</v>
      </c>
      <c r="AA40" s="237">
        <f>'België (O)'!AA40*(1+Toeslagen!$Q$2)</f>
        <v>530.4</v>
      </c>
      <c r="AB40" s="237">
        <f>'België (O)'!AB40*(1+Toeslagen!$Q$2)</f>
        <v>549.98411491122476</v>
      </c>
      <c r="AC40" s="237">
        <f>'België (O)'!AC40*(1+Toeslagen!$Q$2)</f>
        <v>549.98411491122476</v>
      </c>
      <c r="AD40" s="237">
        <f>'België (O)'!AD40*(1+Toeslagen!$Q$2)</f>
        <v>530.4</v>
      </c>
      <c r="AE40" s="237">
        <f>'België (O)'!AE40*(1+Toeslagen!$Q$2)</f>
        <v>530.4</v>
      </c>
      <c r="AF40" s="237">
        <f>'België (O)'!AF40*(1+Toeslagen!$Q$2)</f>
        <v>530.4</v>
      </c>
      <c r="AG40" s="237">
        <f>'België (O)'!AG40*(1+Toeslagen!$Q$2)</f>
        <v>530.4</v>
      </c>
      <c r="AH40" s="237">
        <f>'België (O)'!AH40*(1+Toeslagen!$Q$2)</f>
        <v>530.4</v>
      </c>
      <c r="AI40" s="237">
        <f>'België (O)'!AI40*(1+Toeslagen!$Q$2)</f>
        <v>526.24</v>
      </c>
      <c r="AJ40" s="237">
        <f>'België (O)'!AJ40*(1+Toeslagen!$Q$2)</f>
        <v>526.24</v>
      </c>
      <c r="AK40" s="237">
        <f>'België (O)'!AK40*(1+Toeslagen!$Q$2)</f>
        <v>526.24</v>
      </c>
      <c r="AL40" s="237">
        <f>'België (O)'!AL40*(1+Toeslagen!$Q$2)</f>
        <v>526.24</v>
      </c>
      <c r="AM40" s="237">
        <f>'België (O)'!AM40*(1+Toeslagen!$Q$2)</f>
        <v>526.24</v>
      </c>
      <c r="AN40" s="237">
        <f>'België (O)'!AN40*(1+Toeslagen!$Q$2)</f>
        <v>526.24</v>
      </c>
      <c r="AO40" s="237">
        <f>'België (O)'!AO40*(1+Toeslagen!$Q$2)</f>
        <v>526.24</v>
      </c>
      <c r="AP40" s="237">
        <f>'België (O)'!AP40*(1+Toeslagen!$Q$2)</f>
        <v>0</v>
      </c>
      <c r="AQ40" s="237">
        <f>'België (O)'!AQ40*(1+Toeslagen!$Q$2)</f>
        <v>526.24</v>
      </c>
      <c r="AR40" s="237">
        <f>'België (O)'!AR40*(1+Toeslagen!$Q$2)</f>
        <v>526.24</v>
      </c>
      <c r="AS40" s="237">
        <f>'België (O)'!AS40*(1+Toeslagen!$Q$2)</f>
        <v>530.4</v>
      </c>
      <c r="AT40" s="237">
        <f>'België (O)'!AT40*(1+Toeslagen!$Q$2)</f>
        <v>530.4</v>
      </c>
      <c r="AU40" s="237">
        <f>'België (O)'!AU40*(1+Toeslagen!$Q$2)</f>
        <v>530.4</v>
      </c>
      <c r="AV40" s="237">
        <f>'België (O)'!AV40*(1+Toeslagen!$Q$2)</f>
        <v>530.4</v>
      </c>
      <c r="AW40" s="237">
        <f>'België (O)'!AW40*(1+Toeslagen!$Q$2)</f>
        <v>530.4</v>
      </c>
      <c r="AX40" s="237">
        <f>'België (O)'!AX40*(1+Toeslagen!$Q$2)</f>
        <v>530.4</v>
      </c>
      <c r="AY40" s="237">
        <f>'België (O)'!AY40*(1+Toeslagen!$Q$2)</f>
        <v>530.4</v>
      </c>
      <c r="AZ40" s="237">
        <f>'België (O)'!AZ40*(1+Toeslagen!$Q$2)</f>
        <v>530.4</v>
      </c>
      <c r="BA40" s="237">
        <f>'België (O)'!BA40*(1+Toeslagen!$Q$2)</f>
        <v>530.4</v>
      </c>
      <c r="BB40" s="237">
        <f>'België (O)'!BB40*(1+Toeslagen!$Q$2)</f>
        <v>530.4</v>
      </c>
      <c r="BC40" s="237">
        <f>'België (O)'!BC40*(1+Toeslagen!$Q$2)</f>
        <v>593.84787867715022</v>
      </c>
      <c r="BD40" s="237">
        <f>'België (O)'!BD40*(1+Toeslagen!$Q$2)</f>
        <v>593.84787867715022</v>
      </c>
      <c r="BE40" s="237">
        <f>'België (O)'!BE40*(1+Toeslagen!$Q$2)</f>
        <v>593.84787867715022</v>
      </c>
      <c r="BF40" s="237">
        <f>'België (O)'!BF40*(1+Toeslagen!$Q$2)</f>
        <v>593.84787867715022</v>
      </c>
      <c r="BG40" s="237">
        <f>'België (O)'!BG40*(1+Toeslagen!$Q$2)</f>
        <v>593.84787867715022</v>
      </c>
      <c r="BH40" s="237">
        <f>'België (O)'!BH40*(1+Toeslagen!$Q$2)</f>
        <v>593.84787867715022</v>
      </c>
      <c r="BI40" s="237">
        <f>'België (O)'!BI40*(1+Toeslagen!$Q$2)</f>
        <v>593.84787867715022</v>
      </c>
      <c r="BJ40" s="237">
        <f>'België (O)'!BJ40*(1+Toeslagen!$Q$2)</f>
        <v>593.84787867715022</v>
      </c>
      <c r="BK40" s="237">
        <f>'België (O)'!BK40*(1+Toeslagen!$Q$2)</f>
        <v>593.84787867715022</v>
      </c>
      <c r="BL40" s="237">
        <f>'België (O)'!BL40*(1+Toeslagen!$Q$2)</f>
        <v>593.84787867715022</v>
      </c>
      <c r="BM40" s="237">
        <f>'België (O)'!BM40*(1+Toeslagen!$Q$2)</f>
        <v>593.84787867715022</v>
      </c>
      <c r="BN40" s="237">
        <f>'België (O)'!BN40*(1+Toeslagen!$Q$2)</f>
        <v>593.84787867715022</v>
      </c>
      <c r="BO40" s="237">
        <f>'België (O)'!BO40*(1+Toeslagen!$Q$2)</f>
        <v>593.84787867715022</v>
      </c>
      <c r="BP40" s="237">
        <f>'België (O)'!BP40*(1+Toeslagen!$Q$2)</f>
        <v>593.84787867715022</v>
      </c>
      <c r="BQ40" s="237">
        <f>'België (O)'!BQ40*(1+Toeslagen!$Q$2)</f>
        <v>0</v>
      </c>
      <c r="BR40" s="237">
        <f>'België (O)'!BR40*(1+Toeslagen!$Q$2)</f>
        <v>593.84787867715022</v>
      </c>
      <c r="BS40" s="237">
        <f>'België (O)'!BS40*(1+Toeslagen!$Q$2)</f>
        <v>593.84787867715022</v>
      </c>
      <c r="BT40" s="237">
        <f>'België (O)'!BT40*(1+Toeslagen!$Q$2)</f>
        <v>0</v>
      </c>
      <c r="BU40" s="237">
        <f>'België (O)'!BU40*(1+Toeslagen!$Q$2)</f>
        <v>0</v>
      </c>
      <c r="BV40" s="237">
        <f>'België (O)'!BV40*(1+Toeslagen!$Q$2)</f>
        <v>0</v>
      </c>
      <c r="BW40" s="237">
        <f>'België (O)'!BW40*(1+Toeslagen!$Q$2)</f>
        <v>593.84787867715022</v>
      </c>
      <c r="BX40" s="237">
        <f>'België (O)'!BX40*(1+Toeslagen!$Q$2)</f>
        <v>593.84787867715022</v>
      </c>
      <c r="BY40" s="237">
        <f>'België (O)'!BY40*(1+Toeslagen!$Q$2)</f>
        <v>593.84787867715022</v>
      </c>
      <c r="BZ40" s="237">
        <f>'België (O)'!BZ40*(1+Toeslagen!$Q$2)</f>
        <v>0</v>
      </c>
      <c r="CA40" s="237">
        <f>'België (O)'!CA40*(1+Toeslagen!$Q$2)</f>
        <v>593.84787867715022</v>
      </c>
      <c r="CB40" s="237">
        <f>'België (O)'!CB40*(1+Toeslagen!$Q$2)</f>
        <v>593.84787867715022</v>
      </c>
      <c r="CC40" s="237">
        <f>'België (O)'!CC40*(1+Toeslagen!$Q$2)</f>
        <v>687.31143685531561</v>
      </c>
      <c r="CD40" s="237">
        <f>'België (O)'!CD40*(1+Toeslagen!$Q$2)</f>
        <v>687.31143685531561</v>
      </c>
      <c r="CE40" s="237">
        <f>'België (O)'!CE40*(1+Toeslagen!$Q$2)</f>
        <v>687.31143685531561</v>
      </c>
      <c r="CF40" s="237">
        <f>'België (O)'!CF40*(1+Toeslagen!$Q$2)</f>
        <v>687.31143685531561</v>
      </c>
      <c r="CG40" s="237">
        <f>'België (O)'!CG40*(1+Toeslagen!$Q$2)</f>
        <v>593.84787867715022</v>
      </c>
      <c r="CH40" s="237">
        <f>'België (O)'!CH40*(1+Toeslagen!$Q$2)</f>
        <v>593.84787867715022</v>
      </c>
      <c r="CI40" s="237">
        <f>'België (O)'!CI40*(1+Toeslagen!$Q$2)</f>
        <v>0</v>
      </c>
      <c r="CJ40" s="237">
        <f>'België (O)'!CJ40*(1+Toeslagen!$Q$2)</f>
        <v>593.84787867715022</v>
      </c>
      <c r="CK40" s="237">
        <f>'België (O)'!CK40*(1+Toeslagen!$Q$2)</f>
        <v>0</v>
      </c>
      <c r="CL40" s="237">
        <f>'België (O)'!CL40*(1+Toeslagen!$Q$2)</f>
        <v>593.84787867715022</v>
      </c>
      <c r="CM40" s="237">
        <f>'België (O)'!CM40*(1+Toeslagen!$Q$2)</f>
        <v>593.84787867715022</v>
      </c>
      <c r="CN40" s="237">
        <f>'België (O)'!CN40*(1+Toeslagen!$Q$2)</f>
        <v>593.84787867715022</v>
      </c>
      <c r="CO40" s="237">
        <f>'België (O)'!CO40*(1+Toeslagen!$Q$2)</f>
        <v>593.84787867715022</v>
      </c>
      <c r="CP40" s="237">
        <f>'België (O)'!CP40*(1+Toeslagen!$Q$2)</f>
        <v>593.84787867715022</v>
      </c>
      <c r="CQ40" s="237">
        <f>'België (O)'!CQ40*(1+Toeslagen!$Q$2)</f>
        <v>592.80000000000007</v>
      </c>
      <c r="CR40" s="237">
        <f>'België (O)'!CR40*(1+Toeslagen!$Q$2)</f>
        <v>0</v>
      </c>
      <c r="CS40" s="237">
        <f>'België (O)'!CS40*(1+Toeslagen!$Q$2)</f>
        <v>592.80000000000007</v>
      </c>
      <c r="CT40" s="237">
        <f>'België (O)'!CT40*(1+Toeslagen!$Q$2)</f>
        <v>592.80000000000007</v>
      </c>
      <c r="CU40" s="237">
        <f>'België (O)'!CU40*(1+Toeslagen!$Q$2)</f>
        <v>592.80000000000007</v>
      </c>
      <c r="CV40" s="237">
        <f>'België (O)'!CV40*(1+Toeslagen!$Q$2)</f>
        <v>592.80000000000007</v>
      </c>
      <c r="CW40" s="237">
        <f>'België (O)'!CW40*(1+Toeslagen!$Q$2)</f>
        <v>592.80000000000007</v>
      </c>
      <c r="CX40" s="237">
        <f>'België (O)'!CX40*(1+Toeslagen!$Q$2)</f>
        <v>592.80000000000007</v>
      </c>
      <c r="CY40" s="237">
        <f>'België (O)'!CY40*(1+Toeslagen!$Q$2)</f>
        <v>592.80000000000007</v>
      </c>
      <c r="CZ40" s="237">
        <f>'België (O)'!CZ40*(1+Toeslagen!$Q$2)</f>
        <v>592.80000000000007</v>
      </c>
      <c r="DA40" s="237">
        <f>'België (O)'!DA40*(1+Toeslagen!$Q$2)</f>
        <v>526.24</v>
      </c>
      <c r="DB40" s="237">
        <f>'België (O)'!DB40*(1+Toeslagen!$Q$2)</f>
        <v>526.24</v>
      </c>
      <c r="DC40" s="237">
        <f>'België (O)'!DC40*(1+Toeslagen!$Q$2)</f>
        <v>526.24</v>
      </c>
      <c r="DD40" s="237">
        <f>'België (O)'!DD40*(1+Toeslagen!$Q$2)</f>
        <v>526.24</v>
      </c>
      <c r="DE40" s="237">
        <f>'België (O)'!DE40*(1+Toeslagen!$Q$2)</f>
        <v>526.24</v>
      </c>
      <c r="DF40" s="237">
        <f>'België (O)'!DF40*(1+Toeslagen!$Q$2)</f>
        <v>526.24</v>
      </c>
      <c r="DG40" s="237">
        <f>'België (O)'!DG40*(1+Toeslagen!$Q$2)</f>
        <v>526.24</v>
      </c>
      <c r="DH40" s="237">
        <f>'België (O)'!DH40*(1+Toeslagen!$Q$2)</f>
        <v>526.24</v>
      </c>
      <c r="DI40" s="237">
        <f>'België (O)'!DI40*(1+Toeslagen!$Q$2)</f>
        <v>526.24</v>
      </c>
      <c r="DJ40" s="237">
        <f>'België (O)'!DJ40*(1+Toeslagen!$Q$2)</f>
        <v>526.24</v>
      </c>
    </row>
    <row r="41" spans="1:114">
      <c r="A41" s="2">
        <v>37</v>
      </c>
      <c r="B41" s="2">
        <v>37</v>
      </c>
      <c r="C41" s="2">
        <v>520</v>
      </c>
      <c r="D41" s="2">
        <v>3</v>
      </c>
      <c r="F41" t="s">
        <v>5</v>
      </c>
      <c r="G41" t="s">
        <v>17</v>
      </c>
      <c r="H41" t="s">
        <v>18</v>
      </c>
      <c r="I41" t="s">
        <v>15</v>
      </c>
      <c r="J41" t="s">
        <v>15</v>
      </c>
      <c r="N41" s="7">
        <v>8.8000000000000007</v>
      </c>
      <c r="O41" s="21">
        <v>15400</v>
      </c>
      <c r="P41" s="46"/>
      <c r="Q41" s="41"/>
      <c r="R41" s="41"/>
      <c r="S41" s="41"/>
      <c r="U41" s="41"/>
      <c r="V41" s="41"/>
      <c r="W41" s="41"/>
      <c r="X41" s="41"/>
      <c r="Y41" s="237">
        <f>'België (O)'!Y41*(1+Toeslagen!$Q$2)</f>
        <v>535.6</v>
      </c>
      <c r="Z41" s="237">
        <f>'België (O)'!Z41*(1+Toeslagen!$Q$2)</f>
        <v>535.6</v>
      </c>
      <c r="AA41" s="237">
        <f>'België (O)'!AA41*(1+Toeslagen!$Q$2)</f>
        <v>535.6</v>
      </c>
      <c r="AB41" s="237">
        <f>'België (O)'!AB41*(1+Toeslagen!$Q$2)</f>
        <v>553.35825058552689</v>
      </c>
      <c r="AC41" s="237">
        <f>'België (O)'!AC41*(1+Toeslagen!$Q$2)</f>
        <v>553.35825058552689</v>
      </c>
      <c r="AD41" s="237">
        <f>'België (O)'!AD41*(1+Toeslagen!$Q$2)</f>
        <v>535.6</v>
      </c>
      <c r="AE41" s="237">
        <f>'België (O)'!AE41*(1+Toeslagen!$Q$2)</f>
        <v>535.6</v>
      </c>
      <c r="AF41" s="237">
        <f>'België (O)'!AF41*(1+Toeslagen!$Q$2)</f>
        <v>535.6</v>
      </c>
      <c r="AG41" s="237">
        <f>'België (O)'!AG41*(1+Toeslagen!$Q$2)</f>
        <v>535.6</v>
      </c>
      <c r="AH41" s="237">
        <f>'België (O)'!AH41*(1+Toeslagen!$Q$2)</f>
        <v>535.6</v>
      </c>
      <c r="AI41" s="237">
        <f>'België (O)'!AI41*(1+Toeslagen!$Q$2)</f>
        <v>529.36</v>
      </c>
      <c r="AJ41" s="237">
        <f>'België (O)'!AJ41*(1+Toeslagen!$Q$2)</f>
        <v>529.36</v>
      </c>
      <c r="AK41" s="237">
        <f>'België (O)'!AK41*(1+Toeslagen!$Q$2)</f>
        <v>529.36</v>
      </c>
      <c r="AL41" s="237">
        <f>'België (O)'!AL41*(1+Toeslagen!$Q$2)</f>
        <v>529.36</v>
      </c>
      <c r="AM41" s="237">
        <f>'België (O)'!AM41*(1+Toeslagen!$Q$2)</f>
        <v>529.36</v>
      </c>
      <c r="AN41" s="237">
        <f>'België (O)'!AN41*(1+Toeslagen!$Q$2)</f>
        <v>529.36</v>
      </c>
      <c r="AO41" s="237">
        <f>'België (O)'!AO41*(1+Toeslagen!$Q$2)</f>
        <v>529.36</v>
      </c>
      <c r="AP41" s="237">
        <f>'België (O)'!AP41*(1+Toeslagen!$Q$2)</f>
        <v>0</v>
      </c>
      <c r="AQ41" s="237">
        <f>'België (O)'!AQ41*(1+Toeslagen!$Q$2)</f>
        <v>529.36</v>
      </c>
      <c r="AR41" s="237">
        <f>'België (O)'!AR41*(1+Toeslagen!$Q$2)</f>
        <v>529.36</v>
      </c>
      <c r="AS41" s="237">
        <f>'België (O)'!AS41*(1+Toeslagen!$Q$2)</f>
        <v>535.6</v>
      </c>
      <c r="AT41" s="237">
        <f>'België (O)'!AT41*(1+Toeslagen!$Q$2)</f>
        <v>535.6</v>
      </c>
      <c r="AU41" s="237">
        <f>'België (O)'!AU41*(1+Toeslagen!$Q$2)</f>
        <v>535.6</v>
      </c>
      <c r="AV41" s="237">
        <f>'België (O)'!AV41*(1+Toeslagen!$Q$2)</f>
        <v>535.6</v>
      </c>
      <c r="AW41" s="237">
        <f>'België (O)'!AW41*(1+Toeslagen!$Q$2)</f>
        <v>535.6</v>
      </c>
      <c r="AX41" s="237">
        <f>'België (O)'!AX41*(1+Toeslagen!$Q$2)</f>
        <v>535.6</v>
      </c>
      <c r="AY41" s="237">
        <f>'België (O)'!AY41*(1+Toeslagen!$Q$2)</f>
        <v>535.6</v>
      </c>
      <c r="AZ41" s="237">
        <f>'België (O)'!AZ41*(1+Toeslagen!$Q$2)</f>
        <v>535.6</v>
      </c>
      <c r="BA41" s="237">
        <f>'België (O)'!BA41*(1+Toeslagen!$Q$2)</f>
        <v>535.6</v>
      </c>
      <c r="BB41" s="237">
        <f>'België (O)'!BB41*(1+Toeslagen!$Q$2)</f>
        <v>535.6</v>
      </c>
      <c r="BC41" s="237">
        <f>'België (O)'!BC41*(1+Toeslagen!$Q$2)</f>
        <v>598.90908218860363</v>
      </c>
      <c r="BD41" s="237">
        <f>'België (O)'!BD41*(1+Toeslagen!$Q$2)</f>
        <v>598.90908218860363</v>
      </c>
      <c r="BE41" s="237">
        <f>'België (O)'!BE41*(1+Toeslagen!$Q$2)</f>
        <v>598.90908218860363</v>
      </c>
      <c r="BF41" s="237">
        <f>'België (O)'!BF41*(1+Toeslagen!$Q$2)</f>
        <v>598.90908218860363</v>
      </c>
      <c r="BG41" s="237">
        <f>'België (O)'!BG41*(1+Toeslagen!$Q$2)</f>
        <v>598.90908218860363</v>
      </c>
      <c r="BH41" s="237">
        <f>'België (O)'!BH41*(1+Toeslagen!$Q$2)</f>
        <v>598.90908218860363</v>
      </c>
      <c r="BI41" s="237">
        <f>'België (O)'!BI41*(1+Toeslagen!$Q$2)</f>
        <v>598.90908218860363</v>
      </c>
      <c r="BJ41" s="237">
        <f>'België (O)'!BJ41*(1+Toeslagen!$Q$2)</f>
        <v>598.90908218860363</v>
      </c>
      <c r="BK41" s="237">
        <f>'België (O)'!BK41*(1+Toeslagen!$Q$2)</f>
        <v>598.90908218860363</v>
      </c>
      <c r="BL41" s="237">
        <f>'België (O)'!BL41*(1+Toeslagen!$Q$2)</f>
        <v>598.90908218860363</v>
      </c>
      <c r="BM41" s="237">
        <f>'België (O)'!BM41*(1+Toeslagen!$Q$2)</f>
        <v>598.90908218860363</v>
      </c>
      <c r="BN41" s="237">
        <f>'België (O)'!BN41*(1+Toeslagen!$Q$2)</f>
        <v>598.90908218860363</v>
      </c>
      <c r="BO41" s="237">
        <f>'België (O)'!BO41*(1+Toeslagen!$Q$2)</f>
        <v>598.90908218860363</v>
      </c>
      <c r="BP41" s="237">
        <f>'België (O)'!BP41*(1+Toeslagen!$Q$2)</f>
        <v>598.90908218860363</v>
      </c>
      <c r="BQ41" s="237">
        <f>'België (O)'!BQ41*(1+Toeslagen!$Q$2)</f>
        <v>0</v>
      </c>
      <c r="BR41" s="237">
        <f>'België (O)'!BR41*(1+Toeslagen!$Q$2)</f>
        <v>598.90908218860363</v>
      </c>
      <c r="BS41" s="237">
        <f>'België (O)'!BS41*(1+Toeslagen!$Q$2)</f>
        <v>598.90908218860363</v>
      </c>
      <c r="BT41" s="237">
        <f>'België (O)'!BT41*(1+Toeslagen!$Q$2)</f>
        <v>0</v>
      </c>
      <c r="BU41" s="237">
        <f>'België (O)'!BU41*(1+Toeslagen!$Q$2)</f>
        <v>0</v>
      </c>
      <c r="BV41" s="237">
        <f>'België (O)'!BV41*(1+Toeslagen!$Q$2)</f>
        <v>0</v>
      </c>
      <c r="BW41" s="237">
        <f>'België (O)'!BW41*(1+Toeslagen!$Q$2)</f>
        <v>598.90908218860363</v>
      </c>
      <c r="BX41" s="237">
        <f>'België (O)'!BX41*(1+Toeslagen!$Q$2)</f>
        <v>598.90908218860363</v>
      </c>
      <c r="BY41" s="237">
        <f>'België (O)'!BY41*(1+Toeslagen!$Q$2)</f>
        <v>598.90908218860363</v>
      </c>
      <c r="BZ41" s="237">
        <f>'België (O)'!BZ41*(1+Toeslagen!$Q$2)</f>
        <v>0</v>
      </c>
      <c r="CA41" s="237">
        <f>'België (O)'!CA41*(1+Toeslagen!$Q$2)</f>
        <v>598.90908218860363</v>
      </c>
      <c r="CB41" s="237">
        <f>'België (O)'!CB41*(1+Toeslagen!$Q$2)</f>
        <v>598.90908218860363</v>
      </c>
      <c r="CC41" s="237">
        <f>'België (O)'!CC41*(1+Toeslagen!$Q$2)</f>
        <v>692.62570054234141</v>
      </c>
      <c r="CD41" s="237">
        <f>'België (O)'!CD41*(1+Toeslagen!$Q$2)</f>
        <v>692.62570054234141</v>
      </c>
      <c r="CE41" s="237">
        <f>'België (O)'!CE41*(1+Toeslagen!$Q$2)</f>
        <v>692.62570054234141</v>
      </c>
      <c r="CF41" s="237">
        <f>'België (O)'!CF41*(1+Toeslagen!$Q$2)</f>
        <v>692.62570054234141</v>
      </c>
      <c r="CG41" s="237">
        <f>'België (O)'!CG41*(1+Toeslagen!$Q$2)</f>
        <v>598.90908218860363</v>
      </c>
      <c r="CH41" s="237">
        <f>'België (O)'!CH41*(1+Toeslagen!$Q$2)</f>
        <v>598.90908218860363</v>
      </c>
      <c r="CI41" s="237">
        <f>'België (O)'!CI41*(1+Toeslagen!$Q$2)</f>
        <v>0</v>
      </c>
      <c r="CJ41" s="237">
        <f>'België (O)'!CJ41*(1+Toeslagen!$Q$2)</f>
        <v>598.90908218860363</v>
      </c>
      <c r="CK41" s="237">
        <f>'België (O)'!CK41*(1+Toeslagen!$Q$2)</f>
        <v>0</v>
      </c>
      <c r="CL41" s="237">
        <f>'België (O)'!CL41*(1+Toeslagen!$Q$2)</f>
        <v>598.90908218860363</v>
      </c>
      <c r="CM41" s="237">
        <f>'België (O)'!CM41*(1+Toeslagen!$Q$2)</f>
        <v>598.90908218860363</v>
      </c>
      <c r="CN41" s="237">
        <f>'België (O)'!CN41*(1+Toeslagen!$Q$2)</f>
        <v>598.90908218860363</v>
      </c>
      <c r="CO41" s="237">
        <f>'België (O)'!CO41*(1+Toeslagen!$Q$2)</f>
        <v>598.90908218860363</v>
      </c>
      <c r="CP41" s="237">
        <f>'België (O)'!CP41*(1+Toeslagen!$Q$2)</f>
        <v>598.90908218860363</v>
      </c>
      <c r="CQ41" s="237">
        <f>'België (O)'!CQ41*(1+Toeslagen!$Q$2)</f>
        <v>599.04</v>
      </c>
      <c r="CR41" s="237">
        <f>'België (O)'!CR41*(1+Toeslagen!$Q$2)</f>
        <v>0</v>
      </c>
      <c r="CS41" s="237">
        <f>'België (O)'!CS41*(1+Toeslagen!$Q$2)</f>
        <v>599.04</v>
      </c>
      <c r="CT41" s="237">
        <f>'België (O)'!CT41*(1+Toeslagen!$Q$2)</f>
        <v>599.04</v>
      </c>
      <c r="CU41" s="237">
        <f>'België (O)'!CU41*(1+Toeslagen!$Q$2)</f>
        <v>599.04</v>
      </c>
      <c r="CV41" s="237">
        <f>'België (O)'!CV41*(1+Toeslagen!$Q$2)</f>
        <v>599.04</v>
      </c>
      <c r="CW41" s="237">
        <f>'België (O)'!CW41*(1+Toeslagen!$Q$2)</f>
        <v>599.04</v>
      </c>
      <c r="CX41" s="237">
        <f>'België (O)'!CX41*(1+Toeslagen!$Q$2)</f>
        <v>599.04</v>
      </c>
      <c r="CY41" s="237">
        <f>'België (O)'!CY41*(1+Toeslagen!$Q$2)</f>
        <v>599.04</v>
      </c>
      <c r="CZ41" s="237">
        <f>'België (O)'!CZ41*(1+Toeslagen!$Q$2)</f>
        <v>599.04</v>
      </c>
      <c r="DA41" s="237">
        <f>'België (O)'!DA41*(1+Toeslagen!$Q$2)</f>
        <v>529.36</v>
      </c>
      <c r="DB41" s="237">
        <f>'België (O)'!DB41*(1+Toeslagen!$Q$2)</f>
        <v>529.36</v>
      </c>
      <c r="DC41" s="237">
        <f>'België (O)'!DC41*(1+Toeslagen!$Q$2)</f>
        <v>529.36</v>
      </c>
      <c r="DD41" s="237">
        <f>'België (O)'!DD41*(1+Toeslagen!$Q$2)</f>
        <v>529.36</v>
      </c>
      <c r="DE41" s="237">
        <f>'België (O)'!DE41*(1+Toeslagen!$Q$2)</f>
        <v>529.36</v>
      </c>
      <c r="DF41" s="237">
        <f>'België (O)'!DF41*(1+Toeslagen!$Q$2)</f>
        <v>529.36</v>
      </c>
      <c r="DG41" s="237">
        <f>'België (O)'!DG41*(1+Toeslagen!$Q$2)</f>
        <v>529.36</v>
      </c>
      <c r="DH41" s="237">
        <f>'België (O)'!DH41*(1+Toeslagen!$Q$2)</f>
        <v>529.36</v>
      </c>
      <c r="DI41" s="237">
        <f>'België (O)'!DI41*(1+Toeslagen!$Q$2)</f>
        <v>529.36</v>
      </c>
      <c r="DJ41" s="237">
        <f>'België (O)'!DJ41*(1+Toeslagen!$Q$2)</f>
        <v>529.36</v>
      </c>
    </row>
    <row r="42" spans="1:114">
      <c r="A42" s="2">
        <v>38</v>
      </c>
      <c r="B42" s="2">
        <v>38</v>
      </c>
      <c r="C42" s="2">
        <v>560</v>
      </c>
      <c r="D42" s="2">
        <v>3</v>
      </c>
      <c r="F42" t="s">
        <v>5</v>
      </c>
      <c r="G42" t="s">
        <v>17</v>
      </c>
      <c r="H42" t="s">
        <v>18</v>
      </c>
      <c r="I42" t="s">
        <v>15</v>
      </c>
      <c r="J42" t="s">
        <v>15</v>
      </c>
      <c r="N42" s="7">
        <v>9</v>
      </c>
      <c r="O42" s="21">
        <v>15750</v>
      </c>
      <c r="P42" s="46"/>
      <c r="Q42" s="41"/>
      <c r="R42" s="41"/>
      <c r="S42" s="41"/>
      <c r="U42" s="41"/>
      <c r="V42" s="41"/>
      <c r="W42" s="41"/>
      <c r="X42" s="41"/>
      <c r="Y42" s="237">
        <f>'België (O)'!Y42*(1+Toeslagen!$Q$2)</f>
        <v>540.80000000000007</v>
      </c>
      <c r="Z42" s="237">
        <f>'België (O)'!Z42*(1+Toeslagen!$Q$2)</f>
        <v>540.80000000000007</v>
      </c>
      <c r="AA42" s="237">
        <f>'België (O)'!AA42*(1+Toeslagen!$Q$2)</f>
        <v>540.80000000000007</v>
      </c>
      <c r="AB42" s="237">
        <f>'België (O)'!AB42*(1+Toeslagen!$Q$2)</f>
        <v>556.73238625982867</v>
      </c>
      <c r="AC42" s="237">
        <f>'België (O)'!AC42*(1+Toeslagen!$Q$2)</f>
        <v>556.73238625982867</v>
      </c>
      <c r="AD42" s="237">
        <f>'België (O)'!AD42*(1+Toeslagen!$Q$2)</f>
        <v>540.80000000000007</v>
      </c>
      <c r="AE42" s="237">
        <f>'België (O)'!AE42*(1+Toeslagen!$Q$2)</f>
        <v>540.80000000000007</v>
      </c>
      <c r="AF42" s="237">
        <f>'België (O)'!AF42*(1+Toeslagen!$Q$2)</f>
        <v>540.80000000000007</v>
      </c>
      <c r="AG42" s="237">
        <f>'België (O)'!AG42*(1+Toeslagen!$Q$2)</f>
        <v>540.80000000000007</v>
      </c>
      <c r="AH42" s="237">
        <f>'België (O)'!AH42*(1+Toeslagen!$Q$2)</f>
        <v>540.80000000000007</v>
      </c>
      <c r="AI42" s="237">
        <f>'België (O)'!AI42*(1+Toeslagen!$Q$2)</f>
        <v>533.52</v>
      </c>
      <c r="AJ42" s="237">
        <f>'België (O)'!AJ42*(1+Toeslagen!$Q$2)</f>
        <v>533.52</v>
      </c>
      <c r="AK42" s="237">
        <f>'België (O)'!AK42*(1+Toeslagen!$Q$2)</f>
        <v>533.52</v>
      </c>
      <c r="AL42" s="237">
        <f>'België (O)'!AL42*(1+Toeslagen!$Q$2)</f>
        <v>533.52</v>
      </c>
      <c r="AM42" s="237">
        <f>'België (O)'!AM42*(1+Toeslagen!$Q$2)</f>
        <v>533.52</v>
      </c>
      <c r="AN42" s="237">
        <f>'België (O)'!AN42*(1+Toeslagen!$Q$2)</f>
        <v>533.52</v>
      </c>
      <c r="AO42" s="237">
        <f>'België (O)'!AO42*(1+Toeslagen!$Q$2)</f>
        <v>533.52</v>
      </c>
      <c r="AP42" s="237">
        <f>'België (O)'!AP42*(1+Toeslagen!$Q$2)</f>
        <v>0</v>
      </c>
      <c r="AQ42" s="237">
        <f>'België (O)'!AQ42*(1+Toeslagen!$Q$2)</f>
        <v>533.52</v>
      </c>
      <c r="AR42" s="237">
        <f>'België (O)'!AR42*(1+Toeslagen!$Q$2)</f>
        <v>533.52</v>
      </c>
      <c r="AS42" s="237">
        <f>'België (O)'!AS42*(1+Toeslagen!$Q$2)</f>
        <v>540.80000000000007</v>
      </c>
      <c r="AT42" s="237">
        <f>'België (O)'!AT42*(1+Toeslagen!$Q$2)</f>
        <v>540.80000000000007</v>
      </c>
      <c r="AU42" s="237">
        <f>'België (O)'!AU42*(1+Toeslagen!$Q$2)</f>
        <v>540.80000000000007</v>
      </c>
      <c r="AV42" s="237">
        <f>'België (O)'!AV42*(1+Toeslagen!$Q$2)</f>
        <v>540.80000000000007</v>
      </c>
      <c r="AW42" s="237">
        <f>'België (O)'!AW42*(1+Toeslagen!$Q$2)</f>
        <v>540.80000000000007</v>
      </c>
      <c r="AX42" s="237">
        <f>'België (O)'!AX42*(1+Toeslagen!$Q$2)</f>
        <v>540.80000000000007</v>
      </c>
      <c r="AY42" s="237">
        <f>'België (O)'!AY42*(1+Toeslagen!$Q$2)</f>
        <v>540.80000000000007</v>
      </c>
      <c r="AZ42" s="237">
        <f>'België (O)'!AZ42*(1+Toeslagen!$Q$2)</f>
        <v>540.80000000000007</v>
      </c>
      <c r="BA42" s="237">
        <f>'België (O)'!BA42*(1+Toeslagen!$Q$2)</f>
        <v>540.80000000000007</v>
      </c>
      <c r="BB42" s="237">
        <f>'België (O)'!BB42*(1+Toeslagen!$Q$2)</f>
        <v>540.80000000000007</v>
      </c>
      <c r="BC42" s="237">
        <f>'België (O)'!BC42*(1+Toeslagen!$Q$2)</f>
        <v>603.97028570005705</v>
      </c>
      <c r="BD42" s="237">
        <f>'België (O)'!BD42*(1+Toeslagen!$Q$2)</f>
        <v>603.97028570005705</v>
      </c>
      <c r="BE42" s="237">
        <f>'België (O)'!BE42*(1+Toeslagen!$Q$2)</f>
        <v>603.97028570005705</v>
      </c>
      <c r="BF42" s="237">
        <f>'België (O)'!BF42*(1+Toeslagen!$Q$2)</f>
        <v>603.97028570005705</v>
      </c>
      <c r="BG42" s="237">
        <f>'België (O)'!BG42*(1+Toeslagen!$Q$2)</f>
        <v>603.97028570005705</v>
      </c>
      <c r="BH42" s="237">
        <f>'België (O)'!BH42*(1+Toeslagen!$Q$2)</f>
        <v>603.97028570005705</v>
      </c>
      <c r="BI42" s="237">
        <f>'België (O)'!BI42*(1+Toeslagen!$Q$2)</f>
        <v>603.97028570005705</v>
      </c>
      <c r="BJ42" s="237">
        <f>'België (O)'!BJ42*(1+Toeslagen!$Q$2)</f>
        <v>603.97028570005705</v>
      </c>
      <c r="BK42" s="237">
        <f>'België (O)'!BK42*(1+Toeslagen!$Q$2)</f>
        <v>603.97028570005705</v>
      </c>
      <c r="BL42" s="237">
        <f>'België (O)'!BL42*(1+Toeslagen!$Q$2)</f>
        <v>603.97028570005705</v>
      </c>
      <c r="BM42" s="237">
        <f>'België (O)'!BM42*(1+Toeslagen!$Q$2)</f>
        <v>603.97028570005705</v>
      </c>
      <c r="BN42" s="237">
        <f>'België (O)'!BN42*(1+Toeslagen!$Q$2)</f>
        <v>603.97028570005705</v>
      </c>
      <c r="BO42" s="237">
        <f>'België (O)'!BO42*(1+Toeslagen!$Q$2)</f>
        <v>603.97028570005705</v>
      </c>
      <c r="BP42" s="237">
        <f>'België (O)'!BP42*(1+Toeslagen!$Q$2)</f>
        <v>603.97028570005705</v>
      </c>
      <c r="BQ42" s="237">
        <f>'België (O)'!BQ42*(1+Toeslagen!$Q$2)</f>
        <v>0</v>
      </c>
      <c r="BR42" s="237">
        <f>'België (O)'!BR42*(1+Toeslagen!$Q$2)</f>
        <v>603.97028570005705</v>
      </c>
      <c r="BS42" s="237">
        <f>'België (O)'!BS42*(1+Toeslagen!$Q$2)</f>
        <v>603.97028570005705</v>
      </c>
      <c r="BT42" s="237">
        <f>'België (O)'!BT42*(1+Toeslagen!$Q$2)</f>
        <v>0</v>
      </c>
      <c r="BU42" s="237">
        <f>'België (O)'!BU42*(1+Toeslagen!$Q$2)</f>
        <v>0</v>
      </c>
      <c r="BV42" s="237">
        <f>'België (O)'!BV42*(1+Toeslagen!$Q$2)</f>
        <v>0</v>
      </c>
      <c r="BW42" s="237">
        <f>'België (O)'!BW42*(1+Toeslagen!$Q$2)</f>
        <v>603.97028570005705</v>
      </c>
      <c r="BX42" s="237">
        <f>'België (O)'!BX42*(1+Toeslagen!$Q$2)</f>
        <v>603.97028570005705</v>
      </c>
      <c r="BY42" s="237">
        <f>'België (O)'!BY42*(1+Toeslagen!$Q$2)</f>
        <v>603.97028570005705</v>
      </c>
      <c r="BZ42" s="237">
        <f>'België (O)'!BZ42*(1+Toeslagen!$Q$2)</f>
        <v>0</v>
      </c>
      <c r="CA42" s="237">
        <f>'België (O)'!CA42*(1+Toeslagen!$Q$2)</f>
        <v>603.97028570005705</v>
      </c>
      <c r="CB42" s="237">
        <f>'België (O)'!CB42*(1+Toeslagen!$Q$2)</f>
        <v>603.97028570005705</v>
      </c>
      <c r="CC42" s="237">
        <f>'België (O)'!CC42*(1+Toeslagen!$Q$2)</f>
        <v>697.93996422936721</v>
      </c>
      <c r="CD42" s="237">
        <f>'België (O)'!CD42*(1+Toeslagen!$Q$2)</f>
        <v>697.93996422936721</v>
      </c>
      <c r="CE42" s="237">
        <f>'België (O)'!CE42*(1+Toeslagen!$Q$2)</f>
        <v>697.93996422936721</v>
      </c>
      <c r="CF42" s="237">
        <f>'België (O)'!CF42*(1+Toeslagen!$Q$2)</f>
        <v>697.93996422936721</v>
      </c>
      <c r="CG42" s="237">
        <f>'België (O)'!CG42*(1+Toeslagen!$Q$2)</f>
        <v>603.97028570005705</v>
      </c>
      <c r="CH42" s="237">
        <f>'België (O)'!CH42*(1+Toeslagen!$Q$2)</f>
        <v>603.97028570005705</v>
      </c>
      <c r="CI42" s="237">
        <f>'België (O)'!CI42*(1+Toeslagen!$Q$2)</f>
        <v>0</v>
      </c>
      <c r="CJ42" s="237">
        <f>'België (O)'!CJ42*(1+Toeslagen!$Q$2)</f>
        <v>603.97028570005705</v>
      </c>
      <c r="CK42" s="237">
        <f>'België (O)'!CK42*(1+Toeslagen!$Q$2)</f>
        <v>0</v>
      </c>
      <c r="CL42" s="237">
        <f>'België (O)'!CL42*(1+Toeslagen!$Q$2)</f>
        <v>603.97028570005705</v>
      </c>
      <c r="CM42" s="237">
        <f>'België (O)'!CM42*(1+Toeslagen!$Q$2)</f>
        <v>603.97028570005705</v>
      </c>
      <c r="CN42" s="237">
        <f>'België (O)'!CN42*(1+Toeslagen!$Q$2)</f>
        <v>603.97028570005705</v>
      </c>
      <c r="CO42" s="237">
        <f>'België (O)'!CO42*(1+Toeslagen!$Q$2)</f>
        <v>603.97028570005705</v>
      </c>
      <c r="CP42" s="237">
        <f>'België (O)'!CP42*(1+Toeslagen!$Q$2)</f>
        <v>603.97028570005705</v>
      </c>
      <c r="CQ42" s="237">
        <f>'België (O)'!CQ42*(1+Toeslagen!$Q$2)</f>
        <v>603.20000000000005</v>
      </c>
      <c r="CR42" s="237">
        <f>'België (O)'!CR42*(1+Toeslagen!$Q$2)</f>
        <v>0</v>
      </c>
      <c r="CS42" s="237">
        <f>'België (O)'!CS42*(1+Toeslagen!$Q$2)</f>
        <v>603.20000000000005</v>
      </c>
      <c r="CT42" s="237">
        <f>'België (O)'!CT42*(1+Toeslagen!$Q$2)</f>
        <v>603.20000000000005</v>
      </c>
      <c r="CU42" s="237">
        <f>'België (O)'!CU42*(1+Toeslagen!$Q$2)</f>
        <v>603.20000000000005</v>
      </c>
      <c r="CV42" s="237">
        <f>'België (O)'!CV42*(1+Toeslagen!$Q$2)</f>
        <v>603.20000000000005</v>
      </c>
      <c r="CW42" s="237">
        <f>'België (O)'!CW42*(1+Toeslagen!$Q$2)</f>
        <v>603.20000000000005</v>
      </c>
      <c r="CX42" s="237">
        <f>'België (O)'!CX42*(1+Toeslagen!$Q$2)</f>
        <v>603.20000000000005</v>
      </c>
      <c r="CY42" s="237">
        <f>'België (O)'!CY42*(1+Toeslagen!$Q$2)</f>
        <v>603.20000000000005</v>
      </c>
      <c r="CZ42" s="237">
        <f>'België (O)'!CZ42*(1+Toeslagen!$Q$2)</f>
        <v>603.20000000000005</v>
      </c>
      <c r="DA42" s="237">
        <f>'België (O)'!DA42*(1+Toeslagen!$Q$2)</f>
        <v>533.52</v>
      </c>
      <c r="DB42" s="237">
        <f>'België (O)'!DB42*(1+Toeslagen!$Q$2)</f>
        <v>533.52</v>
      </c>
      <c r="DC42" s="237">
        <f>'België (O)'!DC42*(1+Toeslagen!$Q$2)</f>
        <v>533.52</v>
      </c>
      <c r="DD42" s="237">
        <f>'België (O)'!DD42*(1+Toeslagen!$Q$2)</f>
        <v>533.52</v>
      </c>
      <c r="DE42" s="237">
        <f>'België (O)'!DE42*(1+Toeslagen!$Q$2)</f>
        <v>533.52</v>
      </c>
      <c r="DF42" s="237">
        <f>'België (O)'!DF42*(1+Toeslagen!$Q$2)</f>
        <v>533.52</v>
      </c>
      <c r="DG42" s="237">
        <f>'België (O)'!DG42*(1+Toeslagen!$Q$2)</f>
        <v>533.52</v>
      </c>
      <c r="DH42" s="237">
        <f>'België (O)'!DH42*(1+Toeslagen!$Q$2)</f>
        <v>533.52</v>
      </c>
      <c r="DI42" s="237">
        <f>'België (O)'!DI42*(1+Toeslagen!$Q$2)</f>
        <v>533.52</v>
      </c>
      <c r="DJ42" s="237">
        <f>'België (O)'!DJ42*(1+Toeslagen!$Q$2)</f>
        <v>533.52</v>
      </c>
    </row>
    <row r="43" spans="1:114">
      <c r="A43" s="2">
        <v>39</v>
      </c>
      <c r="B43" s="2">
        <v>39</v>
      </c>
      <c r="C43" s="2">
        <v>720</v>
      </c>
      <c r="D43" s="2">
        <v>4</v>
      </c>
      <c r="F43" t="s">
        <v>17</v>
      </c>
      <c r="G43" t="s">
        <v>15</v>
      </c>
      <c r="H43" t="s">
        <v>15</v>
      </c>
      <c r="I43" t="s">
        <v>15</v>
      </c>
      <c r="J43" t="s">
        <v>15</v>
      </c>
      <c r="N43" s="7">
        <v>9.1999999999999993</v>
      </c>
      <c r="O43" s="21">
        <v>16100</v>
      </c>
      <c r="P43" s="46"/>
      <c r="Q43" s="41"/>
      <c r="R43" s="41"/>
      <c r="S43" s="41"/>
      <c r="U43" s="41"/>
      <c r="V43" s="41"/>
      <c r="W43" s="41"/>
      <c r="X43" s="41"/>
      <c r="Y43" s="237">
        <f>'België (O)'!Y43*(1+Toeslagen!$Q$2)</f>
        <v>546</v>
      </c>
      <c r="Z43" s="237">
        <f>'België (O)'!Z43*(1+Toeslagen!$Q$2)</f>
        <v>546</v>
      </c>
      <c r="AA43" s="237">
        <f>'België (O)'!AA43*(1+Toeslagen!$Q$2)</f>
        <v>546</v>
      </c>
      <c r="AB43" s="237">
        <f>'België (O)'!AB43*(1+Toeslagen!$Q$2)</f>
        <v>560.10652193413068</v>
      </c>
      <c r="AC43" s="237">
        <f>'België (O)'!AC43*(1+Toeslagen!$Q$2)</f>
        <v>560.10652193413068</v>
      </c>
      <c r="AD43" s="237">
        <f>'België (O)'!AD43*(1+Toeslagen!$Q$2)</f>
        <v>546</v>
      </c>
      <c r="AE43" s="237">
        <f>'België (O)'!AE43*(1+Toeslagen!$Q$2)</f>
        <v>546</v>
      </c>
      <c r="AF43" s="237">
        <f>'België (O)'!AF43*(1+Toeslagen!$Q$2)</f>
        <v>546</v>
      </c>
      <c r="AG43" s="237">
        <f>'België (O)'!AG43*(1+Toeslagen!$Q$2)</f>
        <v>546</v>
      </c>
      <c r="AH43" s="237">
        <f>'België (O)'!AH43*(1+Toeslagen!$Q$2)</f>
        <v>546</v>
      </c>
      <c r="AI43" s="237">
        <f>'België (O)'!AI43*(1+Toeslagen!$Q$2)</f>
        <v>536.64</v>
      </c>
      <c r="AJ43" s="237">
        <f>'België (O)'!AJ43*(1+Toeslagen!$Q$2)</f>
        <v>536.64</v>
      </c>
      <c r="AK43" s="237">
        <f>'België (O)'!AK43*(1+Toeslagen!$Q$2)</f>
        <v>536.64</v>
      </c>
      <c r="AL43" s="237">
        <f>'België (O)'!AL43*(1+Toeslagen!$Q$2)</f>
        <v>536.64</v>
      </c>
      <c r="AM43" s="237">
        <f>'België (O)'!AM43*(1+Toeslagen!$Q$2)</f>
        <v>536.64</v>
      </c>
      <c r="AN43" s="237">
        <f>'België (O)'!AN43*(1+Toeslagen!$Q$2)</f>
        <v>536.64</v>
      </c>
      <c r="AO43" s="237">
        <f>'België (O)'!AO43*(1+Toeslagen!$Q$2)</f>
        <v>536.64</v>
      </c>
      <c r="AP43" s="237">
        <f>'België (O)'!AP43*(1+Toeslagen!$Q$2)</f>
        <v>0</v>
      </c>
      <c r="AQ43" s="237">
        <f>'België (O)'!AQ43*(1+Toeslagen!$Q$2)</f>
        <v>536.64</v>
      </c>
      <c r="AR43" s="237">
        <f>'België (O)'!AR43*(1+Toeslagen!$Q$2)</f>
        <v>536.64</v>
      </c>
      <c r="AS43" s="237">
        <f>'België (O)'!AS43*(1+Toeslagen!$Q$2)</f>
        <v>546</v>
      </c>
      <c r="AT43" s="237">
        <f>'België (O)'!AT43*(1+Toeslagen!$Q$2)</f>
        <v>546</v>
      </c>
      <c r="AU43" s="237">
        <f>'België (O)'!AU43*(1+Toeslagen!$Q$2)</f>
        <v>546</v>
      </c>
      <c r="AV43" s="237">
        <f>'België (O)'!AV43*(1+Toeslagen!$Q$2)</f>
        <v>546</v>
      </c>
      <c r="AW43" s="237">
        <f>'België (O)'!AW43*(1+Toeslagen!$Q$2)</f>
        <v>546</v>
      </c>
      <c r="AX43" s="237">
        <f>'België (O)'!AX43*(1+Toeslagen!$Q$2)</f>
        <v>546</v>
      </c>
      <c r="AY43" s="237">
        <f>'België (O)'!AY43*(1+Toeslagen!$Q$2)</f>
        <v>546</v>
      </c>
      <c r="AZ43" s="237">
        <f>'België (O)'!AZ43*(1+Toeslagen!$Q$2)</f>
        <v>546</v>
      </c>
      <c r="BA43" s="237">
        <f>'België (O)'!BA43*(1+Toeslagen!$Q$2)</f>
        <v>546</v>
      </c>
      <c r="BB43" s="237">
        <f>'België (O)'!BB43*(1+Toeslagen!$Q$2)</f>
        <v>546</v>
      </c>
      <c r="BC43" s="237">
        <f>'België (O)'!BC43*(1+Toeslagen!$Q$2)</f>
        <v>609.03148921150955</v>
      </c>
      <c r="BD43" s="237">
        <f>'België (O)'!BD43*(1+Toeslagen!$Q$2)</f>
        <v>609.03148921150955</v>
      </c>
      <c r="BE43" s="237">
        <f>'België (O)'!BE43*(1+Toeslagen!$Q$2)</f>
        <v>609.03148921150955</v>
      </c>
      <c r="BF43" s="237">
        <f>'België (O)'!BF43*(1+Toeslagen!$Q$2)</f>
        <v>609.03148921150955</v>
      </c>
      <c r="BG43" s="237">
        <f>'België (O)'!BG43*(1+Toeslagen!$Q$2)</f>
        <v>609.03148921150955</v>
      </c>
      <c r="BH43" s="237">
        <f>'België (O)'!BH43*(1+Toeslagen!$Q$2)</f>
        <v>609.03148921150955</v>
      </c>
      <c r="BI43" s="237">
        <f>'België (O)'!BI43*(1+Toeslagen!$Q$2)</f>
        <v>609.03148921150955</v>
      </c>
      <c r="BJ43" s="237">
        <f>'België (O)'!BJ43*(1+Toeslagen!$Q$2)</f>
        <v>609.03148921150955</v>
      </c>
      <c r="BK43" s="237">
        <f>'België (O)'!BK43*(1+Toeslagen!$Q$2)</f>
        <v>609.03148921150955</v>
      </c>
      <c r="BL43" s="237">
        <f>'België (O)'!BL43*(1+Toeslagen!$Q$2)</f>
        <v>609.03148921150955</v>
      </c>
      <c r="BM43" s="237">
        <f>'België (O)'!BM43*(1+Toeslagen!$Q$2)</f>
        <v>609.03148921150955</v>
      </c>
      <c r="BN43" s="237">
        <f>'België (O)'!BN43*(1+Toeslagen!$Q$2)</f>
        <v>609.03148921150955</v>
      </c>
      <c r="BO43" s="237">
        <f>'België (O)'!BO43*(1+Toeslagen!$Q$2)</f>
        <v>609.03148921150955</v>
      </c>
      <c r="BP43" s="237">
        <f>'België (O)'!BP43*(1+Toeslagen!$Q$2)</f>
        <v>609.03148921150955</v>
      </c>
      <c r="BQ43" s="237">
        <f>'België (O)'!BQ43*(1+Toeslagen!$Q$2)</f>
        <v>0</v>
      </c>
      <c r="BR43" s="237">
        <f>'België (O)'!BR43*(1+Toeslagen!$Q$2)</f>
        <v>609.03148921150955</v>
      </c>
      <c r="BS43" s="237">
        <f>'België (O)'!BS43*(1+Toeslagen!$Q$2)</f>
        <v>609.03148921150955</v>
      </c>
      <c r="BT43" s="237">
        <f>'België (O)'!BT43*(1+Toeslagen!$Q$2)</f>
        <v>0</v>
      </c>
      <c r="BU43" s="237">
        <f>'België (O)'!BU43*(1+Toeslagen!$Q$2)</f>
        <v>0</v>
      </c>
      <c r="BV43" s="237">
        <f>'België (O)'!BV43*(1+Toeslagen!$Q$2)</f>
        <v>0</v>
      </c>
      <c r="BW43" s="237">
        <f>'België (O)'!BW43*(1+Toeslagen!$Q$2)</f>
        <v>609.03148921150955</v>
      </c>
      <c r="BX43" s="237">
        <f>'België (O)'!BX43*(1+Toeslagen!$Q$2)</f>
        <v>609.03148921150955</v>
      </c>
      <c r="BY43" s="237">
        <f>'België (O)'!BY43*(1+Toeslagen!$Q$2)</f>
        <v>609.03148921150955</v>
      </c>
      <c r="BZ43" s="237">
        <f>'België (O)'!BZ43*(1+Toeslagen!$Q$2)</f>
        <v>0</v>
      </c>
      <c r="CA43" s="237">
        <f>'België (O)'!CA43*(1+Toeslagen!$Q$2)</f>
        <v>609.03148921150955</v>
      </c>
      <c r="CB43" s="237">
        <f>'België (O)'!CB43*(1+Toeslagen!$Q$2)</f>
        <v>609.03148921150955</v>
      </c>
      <c r="CC43" s="237">
        <f>'België (O)'!CC43*(1+Toeslagen!$Q$2)</f>
        <v>703.25422791639289</v>
      </c>
      <c r="CD43" s="237">
        <f>'België (O)'!CD43*(1+Toeslagen!$Q$2)</f>
        <v>703.25422791639289</v>
      </c>
      <c r="CE43" s="237">
        <f>'België (O)'!CE43*(1+Toeslagen!$Q$2)</f>
        <v>703.25422791639289</v>
      </c>
      <c r="CF43" s="237">
        <f>'België (O)'!CF43*(1+Toeslagen!$Q$2)</f>
        <v>703.25422791639289</v>
      </c>
      <c r="CG43" s="237">
        <f>'België (O)'!CG43*(1+Toeslagen!$Q$2)</f>
        <v>609.03148921150955</v>
      </c>
      <c r="CH43" s="237">
        <f>'België (O)'!CH43*(1+Toeslagen!$Q$2)</f>
        <v>609.03148921150955</v>
      </c>
      <c r="CI43" s="237">
        <f>'België (O)'!CI43*(1+Toeslagen!$Q$2)</f>
        <v>0</v>
      </c>
      <c r="CJ43" s="237">
        <f>'België (O)'!CJ43*(1+Toeslagen!$Q$2)</f>
        <v>609.03148921150955</v>
      </c>
      <c r="CK43" s="237">
        <f>'België (O)'!CK43*(1+Toeslagen!$Q$2)</f>
        <v>0</v>
      </c>
      <c r="CL43" s="237">
        <f>'België (O)'!CL43*(1+Toeslagen!$Q$2)</f>
        <v>609.03148921150955</v>
      </c>
      <c r="CM43" s="237">
        <f>'België (O)'!CM43*(1+Toeslagen!$Q$2)</f>
        <v>609.03148921150955</v>
      </c>
      <c r="CN43" s="237">
        <f>'België (O)'!CN43*(1+Toeslagen!$Q$2)</f>
        <v>609.03148921150955</v>
      </c>
      <c r="CO43" s="237">
        <f>'België (O)'!CO43*(1+Toeslagen!$Q$2)</f>
        <v>609.03148921150955</v>
      </c>
      <c r="CP43" s="237">
        <f>'België (O)'!CP43*(1+Toeslagen!$Q$2)</f>
        <v>609.03148921150955</v>
      </c>
      <c r="CQ43" s="237">
        <f>'België (O)'!CQ43*(1+Toeslagen!$Q$2)</f>
        <v>605.28</v>
      </c>
      <c r="CR43" s="237">
        <f>'België (O)'!CR43*(1+Toeslagen!$Q$2)</f>
        <v>0</v>
      </c>
      <c r="CS43" s="237">
        <f>'België (O)'!CS43*(1+Toeslagen!$Q$2)</f>
        <v>605.28</v>
      </c>
      <c r="CT43" s="237">
        <f>'België (O)'!CT43*(1+Toeslagen!$Q$2)</f>
        <v>605.28</v>
      </c>
      <c r="CU43" s="237">
        <f>'België (O)'!CU43*(1+Toeslagen!$Q$2)</f>
        <v>605.28</v>
      </c>
      <c r="CV43" s="237">
        <f>'België (O)'!CV43*(1+Toeslagen!$Q$2)</f>
        <v>605.28</v>
      </c>
      <c r="CW43" s="237">
        <f>'België (O)'!CW43*(1+Toeslagen!$Q$2)</f>
        <v>605.28</v>
      </c>
      <c r="CX43" s="237">
        <f>'België (O)'!CX43*(1+Toeslagen!$Q$2)</f>
        <v>605.28</v>
      </c>
      <c r="CY43" s="237">
        <f>'België (O)'!CY43*(1+Toeslagen!$Q$2)</f>
        <v>605.28</v>
      </c>
      <c r="CZ43" s="237">
        <f>'België (O)'!CZ43*(1+Toeslagen!$Q$2)</f>
        <v>605.28</v>
      </c>
      <c r="DA43" s="237">
        <f>'België (O)'!DA43*(1+Toeslagen!$Q$2)</f>
        <v>536.64</v>
      </c>
      <c r="DB43" s="237">
        <f>'België (O)'!DB43*(1+Toeslagen!$Q$2)</f>
        <v>536.64</v>
      </c>
      <c r="DC43" s="237">
        <f>'België (O)'!DC43*(1+Toeslagen!$Q$2)</f>
        <v>536.64</v>
      </c>
      <c r="DD43" s="237">
        <f>'België (O)'!DD43*(1+Toeslagen!$Q$2)</f>
        <v>536.64</v>
      </c>
      <c r="DE43" s="237">
        <f>'België (O)'!DE43*(1+Toeslagen!$Q$2)</f>
        <v>536.64</v>
      </c>
      <c r="DF43" s="237">
        <f>'België (O)'!DF43*(1+Toeslagen!$Q$2)</f>
        <v>536.64</v>
      </c>
      <c r="DG43" s="237">
        <f>'België (O)'!DG43*(1+Toeslagen!$Q$2)</f>
        <v>536.64</v>
      </c>
      <c r="DH43" s="237">
        <f>'België (O)'!DH43*(1+Toeslagen!$Q$2)</f>
        <v>536.64</v>
      </c>
      <c r="DI43" s="237">
        <f>'België (O)'!DI43*(1+Toeslagen!$Q$2)</f>
        <v>536.64</v>
      </c>
      <c r="DJ43" s="237">
        <f>'België (O)'!DJ43*(1+Toeslagen!$Q$2)</f>
        <v>536.64</v>
      </c>
    </row>
    <row r="44" spans="1:114">
      <c r="A44" s="2">
        <v>40</v>
      </c>
      <c r="B44" s="2">
        <v>40</v>
      </c>
      <c r="C44" s="2">
        <v>150</v>
      </c>
      <c r="D44" s="2">
        <v>1</v>
      </c>
      <c r="F44" t="s">
        <v>15</v>
      </c>
      <c r="G44" t="s">
        <v>16</v>
      </c>
      <c r="H44" t="s">
        <v>5</v>
      </c>
      <c r="I44" t="s">
        <v>17</v>
      </c>
      <c r="J44" t="s">
        <v>18</v>
      </c>
      <c r="N44" s="7">
        <v>9.5</v>
      </c>
      <c r="O44" s="21">
        <v>16625</v>
      </c>
      <c r="P44" s="46"/>
      <c r="Q44" s="41"/>
      <c r="R44" s="41"/>
      <c r="S44" s="41"/>
      <c r="U44" s="41"/>
      <c r="V44" s="41"/>
      <c r="W44" s="41"/>
      <c r="X44" s="41"/>
      <c r="Y44" s="237">
        <f>'België (O)'!Y44*(1+Toeslagen!$Q$2)</f>
        <v>551.20000000000005</v>
      </c>
      <c r="Z44" s="237">
        <f>'België (O)'!Z44*(1+Toeslagen!$Q$2)</f>
        <v>551.20000000000005</v>
      </c>
      <c r="AA44" s="237">
        <f>'België (O)'!AA44*(1+Toeslagen!$Q$2)</f>
        <v>551.20000000000005</v>
      </c>
      <c r="AB44" s="237">
        <f>'België (O)'!AB44*(1+Toeslagen!$Q$2)</f>
        <v>572</v>
      </c>
      <c r="AC44" s="237">
        <f>'België (O)'!AC44*(1+Toeslagen!$Q$2)</f>
        <v>572</v>
      </c>
      <c r="AD44" s="237">
        <f>'België (O)'!AD44*(1+Toeslagen!$Q$2)</f>
        <v>551.20000000000005</v>
      </c>
      <c r="AE44" s="237">
        <f>'België (O)'!AE44*(1+Toeslagen!$Q$2)</f>
        <v>551.20000000000005</v>
      </c>
      <c r="AF44" s="237">
        <f>'België (O)'!AF44*(1+Toeslagen!$Q$2)</f>
        <v>551.20000000000005</v>
      </c>
      <c r="AG44" s="237">
        <f>'België (O)'!AG44*(1+Toeslagen!$Q$2)</f>
        <v>551.20000000000005</v>
      </c>
      <c r="AH44" s="237">
        <f>'België (O)'!AH44*(1+Toeslagen!$Q$2)</f>
        <v>551.20000000000005</v>
      </c>
      <c r="AI44" s="237">
        <f>'België (O)'!AI44*(1+Toeslagen!$Q$2)</f>
        <v>539.76</v>
      </c>
      <c r="AJ44" s="237">
        <f>'België (O)'!AJ44*(1+Toeslagen!$Q$2)</f>
        <v>539.76</v>
      </c>
      <c r="AK44" s="237">
        <f>'België (O)'!AK44*(1+Toeslagen!$Q$2)</f>
        <v>539.76</v>
      </c>
      <c r="AL44" s="237">
        <f>'België (O)'!AL44*(1+Toeslagen!$Q$2)</f>
        <v>539.76</v>
      </c>
      <c r="AM44" s="237">
        <f>'België (O)'!AM44*(1+Toeslagen!$Q$2)</f>
        <v>539.76</v>
      </c>
      <c r="AN44" s="237">
        <f>'België (O)'!AN44*(1+Toeslagen!$Q$2)</f>
        <v>539.76</v>
      </c>
      <c r="AO44" s="237">
        <f>'België (O)'!AO44*(1+Toeslagen!$Q$2)</f>
        <v>539.76</v>
      </c>
      <c r="AP44" s="237">
        <f>'België (O)'!AP44*(1+Toeslagen!$Q$2)</f>
        <v>0</v>
      </c>
      <c r="AQ44" s="237">
        <f>'België (O)'!AQ44*(1+Toeslagen!$Q$2)</f>
        <v>539.76</v>
      </c>
      <c r="AR44" s="237">
        <f>'België (O)'!AR44*(1+Toeslagen!$Q$2)</f>
        <v>539.76</v>
      </c>
      <c r="AS44" s="237">
        <f>'België (O)'!AS44*(1+Toeslagen!$Q$2)</f>
        <v>551.20000000000005</v>
      </c>
      <c r="AT44" s="237">
        <f>'België (O)'!AT44*(1+Toeslagen!$Q$2)</f>
        <v>551.20000000000005</v>
      </c>
      <c r="AU44" s="237">
        <f>'België (O)'!AU44*(1+Toeslagen!$Q$2)</f>
        <v>551.20000000000005</v>
      </c>
      <c r="AV44" s="237">
        <f>'België (O)'!AV44*(1+Toeslagen!$Q$2)</f>
        <v>551.20000000000005</v>
      </c>
      <c r="AW44" s="237">
        <f>'België (O)'!AW44*(1+Toeslagen!$Q$2)</f>
        <v>551.20000000000005</v>
      </c>
      <c r="AX44" s="237">
        <f>'België (O)'!AX44*(1+Toeslagen!$Q$2)</f>
        <v>551.20000000000005</v>
      </c>
      <c r="AY44" s="237">
        <f>'België (O)'!AY44*(1+Toeslagen!$Q$2)</f>
        <v>551.20000000000005</v>
      </c>
      <c r="AZ44" s="237">
        <f>'België (O)'!AZ44*(1+Toeslagen!$Q$2)</f>
        <v>551.20000000000005</v>
      </c>
      <c r="BA44" s="237">
        <f>'België (O)'!BA44*(1+Toeslagen!$Q$2)</f>
        <v>551.20000000000005</v>
      </c>
      <c r="BB44" s="237">
        <f>'België (O)'!BB44*(1+Toeslagen!$Q$2)</f>
        <v>551.20000000000005</v>
      </c>
      <c r="BC44" s="237">
        <f>'België (O)'!BC44*(1+Toeslagen!$Q$2)</f>
        <v>614.09269272296297</v>
      </c>
      <c r="BD44" s="237">
        <f>'België (O)'!BD44*(1+Toeslagen!$Q$2)</f>
        <v>614.09269272296297</v>
      </c>
      <c r="BE44" s="237">
        <f>'België (O)'!BE44*(1+Toeslagen!$Q$2)</f>
        <v>614.09269272296297</v>
      </c>
      <c r="BF44" s="237">
        <f>'België (O)'!BF44*(1+Toeslagen!$Q$2)</f>
        <v>614.09269272296297</v>
      </c>
      <c r="BG44" s="237">
        <f>'België (O)'!BG44*(1+Toeslagen!$Q$2)</f>
        <v>614.09269272296297</v>
      </c>
      <c r="BH44" s="237">
        <f>'België (O)'!BH44*(1+Toeslagen!$Q$2)</f>
        <v>614.09269272296297</v>
      </c>
      <c r="BI44" s="237">
        <f>'België (O)'!BI44*(1+Toeslagen!$Q$2)</f>
        <v>614.09269272296297</v>
      </c>
      <c r="BJ44" s="237">
        <f>'België (O)'!BJ44*(1+Toeslagen!$Q$2)</f>
        <v>614.09269272296297</v>
      </c>
      <c r="BK44" s="237">
        <f>'België (O)'!BK44*(1+Toeslagen!$Q$2)</f>
        <v>614.09269272296297</v>
      </c>
      <c r="BL44" s="237">
        <f>'België (O)'!BL44*(1+Toeslagen!$Q$2)</f>
        <v>614.09269272296297</v>
      </c>
      <c r="BM44" s="237">
        <f>'België (O)'!BM44*(1+Toeslagen!$Q$2)</f>
        <v>614.09269272296297</v>
      </c>
      <c r="BN44" s="237">
        <f>'België (O)'!BN44*(1+Toeslagen!$Q$2)</f>
        <v>614.09269272296297</v>
      </c>
      <c r="BO44" s="237">
        <f>'België (O)'!BO44*(1+Toeslagen!$Q$2)</f>
        <v>614.09269272296297</v>
      </c>
      <c r="BP44" s="237">
        <f>'België (O)'!BP44*(1+Toeslagen!$Q$2)</f>
        <v>614.09269272296297</v>
      </c>
      <c r="BQ44" s="237">
        <f>'België (O)'!BQ44*(1+Toeslagen!$Q$2)</f>
        <v>0</v>
      </c>
      <c r="BR44" s="237">
        <f>'België (O)'!BR44*(1+Toeslagen!$Q$2)</f>
        <v>614.09269272296297</v>
      </c>
      <c r="BS44" s="237">
        <f>'België (O)'!BS44*(1+Toeslagen!$Q$2)</f>
        <v>614.09269272296297</v>
      </c>
      <c r="BT44" s="237">
        <f>'België (O)'!BT44*(1+Toeslagen!$Q$2)</f>
        <v>0</v>
      </c>
      <c r="BU44" s="237">
        <f>'België (O)'!BU44*(1+Toeslagen!$Q$2)</f>
        <v>0</v>
      </c>
      <c r="BV44" s="237">
        <f>'België (O)'!BV44*(1+Toeslagen!$Q$2)</f>
        <v>0</v>
      </c>
      <c r="BW44" s="237">
        <f>'België (O)'!BW44*(1+Toeslagen!$Q$2)</f>
        <v>614.09269272296297</v>
      </c>
      <c r="BX44" s="237">
        <f>'België (O)'!BX44*(1+Toeslagen!$Q$2)</f>
        <v>614.09269272296297</v>
      </c>
      <c r="BY44" s="237">
        <f>'België (O)'!BY44*(1+Toeslagen!$Q$2)</f>
        <v>614.09269272296297</v>
      </c>
      <c r="BZ44" s="237">
        <f>'België (O)'!BZ44*(1+Toeslagen!$Q$2)</f>
        <v>0</v>
      </c>
      <c r="CA44" s="237">
        <f>'België (O)'!CA44*(1+Toeslagen!$Q$2)</f>
        <v>614.09269272296297</v>
      </c>
      <c r="CB44" s="237">
        <f>'België (O)'!CB44*(1+Toeslagen!$Q$2)</f>
        <v>614.09269272296297</v>
      </c>
      <c r="CC44" s="237">
        <f>'België (O)'!CC44*(1+Toeslagen!$Q$2)</f>
        <v>708.56849160341858</v>
      </c>
      <c r="CD44" s="237">
        <f>'België (O)'!CD44*(1+Toeslagen!$Q$2)</f>
        <v>708.56849160341858</v>
      </c>
      <c r="CE44" s="237">
        <f>'België (O)'!CE44*(1+Toeslagen!$Q$2)</f>
        <v>708.56849160341858</v>
      </c>
      <c r="CF44" s="237">
        <f>'België (O)'!CF44*(1+Toeslagen!$Q$2)</f>
        <v>708.56849160341858</v>
      </c>
      <c r="CG44" s="237">
        <f>'België (O)'!CG44*(1+Toeslagen!$Q$2)</f>
        <v>614.09269272296297</v>
      </c>
      <c r="CH44" s="237">
        <f>'België (O)'!CH44*(1+Toeslagen!$Q$2)</f>
        <v>614.09269272296297</v>
      </c>
      <c r="CI44" s="237">
        <f>'België (O)'!CI44*(1+Toeslagen!$Q$2)</f>
        <v>0</v>
      </c>
      <c r="CJ44" s="237">
        <f>'België (O)'!CJ44*(1+Toeslagen!$Q$2)</f>
        <v>614.09269272296297</v>
      </c>
      <c r="CK44" s="237">
        <f>'België (O)'!CK44*(1+Toeslagen!$Q$2)</f>
        <v>0</v>
      </c>
      <c r="CL44" s="237">
        <f>'België (O)'!CL44*(1+Toeslagen!$Q$2)</f>
        <v>614.09269272296297</v>
      </c>
      <c r="CM44" s="237">
        <f>'België (O)'!CM44*(1+Toeslagen!$Q$2)</f>
        <v>614.09269272296297</v>
      </c>
      <c r="CN44" s="237">
        <f>'België (O)'!CN44*(1+Toeslagen!$Q$2)</f>
        <v>614.09269272296297</v>
      </c>
      <c r="CO44" s="237">
        <f>'België (O)'!CO44*(1+Toeslagen!$Q$2)</f>
        <v>614.09269272296297</v>
      </c>
      <c r="CP44" s="237">
        <f>'België (O)'!CP44*(1+Toeslagen!$Q$2)</f>
        <v>614.09269272296297</v>
      </c>
      <c r="CQ44" s="237">
        <f>'België (O)'!CQ44*(1+Toeslagen!$Q$2)</f>
        <v>610.48</v>
      </c>
      <c r="CR44" s="237">
        <f>'België (O)'!CR44*(1+Toeslagen!$Q$2)</f>
        <v>0</v>
      </c>
      <c r="CS44" s="237">
        <f>'België (O)'!CS44*(1+Toeslagen!$Q$2)</f>
        <v>610.48</v>
      </c>
      <c r="CT44" s="237">
        <f>'België (O)'!CT44*(1+Toeslagen!$Q$2)</f>
        <v>610.48</v>
      </c>
      <c r="CU44" s="237">
        <f>'België (O)'!CU44*(1+Toeslagen!$Q$2)</f>
        <v>610.48</v>
      </c>
      <c r="CV44" s="237">
        <f>'België (O)'!CV44*(1+Toeslagen!$Q$2)</f>
        <v>610.48</v>
      </c>
      <c r="CW44" s="237">
        <f>'België (O)'!CW44*(1+Toeslagen!$Q$2)</f>
        <v>610.48</v>
      </c>
      <c r="CX44" s="237">
        <f>'België (O)'!CX44*(1+Toeslagen!$Q$2)</f>
        <v>610.48</v>
      </c>
      <c r="CY44" s="237">
        <f>'België (O)'!CY44*(1+Toeslagen!$Q$2)</f>
        <v>610.48</v>
      </c>
      <c r="CZ44" s="237">
        <f>'België (O)'!CZ44*(1+Toeslagen!$Q$2)</f>
        <v>610.48</v>
      </c>
      <c r="DA44" s="237">
        <f>'België (O)'!DA44*(1+Toeslagen!$Q$2)</f>
        <v>539.76</v>
      </c>
      <c r="DB44" s="237">
        <f>'België (O)'!DB44*(1+Toeslagen!$Q$2)</f>
        <v>539.76</v>
      </c>
      <c r="DC44" s="237">
        <f>'België (O)'!DC44*(1+Toeslagen!$Q$2)</f>
        <v>539.76</v>
      </c>
      <c r="DD44" s="237">
        <f>'België (O)'!DD44*(1+Toeslagen!$Q$2)</f>
        <v>539.76</v>
      </c>
      <c r="DE44" s="237">
        <f>'België (O)'!DE44*(1+Toeslagen!$Q$2)</f>
        <v>539.76</v>
      </c>
      <c r="DF44" s="237">
        <f>'België (O)'!DF44*(1+Toeslagen!$Q$2)</f>
        <v>539.76</v>
      </c>
      <c r="DG44" s="237">
        <f>'België (O)'!DG44*(1+Toeslagen!$Q$2)</f>
        <v>539.76</v>
      </c>
      <c r="DH44" s="237">
        <f>'België (O)'!DH44*(1+Toeslagen!$Q$2)</f>
        <v>539.76</v>
      </c>
      <c r="DI44" s="237">
        <f>'België (O)'!DI44*(1+Toeslagen!$Q$2)</f>
        <v>539.76</v>
      </c>
      <c r="DJ44" s="237">
        <f>'België (O)'!DJ44*(1+Toeslagen!$Q$2)</f>
        <v>539.76</v>
      </c>
    </row>
    <row r="45" spans="1:114">
      <c r="A45" s="2">
        <v>41</v>
      </c>
      <c r="B45" s="2">
        <v>41</v>
      </c>
      <c r="C45" s="2">
        <v>160</v>
      </c>
      <c r="D45" s="2">
        <v>1</v>
      </c>
      <c r="F45" t="s">
        <v>15</v>
      </c>
      <c r="G45" t="s">
        <v>16</v>
      </c>
      <c r="H45" t="s">
        <v>5</v>
      </c>
      <c r="I45" t="s">
        <v>17</v>
      </c>
      <c r="J45" t="s">
        <v>18</v>
      </c>
      <c r="N45" s="7">
        <v>9.6</v>
      </c>
      <c r="O45" s="21">
        <v>16800</v>
      </c>
      <c r="P45" s="46"/>
      <c r="Q45" s="41"/>
      <c r="R45" s="41"/>
      <c r="S45" s="41"/>
      <c r="U45" s="41"/>
      <c r="V45" s="41"/>
      <c r="W45" s="41"/>
      <c r="X45" s="41"/>
      <c r="Y45" s="237">
        <f>'België (O)'!Y45*(1+Toeslagen!$Q$2)</f>
        <v>561.6</v>
      </c>
      <c r="Z45" s="237">
        <f>'België (O)'!Z45*(1+Toeslagen!$Q$2)</f>
        <v>561.6</v>
      </c>
      <c r="AA45" s="237">
        <f>'België (O)'!AA45*(1+Toeslagen!$Q$2)</f>
        <v>561.6</v>
      </c>
      <c r="AB45" s="237">
        <f>'België (O)'!AB45*(1+Toeslagen!$Q$2)</f>
        <v>592.80000000000007</v>
      </c>
      <c r="AC45" s="237">
        <f>'België (O)'!AC45*(1+Toeslagen!$Q$2)</f>
        <v>592.80000000000007</v>
      </c>
      <c r="AD45" s="237">
        <f>'België (O)'!AD45*(1+Toeslagen!$Q$2)</f>
        <v>561.6</v>
      </c>
      <c r="AE45" s="237">
        <f>'België (O)'!AE45*(1+Toeslagen!$Q$2)</f>
        <v>561.6</v>
      </c>
      <c r="AF45" s="237">
        <f>'België (O)'!AF45*(1+Toeslagen!$Q$2)</f>
        <v>561.6</v>
      </c>
      <c r="AG45" s="237">
        <f>'België (O)'!AG45*(1+Toeslagen!$Q$2)</f>
        <v>561.6</v>
      </c>
      <c r="AH45" s="237">
        <f>'België (O)'!AH45*(1+Toeslagen!$Q$2)</f>
        <v>561.6</v>
      </c>
      <c r="AI45" s="237">
        <f>'België (O)'!AI45*(1+Toeslagen!$Q$2)</f>
        <v>541.84</v>
      </c>
      <c r="AJ45" s="237">
        <f>'België (O)'!AJ45*(1+Toeslagen!$Q$2)</f>
        <v>541.84</v>
      </c>
      <c r="AK45" s="237">
        <f>'België (O)'!AK45*(1+Toeslagen!$Q$2)</f>
        <v>541.84</v>
      </c>
      <c r="AL45" s="237">
        <f>'België (O)'!AL45*(1+Toeslagen!$Q$2)</f>
        <v>541.84</v>
      </c>
      <c r="AM45" s="237">
        <f>'België (O)'!AM45*(1+Toeslagen!$Q$2)</f>
        <v>541.84</v>
      </c>
      <c r="AN45" s="237">
        <f>'België (O)'!AN45*(1+Toeslagen!$Q$2)</f>
        <v>541.84</v>
      </c>
      <c r="AO45" s="237">
        <f>'België (O)'!AO45*(1+Toeslagen!$Q$2)</f>
        <v>541.84</v>
      </c>
      <c r="AP45" s="237">
        <f>'België (O)'!AP45*(1+Toeslagen!$Q$2)</f>
        <v>0</v>
      </c>
      <c r="AQ45" s="237">
        <f>'België (O)'!AQ45*(1+Toeslagen!$Q$2)</f>
        <v>541.84</v>
      </c>
      <c r="AR45" s="237">
        <f>'België (O)'!AR45*(1+Toeslagen!$Q$2)</f>
        <v>541.84</v>
      </c>
      <c r="AS45" s="237">
        <f>'België (O)'!AS45*(1+Toeslagen!$Q$2)</f>
        <v>561.6</v>
      </c>
      <c r="AT45" s="237">
        <f>'België (O)'!AT45*(1+Toeslagen!$Q$2)</f>
        <v>561.6</v>
      </c>
      <c r="AU45" s="237">
        <f>'België (O)'!AU45*(1+Toeslagen!$Q$2)</f>
        <v>561.6</v>
      </c>
      <c r="AV45" s="237">
        <f>'België (O)'!AV45*(1+Toeslagen!$Q$2)</f>
        <v>561.6</v>
      </c>
      <c r="AW45" s="237">
        <f>'België (O)'!AW45*(1+Toeslagen!$Q$2)</f>
        <v>561.6</v>
      </c>
      <c r="AX45" s="237">
        <f>'België (O)'!AX45*(1+Toeslagen!$Q$2)</f>
        <v>561.6</v>
      </c>
      <c r="AY45" s="237">
        <f>'België (O)'!AY45*(1+Toeslagen!$Q$2)</f>
        <v>561.6</v>
      </c>
      <c r="AZ45" s="237">
        <f>'België (O)'!AZ45*(1+Toeslagen!$Q$2)</f>
        <v>561.6</v>
      </c>
      <c r="BA45" s="237">
        <f>'België (O)'!BA45*(1+Toeslagen!$Q$2)</f>
        <v>561.6</v>
      </c>
      <c r="BB45" s="237">
        <f>'België (O)'!BB45*(1+Toeslagen!$Q$2)</f>
        <v>561.6</v>
      </c>
      <c r="BC45" s="237">
        <f>'België (O)'!BC45*(1+Toeslagen!$Q$2)</f>
        <v>619.15389623441536</v>
      </c>
      <c r="BD45" s="237">
        <f>'België (O)'!BD45*(1+Toeslagen!$Q$2)</f>
        <v>619.15389623441536</v>
      </c>
      <c r="BE45" s="237">
        <f>'België (O)'!BE45*(1+Toeslagen!$Q$2)</f>
        <v>619.15389623441536</v>
      </c>
      <c r="BF45" s="237">
        <f>'België (O)'!BF45*(1+Toeslagen!$Q$2)</f>
        <v>619.15389623441536</v>
      </c>
      <c r="BG45" s="237">
        <f>'België (O)'!BG45*(1+Toeslagen!$Q$2)</f>
        <v>619.15389623441536</v>
      </c>
      <c r="BH45" s="237">
        <f>'België (O)'!BH45*(1+Toeslagen!$Q$2)</f>
        <v>619.15389623441536</v>
      </c>
      <c r="BI45" s="237">
        <f>'België (O)'!BI45*(1+Toeslagen!$Q$2)</f>
        <v>619.15389623441536</v>
      </c>
      <c r="BJ45" s="237">
        <f>'België (O)'!BJ45*(1+Toeslagen!$Q$2)</f>
        <v>619.15389623441536</v>
      </c>
      <c r="BK45" s="237">
        <f>'België (O)'!BK45*(1+Toeslagen!$Q$2)</f>
        <v>619.15389623441536</v>
      </c>
      <c r="BL45" s="237">
        <f>'België (O)'!BL45*(1+Toeslagen!$Q$2)</f>
        <v>619.15389623441536</v>
      </c>
      <c r="BM45" s="237">
        <f>'België (O)'!BM45*(1+Toeslagen!$Q$2)</f>
        <v>619.15389623441536</v>
      </c>
      <c r="BN45" s="237">
        <f>'België (O)'!BN45*(1+Toeslagen!$Q$2)</f>
        <v>619.15389623441536</v>
      </c>
      <c r="BO45" s="237">
        <f>'België (O)'!BO45*(1+Toeslagen!$Q$2)</f>
        <v>619.15389623441536</v>
      </c>
      <c r="BP45" s="237">
        <f>'België (O)'!BP45*(1+Toeslagen!$Q$2)</f>
        <v>619.15389623441536</v>
      </c>
      <c r="BQ45" s="237">
        <f>'België (O)'!BQ45*(1+Toeslagen!$Q$2)</f>
        <v>0</v>
      </c>
      <c r="BR45" s="237">
        <f>'België (O)'!BR45*(1+Toeslagen!$Q$2)</f>
        <v>619.15389623441536</v>
      </c>
      <c r="BS45" s="237">
        <f>'België (O)'!BS45*(1+Toeslagen!$Q$2)</f>
        <v>619.15389623441536</v>
      </c>
      <c r="BT45" s="237">
        <f>'België (O)'!BT45*(1+Toeslagen!$Q$2)</f>
        <v>0</v>
      </c>
      <c r="BU45" s="237">
        <f>'België (O)'!BU45*(1+Toeslagen!$Q$2)</f>
        <v>0</v>
      </c>
      <c r="BV45" s="237">
        <f>'België (O)'!BV45*(1+Toeslagen!$Q$2)</f>
        <v>0</v>
      </c>
      <c r="BW45" s="237">
        <f>'België (O)'!BW45*(1+Toeslagen!$Q$2)</f>
        <v>619.15389623441536</v>
      </c>
      <c r="BX45" s="237">
        <f>'België (O)'!BX45*(1+Toeslagen!$Q$2)</f>
        <v>619.15389623441536</v>
      </c>
      <c r="BY45" s="237">
        <f>'België (O)'!BY45*(1+Toeslagen!$Q$2)</f>
        <v>619.15389623441536</v>
      </c>
      <c r="BZ45" s="237">
        <f>'België (O)'!BZ45*(1+Toeslagen!$Q$2)</f>
        <v>0</v>
      </c>
      <c r="CA45" s="237">
        <f>'België (O)'!CA45*(1+Toeslagen!$Q$2)</f>
        <v>619.15389623441536</v>
      </c>
      <c r="CB45" s="237">
        <f>'België (O)'!CB45*(1+Toeslagen!$Q$2)</f>
        <v>619.15389623441536</v>
      </c>
      <c r="CC45" s="237">
        <f>'België (O)'!CC45*(1+Toeslagen!$Q$2)</f>
        <v>713.88275529044415</v>
      </c>
      <c r="CD45" s="237">
        <f>'België (O)'!CD45*(1+Toeslagen!$Q$2)</f>
        <v>713.88275529044415</v>
      </c>
      <c r="CE45" s="237">
        <f>'België (O)'!CE45*(1+Toeslagen!$Q$2)</f>
        <v>713.88275529044415</v>
      </c>
      <c r="CF45" s="237">
        <f>'België (O)'!CF45*(1+Toeslagen!$Q$2)</f>
        <v>713.88275529044415</v>
      </c>
      <c r="CG45" s="237">
        <f>'België (O)'!CG45*(1+Toeslagen!$Q$2)</f>
        <v>619.15389623441536</v>
      </c>
      <c r="CH45" s="237">
        <f>'België (O)'!CH45*(1+Toeslagen!$Q$2)</f>
        <v>619.15389623441536</v>
      </c>
      <c r="CI45" s="237">
        <f>'België (O)'!CI45*(1+Toeslagen!$Q$2)</f>
        <v>0</v>
      </c>
      <c r="CJ45" s="237">
        <f>'België (O)'!CJ45*(1+Toeslagen!$Q$2)</f>
        <v>619.15389623441536</v>
      </c>
      <c r="CK45" s="237">
        <f>'België (O)'!CK45*(1+Toeslagen!$Q$2)</f>
        <v>0</v>
      </c>
      <c r="CL45" s="237">
        <f>'België (O)'!CL45*(1+Toeslagen!$Q$2)</f>
        <v>619.15389623441536</v>
      </c>
      <c r="CM45" s="237">
        <f>'België (O)'!CM45*(1+Toeslagen!$Q$2)</f>
        <v>619.15389623441536</v>
      </c>
      <c r="CN45" s="237">
        <f>'België (O)'!CN45*(1+Toeslagen!$Q$2)</f>
        <v>619.15389623441536</v>
      </c>
      <c r="CO45" s="237">
        <f>'België (O)'!CO45*(1+Toeslagen!$Q$2)</f>
        <v>619.15389623441536</v>
      </c>
      <c r="CP45" s="237">
        <f>'België (O)'!CP45*(1+Toeslagen!$Q$2)</f>
        <v>619.15389623441536</v>
      </c>
      <c r="CQ45" s="237">
        <f>'België (O)'!CQ45*(1+Toeslagen!$Q$2)</f>
        <v>616.72</v>
      </c>
      <c r="CR45" s="237">
        <f>'België (O)'!CR45*(1+Toeslagen!$Q$2)</f>
        <v>0</v>
      </c>
      <c r="CS45" s="237">
        <f>'België (O)'!CS45*(1+Toeslagen!$Q$2)</f>
        <v>616.72</v>
      </c>
      <c r="CT45" s="237">
        <f>'België (O)'!CT45*(1+Toeslagen!$Q$2)</f>
        <v>616.72</v>
      </c>
      <c r="CU45" s="237">
        <f>'België (O)'!CU45*(1+Toeslagen!$Q$2)</f>
        <v>616.72</v>
      </c>
      <c r="CV45" s="237">
        <f>'België (O)'!CV45*(1+Toeslagen!$Q$2)</f>
        <v>616.72</v>
      </c>
      <c r="CW45" s="237">
        <f>'België (O)'!CW45*(1+Toeslagen!$Q$2)</f>
        <v>616.72</v>
      </c>
      <c r="CX45" s="237">
        <f>'België (O)'!CX45*(1+Toeslagen!$Q$2)</f>
        <v>616.72</v>
      </c>
      <c r="CY45" s="237">
        <f>'België (O)'!CY45*(1+Toeslagen!$Q$2)</f>
        <v>616.72</v>
      </c>
      <c r="CZ45" s="237">
        <f>'België (O)'!CZ45*(1+Toeslagen!$Q$2)</f>
        <v>616.72</v>
      </c>
      <c r="DA45" s="237">
        <f>'België (O)'!DA45*(1+Toeslagen!$Q$2)</f>
        <v>541.84</v>
      </c>
      <c r="DB45" s="237">
        <f>'België (O)'!DB45*(1+Toeslagen!$Q$2)</f>
        <v>541.84</v>
      </c>
      <c r="DC45" s="237">
        <f>'België (O)'!DC45*(1+Toeslagen!$Q$2)</f>
        <v>541.84</v>
      </c>
      <c r="DD45" s="237">
        <f>'België (O)'!DD45*(1+Toeslagen!$Q$2)</f>
        <v>541.84</v>
      </c>
      <c r="DE45" s="237">
        <f>'België (O)'!DE45*(1+Toeslagen!$Q$2)</f>
        <v>541.84</v>
      </c>
      <c r="DF45" s="237">
        <f>'België (O)'!DF45*(1+Toeslagen!$Q$2)</f>
        <v>541.84</v>
      </c>
      <c r="DG45" s="237">
        <f>'België (O)'!DG45*(1+Toeslagen!$Q$2)</f>
        <v>541.84</v>
      </c>
      <c r="DH45" s="237">
        <f>'België (O)'!DH45*(1+Toeslagen!$Q$2)</f>
        <v>541.84</v>
      </c>
      <c r="DI45" s="237">
        <f>'België (O)'!DI45*(1+Toeslagen!$Q$2)</f>
        <v>541.84</v>
      </c>
      <c r="DJ45" s="237">
        <f>'België (O)'!DJ45*(1+Toeslagen!$Q$2)</f>
        <v>541.84</v>
      </c>
    </row>
    <row r="46" spans="1:114">
      <c r="A46" s="2">
        <v>42</v>
      </c>
      <c r="B46" s="2">
        <v>42</v>
      </c>
      <c r="C46" s="2">
        <v>180</v>
      </c>
      <c r="D46" s="2">
        <v>1</v>
      </c>
      <c r="F46" t="s">
        <v>15</v>
      </c>
      <c r="G46" t="s">
        <v>16</v>
      </c>
      <c r="H46" t="s">
        <v>5</v>
      </c>
      <c r="I46" t="s">
        <v>17</v>
      </c>
      <c r="J46" t="s">
        <v>18</v>
      </c>
      <c r="N46" s="7">
        <v>10</v>
      </c>
      <c r="O46" s="21">
        <v>17500</v>
      </c>
      <c r="P46" s="46"/>
      <c r="Q46" s="41"/>
      <c r="R46" s="41"/>
      <c r="S46" s="41"/>
      <c r="U46" s="41"/>
      <c r="V46" s="41"/>
      <c r="W46" s="41"/>
      <c r="X46" s="41"/>
      <c r="Y46" s="237">
        <f>'België (O)'!Y46*(1+Toeslagen!$Q$2)</f>
        <v>572</v>
      </c>
      <c r="Z46" s="237">
        <f>'België (O)'!Z46*(1+Toeslagen!$Q$2)</f>
        <v>572</v>
      </c>
      <c r="AA46" s="237">
        <f>'België (O)'!AA46*(1+Toeslagen!$Q$2)</f>
        <v>572</v>
      </c>
      <c r="AB46" s="237">
        <f>'België (O)'!AB46*(1+Toeslagen!$Q$2)</f>
        <v>598</v>
      </c>
      <c r="AC46" s="237">
        <f>'België (O)'!AC46*(1+Toeslagen!$Q$2)</f>
        <v>598</v>
      </c>
      <c r="AD46" s="237">
        <f>'België (O)'!AD46*(1+Toeslagen!$Q$2)</f>
        <v>572</v>
      </c>
      <c r="AE46" s="237">
        <f>'België (O)'!AE46*(1+Toeslagen!$Q$2)</f>
        <v>572</v>
      </c>
      <c r="AF46" s="237">
        <f>'België (O)'!AF46*(1+Toeslagen!$Q$2)</f>
        <v>572</v>
      </c>
      <c r="AG46" s="237">
        <f>'België (O)'!AG46*(1+Toeslagen!$Q$2)</f>
        <v>572</v>
      </c>
      <c r="AH46" s="237">
        <f>'België (O)'!AH46*(1+Toeslagen!$Q$2)</f>
        <v>572</v>
      </c>
      <c r="AI46" s="237">
        <f>'België (O)'!AI46*(1+Toeslagen!$Q$2)</f>
        <v>544.96</v>
      </c>
      <c r="AJ46" s="237">
        <f>'België (O)'!AJ46*(1+Toeslagen!$Q$2)</f>
        <v>544.96</v>
      </c>
      <c r="AK46" s="237">
        <f>'België (O)'!AK46*(1+Toeslagen!$Q$2)</f>
        <v>544.96</v>
      </c>
      <c r="AL46" s="237">
        <f>'België (O)'!AL46*(1+Toeslagen!$Q$2)</f>
        <v>544.96</v>
      </c>
      <c r="AM46" s="237">
        <f>'België (O)'!AM46*(1+Toeslagen!$Q$2)</f>
        <v>544.96</v>
      </c>
      <c r="AN46" s="237">
        <f>'België (O)'!AN46*(1+Toeslagen!$Q$2)</f>
        <v>544.96</v>
      </c>
      <c r="AO46" s="237">
        <f>'België (O)'!AO46*(1+Toeslagen!$Q$2)</f>
        <v>544.96</v>
      </c>
      <c r="AP46" s="237">
        <f>'België (O)'!AP46*(1+Toeslagen!$Q$2)</f>
        <v>0</v>
      </c>
      <c r="AQ46" s="237">
        <f>'België (O)'!AQ46*(1+Toeslagen!$Q$2)</f>
        <v>544.96</v>
      </c>
      <c r="AR46" s="237">
        <f>'België (O)'!AR46*(1+Toeslagen!$Q$2)</f>
        <v>544.96</v>
      </c>
      <c r="AS46" s="237">
        <f>'België (O)'!AS46*(1+Toeslagen!$Q$2)</f>
        <v>572</v>
      </c>
      <c r="AT46" s="237">
        <f>'België (O)'!AT46*(1+Toeslagen!$Q$2)</f>
        <v>572</v>
      </c>
      <c r="AU46" s="237">
        <f>'België (O)'!AU46*(1+Toeslagen!$Q$2)</f>
        <v>572</v>
      </c>
      <c r="AV46" s="237">
        <f>'België (O)'!AV46*(1+Toeslagen!$Q$2)</f>
        <v>572</v>
      </c>
      <c r="AW46" s="237">
        <f>'België (O)'!AW46*(1+Toeslagen!$Q$2)</f>
        <v>572</v>
      </c>
      <c r="AX46" s="237">
        <f>'België (O)'!AX46*(1+Toeslagen!$Q$2)</f>
        <v>572</v>
      </c>
      <c r="AY46" s="237">
        <f>'België (O)'!AY46*(1+Toeslagen!$Q$2)</f>
        <v>572</v>
      </c>
      <c r="AZ46" s="237">
        <f>'België (O)'!AZ46*(1+Toeslagen!$Q$2)</f>
        <v>572</v>
      </c>
      <c r="BA46" s="237">
        <f>'België (O)'!BA46*(1+Toeslagen!$Q$2)</f>
        <v>572</v>
      </c>
      <c r="BB46" s="237">
        <f>'België (O)'!BB46*(1+Toeslagen!$Q$2)</f>
        <v>572</v>
      </c>
      <c r="BC46" s="237">
        <f>'België (O)'!BC46*(1+Toeslagen!$Q$2)</f>
        <v>624.21509974586877</v>
      </c>
      <c r="BD46" s="237">
        <f>'België (O)'!BD46*(1+Toeslagen!$Q$2)</f>
        <v>624.21509974586877</v>
      </c>
      <c r="BE46" s="237">
        <f>'België (O)'!BE46*(1+Toeslagen!$Q$2)</f>
        <v>624.21509974586877</v>
      </c>
      <c r="BF46" s="237">
        <f>'België (O)'!BF46*(1+Toeslagen!$Q$2)</f>
        <v>624.21509974586877</v>
      </c>
      <c r="BG46" s="237">
        <f>'België (O)'!BG46*(1+Toeslagen!$Q$2)</f>
        <v>624.21509974586877</v>
      </c>
      <c r="BH46" s="237">
        <f>'België (O)'!BH46*(1+Toeslagen!$Q$2)</f>
        <v>624.21509974586877</v>
      </c>
      <c r="BI46" s="237">
        <f>'België (O)'!BI46*(1+Toeslagen!$Q$2)</f>
        <v>624.21509974586877</v>
      </c>
      <c r="BJ46" s="237">
        <f>'België (O)'!BJ46*(1+Toeslagen!$Q$2)</f>
        <v>624.21509974586877</v>
      </c>
      <c r="BK46" s="237">
        <f>'België (O)'!BK46*(1+Toeslagen!$Q$2)</f>
        <v>624.21509974586877</v>
      </c>
      <c r="BL46" s="237">
        <f>'België (O)'!BL46*(1+Toeslagen!$Q$2)</f>
        <v>624.21509974586877</v>
      </c>
      <c r="BM46" s="237">
        <f>'België (O)'!BM46*(1+Toeslagen!$Q$2)</f>
        <v>624.21509974586877</v>
      </c>
      <c r="BN46" s="237">
        <f>'België (O)'!BN46*(1+Toeslagen!$Q$2)</f>
        <v>624.21509974586877</v>
      </c>
      <c r="BO46" s="237">
        <f>'België (O)'!BO46*(1+Toeslagen!$Q$2)</f>
        <v>624.21509974586877</v>
      </c>
      <c r="BP46" s="237">
        <f>'België (O)'!BP46*(1+Toeslagen!$Q$2)</f>
        <v>624.21509974586877</v>
      </c>
      <c r="BQ46" s="237">
        <f>'België (O)'!BQ46*(1+Toeslagen!$Q$2)</f>
        <v>0</v>
      </c>
      <c r="BR46" s="237">
        <f>'België (O)'!BR46*(1+Toeslagen!$Q$2)</f>
        <v>624.21509974586877</v>
      </c>
      <c r="BS46" s="237">
        <f>'België (O)'!BS46*(1+Toeslagen!$Q$2)</f>
        <v>624.21509974586877</v>
      </c>
      <c r="BT46" s="237">
        <f>'België (O)'!BT46*(1+Toeslagen!$Q$2)</f>
        <v>0</v>
      </c>
      <c r="BU46" s="237">
        <f>'België (O)'!BU46*(1+Toeslagen!$Q$2)</f>
        <v>0</v>
      </c>
      <c r="BV46" s="237">
        <f>'België (O)'!BV46*(1+Toeslagen!$Q$2)</f>
        <v>0</v>
      </c>
      <c r="BW46" s="237">
        <f>'België (O)'!BW46*(1+Toeslagen!$Q$2)</f>
        <v>624.21509974586877</v>
      </c>
      <c r="BX46" s="237">
        <f>'België (O)'!BX46*(1+Toeslagen!$Q$2)</f>
        <v>624.21509974586877</v>
      </c>
      <c r="BY46" s="237">
        <f>'België (O)'!BY46*(1+Toeslagen!$Q$2)</f>
        <v>624.21509974586877</v>
      </c>
      <c r="BZ46" s="237">
        <f>'België (O)'!BZ46*(1+Toeslagen!$Q$2)</f>
        <v>0</v>
      </c>
      <c r="CA46" s="237">
        <f>'België (O)'!CA46*(1+Toeslagen!$Q$2)</f>
        <v>624.21509974586877</v>
      </c>
      <c r="CB46" s="237">
        <f>'België (O)'!CB46*(1+Toeslagen!$Q$2)</f>
        <v>624.21509974586877</v>
      </c>
      <c r="CC46" s="237">
        <f>'België (O)'!CC46*(1+Toeslagen!$Q$2)</f>
        <v>719.19701897746995</v>
      </c>
      <c r="CD46" s="237">
        <f>'België (O)'!CD46*(1+Toeslagen!$Q$2)</f>
        <v>719.19701897746995</v>
      </c>
      <c r="CE46" s="237">
        <f>'België (O)'!CE46*(1+Toeslagen!$Q$2)</f>
        <v>719.19701897746995</v>
      </c>
      <c r="CF46" s="237">
        <f>'België (O)'!CF46*(1+Toeslagen!$Q$2)</f>
        <v>719.19701897746995</v>
      </c>
      <c r="CG46" s="237">
        <f>'België (O)'!CG46*(1+Toeslagen!$Q$2)</f>
        <v>624.21509974586877</v>
      </c>
      <c r="CH46" s="237">
        <f>'België (O)'!CH46*(1+Toeslagen!$Q$2)</f>
        <v>624.21509974586877</v>
      </c>
      <c r="CI46" s="237">
        <f>'België (O)'!CI46*(1+Toeslagen!$Q$2)</f>
        <v>0</v>
      </c>
      <c r="CJ46" s="237">
        <f>'België (O)'!CJ46*(1+Toeslagen!$Q$2)</f>
        <v>624.21509974586877</v>
      </c>
      <c r="CK46" s="237">
        <f>'België (O)'!CK46*(1+Toeslagen!$Q$2)</f>
        <v>0</v>
      </c>
      <c r="CL46" s="237">
        <f>'België (O)'!CL46*(1+Toeslagen!$Q$2)</f>
        <v>624.21509974586877</v>
      </c>
      <c r="CM46" s="237">
        <f>'België (O)'!CM46*(1+Toeslagen!$Q$2)</f>
        <v>624.21509974586877</v>
      </c>
      <c r="CN46" s="237">
        <f>'België (O)'!CN46*(1+Toeslagen!$Q$2)</f>
        <v>624.21509974586877</v>
      </c>
      <c r="CO46" s="237">
        <f>'België (O)'!CO46*(1+Toeslagen!$Q$2)</f>
        <v>624.21509974586877</v>
      </c>
      <c r="CP46" s="237">
        <f>'België (O)'!CP46*(1+Toeslagen!$Q$2)</f>
        <v>624.21509974586877</v>
      </c>
      <c r="CQ46" s="237">
        <f>'België (O)'!CQ46*(1+Toeslagen!$Q$2)</f>
        <v>624</v>
      </c>
      <c r="CR46" s="237">
        <f>'België (O)'!CR46*(1+Toeslagen!$Q$2)</f>
        <v>0</v>
      </c>
      <c r="CS46" s="237">
        <f>'België (O)'!CS46*(1+Toeslagen!$Q$2)</f>
        <v>624</v>
      </c>
      <c r="CT46" s="237">
        <f>'België (O)'!CT46*(1+Toeslagen!$Q$2)</f>
        <v>624</v>
      </c>
      <c r="CU46" s="237">
        <f>'België (O)'!CU46*(1+Toeslagen!$Q$2)</f>
        <v>624</v>
      </c>
      <c r="CV46" s="237">
        <f>'België (O)'!CV46*(1+Toeslagen!$Q$2)</f>
        <v>624</v>
      </c>
      <c r="CW46" s="237">
        <f>'België (O)'!CW46*(1+Toeslagen!$Q$2)</f>
        <v>624</v>
      </c>
      <c r="CX46" s="237">
        <f>'België (O)'!CX46*(1+Toeslagen!$Q$2)</f>
        <v>624</v>
      </c>
      <c r="CY46" s="237">
        <f>'België (O)'!CY46*(1+Toeslagen!$Q$2)</f>
        <v>624</v>
      </c>
      <c r="CZ46" s="237">
        <f>'België (O)'!CZ46*(1+Toeslagen!$Q$2)</f>
        <v>624</v>
      </c>
      <c r="DA46" s="237">
        <f>'België (O)'!DA46*(1+Toeslagen!$Q$2)</f>
        <v>544.96</v>
      </c>
      <c r="DB46" s="237">
        <f>'België (O)'!DB46*(1+Toeslagen!$Q$2)</f>
        <v>544.96</v>
      </c>
      <c r="DC46" s="237">
        <f>'België (O)'!DC46*(1+Toeslagen!$Q$2)</f>
        <v>544.96</v>
      </c>
      <c r="DD46" s="237">
        <f>'België (O)'!DD46*(1+Toeslagen!$Q$2)</f>
        <v>544.96</v>
      </c>
      <c r="DE46" s="237">
        <f>'België (O)'!DE46*(1+Toeslagen!$Q$2)</f>
        <v>544.96</v>
      </c>
      <c r="DF46" s="237">
        <f>'België (O)'!DF46*(1+Toeslagen!$Q$2)</f>
        <v>544.96</v>
      </c>
      <c r="DG46" s="237">
        <f>'België (O)'!DG46*(1+Toeslagen!$Q$2)</f>
        <v>544.96</v>
      </c>
      <c r="DH46" s="237">
        <f>'België (O)'!DH46*(1+Toeslagen!$Q$2)</f>
        <v>544.96</v>
      </c>
      <c r="DI46" s="237">
        <f>'België (O)'!DI46*(1+Toeslagen!$Q$2)</f>
        <v>544.96</v>
      </c>
      <c r="DJ46" s="237">
        <f>'België (O)'!DJ46*(1+Toeslagen!$Q$2)</f>
        <v>544.96</v>
      </c>
    </row>
    <row r="47" spans="1:114">
      <c r="A47" s="2">
        <v>44</v>
      </c>
      <c r="B47" s="2">
        <v>44</v>
      </c>
      <c r="C47" s="2">
        <v>200</v>
      </c>
      <c r="D47" s="2">
        <v>1</v>
      </c>
      <c r="F47" t="s">
        <v>15</v>
      </c>
      <c r="G47" t="s">
        <v>16</v>
      </c>
      <c r="H47" t="s">
        <v>5</v>
      </c>
      <c r="I47" t="s">
        <v>17</v>
      </c>
      <c r="J47" t="s">
        <v>18</v>
      </c>
      <c r="N47" s="7">
        <v>10.4</v>
      </c>
      <c r="O47" s="21">
        <v>18200</v>
      </c>
      <c r="P47" s="46"/>
      <c r="Q47" s="41"/>
      <c r="R47" s="41"/>
      <c r="S47" s="41"/>
      <c r="U47" s="41"/>
      <c r="V47" s="41"/>
      <c r="W47" s="41"/>
      <c r="X47" s="41"/>
      <c r="Y47" s="237">
        <f>'België (O)'!Y47*(1+Toeslagen!$Q$2)</f>
        <v>676</v>
      </c>
      <c r="Z47" s="237">
        <f>'België (O)'!Z47*(1+Toeslagen!$Q$2)</f>
        <v>676</v>
      </c>
      <c r="AA47" s="237">
        <f>'België (O)'!AA47*(1+Toeslagen!$Q$2)</f>
        <v>676</v>
      </c>
      <c r="AB47" s="237">
        <f>'België (O)'!AB47*(1+Toeslagen!$Q$2)</f>
        <v>722.80000000000007</v>
      </c>
      <c r="AC47" s="237">
        <f>'België (O)'!AC47*(1+Toeslagen!$Q$2)</f>
        <v>722.80000000000007</v>
      </c>
      <c r="AD47" s="237">
        <f>'België (O)'!AD47*(1+Toeslagen!$Q$2)</f>
        <v>676</v>
      </c>
      <c r="AE47" s="237">
        <f>'België (O)'!AE47*(1+Toeslagen!$Q$2)</f>
        <v>676</v>
      </c>
      <c r="AF47" s="237">
        <f>'België (O)'!AF47*(1+Toeslagen!$Q$2)</f>
        <v>676</v>
      </c>
      <c r="AG47" s="237">
        <f>'België (O)'!AG47*(1+Toeslagen!$Q$2)</f>
        <v>676</v>
      </c>
      <c r="AH47" s="237">
        <f>'België (O)'!AH47*(1+Toeslagen!$Q$2)</f>
        <v>676</v>
      </c>
      <c r="AI47" s="237">
        <f>'België (O)'!AI47*(1+Toeslagen!$Q$2)</f>
        <v>640.64</v>
      </c>
      <c r="AJ47" s="237">
        <f>'België (O)'!AJ47*(1+Toeslagen!$Q$2)</f>
        <v>640.64</v>
      </c>
      <c r="AK47" s="237">
        <f>'België (O)'!AK47*(1+Toeslagen!$Q$2)</f>
        <v>640.64</v>
      </c>
      <c r="AL47" s="237">
        <f>'België (O)'!AL47*(1+Toeslagen!$Q$2)</f>
        <v>640.64</v>
      </c>
      <c r="AM47" s="237">
        <f>'België (O)'!AM47*(1+Toeslagen!$Q$2)</f>
        <v>640.64</v>
      </c>
      <c r="AN47" s="237">
        <f>'België (O)'!AN47*(1+Toeslagen!$Q$2)</f>
        <v>640.64</v>
      </c>
      <c r="AO47" s="237">
        <f>'België (O)'!AO47*(1+Toeslagen!$Q$2)</f>
        <v>640.64</v>
      </c>
      <c r="AP47" s="237">
        <f>'België (O)'!AP47*(1+Toeslagen!$Q$2)</f>
        <v>0</v>
      </c>
      <c r="AQ47" s="237">
        <f>'België (O)'!AQ47*(1+Toeslagen!$Q$2)</f>
        <v>640.64</v>
      </c>
      <c r="AR47" s="237">
        <f>'België (O)'!AR47*(1+Toeslagen!$Q$2)</f>
        <v>640.64</v>
      </c>
      <c r="AS47" s="237">
        <f>'België (O)'!AS47*(1+Toeslagen!$Q$2)</f>
        <v>676</v>
      </c>
      <c r="AT47" s="237">
        <f>'België (O)'!AT47*(1+Toeslagen!$Q$2)</f>
        <v>676</v>
      </c>
      <c r="AU47" s="237">
        <f>'België (O)'!AU47*(1+Toeslagen!$Q$2)</f>
        <v>676</v>
      </c>
      <c r="AV47" s="237">
        <f>'België (O)'!AV47*(1+Toeslagen!$Q$2)</f>
        <v>676</v>
      </c>
      <c r="AW47" s="237">
        <f>'België (O)'!AW47*(1+Toeslagen!$Q$2)</f>
        <v>676</v>
      </c>
      <c r="AX47" s="237">
        <f>'België (O)'!AX47*(1+Toeslagen!$Q$2)</f>
        <v>676</v>
      </c>
      <c r="AY47" s="237">
        <f>'België (O)'!AY47*(1+Toeslagen!$Q$2)</f>
        <v>676</v>
      </c>
      <c r="AZ47" s="237">
        <f>'België (O)'!AZ47*(1+Toeslagen!$Q$2)</f>
        <v>676</v>
      </c>
      <c r="BA47" s="237">
        <f>'België (O)'!BA47*(1+Toeslagen!$Q$2)</f>
        <v>676</v>
      </c>
      <c r="BB47" s="237">
        <f>'België (O)'!BB47*(1+Toeslagen!$Q$2)</f>
        <v>676</v>
      </c>
      <c r="BC47" s="237">
        <f>'België (O)'!BC47*(1+Toeslagen!$Q$2)</f>
        <v>774.80000000000007</v>
      </c>
      <c r="BD47" s="237">
        <f>'België (O)'!BD47*(1+Toeslagen!$Q$2)</f>
        <v>774.80000000000007</v>
      </c>
      <c r="BE47" s="237">
        <f>'België (O)'!BE47*(1+Toeslagen!$Q$2)</f>
        <v>774.80000000000007</v>
      </c>
      <c r="BF47" s="237">
        <f>'België (O)'!BF47*(1+Toeslagen!$Q$2)</f>
        <v>774.80000000000007</v>
      </c>
      <c r="BG47" s="237">
        <f>'België (O)'!BG47*(1+Toeslagen!$Q$2)</f>
        <v>774.80000000000007</v>
      </c>
      <c r="BH47" s="237">
        <f>'België (O)'!BH47*(1+Toeslagen!$Q$2)</f>
        <v>774.80000000000007</v>
      </c>
      <c r="BI47" s="237">
        <f>'België (O)'!BI47*(1+Toeslagen!$Q$2)</f>
        <v>774.80000000000007</v>
      </c>
      <c r="BJ47" s="237">
        <f>'België (O)'!BJ47*(1+Toeslagen!$Q$2)</f>
        <v>774.80000000000007</v>
      </c>
      <c r="BK47" s="237">
        <f>'België (O)'!BK47*(1+Toeslagen!$Q$2)</f>
        <v>774.80000000000007</v>
      </c>
      <c r="BL47" s="237">
        <f>'België (O)'!BL47*(1+Toeslagen!$Q$2)</f>
        <v>774.80000000000007</v>
      </c>
      <c r="BM47" s="237">
        <f>'België (O)'!BM47*(1+Toeslagen!$Q$2)</f>
        <v>774.80000000000007</v>
      </c>
      <c r="BN47" s="237">
        <f>'België (O)'!BN47*(1+Toeslagen!$Q$2)</f>
        <v>774.80000000000007</v>
      </c>
      <c r="BO47" s="237">
        <f>'België (O)'!BO47*(1+Toeslagen!$Q$2)</f>
        <v>774.80000000000007</v>
      </c>
      <c r="BP47" s="237">
        <f>'België (O)'!BP47*(1+Toeslagen!$Q$2)</f>
        <v>774.80000000000007</v>
      </c>
      <c r="BQ47" s="237">
        <f>'België (O)'!BQ47*(1+Toeslagen!$Q$2)</f>
        <v>0</v>
      </c>
      <c r="BR47" s="237">
        <f>'België (O)'!BR47*(1+Toeslagen!$Q$2)</f>
        <v>774.80000000000007</v>
      </c>
      <c r="BS47" s="237">
        <f>'België (O)'!BS47*(1+Toeslagen!$Q$2)</f>
        <v>774.80000000000007</v>
      </c>
      <c r="BT47" s="237">
        <f>'België (O)'!BT47*(1+Toeslagen!$Q$2)</f>
        <v>0</v>
      </c>
      <c r="BU47" s="237">
        <f>'België (O)'!BU47*(1+Toeslagen!$Q$2)</f>
        <v>0</v>
      </c>
      <c r="BV47" s="237">
        <f>'België (O)'!BV47*(1+Toeslagen!$Q$2)</f>
        <v>0</v>
      </c>
      <c r="BW47" s="237">
        <f>'België (O)'!BW47*(1+Toeslagen!$Q$2)</f>
        <v>774.80000000000007</v>
      </c>
      <c r="BX47" s="237">
        <f>'België (O)'!BX47*(1+Toeslagen!$Q$2)</f>
        <v>774.80000000000007</v>
      </c>
      <c r="BY47" s="237">
        <f>'België (O)'!BY47*(1+Toeslagen!$Q$2)</f>
        <v>774.80000000000007</v>
      </c>
      <c r="BZ47" s="237">
        <f>'België (O)'!BZ47*(1+Toeslagen!$Q$2)</f>
        <v>0</v>
      </c>
      <c r="CA47" s="237">
        <f>'België (O)'!CA47*(1+Toeslagen!$Q$2)</f>
        <v>774.80000000000007</v>
      </c>
      <c r="CB47" s="237">
        <f>'België (O)'!CB47*(1+Toeslagen!$Q$2)</f>
        <v>774.80000000000007</v>
      </c>
      <c r="CC47" s="237">
        <f>'België (O)'!CC47*(1+Toeslagen!$Q$2)</f>
        <v>885.71061450427328</v>
      </c>
      <c r="CD47" s="237">
        <f>'België (O)'!CD47*(1+Toeslagen!$Q$2)</f>
        <v>885.71061450427328</v>
      </c>
      <c r="CE47" s="237">
        <f>'België (O)'!CE47*(1+Toeslagen!$Q$2)</f>
        <v>885.71061450427328</v>
      </c>
      <c r="CF47" s="237">
        <f>'België (O)'!CF47*(1+Toeslagen!$Q$2)</f>
        <v>885.71061450427328</v>
      </c>
      <c r="CG47" s="237">
        <f>'België (O)'!CG47*(1+Toeslagen!$Q$2)</f>
        <v>774.80000000000007</v>
      </c>
      <c r="CH47" s="237">
        <f>'België (O)'!CH47*(1+Toeslagen!$Q$2)</f>
        <v>774.80000000000007</v>
      </c>
      <c r="CI47" s="237">
        <f>'België (O)'!CI47*(1+Toeslagen!$Q$2)</f>
        <v>0</v>
      </c>
      <c r="CJ47" s="237">
        <f>'België (O)'!CJ47*(1+Toeslagen!$Q$2)</f>
        <v>774.80000000000007</v>
      </c>
      <c r="CK47" s="237">
        <f>'België (O)'!CK47*(1+Toeslagen!$Q$2)</f>
        <v>0</v>
      </c>
      <c r="CL47" s="237">
        <f>'België (O)'!CL47*(1+Toeslagen!$Q$2)</f>
        <v>774.80000000000007</v>
      </c>
      <c r="CM47" s="237">
        <f>'België (O)'!CM47*(1+Toeslagen!$Q$2)</f>
        <v>774.80000000000007</v>
      </c>
      <c r="CN47" s="237">
        <f>'België (O)'!CN47*(1+Toeslagen!$Q$2)</f>
        <v>774.80000000000007</v>
      </c>
      <c r="CO47" s="237">
        <f>'België (O)'!CO47*(1+Toeslagen!$Q$2)</f>
        <v>774.80000000000007</v>
      </c>
      <c r="CP47" s="237">
        <f>'België (O)'!CP47*(1+Toeslagen!$Q$2)</f>
        <v>774.80000000000007</v>
      </c>
      <c r="CQ47" s="237">
        <f>'België (O)'!CQ47*(1+Toeslagen!$Q$2)</f>
        <v>774.80000000000007</v>
      </c>
      <c r="CR47" s="237">
        <f>'België (O)'!CR47*(1+Toeslagen!$Q$2)</f>
        <v>0</v>
      </c>
      <c r="CS47" s="237">
        <f>'België (O)'!CS47*(1+Toeslagen!$Q$2)</f>
        <v>774.80000000000007</v>
      </c>
      <c r="CT47" s="237">
        <f>'België (O)'!CT47*(1+Toeslagen!$Q$2)</f>
        <v>774.80000000000007</v>
      </c>
      <c r="CU47" s="237">
        <f>'België (O)'!CU47*(1+Toeslagen!$Q$2)</f>
        <v>774.80000000000007</v>
      </c>
      <c r="CV47" s="237">
        <f>'België (O)'!CV47*(1+Toeslagen!$Q$2)</f>
        <v>774.80000000000007</v>
      </c>
      <c r="CW47" s="237">
        <f>'België (O)'!CW47*(1+Toeslagen!$Q$2)</f>
        <v>774.80000000000007</v>
      </c>
      <c r="CX47" s="237">
        <f>'België (O)'!CX47*(1+Toeslagen!$Q$2)</f>
        <v>774.80000000000007</v>
      </c>
      <c r="CY47" s="237">
        <f>'België (O)'!CY47*(1+Toeslagen!$Q$2)</f>
        <v>774.80000000000007</v>
      </c>
      <c r="CZ47" s="237">
        <f>'België (O)'!CZ47*(1+Toeslagen!$Q$2)</f>
        <v>774.80000000000007</v>
      </c>
      <c r="DA47" s="237">
        <f>'België (O)'!DA47*(1+Toeslagen!$Q$2)</f>
        <v>640.64</v>
      </c>
      <c r="DB47" s="237">
        <f>'België (O)'!DB47*(1+Toeslagen!$Q$2)</f>
        <v>640.64</v>
      </c>
      <c r="DC47" s="237">
        <f>'België (O)'!DC47*(1+Toeslagen!$Q$2)</f>
        <v>640.64</v>
      </c>
      <c r="DD47" s="237">
        <f>'België (O)'!DD47*(1+Toeslagen!$Q$2)</f>
        <v>640.64</v>
      </c>
      <c r="DE47" s="237">
        <f>'België (O)'!DE47*(1+Toeslagen!$Q$2)</f>
        <v>640.64</v>
      </c>
      <c r="DF47" s="237">
        <f>'België (O)'!DF47*(1+Toeslagen!$Q$2)</f>
        <v>640.64</v>
      </c>
      <c r="DG47" s="237">
        <f>'België (O)'!DG47*(1+Toeslagen!$Q$2)</f>
        <v>640.64</v>
      </c>
      <c r="DH47" s="237">
        <f>'België (O)'!DH47*(1+Toeslagen!$Q$2)</f>
        <v>640.64</v>
      </c>
      <c r="DI47" s="237">
        <f>'België (O)'!DI47*(1+Toeslagen!$Q$2)</f>
        <v>640.64</v>
      </c>
      <c r="DJ47" s="237">
        <f>'België (O)'!DJ47*(1+Toeslagen!$Q$2)</f>
        <v>640.64</v>
      </c>
    </row>
    <row r="48" spans="1:114">
      <c r="A48" s="2">
        <v>45</v>
      </c>
      <c r="B48" s="2">
        <v>45</v>
      </c>
      <c r="C48" s="2">
        <v>190</v>
      </c>
      <c r="D48" s="2">
        <v>1</v>
      </c>
      <c r="F48" t="s">
        <v>15</v>
      </c>
      <c r="G48" t="s">
        <v>16</v>
      </c>
      <c r="H48" t="s">
        <v>5</v>
      </c>
      <c r="I48" t="s">
        <v>17</v>
      </c>
      <c r="J48" t="s">
        <v>18</v>
      </c>
      <c r="N48" s="7">
        <v>10.5</v>
      </c>
      <c r="O48" s="21">
        <v>18375</v>
      </c>
      <c r="P48" s="46"/>
      <c r="Q48" s="41"/>
      <c r="R48" s="41"/>
      <c r="S48" s="41"/>
      <c r="U48" s="41"/>
      <c r="V48" s="41"/>
      <c r="W48" s="41"/>
      <c r="X48" s="41"/>
      <c r="Y48" s="237">
        <f>'België (O)'!Y48*(1+Toeslagen!$Q$2)</f>
        <v>676</v>
      </c>
      <c r="Z48" s="237">
        <f>'België (O)'!Z48*(1+Toeslagen!$Q$2)</f>
        <v>676</v>
      </c>
      <c r="AA48" s="237">
        <f>'België (O)'!AA48*(1+Toeslagen!$Q$2)</f>
        <v>676</v>
      </c>
      <c r="AB48" s="237">
        <f>'België (O)'!AB48*(1+Toeslagen!$Q$2)</f>
        <v>722.80000000000007</v>
      </c>
      <c r="AC48" s="237">
        <f>'België (O)'!AC48*(1+Toeslagen!$Q$2)</f>
        <v>722.80000000000007</v>
      </c>
      <c r="AD48" s="237">
        <f>'België (O)'!AD48*(1+Toeslagen!$Q$2)</f>
        <v>676</v>
      </c>
      <c r="AE48" s="237">
        <f>'België (O)'!AE48*(1+Toeslagen!$Q$2)</f>
        <v>676</v>
      </c>
      <c r="AF48" s="237">
        <f>'België (O)'!AF48*(1+Toeslagen!$Q$2)</f>
        <v>676</v>
      </c>
      <c r="AG48" s="237">
        <f>'België (O)'!AG48*(1+Toeslagen!$Q$2)</f>
        <v>676</v>
      </c>
      <c r="AH48" s="237">
        <f>'België (O)'!AH48*(1+Toeslagen!$Q$2)</f>
        <v>676</v>
      </c>
      <c r="AI48" s="237">
        <f>'België (O)'!AI48*(1+Toeslagen!$Q$2)</f>
        <v>640.64</v>
      </c>
      <c r="AJ48" s="237">
        <f>'België (O)'!AJ48*(1+Toeslagen!$Q$2)</f>
        <v>640.64</v>
      </c>
      <c r="AK48" s="237">
        <f>'België (O)'!AK48*(1+Toeslagen!$Q$2)</f>
        <v>640.64</v>
      </c>
      <c r="AL48" s="237">
        <f>'België (O)'!AL48*(1+Toeslagen!$Q$2)</f>
        <v>640.64</v>
      </c>
      <c r="AM48" s="237">
        <f>'België (O)'!AM48*(1+Toeslagen!$Q$2)</f>
        <v>640.64</v>
      </c>
      <c r="AN48" s="237">
        <f>'België (O)'!AN48*(1+Toeslagen!$Q$2)</f>
        <v>640.64</v>
      </c>
      <c r="AO48" s="237">
        <f>'België (O)'!AO48*(1+Toeslagen!$Q$2)</f>
        <v>640.64</v>
      </c>
      <c r="AP48" s="237">
        <f>'België (O)'!AP48*(1+Toeslagen!$Q$2)</f>
        <v>0</v>
      </c>
      <c r="AQ48" s="237">
        <f>'België (O)'!AQ48*(1+Toeslagen!$Q$2)</f>
        <v>640.64</v>
      </c>
      <c r="AR48" s="237">
        <f>'België (O)'!AR48*(1+Toeslagen!$Q$2)</f>
        <v>640.64</v>
      </c>
      <c r="AS48" s="237">
        <f>'België (O)'!AS48*(1+Toeslagen!$Q$2)</f>
        <v>676</v>
      </c>
      <c r="AT48" s="237">
        <f>'België (O)'!AT48*(1+Toeslagen!$Q$2)</f>
        <v>676</v>
      </c>
      <c r="AU48" s="237">
        <f>'België (O)'!AU48*(1+Toeslagen!$Q$2)</f>
        <v>676</v>
      </c>
      <c r="AV48" s="237">
        <f>'België (O)'!AV48*(1+Toeslagen!$Q$2)</f>
        <v>676</v>
      </c>
      <c r="AW48" s="237">
        <f>'België (O)'!AW48*(1+Toeslagen!$Q$2)</f>
        <v>676</v>
      </c>
      <c r="AX48" s="237">
        <f>'België (O)'!AX48*(1+Toeslagen!$Q$2)</f>
        <v>676</v>
      </c>
      <c r="AY48" s="237">
        <f>'België (O)'!AY48*(1+Toeslagen!$Q$2)</f>
        <v>676</v>
      </c>
      <c r="AZ48" s="237">
        <f>'België (O)'!AZ48*(1+Toeslagen!$Q$2)</f>
        <v>676</v>
      </c>
      <c r="BA48" s="237">
        <f>'België (O)'!BA48*(1+Toeslagen!$Q$2)</f>
        <v>676</v>
      </c>
      <c r="BB48" s="237">
        <f>'België (O)'!BB48*(1+Toeslagen!$Q$2)</f>
        <v>676</v>
      </c>
      <c r="BC48" s="237">
        <f>'België (O)'!BC48*(1+Toeslagen!$Q$2)</f>
        <v>774.80000000000007</v>
      </c>
      <c r="BD48" s="237">
        <f>'België (O)'!BD48*(1+Toeslagen!$Q$2)</f>
        <v>774.80000000000007</v>
      </c>
      <c r="BE48" s="237">
        <f>'België (O)'!BE48*(1+Toeslagen!$Q$2)</f>
        <v>774.80000000000007</v>
      </c>
      <c r="BF48" s="237">
        <f>'België (O)'!BF48*(1+Toeslagen!$Q$2)</f>
        <v>774.80000000000007</v>
      </c>
      <c r="BG48" s="237">
        <f>'België (O)'!BG48*(1+Toeslagen!$Q$2)</f>
        <v>774.80000000000007</v>
      </c>
      <c r="BH48" s="237">
        <f>'België (O)'!BH48*(1+Toeslagen!$Q$2)</f>
        <v>774.80000000000007</v>
      </c>
      <c r="BI48" s="237">
        <f>'België (O)'!BI48*(1+Toeslagen!$Q$2)</f>
        <v>774.80000000000007</v>
      </c>
      <c r="BJ48" s="237">
        <f>'België (O)'!BJ48*(1+Toeslagen!$Q$2)</f>
        <v>774.80000000000007</v>
      </c>
      <c r="BK48" s="237">
        <f>'België (O)'!BK48*(1+Toeslagen!$Q$2)</f>
        <v>774.80000000000007</v>
      </c>
      <c r="BL48" s="237">
        <f>'België (O)'!BL48*(1+Toeslagen!$Q$2)</f>
        <v>774.80000000000007</v>
      </c>
      <c r="BM48" s="237">
        <f>'België (O)'!BM48*(1+Toeslagen!$Q$2)</f>
        <v>774.80000000000007</v>
      </c>
      <c r="BN48" s="237">
        <f>'België (O)'!BN48*(1+Toeslagen!$Q$2)</f>
        <v>774.80000000000007</v>
      </c>
      <c r="BO48" s="237">
        <f>'België (O)'!BO48*(1+Toeslagen!$Q$2)</f>
        <v>774.80000000000007</v>
      </c>
      <c r="BP48" s="237">
        <f>'België (O)'!BP48*(1+Toeslagen!$Q$2)</f>
        <v>774.80000000000007</v>
      </c>
      <c r="BQ48" s="237">
        <f>'België (O)'!BQ48*(1+Toeslagen!$Q$2)</f>
        <v>0</v>
      </c>
      <c r="BR48" s="237">
        <f>'België (O)'!BR48*(1+Toeslagen!$Q$2)</f>
        <v>774.80000000000007</v>
      </c>
      <c r="BS48" s="237">
        <f>'België (O)'!BS48*(1+Toeslagen!$Q$2)</f>
        <v>774.80000000000007</v>
      </c>
      <c r="BT48" s="237">
        <f>'België (O)'!BT48*(1+Toeslagen!$Q$2)</f>
        <v>0</v>
      </c>
      <c r="BU48" s="237">
        <f>'België (O)'!BU48*(1+Toeslagen!$Q$2)</f>
        <v>0</v>
      </c>
      <c r="BV48" s="237">
        <f>'België (O)'!BV48*(1+Toeslagen!$Q$2)</f>
        <v>0</v>
      </c>
      <c r="BW48" s="237">
        <f>'België (O)'!BW48*(1+Toeslagen!$Q$2)</f>
        <v>774.80000000000007</v>
      </c>
      <c r="BX48" s="237">
        <f>'België (O)'!BX48*(1+Toeslagen!$Q$2)</f>
        <v>774.80000000000007</v>
      </c>
      <c r="BY48" s="237">
        <f>'België (O)'!BY48*(1+Toeslagen!$Q$2)</f>
        <v>774.80000000000007</v>
      </c>
      <c r="BZ48" s="237">
        <f>'België (O)'!BZ48*(1+Toeslagen!$Q$2)</f>
        <v>0</v>
      </c>
      <c r="CA48" s="237">
        <f>'België (O)'!CA48*(1+Toeslagen!$Q$2)</f>
        <v>774.80000000000007</v>
      </c>
      <c r="CB48" s="237">
        <f>'België (O)'!CB48*(1+Toeslagen!$Q$2)</f>
        <v>774.80000000000007</v>
      </c>
      <c r="CC48" s="237">
        <f>'België (O)'!CC48*(1+Toeslagen!$Q$2)</f>
        <v>885.71061450427328</v>
      </c>
      <c r="CD48" s="237">
        <f>'België (O)'!CD48*(1+Toeslagen!$Q$2)</f>
        <v>885.71061450427328</v>
      </c>
      <c r="CE48" s="237">
        <f>'België (O)'!CE48*(1+Toeslagen!$Q$2)</f>
        <v>885.71061450427328</v>
      </c>
      <c r="CF48" s="237">
        <f>'België (O)'!CF48*(1+Toeslagen!$Q$2)</f>
        <v>885.71061450427328</v>
      </c>
      <c r="CG48" s="237">
        <f>'België (O)'!CG48*(1+Toeslagen!$Q$2)</f>
        <v>774.80000000000007</v>
      </c>
      <c r="CH48" s="237">
        <f>'België (O)'!CH48*(1+Toeslagen!$Q$2)</f>
        <v>774.80000000000007</v>
      </c>
      <c r="CI48" s="237">
        <f>'België (O)'!CI48*(1+Toeslagen!$Q$2)</f>
        <v>0</v>
      </c>
      <c r="CJ48" s="237">
        <f>'België (O)'!CJ48*(1+Toeslagen!$Q$2)</f>
        <v>774.80000000000007</v>
      </c>
      <c r="CK48" s="237">
        <f>'België (O)'!CK48*(1+Toeslagen!$Q$2)</f>
        <v>0</v>
      </c>
      <c r="CL48" s="237">
        <f>'België (O)'!CL48*(1+Toeslagen!$Q$2)</f>
        <v>774.80000000000007</v>
      </c>
      <c r="CM48" s="237">
        <f>'België (O)'!CM48*(1+Toeslagen!$Q$2)</f>
        <v>774.80000000000007</v>
      </c>
      <c r="CN48" s="237">
        <f>'België (O)'!CN48*(1+Toeslagen!$Q$2)</f>
        <v>774.80000000000007</v>
      </c>
      <c r="CO48" s="237">
        <f>'België (O)'!CO48*(1+Toeslagen!$Q$2)</f>
        <v>774.80000000000007</v>
      </c>
      <c r="CP48" s="237">
        <f>'België (O)'!CP48*(1+Toeslagen!$Q$2)</f>
        <v>774.80000000000007</v>
      </c>
      <c r="CQ48" s="237">
        <f>'België (O)'!CQ48*(1+Toeslagen!$Q$2)</f>
        <v>774.80000000000007</v>
      </c>
      <c r="CR48" s="237">
        <f>'België (O)'!CR48*(1+Toeslagen!$Q$2)</f>
        <v>0</v>
      </c>
      <c r="CS48" s="237">
        <f>'België (O)'!CS48*(1+Toeslagen!$Q$2)</f>
        <v>774.80000000000007</v>
      </c>
      <c r="CT48" s="237">
        <f>'België (O)'!CT48*(1+Toeslagen!$Q$2)</f>
        <v>774.80000000000007</v>
      </c>
      <c r="CU48" s="237">
        <f>'België (O)'!CU48*(1+Toeslagen!$Q$2)</f>
        <v>774.80000000000007</v>
      </c>
      <c r="CV48" s="237">
        <f>'België (O)'!CV48*(1+Toeslagen!$Q$2)</f>
        <v>774.80000000000007</v>
      </c>
      <c r="CW48" s="237">
        <f>'België (O)'!CW48*(1+Toeslagen!$Q$2)</f>
        <v>774.80000000000007</v>
      </c>
      <c r="CX48" s="237">
        <f>'België (O)'!CX48*(1+Toeslagen!$Q$2)</f>
        <v>774.80000000000007</v>
      </c>
      <c r="CY48" s="237">
        <f>'België (O)'!CY48*(1+Toeslagen!$Q$2)</f>
        <v>774.80000000000007</v>
      </c>
      <c r="CZ48" s="237">
        <f>'België (O)'!CZ48*(1+Toeslagen!$Q$2)</f>
        <v>774.80000000000007</v>
      </c>
      <c r="DA48" s="237">
        <f>'België (O)'!DA48*(1+Toeslagen!$Q$2)</f>
        <v>640.64</v>
      </c>
      <c r="DB48" s="237">
        <f>'België (O)'!DB48*(1+Toeslagen!$Q$2)</f>
        <v>640.64</v>
      </c>
      <c r="DC48" s="237">
        <f>'België (O)'!DC48*(1+Toeslagen!$Q$2)</f>
        <v>640.64</v>
      </c>
      <c r="DD48" s="237">
        <f>'België (O)'!DD48*(1+Toeslagen!$Q$2)</f>
        <v>640.64</v>
      </c>
      <c r="DE48" s="237">
        <f>'België (O)'!DE48*(1+Toeslagen!$Q$2)</f>
        <v>640.64</v>
      </c>
      <c r="DF48" s="237">
        <f>'België (O)'!DF48*(1+Toeslagen!$Q$2)</f>
        <v>640.64</v>
      </c>
      <c r="DG48" s="237">
        <f>'België (O)'!DG48*(1+Toeslagen!$Q$2)</f>
        <v>640.64</v>
      </c>
      <c r="DH48" s="237">
        <f>'België (O)'!DH48*(1+Toeslagen!$Q$2)</f>
        <v>640.64</v>
      </c>
      <c r="DI48" s="237">
        <f>'België (O)'!DI48*(1+Toeslagen!$Q$2)</f>
        <v>640.64</v>
      </c>
      <c r="DJ48" s="237">
        <f>'België (O)'!DJ48*(1+Toeslagen!$Q$2)</f>
        <v>640.64</v>
      </c>
    </row>
    <row r="49" spans="1:114">
      <c r="A49" s="2">
        <v>46</v>
      </c>
      <c r="B49" s="2">
        <v>46</v>
      </c>
      <c r="C49" s="2">
        <v>170</v>
      </c>
      <c r="D49" s="2">
        <v>1</v>
      </c>
      <c r="F49" t="s">
        <v>15</v>
      </c>
      <c r="G49" t="s">
        <v>16</v>
      </c>
      <c r="H49" t="s">
        <v>5</v>
      </c>
      <c r="I49" t="s">
        <v>17</v>
      </c>
      <c r="J49" t="s">
        <v>18</v>
      </c>
      <c r="N49" s="7">
        <v>10.8</v>
      </c>
      <c r="O49" s="21">
        <v>18900</v>
      </c>
      <c r="P49" s="46"/>
      <c r="Q49" s="41"/>
      <c r="R49" s="41"/>
      <c r="S49" s="41"/>
      <c r="U49" s="41"/>
      <c r="V49" s="41"/>
      <c r="W49" s="41"/>
      <c r="X49" s="41"/>
      <c r="Y49" s="237">
        <f>'België (O)'!Y49*(1+Toeslagen!$Q$2)</f>
        <v>676</v>
      </c>
      <c r="Z49" s="237">
        <f>'België (O)'!Z49*(1+Toeslagen!$Q$2)</f>
        <v>676</v>
      </c>
      <c r="AA49" s="237">
        <f>'België (O)'!AA49*(1+Toeslagen!$Q$2)</f>
        <v>676</v>
      </c>
      <c r="AB49" s="237">
        <f>'België (O)'!AB49*(1+Toeslagen!$Q$2)</f>
        <v>722.80000000000007</v>
      </c>
      <c r="AC49" s="237">
        <f>'België (O)'!AC49*(1+Toeslagen!$Q$2)</f>
        <v>722.80000000000007</v>
      </c>
      <c r="AD49" s="237">
        <f>'België (O)'!AD49*(1+Toeslagen!$Q$2)</f>
        <v>676</v>
      </c>
      <c r="AE49" s="237">
        <f>'België (O)'!AE49*(1+Toeslagen!$Q$2)</f>
        <v>676</v>
      </c>
      <c r="AF49" s="237">
        <f>'België (O)'!AF49*(1+Toeslagen!$Q$2)</f>
        <v>676</v>
      </c>
      <c r="AG49" s="237">
        <f>'België (O)'!AG49*(1+Toeslagen!$Q$2)</f>
        <v>676</v>
      </c>
      <c r="AH49" s="237">
        <f>'België (O)'!AH49*(1+Toeslagen!$Q$2)</f>
        <v>676</v>
      </c>
      <c r="AI49" s="237">
        <f>'België (O)'!AI49*(1+Toeslagen!$Q$2)</f>
        <v>640.22400000000005</v>
      </c>
      <c r="AJ49" s="237">
        <f>'België (O)'!AJ49*(1+Toeslagen!$Q$2)</f>
        <v>640.22400000000005</v>
      </c>
      <c r="AK49" s="237">
        <f>'België (O)'!AK49*(1+Toeslagen!$Q$2)</f>
        <v>640.22400000000005</v>
      </c>
      <c r="AL49" s="237">
        <f>'België (O)'!AL49*(1+Toeslagen!$Q$2)</f>
        <v>640.22400000000005</v>
      </c>
      <c r="AM49" s="237">
        <f>'België (O)'!AM49*(1+Toeslagen!$Q$2)</f>
        <v>640.22400000000005</v>
      </c>
      <c r="AN49" s="237">
        <f>'België (O)'!AN49*(1+Toeslagen!$Q$2)</f>
        <v>640.22400000000005</v>
      </c>
      <c r="AO49" s="237">
        <f>'België (O)'!AO49*(1+Toeslagen!$Q$2)</f>
        <v>640.22400000000005</v>
      </c>
      <c r="AP49" s="237">
        <f>'België (O)'!AP49*(1+Toeslagen!$Q$2)</f>
        <v>0</v>
      </c>
      <c r="AQ49" s="237">
        <f>'België (O)'!AQ49*(1+Toeslagen!$Q$2)</f>
        <v>640.22400000000005</v>
      </c>
      <c r="AR49" s="237">
        <f>'België (O)'!AR49*(1+Toeslagen!$Q$2)</f>
        <v>640.22400000000005</v>
      </c>
      <c r="AS49" s="237">
        <f>'België (O)'!AS49*(1+Toeslagen!$Q$2)</f>
        <v>676</v>
      </c>
      <c r="AT49" s="237">
        <f>'België (O)'!AT49*(1+Toeslagen!$Q$2)</f>
        <v>676</v>
      </c>
      <c r="AU49" s="237">
        <f>'België (O)'!AU49*(1+Toeslagen!$Q$2)</f>
        <v>676</v>
      </c>
      <c r="AV49" s="237">
        <f>'België (O)'!AV49*(1+Toeslagen!$Q$2)</f>
        <v>676</v>
      </c>
      <c r="AW49" s="237">
        <f>'België (O)'!AW49*(1+Toeslagen!$Q$2)</f>
        <v>676</v>
      </c>
      <c r="AX49" s="237">
        <f>'België (O)'!AX49*(1+Toeslagen!$Q$2)</f>
        <v>676</v>
      </c>
      <c r="AY49" s="237">
        <f>'België (O)'!AY49*(1+Toeslagen!$Q$2)</f>
        <v>676</v>
      </c>
      <c r="AZ49" s="237">
        <f>'België (O)'!AZ49*(1+Toeslagen!$Q$2)</f>
        <v>676</v>
      </c>
      <c r="BA49" s="237">
        <f>'België (O)'!BA49*(1+Toeslagen!$Q$2)</f>
        <v>676</v>
      </c>
      <c r="BB49" s="237">
        <f>'België (O)'!BB49*(1+Toeslagen!$Q$2)</f>
        <v>676</v>
      </c>
      <c r="BC49" s="237">
        <f>'België (O)'!BC49*(1+Toeslagen!$Q$2)</f>
        <v>774.80000000000007</v>
      </c>
      <c r="BD49" s="237">
        <f>'België (O)'!BD49*(1+Toeslagen!$Q$2)</f>
        <v>774.80000000000007</v>
      </c>
      <c r="BE49" s="237">
        <f>'België (O)'!BE49*(1+Toeslagen!$Q$2)</f>
        <v>774.80000000000007</v>
      </c>
      <c r="BF49" s="237">
        <f>'België (O)'!BF49*(1+Toeslagen!$Q$2)</f>
        <v>774.80000000000007</v>
      </c>
      <c r="BG49" s="237">
        <f>'België (O)'!BG49*(1+Toeslagen!$Q$2)</f>
        <v>774.80000000000007</v>
      </c>
      <c r="BH49" s="237">
        <f>'België (O)'!BH49*(1+Toeslagen!$Q$2)</f>
        <v>774.80000000000007</v>
      </c>
      <c r="BI49" s="237">
        <f>'België (O)'!BI49*(1+Toeslagen!$Q$2)</f>
        <v>774.80000000000007</v>
      </c>
      <c r="BJ49" s="237">
        <f>'België (O)'!BJ49*(1+Toeslagen!$Q$2)</f>
        <v>774.80000000000007</v>
      </c>
      <c r="BK49" s="237">
        <f>'België (O)'!BK49*(1+Toeslagen!$Q$2)</f>
        <v>774.80000000000007</v>
      </c>
      <c r="BL49" s="237">
        <f>'België (O)'!BL49*(1+Toeslagen!$Q$2)</f>
        <v>774.80000000000007</v>
      </c>
      <c r="BM49" s="237">
        <f>'België (O)'!BM49*(1+Toeslagen!$Q$2)</f>
        <v>774.80000000000007</v>
      </c>
      <c r="BN49" s="237">
        <f>'België (O)'!BN49*(1+Toeslagen!$Q$2)</f>
        <v>774.80000000000007</v>
      </c>
      <c r="BO49" s="237">
        <f>'België (O)'!BO49*(1+Toeslagen!$Q$2)</f>
        <v>774.80000000000007</v>
      </c>
      <c r="BP49" s="237">
        <f>'België (O)'!BP49*(1+Toeslagen!$Q$2)</f>
        <v>774.80000000000007</v>
      </c>
      <c r="BQ49" s="237">
        <f>'België (O)'!BQ49*(1+Toeslagen!$Q$2)</f>
        <v>0</v>
      </c>
      <c r="BR49" s="237">
        <f>'België (O)'!BR49*(1+Toeslagen!$Q$2)</f>
        <v>774.80000000000007</v>
      </c>
      <c r="BS49" s="237">
        <f>'België (O)'!BS49*(1+Toeslagen!$Q$2)</f>
        <v>774.80000000000007</v>
      </c>
      <c r="BT49" s="237">
        <f>'België (O)'!BT49*(1+Toeslagen!$Q$2)</f>
        <v>0</v>
      </c>
      <c r="BU49" s="237">
        <f>'België (O)'!BU49*(1+Toeslagen!$Q$2)</f>
        <v>0</v>
      </c>
      <c r="BV49" s="237">
        <f>'België (O)'!BV49*(1+Toeslagen!$Q$2)</f>
        <v>0</v>
      </c>
      <c r="BW49" s="237">
        <f>'België (O)'!BW49*(1+Toeslagen!$Q$2)</f>
        <v>774.80000000000007</v>
      </c>
      <c r="BX49" s="237">
        <f>'België (O)'!BX49*(1+Toeslagen!$Q$2)</f>
        <v>774.80000000000007</v>
      </c>
      <c r="BY49" s="237">
        <f>'België (O)'!BY49*(1+Toeslagen!$Q$2)</f>
        <v>774.80000000000007</v>
      </c>
      <c r="BZ49" s="237">
        <f>'België (O)'!BZ49*(1+Toeslagen!$Q$2)</f>
        <v>0</v>
      </c>
      <c r="CA49" s="237">
        <f>'België (O)'!CA49*(1+Toeslagen!$Q$2)</f>
        <v>774.80000000000007</v>
      </c>
      <c r="CB49" s="237">
        <f>'België (O)'!CB49*(1+Toeslagen!$Q$2)</f>
        <v>774.80000000000007</v>
      </c>
      <c r="CC49" s="237">
        <f>'België (O)'!CC49*(1+Toeslagen!$Q$2)</f>
        <v>885.71061450427328</v>
      </c>
      <c r="CD49" s="237">
        <f>'België (O)'!CD49*(1+Toeslagen!$Q$2)</f>
        <v>885.71061450427328</v>
      </c>
      <c r="CE49" s="237">
        <f>'België (O)'!CE49*(1+Toeslagen!$Q$2)</f>
        <v>885.71061450427328</v>
      </c>
      <c r="CF49" s="237">
        <f>'België (O)'!CF49*(1+Toeslagen!$Q$2)</f>
        <v>885.71061450427328</v>
      </c>
      <c r="CG49" s="237">
        <f>'België (O)'!CG49*(1+Toeslagen!$Q$2)</f>
        <v>774.80000000000007</v>
      </c>
      <c r="CH49" s="237">
        <f>'België (O)'!CH49*(1+Toeslagen!$Q$2)</f>
        <v>774.80000000000007</v>
      </c>
      <c r="CI49" s="237">
        <f>'België (O)'!CI49*(1+Toeslagen!$Q$2)</f>
        <v>0</v>
      </c>
      <c r="CJ49" s="237">
        <f>'België (O)'!CJ49*(1+Toeslagen!$Q$2)</f>
        <v>774.80000000000007</v>
      </c>
      <c r="CK49" s="237">
        <f>'België (O)'!CK49*(1+Toeslagen!$Q$2)</f>
        <v>0</v>
      </c>
      <c r="CL49" s="237">
        <f>'België (O)'!CL49*(1+Toeslagen!$Q$2)</f>
        <v>774.80000000000007</v>
      </c>
      <c r="CM49" s="237">
        <f>'België (O)'!CM49*(1+Toeslagen!$Q$2)</f>
        <v>774.80000000000007</v>
      </c>
      <c r="CN49" s="237">
        <f>'België (O)'!CN49*(1+Toeslagen!$Q$2)</f>
        <v>774.80000000000007</v>
      </c>
      <c r="CO49" s="237">
        <f>'België (O)'!CO49*(1+Toeslagen!$Q$2)</f>
        <v>774.80000000000007</v>
      </c>
      <c r="CP49" s="237">
        <f>'België (O)'!CP49*(1+Toeslagen!$Q$2)</f>
        <v>774.80000000000007</v>
      </c>
      <c r="CQ49" s="237">
        <f>'België (O)'!CQ49*(1+Toeslagen!$Q$2)</f>
        <v>774.80000000000007</v>
      </c>
      <c r="CR49" s="237">
        <f>'België (O)'!CR49*(1+Toeslagen!$Q$2)</f>
        <v>0</v>
      </c>
      <c r="CS49" s="237">
        <f>'België (O)'!CS49*(1+Toeslagen!$Q$2)</f>
        <v>774.80000000000007</v>
      </c>
      <c r="CT49" s="237">
        <f>'België (O)'!CT49*(1+Toeslagen!$Q$2)</f>
        <v>774.80000000000007</v>
      </c>
      <c r="CU49" s="237">
        <f>'België (O)'!CU49*(1+Toeslagen!$Q$2)</f>
        <v>774.80000000000007</v>
      </c>
      <c r="CV49" s="237">
        <f>'België (O)'!CV49*(1+Toeslagen!$Q$2)</f>
        <v>774.80000000000007</v>
      </c>
      <c r="CW49" s="237">
        <f>'België (O)'!CW49*(1+Toeslagen!$Q$2)</f>
        <v>774.80000000000007</v>
      </c>
      <c r="CX49" s="237">
        <f>'België (O)'!CX49*(1+Toeslagen!$Q$2)</f>
        <v>774.80000000000007</v>
      </c>
      <c r="CY49" s="237">
        <f>'België (O)'!CY49*(1+Toeslagen!$Q$2)</f>
        <v>774.80000000000007</v>
      </c>
      <c r="CZ49" s="237">
        <f>'België (O)'!CZ49*(1+Toeslagen!$Q$2)</f>
        <v>774.80000000000007</v>
      </c>
      <c r="DA49" s="237">
        <f>'België (O)'!DA49*(1+Toeslagen!$Q$2)</f>
        <v>640.22400000000005</v>
      </c>
      <c r="DB49" s="237">
        <f>'België (O)'!DB49*(1+Toeslagen!$Q$2)</f>
        <v>640.22400000000005</v>
      </c>
      <c r="DC49" s="237">
        <f>'België (O)'!DC49*(1+Toeslagen!$Q$2)</f>
        <v>640.22400000000005</v>
      </c>
      <c r="DD49" s="237">
        <f>'België (O)'!DD49*(1+Toeslagen!$Q$2)</f>
        <v>640.22400000000005</v>
      </c>
      <c r="DE49" s="237">
        <f>'België (O)'!DE49*(1+Toeslagen!$Q$2)</f>
        <v>640.22400000000005</v>
      </c>
      <c r="DF49" s="237">
        <f>'België (O)'!DF49*(1+Toeslagen!$Q$2)</f>
        <v>640.22400000000005</v>
      </c>
      <c r="DG49" s="237">
        <f>'België (O)'!DG49*(1+Toeslagen!$Q$2)</f>
        <v>640.22400000000005</v>
      </c>
      <c r="DH49" s="237">
        <f>'België (O)'!DH49*(1+Toeslagen!$Q$2)</f>
        <v>640.22400000000005</v>
      </c>
      <c r="DI49" s="237">
        <f>'België (O)'!DI49*(1+Toeslagen!$Q$2)</f>
        <v>640.22400000000005</v>
      </c>
      <c r="DJ49" s="237">
        <f>'België (O)'!DJ49*(1+Toeslagen!$Q$2)</f>
        <v>640.22400000000005</v>
      </c>
    </row>
    <row r="50" spans="1:114">
      <c r="A50" s="2">
        <v>47</v>
      </c>
      <c r="B50" s="2">
        <v>47</v>
      </c>
      <c r="C50" s="2">
        <v>140</v>
      </c>
      <c r="D50" s="2">
        <v>1</v>
      </c>
      <c r="F50" t="s">
        <v>15</v>
      </c>
      <c r="G50" t="s">
        <v>16</v>
      </c>
      <c r="H50" t="s">
        <v>5</v>
      </c>
      <c r="I50" t="s">
        <v>17</v>
      </c>
      <c r="J50" t="s">
        <v>18</v>
      </c>
      <c r="N50" s="7">
        <v>11</v>
      </c>
      <c r="O50" s="21">
        <v>19250</v>
      </c>
      <c r="P50" s="46"/>
      <c r="Q50" s="41"/>
      <c r="R50" s="41"/>
      <c r="S50" s="41"/>
      <c r="U50" s="41"/>
      <c r="V50" s="41"/>
      <c r="W50" s="41"/>
      <c r="X50" s="41"/>
      <c r="Y50" s="237">
        <f>'België (O)'!Y50*(1+Toeslagen!$Q$2)</f>
        <v>676</v>
      </c>
      <c r="Z50" s="237">
        <f>'België (O)'!Z50*(1+Toeslagen!$Q$2)</f>
        <v>676</v>
      </c>
      <c r="AA50" s="237">
        <f>'België (O)'!AA50*(1+Toeslagen!$Q$2)</f>
        <v>676</v>
      </c>
      <c r="AB50" s="237">
        <f>'België (O)'!AB50*(1+Toeslagen!$Q$2)</f>
        <v>722.80000000000007</v>
      </c>
      <c r="AC50" s="237">
        <f>'België (O)'!AC50*(1+Toeslagen!$Q$2)</f>
        <v>722.80000000000007</v>
      </c>
      <c r="AD50" s="237">
        <f>'België (O)'!AD50*(1+Toeslagen!$Q$2)</f>
        <v>676</v>
      </c>
      <c r="AE50" s="237">
        <f>'België (O)'!AE50*(1+Toeslagen!$Q$2)</f>
        <v>676</v>
      </c>
      <c r="AF50" s="237">
        <f>'België (O)'!AF50*(1+Toeslagen!$Q$2)</f>
        <v>676</v>
      </c>
      <c r="AG50" s="237">
        <f>'België (O)'!AG50*(1+Toeslagen!$Q$2)</f>
        <v>676</v>
      </c>
      <c r="AH50" s="237">
        <f>'België (O)'!AH50*(1+Toeslagen!$Q$2)</f>
        <v>676</v>
      </c>
      <c r="AI50" s="237">
        <f>'België (O)'!AI50*(1+Toeslagen!$Q$2)</f>
        <v>640.22400000000005</v>
      </c>
      <c r="AJ50" s="237">
        <f>'België (O)'!AJ50*(1+Toeslagen!$Q$2)</f>
        <v>640.22400000000005</v>
      </c>
      <c r="AK50" s="237">
        <f>'België (O)'!AK50*(1+Toeslagen!$Q$2)</f>
        <v>640.22400000000005</v>
      </c>
      <c r="AL50" s="237">
        <f>'België (O)'!AL50*(1+Toeslagen!$Q$2)</f>
        <v>640.22400000000005</v>
      </c>
      <c r="AM50" s="237">
        <f>'België (O)'!AM50*(1+Toeslagen!$Q$2)</f>
        <v>640.22400000000005</v>
      </c>
      <c r="AN50" s="237">
        <f>'België (O)'!AN50*(1+Toeslagen!$Q$2)</f>
        <v>640.22400000000005</v>
      </c>
      <c r="AO50" s="237">
        <f>'België (O)'!AO50*(1+Toeslagen!$Q$2)</f>
        <v>640.22400000000005</v>
      </c>
      <c r="AP50" s="237">
        <f>'België (O)'!AP50*(1+Toeslagen!$Q$2)</f>
        <v>0</v>
      </c>
      <c r="AQ50" s="237">
        <f>'België (O)'!AQ50*(1+Toeslagen!$Q$2)</f>
        <v>640.22400000000005</v>
      </c>
      <c r="AR50" s="237">
        <f>'België (O)'!AR50*(1+Toeslagen!$Q$2)</f>
        <v>640.22400000000005</v>
      </c>
      <c r="AS50" s="237">
        <f>'België (O)'!AS50*(1+Toeslagen!$Q$2)</f>
        <v>676</v>
      </c>
      <c r="AT50" s="237">
        <f>'België (O)'!AT50*(1+Toeslagen!$Q$2)</f>
        <v>676</v>
      </c>
      <c r="AU50" s="237">
        <f>'België (O)'!AU50*(1+Toeslagen!$Q$2)</f>
        <v>676</v>
      </c>
      <c r="AV50" s="237">
        <f>'België (O)'!AV50*(1+Toeslagen!$Q$2)</f>
        <v>676</v>
      </c>
      <c r="AW50" s="237">
        <f>'België (O)'!AW50*(1+Toeslagen!$Q$2)</f>
        <v>676</v>
      </c>
      <c r="AX50" s="237">
        <f>'België (O)'!AX50*(1+Toeslagen!$Q$2)</f>
        <v>676</v>
      </c>
      <c r="AY50" s="237">
        <f>'België (O)'!AY50*(1+Toeslagen!$Q$2)</f>
        <v>676</v>
      </c>
      <c r="AZ50" s="237">
        <f>'België (O)'!AZ50*(1+Toeslagen!$Q$2)</f>
        <v>676</v>
      </c>
      <c r="BA50" s="237">
        <f>'België (O)'!BA50*(1+Toeslagen!$Q$2)</f>
        <v>676</v>
      </c>
      <c r="BB50" s="237">
        <f>'België (O)'!BB50*(1+Toeslagen!$Q$2)</f>
        <v>676</v>
      </c>
      <c r="BC50" s="237">
        <f>'België (O)'!BC50*(1+Toeslagen!$Q$2)</f>
        <v>774.80000000000007</v>
      </c>
      <c r="BD50" s="237">
        <f>'België (O)'!BD50*(1+Toeslagen!$Q$2)</f>
        <v>774.80000000000007</v>
      </c>
      <c r="BE50" s="237">
        <f>'België (O)'!BE50*(1+Toeslagen!$Q$2)</f>
        <v>774.80000000000007</v>
      </c>
      <c r="BF50" s="237">
        <f>'België (O)'!BF50*(1+Toeslagen!$Q$2)</f>
        <v>774.80000000000007</v>
      </c>
      <c r="BG50" s="237">
        <f>'België (O)'!BG50*(1+Toeslagen!$Q$2)</f>
        <v>774.80000000000007</v>
      </c>
      <c r="BH50" s="237">
        <f>'België (O)'!BH50*(1+Toeslagen!$Q$2)</f>
        <v>774.80000000000007</v>
      </c>
      <c r="BI50" s="237">
        <f>'België (O)'!BI50*(1+Toeslagen!$Q$2)</f>
        <v>774.80000000000007</v>
      </c>
      <c r="BJ50" s="237">
        <f>'België (O)'!BJ50*(1+Toeslagen!$Q$2)</f>
        <v>774.80000000000007</v>
      </c>
      <c r="BK50" s="237">
        <f>'België (O)'!BK50*(1+Toeslagen!$Q$2)</f>
        <v>774.80000000000007</v>
      </c>
      <c r="BL50" s="237">
        <f>'België (O)'!BL50*(1+Toeslagen!$Q$2)</f>
        <v>774.80000000000007</v>
      </c>
      <c r="BM50" s="237">
        <f>'België (O)'!BM50*(1+Toeslagen!$Q$2)</f>
        <v>774.80000000000007</v>
      </c>
      <c r="BN50" s="237">
        <f>'België (O)'!BN50*(1+Toeslagen!$Q$2)</f>
        <v>774.80000000000007</v>
      </c>
      <c r="BO50" s="237">
        <f>'België (O)'!BO50*(1+Toeslagen!$Q$2)</f>
        <v>774.80000000000007</v>
      </c>
      <c r="BP50" s="237">
        <f>'België (O)'!BP50*(1+Toeslagen!$Q$2)</f>
        <v>774.80000000000007</v>
      </c>
      <c r="BQ50" s="237">
        <f>'België (O)'!BQ50*(1+Toeslagen!$Q$2)</f>
        <v>0</v>
      </c>
      <c r="BR50" s="237">
        <f>'België (O)'!BR50*(1+Toeslagen!$Q$2)</f>
        <v>774.80000000000007</v>
      </c>
      <c r="BS50" s="237">
        <f>'België (O)'!BS50*(1+Toeslagen!$Q$2)</f>
        <v>774.80000000000007</v>
      </c>
      <c r="BT50" s="237">
        <f>'België (O)'!BT50*(1+Toeslagen!$Q$2)</f>
        <v>0</v>
      </c>
      <c r="BU50" s="237">
        <f>'België (O)'!BU50*(1+Toeslagen!$Q$2)</f>
        <v>0</v>
      </c>
      <c r="BV50" s="237">
        <f>'België (O)'!BV50*(1+Toeslagen!$Q$2)</f>
        <v>0</v>
      </c>
      <c r="BW50" s="237">
        <f>'België (O)'!BW50*(1+Toeslagen!$Q$2)</f>
        <v>774.80000000000007</v>
      </c>
      <c r="BX50" s="237">
        <f>'België (O)'!BX50*(1+Toeslagen!$Q$2)</f>
        <v>774.80000000000007</v>
      </c>
      <c r="BY50" s="237">
        <f>'België (O)'!BY50*(1+Toeslagen!$Q$2)</f>
        <v>774.80000000000007</v>
      </c>
      <c r="BZ50" s="237">
        <f>'België (O)'!BZ50*(1+Toeslagen!$Q$2)</f>
        <v>0</v>
      </c>
      <c r="CA50" s="237">
        <f>'België (O)'!CA50*(1+Toeslagen!$Q$2)</f>
        <v>774.80000000000007</v>
      </c>
      <c r="CB50" s="237">
        <f>'België (O)'!CB50*(1+Toeslagen!$Q$2)</f>
        <v>774.80000000000007</v>
      </c>
      <c r="CC50" s="237">
        <f>'België (O)'!CC50*(1+Toeslagen!$Q$2)</f>
        <v>885.71061450427328</v>
      </c>
      <c r="CD50" s="237">
        <f>'België (O)'!CD50*(1+Toeslagen!$Q$2)</f>
        <v>885.71061450427328</v>
      </c>
      <c r="CE50" s="237">
        <f>'België (O)'!CE50*(1+Toeslagen!$Q$2)</f>
        <v>885.71061450427328</v>
      </c>
      <c r="CF50" s="237">
        <f>'België (O)'!CF50*(1+Toeslagen!$Q$2)</f>
        <v>885.71061450427328</v>
      </c>
      <c r="CG50" s="237">
        <f>'België (O)'!CG50*(1+Toeslagen!$Q$2)</f>
        <v>774.80000000000007</v>
      </c>
      <c r="CH50" s="237">
        <f>'België (O)'!CH50*(1+Toeslagen!$Q$2)</f>
        <v>774.80000000000007</v>
      </c>
      <c r="CI50" s="237">
        <f>'België (O)'!CI50*(1+Toeslagen!$Q$2)</f>
        <v>0</v>
      </c>
      <c r="CJ50" s="237">
        <f>'België (O)'!CJ50*(1+Toeslagen!$Q$2)</f>
        <v>774.80000000000007</v>
      </c>
      <c r="CK50" s="237">
        <f>'België (O)'!CK50*(1+Toeslagen!$Q$2)</f>
        <v>0</v>
      </c>
      <c r="CL50" s="237">
        <f>'België (O)'!CL50*(1+Toeslagen!$Q$2)</f>
        <v>774.80000000000007</v>
      </c>
      <c r="CM50" s="237">
        <f>'België (O)'!CM50*(1+Toeslagen!$Q$2)</f>
        <v>774.80000000000007</v>
      </c>
      <c r="CN50" s="237">
        <f>'België (O)'!CN50*(1+Toeslagen!$Q$2)</f>
        <v>774.80000000000007</v>
      </c>
      <c r="CO50" s="237">
        <f>'België (O)'!CO50*(1+Toeslagen!$Q$2)</f>
        <v>774.80000000000007</v>
      </c>
      <c r="CP50" s="237">
        <f>'België (O)'!CP50*(1+Toeslagen!$Q$2)</f>
        <v>774.80000000000007</v>
      </c>
      <c r="CQ50" s="237">
        <f>'België (O)'!CQ50*(1+Toeslagen!$Q$2)</f>
        <v>774.80000000000007</v>
      </c>
      <c r="CR50" s="237">
        <f>'België (O)'!CR50*(1+Toeslagen!$Q$2)</f>
        <v>0</v>
      </c>
      <c r="CS50" s="237">
        <f>'België (O)'!CS50*(1+Toeslagen!$Q$2)</f>
        <v>774.80000000000007</v>
      </c>
      <c r="CT50" s="237">
        <f>'België (O)'!CT50*(1+Toeslagen!$Q$2)</f>
        <v>774.80000000000007</v>
      </c>
      <c r="CU50" s="237">
        <f>'België (O)'!CU50*(1+Toeslagen!$Q$2)</f>
        <v>774.80000000000007</v>
      </c>
      <c r="CV50" s="237">
        <f>'België (O)'!CV50*(1+Toeslagen!$Q$2)</f>
        <v>774.80000000000007</v>
      </c>
      <c r="CW50" s="237">
        <f>'België (O)'!CW50*(1+Toeslagen!$Q$2)</f>
        <v>774.80000000000007</v>
      </c>
      <c r="CX50" s="237">
        <f>'België (O)'!CX50*(1+Toeslagen!$Q$2)</f>
        <v>774.80000000000007</v>
      </c>
      <c r="CY50" s="237">
        <f>'België (O)'!CY50*(1+Toeslagen!$Q$2)</f>
        <v>774.80000000000007</v>
      </c>
      <c r="CZ50" s="237">
        <f>'België (O)'!CZ50*(1+Toeslagen!$Q$2)</f>
        <v>774.80000000000007</v>
      </c>
      <c r="DA50" s="237">
        <f>'België (O)'!DA50*(1+Toeslagen!$Q$2)</f>
        <v>640.22400000000005</v>
      </c>
      <c r="DB50" s="237">
        <f>'België (O)'!DB50*(1+Toeslagen!$Q$2)</f>
        <v>640.22400000000005</v>
      </c>
      <c r="DC50" s="237">
        <f>'België (O)'!DC50*(1+Toeslagen!$Q$2)</f>
        <v>640.22400000000005</v>
      </c>
      <c r="DD50" s="237">
        <f>'België (O)'!DD50*(1+Toeslagen!$Q$2)</f>
        <v>640.22400000000005</v>
      </c>
      <c r="DE50" s="237">
        <f>'België (O)'!DE50*(1+Toeslagen!$Q$2)</f>
        <v>640.22400000000005</v>
      </c>
      <c r="DF50" s="237">
        <f>'België (O)'!DF50*(1+Toeslagen!$Q$2)</f>
        <v>640.22400000000005</v>
      </c>
      <c r="DG50" s="237">
        <f>'België (O)'!DG50*(1+Toeslagen!$Q$2)</f>
        <v>640.22400000000005</v>
      </c>
      <c r="DH50" s="237">
        <f>'België (O)'!DH50*(1+Toeslagen!$Q$2)</f>
        <v>640.22400000000005</v>
      </c>
      <c r="DI50" s="237">
        <f>'België (O)'!DI50*(1+Toeslagen!$Q$2)</f>
        <v>640.22400000000005</v>
      </c>
      <c r="DJ50" s="237">
        <f>'België (O)'!DJ50*(1+Toeslagen!$Q$2)</f>
        <v>640.22400000000005</v>
      </c>
    </row>
    <row r="51" spans="1:114">
      <c r="A51" s="2">
        <v>48</v>
      </c>
      <c r="B51" s="2">
        <v>48</v>
      </c>
      <c r="C51" s="2">
        <v>220</v>
      </c>
      <c r="D51" s="2">
        <v>1</v>
      </c>
      <c r="F51" t="s">
        <v>15</v>
      </c>
      <c r="G51" t="s">
        <v>16</v>
      </c>
      <c r="H51" t="s">
        <v>5</v>
      </c>
      <c r="I51" t="s">
        <v>17</v>
      </c>
      <c r="J51" t="s">
        <v>18</v>
      </c>
      <c r="N51" s="7">
        <v>11.2</v>
      </c>
      <c r="O51" s="21">
        <v>19600</v>
      </c>
      <c r="P51" s="46"/>
      <c r="Q51" s="41"/>
      <c r="R51" s="41"/>
      <c r="S51" s="41"/>
      <c r="U51" s="41"/>
      <c r="V51" s="41"/>
      <c r="W51" s="41"/>
      <c r="X51" s="41"/>
      <c r="Y51" s="237">
        <f>'België (O)'!Y51*(1+Toeslagen!$Q$2)</f>
        <v>676</v>
      </c>
      <c r="Z51" s="237">
        <f>'België (O)'!Z51*(1+Toeslagen!$Q$2)</f>
        <v>676</v>
      </c>
      <c r="AA51" s="237">
        <f>'België (O)'!AA51*(1+Toeslagen!$Q$2)</f>
        <v>676</v>
      </c>
      <c r="AB51" s="237">
        <f>'België (O)'!AB51*(1+Toeslagen!$Q$2)</f>
        <v>722.80000000000007</v>
      </c>
      <c r="AC51" s="237">
        <f>'België (O)'!AC51*(1+Toeslagen!$Q$2)</f>
        <v>722.80000000000007</v>
      </c>
      <c r="AD51" s="237">
        <f>'België (O)'!AD51*(1+Toeslagen!$Q$2)</f>
        <v>676</v>
      </c>
      <c r="AE51" s="237">
        <f>'België (O)'!AE51*(1+Toeslagen!$Q$2)</f>
        <v>676</v>
      </c>
      <c r="AF51" s="237">
        <f>'België (O)'!AF51*(1+Toeslagen!$Q$2)</f>
        <v>676</v>
      </c>
      <c r="AG51" s="237">
        <f>'België (O)'!AG51*(1+Toeslagen!$Q$2)</f>
        <v>676</v>
      </c>
      <c r="AH51" s="237">
        <f>'België (O)'!AH51*(1+Toeslagen!$Q$2)</f>
        <v>676</v>
      </c>
      <c r="AI51" s="237">
        <f>'België (O)'!AI51*(1+Toeslagen!$Q$2)</f>
        <v>640.22400000000005</v>
      </c>
      <c r="AJ51" s="237">
        <f>'België (O)'!AJ51*(1+Toeslagen!$Q$2)</f>
        <v>640.22400000000005</v>
      </c>
      <c r="AK51" s="237">
        <f>'België (O)'!AK51*(1+Toeslagen!$Q$2)</f>
        <v>640.22400000000005</v>
      </c>
      <c r="AL51" s="237">
        <f>'België (O)'!AL51*(1+Toeslagen!$Q$2)</f>
        <v>640.22400000000005</v>
      </c>
      <c r="AM51" s="237">
        <f>'België (O)'!AM51*(1+Toeslagen!$Q$2)</f>
        <v>640.22400000000005</v>
      </c>
      <c r="AN51" s="237">
        <f>'België (O)'!AN51*(1+Toeslagen!$Q$2)</f>
        <v>640.22400000000005</v>
      </c>
      <c r="AO51" s="237">
        <f>'België (O)'!AO51*(1+Toeslagen!$Q$2)</f>
        <v>640.22400000000005</v>
      </c>
      <c r="AP51" s="237">
        <f>'België (O)'!AP51*(1+Toeslagen!$Q$2)</f>
        <v>0</v>
      </c>
      <c r="AQ51" s="237">
        <f>'België (O)'!AQ51*(1+Toeslagen!$Q$2)</f>
        <v>640.22400000000005</v>
      </c>
      <c r="AR51" s="237">
        <f>'België (O)'!AR51*(1+Toeslagen!$Q$2)</f>
        <v>640.22400000000005</v>
      </c>
      <c r="AS51" s="237">
        <f>'België (O)'!AS51*(1+Toeslagen!$Q$2)</f>
        <v>676</v>
      </c>
      <c r="AT51" s="237">
        <f>'België (O)'!AT51*(1+Toeslagen!$Q$2)</f>
        <v>676</v>
      </c>
      <c r="AU51" s="237">
        <f>'België (O)'!AU51*(1+Toeslagen!$Q$2)</f>
        <v>676</v>
      </c>
      <c r="AV51" s="237">
        <f>'België (O)'!AV51*(1+Toeslagen!$Q$2)</f>
        <v>676</v>
      </c>
      <c r="AW51" s="237">
        <f>'België (O)'!AW51*(1+Toeslagen!$Q$2)</f>
        <v>676</v>
      </c>
      <c r="AX51" s="237">
        <f>'België (O)'!AX51*(1+Toeslagen!$Q$2)</f>
        <v>676</v>
      </c>
      <c r="AY51" s="237">
        <f>'België (O)'!AY51*(1+Toeslagen!$Q$2)</f>
        <v>676</v>
      </c>
      <c r="AZ51" s="237">
        <f>'België (O)'!AZ51*(1+Toeslagen!$Q$2)</f>
        <v>676</v>
      </c>
      <c r="BA51" s="237">
        <f>'België (O)'!BA51*(1+Toeslagen!$Q$2)</f>
        <v>676</v>
      </c>
      <c r="BB51" s="237">
        <f>'België (O)'!BB51*(1+Toeslagen!$Q$2)</f>
        <v>676</v>
      </c>
      <c r="BC51" s="237">
        <f>'België (O)'!BC51*(1+Toeslagen!$Q$2)</f>
        <v>774.80000000000007</v>
      </c>
      <c r="BD51" s="237">
        <f>'België (O)'!BD51*(1+Toeslagen!$Q$2)</f>
        <v>774.80000000000007</v>
      </c>
      <c r="BE51" s="237">
        <f>'België (O)'!BE51*(1+Toeslagen!$Q$2)</f>
        <v>774.80000000000007</v>
      </c>
      <c r="BF51" s="237">
        <f>'België (O)'!BF51*(1+Toeslagen!$Q$2)</f>
        <v>774.80000000000007</v>
      </c>
      <c r="BG51" s="237">
        <f>'België (O)'!BG51*(1+Toeslagen!$Q$2)</f>
        <v>774.80000000000007</v>
      </c>
      <c r="BH51" s="237">
        <f>'België (O)'!BH51*(1+Toeslagen!$Q$2)</f>
        <v>774.80000000000007</v>
      </c>
      <c r="BI51" s="237">
        <f>'België (O)'!BI51*(1+Toeslagen!$Q$2)</f>
        <v>774.80000000000007</v>
      </c>
      <c r="BJ51" s="237">
        <f>'België (O)'!BJ51*(1+Toeslagen!$Q$2)</f>
        <v>774.80000000000007</v>
      </c>
      <c r="BK51" s="237">
        <f>'België (O)'!BK51*(1+Toeslagen!$Q$2)</f>
        <v>774.80000000000007</v>
      </c>
      <c r="BL51" s="237">
        <f>'België (O)'!BL51*(1+Toeslagen!$Q$2)</f>
        <v>774.80000000000007</v>
      </c>
      <c r="BM51" s="237">
        <f>'België (O)'!BM51*(1+Toeslagen!$Q$2)</f>
        <v>774.80000000000007</v>
      </c>
      <c r="BN51" s="237">
        <f>'België (O)'!BN51*(1+Toeslagen!$Q$2)</f>
        <v>774.80000000000007</v>
      </c>
      <c r="BO51" s="237">
        <f>'België (O)'!BO51*(1+Toeslagen!$Q$2)</f>
        <v>774.80000000000007</v>
      </c>
      <c r="BP51" s="237">
        <f>'België (O)'!BP51*(1+Toeslagen!$Q$2)</f>
        <v>774.80000000000007</v>
      </c>
      <c r="BQ51" s="237">
        <f>'België (O)'!BQ51*(1+Toeslagen!$Q$2)</f>
        <v>0</v>
      </c>
      <c r="BR51" s="237">
        <f>'België (O)'!BR51*(1+Toeslagen!$Q$2)</f>
        <v>774.80000000000007</v>
      </c>
      <c r="BS51" s="237">
        <f>'België (O)'!BS51*(1+Toeslagen!$Q$2)</f>
        <v>774.80000000000007</v>
      </c>
      <c r="BT51" s="237">
        <f>'België (O)'!BT51*(1+Toeslagen!$Q$2)</f>
        <v>0</v>
      </c>
      <c r="BU51" s="237">
        <f>'België (O)'!BU51*(1+Toeslagen!$Q$2)</f>
        <v>0</v>
      </c>
      <c r="BV51" s="237">
        <f>'België (O)'!BV51*(1+Toeslagen!$Q$2)</f>
        <v>0</v>
      </c>
      <c r="BW51" s="237">
        <f>'België (O)'!BW51*(1+Toeslagen!$Q$2)</f>
        <v>774.80000000000007</v>
      </c>
      <c r="BX51" s="237">
        <f>'België (O)'!BX51*(1+Toeslagen!$Q$2)</f>
        <v>774.80000000000007</v>
      </c>
      <c r="BY51" s="237">
        <f>'België (O)'!BY51*(1+Toeslagen!$Q$2)</f>
        <v>774.80000000000007</v>
      </c>
      <c r="BZ51" s="237">
        <f>'België (O)'!BZ51*(1+Toeslagen!$Q$2)</f>
        <v>0</v>
      </c>
      <c r="CA51" s="237">
        <f>'België (O)'!CA51*(1+Toeslagen!$Q$2)</f>
        <v>774.80000000000007</v>
      </c>
      <c r="CB51" s="237">
        <f>'België (O)'!CB51*(1+Toeslagen!$Q$2)</f>
        <v>774.80000000000007</v>
      </c>
      <c r="CC51" s="237">
        <f>'België (O)'!CC51*(1+Toeslagen!$Q$2)</f>
        <v>885.71061450427328</v>
      </c>
      <c r="CD51" s="237">
        <f>'België (O)'!CD51*(1+Toeslagen!$Q$2)</f>
        <v>885.71061450427328</v>
      </c>
      <c r="CE51" s="237">
        <f>'België (O)'!CE51*(1+Toeslagen!$Q$2)</f>
        <v>885.71061450427328</v>
      </c>
      <c r="CF51" s="237">
        <f>'België (O)'!CF51*(1+Toeslagen!$Q$2)</f>
        <v>885.71061450427328</v>
      </c>
      <c r="CG51" s="237">
        <f>'België (O)'!CG51*(1+Toeslagen!$Q$2)</f>
        <v>774.80000000000007</v>
      </c>
      <c r="CH51" s="237">
        <f>'België (O)'!CH51*(1+Toeslagen!$Q$2)</f>
        <v>774.80000000000007</v>
      </c>
      <c r="CI51" s="237">
        <f>'België (O)'!CI51*(1+Toeslagen!$Q$2)</f>
        <v>0</v>
      </c>
      <c r="CJ51" s="237">
        <f>'België (O)'!CJ51*(1+Toeslagen!$Q$2)</f>
        <v>774.80000000000007</v>
      </c>
      <c r="CK51" s="237">
        <f>'België (O)'!CK51*(1+Toeslagen!$Q$2)</f>
        <v>0</v>
      </c>
      <c r="CL51" s="237">
        <f>'België (O)'!CL51*(1+Toeslagen!$Q$2)</f>
        <v>774.80000000000007</v>
      </c>
      <c r="CM51" s="237">
        <f>'België (O)'!CM51*(1+Toeslagen!$Q$2)</f>
        <v>774.80000000000007</v>
      </c>
      <c r="CN51" s="237">
        <f>'België (O)'!CN51*(1+Toeslagen!$Q$2)</f>
        <v>774.80000000000007</v>
      </c>
      <c r="CO51" s="237">
        <f>'België (O)'!CO51*(1+Toeslagen!$Q$2)</f>
        <v>774.80000000000007</v>
      </c>
      <c r="CP51" s="237">
        <f>'België (O)'!CP51*(1+Toeslagen!$Q$2)</f>
        <v>774.80000000000007</v>
      </c>
      <c r="CQ51" s="237">
        <f>'België (O)'!CQ51*(1+Toeslagen!$Q$2)</f>
        <v>774.80000000000007</v>
      </c>
      <c r="CR51" s="237">
        <f>'België (O)'!CR51*(1+Toeslagen!$Q$2)</f>
        <v>0</v>
      </c>
      <c r="CS51" s="237">
        <f>'België (O)'!CS51*(1+Toeslagen!$Q$2)</f>
        <v>774.80000000000007</v>
      </c>
      <c r="CT51" s="237">
        <f>'België (O)'!CT51*(1+Toeslagen!$Q$2)</f>
        <v>774.80000000000007</v>
      </c>
      <c r="CU51" s="237">
        <f>'België (O)'!CU51*(1+Toeslagen!$Q$2)</f>
        <v>774.80000000000007</v>
      </c>
      <c r="CV51" s="237">
        <f>'België (O)'!CV51*(1+Toeslagen!$Q$2)</f>
        <v>774.80000000000007</v>
      </c>
      <c r="CW51" s="237">
        <f>'België (O)'!CW51*(1+Toeslagen!$Q$2)</f>
        <v>774.80000000000007</v>
      </c>
      <c r="CX51" s="237">
        <f>'België (O)'!CX51*(1+Toeslagen!$Q$2)</f>
        <v>774.80000000000007</v>
      </c>
      <c r="CY51" s="237">
        <f>'België (O)'!CY51*(1+Toeslagen!$Q$2)</f>
        <v>774.80000000000007</v>
      </c>
      <c r="CZ51" s="237">
        <f>'België (O)'!CZ51*(1+Toeslagen!$Q$2)</f>
        <v>774.80000000000007</v>
      </c>
      <c r="DA51" s="237">
        <f>'België (O)'!DA51*(1+Toeslagen!$Q$2)</f>
        <v>640.22400000000005</v>
      </c>
      <c r="DB51" s="237">
        <f>'België (O)'!DB51*(1+Toeslagen!$Q$2)</f>
        <v>640.22400000000005</v>
      </c>
      <c r="DC51" s="237">
        <f>'België (O)'!DC51*(1+Toeslagen!$Q$2)</f>
        <v>640.22400000000005</v>
      </c>
      <c r="DD51" s="237">
        <f>'België (O)'!DD51*(1+Toeslagen!$Q$2)</f>
        <v>640.22400000000005</v>
      </c>
      <c r="DE51" s="237">
        <f>'België (O)'!DE51*(1+Toeslagen!$Q$2)</f>
        <v>640.22400000000005</v>
      </c>
      <c r="DF51" s="237">
        <f>'België (O)'!DF51*(1+Toeslagen!$Q$2)</f>
        <v>640.22400000000005</v>
      </c>
      <c r="DG51" s="237">
        <f>'België (O)'!DG51*(1+Toeslagen!$Q$2)</f>
        <v>640.22400000000005</v>
      </c>
      <c r="DH51" s="237">
        <f>'België (O)'!DH51*(1+Toeslagen!$Q$2)</f>
        <v>640.22400000000005</v>
      </c>
      <c r="DI51" s="237">
        <f>'België (O)'!DI51*(1+Toeslagen!$Q$2)</f>
        <v>640.22400000000005</v>
      </c>
      <c r="DJ51" s="237">
        <f>'België (O)'!DJ51*(1+Toeslagen!$Q$2)</f>
        <v>640.22400000000005</v>
      </c>
    </row>
    <row r="52" spans="1:114">
      <c r="A52" s="2">
        <v>49</v>
      </c>
      <c r="B52" s="2">
        <v>49</v>
      </c>
      <c r="C52" s="2">
        <v>220</v>
      </c>
      <c r="D52" s="2">
        <v>2</v>
      </c>
      <c r="F52" t="s">
        <v>16</v>
      </c>
      <c r="G52" t="s">
        <v>5</v>
      </c>
      <c r="H52" t="s">
        <v>17</v>
      </c>
      <c r="I52" t="s">
        <v>18</v>
      </c>
      <c r="J52" t="s">
        <v>15</v>
      </c>
      <c r="N52" s="7">
        <v>11.5</v>
      </c>
      <c r="O52" s="21">
        <v>20125</v>
      </c>
      <c r="P52" s="46"/>
      <c r="Q52" s="41"/>
      <c r="R52" s="41"/>
      <c r="S52" s="41"/>
      <c r="U52" s="41"/>
      <c r="V52" s="41"/>
      <c r="W52" s="41"/>
      <c r="X52" s="41"/>
      <c r="Y52" s="237">
        <f>'België (O)'!Y52*(1+Toeslagen!$Q$2)</f>
        <v>676</v>
      </c>
      <c r="Z52" s="237">
        <f>'België (O)'!Z52*(1+Toeslagen!$Q$2)</f>
        <v>676</v>
      </c>
      <c r="AA52" s="237">
        <f>'België (O)'!AA52*(1+Toeslagen!$Q$2)</f>
        <v>676</v>
      </c>
      <c r="AB52" s="237">
        <f>'België (O)'!AB52*(1+Toeslagen!$Q$2)</f>
        <v>722.80000000000007</v>
      </c>
      <c r="AC52" s="237">
        <f>'België (O)'!AC52*(1+Toeslagen!$Q$2)</f>
        <v>722.80000000000007</v>
      </c>
      <c r="AD52" s="237">
        <f>'België (O)'!AD52*(1+Toeslagen!$Q$2)</f>
        <v>676</v>
      </c>
      <c r="AE52" s="237">
        <f>'België (O)'!AE52*(1+Toeslagen!$Q$2)</f>
        <v>676</v>
      </c>
      <c r="AF52" s="237">
        <f>'België (O)'!AF52*(1+Toeslagen!$Q$2)</f>
        <v>676</v>
      </c>
      <c r="AG52" s="237">
        <f>'België (O)'!AG52*(1+Toeslagen!$Q$2)</f>
        <v>676</v>
      </c>
      <c r="AH52" s="237">
        <f>'België (O)'!AH52*(1+Toeslagen!$Q$2)</f>
        <v>676</v>
      </c>
      <c r="AI52" s="237">
        <f>'België (O)'!AI52*(1+Toeslagen!$Q$2)</f>
        <v>640.22400000000005</v>
      </c>
      <c r="AJ52" s="237">
        <f>'België (O)'!AJ52*(1+Toeslagen!$Q$2)</f>
        <v>640.22400000000005</v>
      </c>
      <c r="AK52" s="237">
        <f>'België (O)'!AK52*(1+Toeslagen!$Q$2)</f>
        <v>640.22400000000005</v>
      </c>
      <c r="AL52" s="237">
        <f>'België (O)'!AL52*(1+Toeslagen!$Q$2)</f>
        <v>640.22400000000005</v>
      </c>
      <c r="AM52" s="237">
        <f>'België (O)'!AM52*(1+Toeslagen!$Q$2)</f>
        <v>640.22400000000005</v>
      </c>
      <c r="AN52" s="237">
        <f>'België (O)'!AN52*(1+Toeslagen!$Q$2)</f>
        <v>640.22400000000005</v>
      </c>
      <c r="AO52" s="237">
        <f>'België (O)'!AO52*(1+Toeslagen!$Q$2)</f>
        <v>640.22400000000005</v>
      </c>
      <c r="AP52" s="237">
        <f>'België (O)'!AP52*(1+Toeslagen!$Q$2)</f>
        <v>0</v>
      </c>
      <c r="AQ52" s="237">
        <f>'België (O)'!AQ52*(1+Toeslagen!$Q$2)</f>
        <v>640.22400000000005</v>
      </c>
      <c r="AR52" s="237">
        <f>'België (O)'!AR52*(1+Toeslagen!$Q$2)</f>
        <v>640.22400000000005</v>
      </c>
      <c r="AS52" s="237">
        <f>'België (O)'!AS52*(1+Toeslagen!$Q$2)</f>
        <v>676</v>
      </c>
      <c r="AT52" s="237">
        <f>'België (O)'!AT52*(1+Toeslagen!$Q$2)</f>
        <v>676</v>
      </c>
      <c r="AU52" s="237">
        <f>'België (O)'!AU52*(1+Toeslagen!$Q$2)</f>
        <v>676</v>
      </c>
      <c r="AV52" s="237">
        <f>'België (O)'!AV52*(1+Toeslagen!$Q$2)</f>
        <v>676</v>
      </c>
      <c r="AW52" s="237">
        <f>'België (O)'!AW52*(1+Toeslagen!$Q$2)</f>
        <v>676</v>
      </c>
      <c r="AX52" s="237">
        <f>'België (O)'!AX52*(1+Toeslagen!$Q$2)</f>
        <v>676</v>
      </c>
      <c r="AY52" s="237">
        <f>'België (O)'!AY52*(1+Toeslagen!$Q$2)</f>
        <v>676</v>
      </c>
      <c r="AZ52" s="237">
        <f>'België (O)'!AZ52*(1+Toeslagen!$Q$2)</f>
        <v>676</v>
      </c>
      <c r="BA52" s="237">
        <f>'België (O)'!BA52*(1+Toeslagen!$Q$2)</f>
        <v>676</v>
      </c>
      <c r="BB52" s="237">
        <f>'België (O)'!BB52*(1+Toeslagen!$Q$2)</f>
        <v>676</v>
      </c>
      <c r="BC52" s="237">
        <f>'België (O)'!BC52*(1+Toeslagen!$Q$2)</f>
        <v>774.80000000000007</v>
      </c>
      <c r="BD52" s="237">
        <f>'België (O)'!BD52*(1+Toeslagen!$Q$2)</f>
        <v>774.80000000000007</v>
      </c>
      <c r="BE52" s="237">
        <f>'België (O)'!BE52*(1+Toeslagen!$Q$2)</f>
        <v>774.80000000000007</v>
      </c>
      <c r="BF52" s="237">
        <f>'België (O)'!BF52*(1+Toeslagen!$Q$2)</f>
        <v>774.80000000000007</v>
      </c>
      <c r="BG52" s="237">
        <f>'België (O)'!BG52*(1+Toeslagen!$Q$2)</f>
        <v>774.80000000000007</v>
      </c>
      <c r="BH52" s="237">
        <f>'België (O)'!BH52*(1+Toeslagen!$Q$2)</f>
        <v>774.80000000000007</v>
      </c>
      <c r="BI52" s="237">
        <f>'België (O)'!BI52*(1+Toeslagen!$Q$2)</f>
        <v>774.80000000000007</v>
      </c>
      <c r="BJ52" s="237">
        <f>'België (O)'!BJ52*(1+Toeslagen!$Q$2)</f>
        <v>774.80000000000007</v>
      </c>
      <c r="BK52" s="237">
        <f>'België (O)'!BK52*(1+Toeslagen!$Q$2)</f>
        <v>774.80000000000007</v>
      </c>
      <c r="BL52" s="237">
        <f>'België (O)'!BL52*(1+Toeslagen!$Q$2)</f>
        <v>774.80000000000007</v>
      </c>
      <c r="BM52" s="237">
        <f>'België (O)'!BM52*(1+Toeslagen!$Q$2)</f>
        <v>774.80000000000007</v>
      </c>
      <c r="BN52" s="237">
        <f>'België (O)'!BN52*(1+Toeslagen!$Q$2)</f>
        <v>774.80000000000007</v>
      </c>
      <c r="BO52" s="237">
        <f>'België (O)'!BO52*(1+Toeslagen!$Q$2)</f>
        <v>774.80000000000007</v>
      </c>
      <c r="BP52" s="237">
        <f>'België (O)'!BP52*(1+Toeslagen!$Q$2)</f>
        <v>774.80000000000007</v>
      </c>
      <c r="BQ52" s="237">
        <f>'België (O)'!BQ52*(1+Toeslagen!$Q$2)</f>
        <v>0</v>
      </c>
      <c r="BR52" s="237">
        <f>'België (O)'!BR52*(1+Toeslagen!$Q$2)</f>
        <v>774.80000000000007</v>
      </c>
      <c r="BS52" s="237">
        <f>'België (O)'!BS52*(1+Toeslagen!$Q$2)</f>
        <v>774.80000000000007</v>
      </c>
      <c r="BT52" s="237">
        <f>'België (O)'!BT52*(1+Toeslagen!$Q$2)</f>
        <v>0</v>
      </c>
      <c r="BU52" s="237">
        <f>'België (O)'!BU52*(1+Toeslagen!$Q$2)</f>
        <v>0</v>
      </c>
      <c r="BV52" s="237">
        <f>'België (O)'!BV52*(1+Toeslagen!$Q$2)</f>
        <v>0</v>
      </c>
      <c r="BW52" s="237">
        <f>'België (O)'!BW52*(1+Toeslagen!$Q$2)</f>
        <v>774.80000000000007</v>
      </c>
      <c r="BX52" s="237">
        <f>'België (O)'!BX52*(1+Toeslagen!$Q$2)</f>
        <v>774.80000000000007</v>
      </c>
      <c r="BY52" s="237">
        <f>'België (O)'!BY52*(1+Toeslagen!$Q$2)</f>
        <v>774.80000000000007</v>
      </c>
      <c r="BZ52" s="237">
        <f>'België (O)'!BZ52*(1+Toeslagen!$Q$2)</f>
        <v>0</v>
      </c>
      <c r="CA52" s="237">
        <f>'België (O)'!CA52*(1+Toeslagen!$Q$2)</f>
        <v>774.80000000000007</v>
      </c>
      <c r="CB52" s="237">
        <f>'België (O)'!CB52*(1+Toeslagen!$Q$2)</f>
        <v>774.80000000000007</v>
      </c>
      <c r="CC52" s="237">
        <f>'België (O)'!CC52*(1+Toeslagen!$Q$2)</f>
        <v>885.71061450427328</v>
      </c>
      <c r="CD52" s="237">
        <f>'België (O)'!CD52*(1+Toeslagen!$Q$2)</f>
        <v>885.71061450427328</v>
      </c>
      <c r="CE52" s="237">
        <f>'België (O)'!CE52*(1+Toeslagen!$Q$2)</f>
        <v>885.71061450427328</v>
      </c>
      <c r="CF52" s="237">
        <f>'België (O)'!CF52*(1+Toeslagen!$Q$2)</f>
        <v>885.71061450427328</v>
      </c>
      <c r="CG52" s="237">
        <f>'België (O)'!CG52*(1+Toeslagen!$Q$2)</f>
        <v>774.80000000000007</v>
      </c>
      <c r="CH52" s="237">
        <f>'België (O)'!CH52*(1+Toeslagen!$Q$2)</f>
        <v>774.80000000000007</v>
      </c>
      <c r="CI52" s="237">
        <f>'België (O)'!CI52*(1+Toeslagen!$Q$2)</f>
        <v>0</v>
      </c>
      <c r="CJ52" s="237">
        <f>'België (O)'!CJ52*(1+Toeslagen!$Q$2)</f>
        <v>774.80000000000007</v>
      </c>
      <c r="CK52" s="237">
        <f>'België (O)'!CK52*(1+Toeslagen!$Q$2)</f>
        <v>0</v>
      </c>
      <c r="CL52" s="237">
        <f>'België (O)'!CL52*(1+Toeslagen!$Q$2)</f>
        <v>774.80000000000007</v>
      </c>
      <c r="CM52" s="237">
        <f>'België (O)'!CM52*(1+Toeslagen!$Q$2)</f>
        <v>774.80000000000007</v>
      </c>
      <c r="CN52" s="237">
        <f>'België (O)'!CN52*(1+Toeslagen!$Q$2)</f>
        <v>774.80000000000007</v>
      </c>
      <c r="CO52" s="237">
        <f>'België (O)'!CO52*(1+Toeslagen!$Q$2)</f>
        <v>774.80000000000007</v>
      </c>
      <c r="CP52" s="237">
        <f>'België (O)'!CP52*(1+Toeslagen!$Q$2)</f>
        <v>774.80000000000007</v>
      </c>
      <c r="CQ52" s="237">
        <f>'België (O)'!CQ52*(1+Toeslagen!$Q$2)</f>
        <v>774.80000000000007</v>
      </c>
      <c r="CR52" s="237">
        <f>'België (O)'!CR52*(1+Toeslagen!$Q$2)</f>
        <v>0</v>
      </c>
      <c r="CS52" s="237">
        <f>'België (O)'!CS52*(1+Toeslagen!$Q$2)</f>
        <v>774.80000000000007</v>
      </c>
      <c r="CT52" s="237">
        <f>'België (O)'!CT52*(1+Toeslagen!$Q$2)</f>
        <v>774.80000000000007</v>
      </c>
      <c r="CU52" s="237">
        <f>'België (O)'!CU52*(1+Toeslagen!$Q$2)</f>
        <v>774.80000000000007</v>
      </c>
      <c r="CV52" s="237">
        <f>'België (O)'!CV52*(1+Toeslagen!$Q$2)</f>
        <v>774.80000000000007</v>
      </c>
      <c r="CW52" s="237">
        <f>'België (O)'!CW52*(1+Toeslagen!$Q$2)</f>
        <v>774.80000000000007</v>
      </c>
      <c r="CX52" s="237">
        <f>'België (O)'!CX52*(1+Toeslagen!$Q$2)</f>
        <v>774.80000000000007</v>
      </c>
      <c r="CY52" s="237">
        <f>'België (O)'!CY52*(1+Toeslagen!$Q$2)</f>
        <v>774.80000000000007</v>
      </c>
      <c r="CZ52" s="237">
        <f>'België (O)'!CZ52*(1+Toeslagen!$Q$2)</f>
        <v>774.80000000000007</v>
      </c>
      <c r="DA52" s="237">
        <f>'België (O)'!DA52*(1+Toeslagen!$Q$2)</f>
        <v>640.22400000000005</v>
      </c>
      <c r="DB52" s="237">
        <f>'België (O)'!DB52*(1+Toeslagen!$Q$2)</f>
        <v>640.22400000000005</v>
      </c>
      <c r="DC52" s="237">
        <f>'België (O)'!DC52*(1+Toeslagen!$Q$2)</f>
        <v>640.22400000000005</v>
      </c>
      <c r="DD52" s="237">
        <f>'België (O)'!DD52*(1+Toeslagen!$Q$2)</f>
        <v>640.22400000000005</v>
      </c>
      <c r="DE52" s="237">
        <f>'België (O)'!DE52*(1+Toeslagen!$Q$2)</f>
        <v>640.22400000000005</v>
      </c>
      <c r="DF52" s="237">
        <f>'België (O)'!DF52*(1+Toeslagen!$Q$2)</f>
        <v>640.22400000000005</v>
      </c>
      <c r="DG52" s="237">
        <f>'België (O)'!DG52*(1+Toeslagen!$Q$2)</f>
        <v>640.22400000000005</v>
      </c>
      <c r="DH52" s="237">
        <f>'België (O)'!DH52*(1+Toeslagen!$Q$2)</f>
        <v>640.22400000000005</v>
      </c>
      <c r="DI52" s="237">
        <f>'België (O)'!DI52*(1+Toeslagen!$Q$2)</f>
        <v>640.22400000000005</v>
      </c>
      <c r="DJ52" s="237">
        <f>'België (O)'!DJ52*(1+Toeslagen!$Q$2)</f>
        <v>640.22400000000005</v>
      </c>
    </row>
    <row r="53" spans="1:114">
      <c r="A53" s="2">
        <v>50</v>
      </c>
      <c r="B53" s="2">
        <v>50</v>
      </c>
      <c r="C53" s="2">
        <v>210</v>
      </c>
      <c r="D53" s="2">
        <v>2</v>
      </c>
      <c r="F53" t="s">
        <v>16</v>
      </c>
      <c r="G53" t="s">
        <v>5</v>
      </c>
      <c r="H53" t="s">
        <v>17</v>
      </c>
      <c r="I53" t="s">
        <v>18</v>
      </c>
      <c r="J53" t="s">
        <v>15</v>
      </c>
      <c r="N53" s="7">
        <v>11.6</v>
      </c>
      <c r="O53" s="21">
        <v>20300</v>
      </c>
      <c r="P53" s="46"/>
      <c r="Q53" s="41"/>
      <c r="R53" s="41"/>
      <c r="S53" s="41"/>
      <c r="U53" s="41"/>
      <c r="V53" s="41"/>
      <c r="W53" s="41"/>
      <c r="X53" s="41"/>
      <c r="Y53" s="237">
        <f>'België (O)'!Y53*(1+Toeslagen!$Q$2)</f>
        <v>676</v>
      </c>
      <c r="Z53" s="237">
        <f>'België (O)'!Z53*(1+Toeslagen!$Q$2)</f>
        <v>676</v>
      </c>
      <c r="AA53" s="237">
        <f>'België (O)'!AA53*(1+Toeslagen!$Q$2)</f>
        <v>676</v>
      </c>
      <c r="AB53" s="237">
        <f>'België (O)'!AB53*(1+Toeslagen!$Q$2)</f>
        <v>722.80000000000007</v>
      </c>
      <c r="AC53" s="237">
        <f>'België (O)'!AC53*(1+Toeslagen!$Q$2)</f>
        <v>722.80000000000007</v>
      </c>
      <c r="AD53" s="237">
        <f>'België (O)'!AD53*(1+Toeslagen!$Q$2)</f>
        <v>676</v>
      </c>
      <c r="AE53" s="237">
        <f>'België (O)'!AE53*(1+Toeslagen!$Q$2)</f>
        <v>676</v>
      </c>
      <c r="AF53" s="237">
        <f>'België (O)'!AF53*(1+Toeslagen!$Q$2)</f>
        <v>676</v>
      </c>
      <c r="AG53" s="237">
        <f>'België (O)'!AG53*(1+Toeslagen!$Q$2)</f>
        <v>676</v>
      </c>
      <c r="AH53" s="237">
        <f>'België (O)'!AH53*(1+Toeslagen!$Q$2)</f>
        <v>676</v>
      </c>
      <c r="AI53" s="237">
        <f>'België (O)'!AI53*(1+Toeslagen!$Q$2)</f>
        <v>640.22400000000005</v>
      </c>
      <c r="AJ53" s="237">
        <f>'België (O)'!AJ53*(1+Toeslagen!$Q$2)</f>
        <v>640.22400000000005</v>
      </c>
      <c r="AK53" s="237">
        <f>'België (O)'!AK53*(1+Toeslagen!$Q$2)</f>
        <v>640.22400000000005</v>
      </c>
      <c r="AL53" s="237">
        <f>'België (O)'!AL53*(1+Toeslagen!$Q$2)</f>
        <v>640.22400000000005</v>
      </c>
      <c r="AM53" s="237">
        <f>'België (O)'!AM53*(1+Toeslagen!$Q$2)</f>
        <v>640.22400000000005</v>
      </c>
      <c r="AN53" s="237">
        <f>'België (O)'!AN53*(1+Toeslagen!$Q$2)</f>
        <v>640.22400000000005</v>
      </c>
      <c r="AO53" s="237">
        <f>'België (O)'!AO53*(1+Toeslagen!$Q$2)</f>
        <v>640.22400000000005</v>
      </c>
      <c r="AP53" s="237">
        <f>'België (O)'!AP53*(1+Toeslagen!$Q$2)</f>
        <v>0</v>
      </c>
      <c r="AQ53" s="237">
        <f>'België (O)'!AQ53*(1+Toeslagen!$Q$2)</f>
        <v>640.22400000000005</v>
      </c>
      <c r="AR53" s="237">
        <f>'België (O)'!AR53*(1+Toeslagen!$Q$2)</f>
        <v>640.22400000000005</v>
      </c>
      <c r="AS53" s="237">
        <f>'België (O)'!AS53*(1+Toeslagen!$Q$2)</f>
        <v>676</v>
      </c>
      <c r="AT53" s="237">
        <f>'België (O)'!AT53*(1+Toeslagen!$Q$2)</f>
        <v>676</v>
      </c>
      <c r="AU53" s="237">
        <f>'België (O)'!AU53*(1+Toeslagen!$Q$2)</f>
        <v>676</v>
      </c>
      <c r="AV53" s="237">
        <f>'België (O)'!AV53*(1+Toeslagen!$Q$2)</f>
        <v>676</v>
      </c>
      <c r="AW53" s="237">
        <f>'België (O)'!AW53*(1+Toeslagen!$Q$2)</f>
        <v>676</v>
      </c>
      <c r="AX53" s="237">
        <f>'België (O)'!AX53*(1+Toeslagen!$Q$2)</f>
        <v>676</v>
      </c>
      <c r="AY53" s="237">
        <f>'België (O)'!AY53*(1+Toeslagen!$Q$2)</f>
        <v>676</v>
      </c>
      <c r="AZ53" s="237">
        <f>'België (O)'!AZ53*(1+Toeslagen!$Q$2)</f>
        <v>676</v>
      </c>
      <c r="BA53" s="237">
        <f>'België (O)'!BA53*(1+Toeslagen!$Q$2)</f>
        <v>676</v>
      </c>
      <c r="BB53" s="237">
        <f>'België (O)'!BB53*(1+Toeslagen!$Q$2)</f>
        <v>676</v>
      </c>
      <c r="BC53" s="237">
        <f>'België (O)'!BC53*(1+Toeslagen!$Q$2)</f>
        <v>774.80000000000007</v>
      </c>
      <c r="BD53" s="237">
        <f>'België (O)'!BD53*(1+Toeslagen!$Q$2)</f>
        <v>774.80000000000007</v>
      </c>
      <c r="BE53" s="237">
        <f>'België (O)'!BE53*(1+Toeslagen!$Q$2)</f>
        <v>774.80000000000007</v>
      </c>
      <c r="BF53" s="237">
        <f>'België (O)'!BF53*(1+Toeslagen!$Q$2)</f>
        <v>774.80000000000007</v>
      </c>
      <c r="BG53" s="237">
        <f>'België (O)'!BG53*(1+Toeslagen!$Q$2)</f>
        <v>774.80000000000007</v>
      </c>
      <c r="BH53" s="237">
        <f>'België (O)'!BH53*(1+Toeslagen!$Q$2)</f>
        <v>774.80000000000007</v>
      </c>
      <c r="BI53" s="237">
        <f>'België (O)'!BI53*(1+Toeslagen!$Q$2)</f>
        <v>774.80000000000007</v>
      </c>
      <c r="BJ53" s="237">
        <f>'België (O)'!BJ53*(1+Toeslagen!$Q$2)</f>
        <v>774.80000000000007</v>
      </c>
      <c r="BK53" s="237">
        <f>'België (O)'!BK53*(1+Toeslagen!$Q$2)</f>
        <v>774.80000000000007</v>
      </c>
      <c r="BL53" s="237">
        <f>'België (O)'!BL53*(1+Toeslagen!$Q$2)</f>
        <v>774.80000000000007</v>
      </c>
      <c r="BM53" s="237">
        <f>'België (O)'!BM53*(1+Toeslagen!$Q$2)</f>
        <v>774.80000000000007</v>
      </c>
      <c r="BN53" s="237">
        <f>'België (O)'!BN53*(1+Toeslagen!$Q$2)</f>
        <v>774.80000000000007</v>
      </c>
      <c r="BO53" s="237">
        <f>'België (O)'!BO53*(1+Toeslagen!$Q$2)</f>
        <v>774.80000000000007</v>
      </c>
      <c r="BP53" s="237">
        <f>'België (O)'!BP53*(1+Toeslagen!$Q$2)</f>
        <v>774.80000000000007</v>
      </c>
      <c r="BQ53" s="237">
        <f>'België (O)'!BQ53*(1+Toeslagen!$Q$2)</f>
        <v>0</v>
      </c>
      <c r="BR53" s="237">
        <f>'België (O)'!BR53*(1+Toeslagen!$Q$2)</f>
        <v>774.80000000000007</v>
      </c>
      <c r="BS53" s="237">
        <f>'België (O)'!BS53*(1+Toeslagen!$Q$2)</f>
        <v>774.80000000000007</v>
      </c>
      <c r="BT53" s="237">
        <f>'België (O)'!BT53*(1+Toeslagen!$Q$2)</f>
        <v>0</v>
      </c>
      <c r="BU53" s="237">
        <f>'België (O)'!BU53*(1+Toeslagen!$Q$2)</f>
        <v>0</v>
      </c>
      <c r="BV53" s="237">
        <f>'België (O)'!BV53*(1+Toeslagen!$Q$2)</f>
        <v>0</v>
      </c>
      <c r="BW53" s="237">
        <f>'België (O)'!BW53*(1+Toeslagen!$Q$2)</f>
        <v>774.80000000000007</v>
      </c>
      <c r="BX53" s="237">
        <f>'België (O)'!BX53*(1+Toeslagen!$Q$2)</f>
        <v>774.80000000000007</v>
      </c>
      <c r="BY53" s="237">
        <f>'België (O)'!BY53*(1+Toeslagen!$Q$2)</f>
        <v>774.80000000000007</v>
      </c>
      <c r="BZ53" s="237">
        <f>'België (O)'!BZ53*(1+Toeslagen!$Q$2)</f>
        <v>0</v>
      </c>
      <c r="CA53" s="237">
        <f>'België (O)'!CA53*(1+Toeslagen!$Q$2)</f>
        <v>774.80000000000007</v>
      </c>
      <c r="CB53" s="237">
        <f>'België (O)'!CB53*(1+Toeslagen!$Q$2)</f>
        <v>774.80000000000007</v>
      </c>
      <c r="CC53" s="237">
        <f>'België (O)'!CC53*(1+Toeslagen!$Q$2)</f>
        <v>885.71061450427328</v>
      </c>
      <c r="CD53" s="237">
        <f>'België (O)'!CD53*(1+Toeslagen!$Q$2)</f>
        <v>885.71061450427328</v>
      </c>
      <c r="CE53" s="237">
        <f>'België (O)'!CE53*(1+Toeslagen!$Q$2)</f>
        <v>885.71061450427328</v>
      </c>
      <c r="CF53" s="237">
        <f>'België (O)'!CF53*(1+Toeslagen!$Q$2)</f>
        <v>885.71061450427328</v>
      </c>
      <c r="CG53" s="237">
        <f>'België (O)'!CG53*(1+Toeslagen!$Q$2)</f>
        <v>774.80000000000007</v>
      </c>
      <c r="CH53" s="237">
        <f>'België (O)'!CH53*(1+Toeslagen!$Q$2)</f>
        <v>774.80000000000007</v>
      </c>
      <c r="CI53" s="237">
        <f>'België (O)'!CI53*(1+Toeslagen!$Q$2)</f>
        <v>0</v>
      </c>
      <c r="CJ53" s="237">
        <f>'België (O)'!CJ53*(1+Toeslagen!$Q$2)</f>
        <v>774.80000000000007</v>
      </c>
      <c r="CK53" s="237">
        <f>'België (O)'!CK53*(1+Toeslagen!$Q$2)</f>
        <v>0</v>
      </c>
      <c r="CL53" s="237">
        <f>'België (O)'!CL53*(1+Toeslagen!$Q$2)</f>
        <v>774.80000000000007</v>
      </c>
      <c r="CM53" s="237">
        <f>'België (O)'!CM53*(1+Toeslagen!$Q$2)</f>
        <v>774.80000000000007</v>
      </c>
      <c r="CN53" s="237">
        <f>'België (O)'!CN53*(1+Toeslagen!$Q$2)</f>
        <v>774.80000000000007</v>
      </c>
      <c r="CO53" s="237">
        <f>'België (O)'!CO53*(1+Toeslagen!$Q$2)</f>
        <v>774.80000000000007</v>
      </c>
      <c r="CP53" s="237">
        <f>'België (O)'!CP53*(1+Toeslagen!$Q$2)</f>
        <v>774.80000000000007</v>
      </c>
      <c r="CQ53" s="237">
        <f>'België (O)'!CQ53*(1+Toeslagen!$Q$2)</f>
        <v>774.80000000000007</v>
      </c>
      <c r="CR53" s="237">
        <f>'België (O)'!CR53*(1+Toeslagen!$Q$2)</f>
        <v>0</v>
      </c>
      <c r="CS53" s="237">
        <f>'België (O)'!CS53*(1+Toeslagen!$Q$2)</f>
        <v>774.80000000000007</v>
      </c>
      <c r="CT53" s="237">
        <f>'België (O)'!CT53*(1+Toeslagen!$Q$2)</f>
        <v>774.80000000000007</v>
      </c>
      <c r="CU53" s="237">
        <f>'België (O)'!CU53*(1+Toeslagen!$Q$2)</f>
        <v>774.80000000000007</v>
      </c>
      <c r="CV53" s="237">
        <f>'België (O)'!CV53*(1+Toeslagen!$Q$2)</f>
        <v>774.80000000000007</v>
      </c>
      <c r="CW53" s="237">
        <f>'België (O)'!CW53*(1+Toeslagen!$Q$2)</f>
        <v>774.80000000000007</v>
      </c>
      <c r="CX53" s="237">
        <f>'België (O)'!CX53*(1+Toeslagen!$Q$2)</f>
        <v>774.80000000000007</v>
      </c>
      <c r="CY53" s="237">
        <f>'België (O)'!CY53*(1+Toeslagen!$Q$2)</f>
        <v>774.80000000000007</v>
      </c>
      <c r="CZ53" s="237">
        <f>'België (O)'!CZ53*(1+Toeslagen!$Q$2)</f>
        <v>774.80000000000007</v>
      </c>
      <c r="DA53" s="237">
        <f>'België (O)'!DA53*(1+Toeslagen!$Q$2)</f>
        <v>640.22400000000005</v>
      </c>
      <c r="DB53" s="237">
        <f>'België (O)'!DB53*(1+Toeslagen!$Q$2)</f>
        <v>640.22400000000005</v>
      </c>
      <c r="DC53" s="237">
        <f>'België (O)'!DC53*(1+Toeslagen!$Q$2)</f>
        <v>640.22400000000005</v>
      </c>
      <c r="DD53" s="237">
        <f>'België (O)'!DD53*(1+Toeslagen!$Q$2)</f>
        <v>640.22400000000005</v>
      </c>
      <c r="DE53" s="237">
        <f>'België (O)'!DE53*(1+Toeslagen!$Q$2)</f>
        <v>640.22400000000005</v>
      </c>
      <c r="DF53" s="237">
        <f>'België (O)'!DF53*(1+Toeslagen!$Q$2)</f>
        <v>640.22400000000005</v>
      </c>
      <c r="DG53" s="237">
        <f>'België (O)'!DG53*(1+Toeslagen!$Q$2)</f>
        <v>640.22400000000005</v>
      </c>
      <c r="DH53" s="237">
        <f>'België (O)'!DH53*(1+Toeslagen!$Q$2)</f>
        <v>640.22400000000005</v>
      </c>
      <c r="DI53" s="237">
        <f>'België (O)'!DI53*(1+Toeslagen!$Q$2)</f>
        <v>640.22400000000005</v>
      </c>
      <c r="DJ53" s="237">
        <f>'België (O)'!DJ53*(1+Toeslagen!$Q$2)</f>
        <v>640.22400000000005</v>
      </c>
    </row>
    <row r="54" spans="1:114">
      <c r="A54" s="2">
        <v>51</v>
      </c>
      <c r="B54" s="2">
        <v>51</v>
      </c>
      <c r="C54" s="2">
        <v>220</v>
      </c>
      <c r="D54" s="2">
        <v>2</v>
      </c>
      <c r="F54" t="s">
        <v>16</v>
      </c>
      <c r="G54" t="s">
        <v>5</v>
      </c>
      <c r="H54" t="s">
        <v>17</v>
      </c>
      <c r="I54" t="s">
        <v>18</v>
      </c>
      <c r="J54" t="s">
        <v>15</v>
      </c>
      <c r="N54" s="7">
        <v>12</v>
      </c>
      <c r="O54" s="21">
        <v>21000</v>
      </c>
      <c r="P54" s="46"/>
      <c r="Q54" s="41"/>
      <c r="R54" s="41"/>
      <c r="S54" s="41"/>
      <c r="U54" s="41"/>
      <c r="V54" s="41"/>
      <c r="W54" s="41"/>
      <c r="X54" s="41"/>
      <c r="Y54" s="237">
        <f>'België (O)'!Y54*(1+Toeslagen!$Q$2)</f>
        <v>676</v>
      </c>
      <c r="Z54" s="237">
        <f>'België (O)'!Z54*(1+Toeslagen!$Q$2)</f>
        <v>676</v>
      </c>
      <c r="AA54" s="237">
        <f>'België (O)'!AA54*(1+Toeslagen!$Q$2)</f>
        <v>676</v>
      </c>
      <c r="AB54" s="237">
        <f>'België (O)'!AB54*(1+Toeslagen!$Q$2)</f>
        <v>722.80000000000007</v>
      </c>
      <c r="AC54" s="237">
        <f>'België (O)'!AC54*(1+Toeslagen!$Q$2)</f>
        <v>722.80000000000007</v>
      </c>
      <c r="AD54" s="237">
        <f>'België (O)'!AD54*(1+Toeslagen!$Q$2)</f>
        <v>676</v>
      </c>
      <c r="AE54" s="237">
        <f>'België (O)'!AE54*(1+Toeslagen!$Q$2)</f>
        <v>676</v>
      </c>
      <c r="AF54" s="237">
        <f>'België (O)'!AF54*(1+Toeslagen!$Q$2)</f>
        <v>676</v>
      </c>
      <c r="AG54" s="237">
        <f>'België (O)'!AG54*(1+Toeslagen!$Q$2)</f>
        <v>676</v>
      </c>
      <c r="AH54" s="237">
        <f>'België (O)'!AH54*(1+Toeslagen!$Q$2)</f>
        <v>676</v>
      </c>
      <c r="AI54" s="237">
        <f>'België (O)'!AI54*(1+Toeslagen!$Q$2)</f>
        <v>640.22400000000005</v>
      </c>
      <c r="AJ54" s="237">
        <f>'België (O)'!AJ54*(1+Toeslagen!$Q$2)</f>
        <v>640.22400000000005</v>
      </c>
      <c r="AK54" s="237">
        <f>'België (O)'!AK54*(1+Toeslagen!$Q$2)</f>
        <v>640.22400000000005</v>
      </c>
      <c r="AL54" s="237">
        <f>'België (O)'!AL54*(1+Toeslagen!$Q$2)</f>
        <v>640.22400000000005</v>
      </c>
      <c r="AM54" s="237">
        <f>'België (O)'!AM54*(1+Toeslagen!$Q$2)</f>
        <v>640.22400000000005</v>
      </c>
      <c r="AN54" s="237">
        <f>'België (O)'!AN54*(1+Toeslagen!$Q$2)</f>
        <v>640.22400000000005</v>
      </c>
      <c r="AO54" s="237">
        <f>'België (O)'!AO54*(1+Toeslagen!$Q$2)</f>
        <v>640.22400000000005</v>
      </c>
      <c r="AP54" s="237">
        <f>'België (O)'!AP54*(1+Toeslagen!$Q$2)</f>
        <v>0</v>
      </c>
      <c r="AQ54" s="237">
        <f>'België (O)'!AQ54*(1+Toeslagen!$Q$2)</f>
        <v>640.22400000000005</v>
      </c>
      <c r="AR54" s="237">
        <f>'België (O)'!AR54*(1+Toeslagen!$Q$2)</f>
        <v>640.22400000000005</v>
      </c>
      <c r="AS54" s="237">
        <f>'België (O)'!AS54*(1+Toeslagen!$Q$2)</f>
        <v>676</v>
      </c>
      <c r="AT54" s="237">
        <f>'België (O)'!AT54*(1+Toeslagen!$Q$2)</f>
        <v>676</v>
      </c>
      <c r="AU54" s="237">
        <f>'België (O)'!AU54*(1+Toeslagen!$Q$2)</f>
        <v>676</v>
      </c>
      <c r="AV54" s="237">
        <f>'België (O)'!AV54*(1+Toeslagen!$Q$2)</f>
        <v>676</v>
      </c>
      <c r="AW54" s="237">
        <f>'België (O)'!AW54*(1+Toeslagen!$Q$2)</f>
        <v>676</v>
      </c>
      <c r="AX54" s="237">
        <f>'België (O)'!AX54*(1+Toeslagen!$Q$2)</f>
        <v>676</v>
      </c>
      <c r="AY54" s="237">
        <f>'België (O)'!AY54*(1+Toeslagen!$Q$2)</f>
        <v>676</v>
      </c>
      <c r="AZ54" s="237">
        <f>'België (O)'!AZ54*(1+Toeslagen!$Q$2)</f>
        <v>676</v>
      </c>
      <c r="BA54" s="237">
        <f>'België (O)'!BA54*(1+Toeslagen!$Q$2)</f>
        <v>676</v>
      </c>
      <c r="BB54" s="237">
        <f>'België (O)'!BB54*(1+Toeslagen!$Q$2)</f>
        <v>676</v>
      </c>
      <c r="BC54" s="237">
        <f>'België (O)'!BC54*(1+Toeslagen!$Q$2)</f>
        <v>774.80000000000007</v>
      </c>
      <c r="BD54" s="237">
        <f>'België (O)'!BD54*(1+Toeslagen!$Q$2)</f>
        <v>774.80000000000007</v>
      </c>
      <c r="BE54" s="237">
        <f>'België (O)'!BE54*(1+Toeslagen!$Q$2)</f>
        <v>774.80000000000007</v>
      </c>
      <c r="BF54" s="237">
        <f>'België (O)'!BF54*(1+Toeslagen!$Q$2)</f>
        <v>774.80000000000007</v>
      </c>
      <c r="BG54" s="237">
        <f>'België (O)'!BG54*(1+Toeslagen!$Q$2)</f>
        <v>774.80000000000007</v>
      </c>
      <c r="BH54" s="237">
        <f>'België (O)'!BH54*(1+Toeslagen!$Q$2)</f>
        <v>774.80000000000007</v>
      </c>
      <c r="BI54" s="237">
        <f>'België (O)'!BI54*(1+Toeslagen!$Q$2)</f>
        <v>774.80000000000007</v>
      </c>
      <c r="BJ54" s="237">
        <f>'België (O)'!BJ54*(1+Toeslagen!$Q$2)</f>
        <v>774.80000000000007</v>
      </c>
      <c r="BK54" s="237">
        <f>'België (O)'!BK54*(1+Toeslagen!$Q$2)</f>
        <v>774.80000000000007</v>
      </c>
      <c r="BL54" s="237">
        <f>'België (O)'!BL54*(1+Toeslagen!$Q$2)</f>
        <v>774.80000000000007</v>
      </c>
      <c r="BM54" s="237">
        <f>'België (O)'!BM54*(1+Toeslagen!$Q$2)</f>
        <v>774.80000000000007</v>
      </c>
      <c r="BN54" s="237">
        <f>'België (O)'!BN54*(1+Toeslagen!$Q$2)</f>
        <v>774.80000000000007</v>
      </c>
      <c r="BO54" s="237">
        <f>'België (O)'!BO54*(1+Toeslagen!$Q$2)</f>
        <v>774.80000000000007</v>
      </c>
      <c r="BP54" s="237">
        <f>'België (O)'!BP54*(1+Toeslagen!$Q$2)</f>
        <v>774.80000000000007</v>
      </c>
      <c r="BQ54" s="237">
        <f>'België (O)'!BQ54*(1+Toeslagen!$Q$2)</f>
        <v>0</v>
      </c>
      <c r="BR54" s="237">
        <f>'België (O)'!BR54*(1+Toeslagen!$Q$2)</f>
        <v>774.80000000000007</v>
      </c>
      <c r="BS54" s="237">
        <f>'België (O)'!BS54*(1+Toeslagen!$Q$2)</f>
        <v>774.80000000000007</v>
      </c>
      <c r="BT54" s="237">
        <f>'België (O)'!BT54*(1+Toeslagen!$Q$2)</f>
        <v>0</v>
      </c>
      <c r="BU54" s="237">
        <f>'België (O)'!BU54*(1+Toeslagen!$Q$2)</f>
        <v>0</v>
      </c>
      <c r="BV54" s="237">
        <f>'België (O)'!BV54*(1+Toeslagen!$Q$2)</f>
        <v>0</v>
      </c>
      <c r="BW54" s="237">
        <f>'België (O)'!BW54*(1+Toeslagen!$Q$2)</f>
        <v>774.80000000000007</v>
      </c>
      <c r="BX54" s="237">
        <f>'België (O)'!BX54*(1+Toeslagen!$Q$2)</f>
        <v>774.80000000000007</v>
      </c>
      <c r="BY54" s="237">
        <f>'België (O)'!BY54*(1+Toeslagen!$Q$2)</f>
        <v>774.80000000000007</v>
      </c>
      <c r="BZ54" s="237">
        <f>'België (O)'!BZ54*(1+Toeslagen!$Q$2)</f>
        <v>0</v>
      </c>
      <c r="CA54" s="237">
        <f>'België (O)'!CA54*(1+Toeslagen!$Q$2)</f>
        <v>774.80000000000007</v>
      </c>
      <c r="CB54" s="237">
        <f>'België (O)'!CB54*(1+Toeslagen!$Q$2)</f>
        <v>774.80000000000007</v>
      </c>
      <c r="CC54" s="237">
        <f>'België (O)'!CC54*(1+Toeslagen!$Q$2)</f>
        <v>885.71061450427328</v>
      </c>
      <c r="CD54" s="237">
        <f>'België (O)'!CD54*(1+Toeslagen!$Q$2)</f>
        <v>885.71061450427328</v>
      </c>
      <c r="CE54" s="237">
        <f>'België (O)'!CE54*(1+Toeslagen!$Q$2)</f>
        <v>885.71061450427328</v>
      </c>
      <c r="CF54" s="237">
        <f>'België (O)'!CF54*(1+Toeslagen!$Q$2)</f>
        <v>885.71061450427328</v>
      </c>
      <c r="CG54" s="237">
        <f>'België (O)'!CG54*(1+Toeslagen!$Q$2)</f>
        <v>774.80000000000007</v>
      </c>
      <c r="CH54" s="237">
        <f>'België (O)'!CH54*(1+Toeslagen!$Q$2)</f>
        <v>774.80000000000007</v>
      </c>
      <c r="CI54" s="237">
        <f>'België (O)'!CI54*(1+Toeslagen!$Q$2)</f>
        <v>0</v>
      </c>
      <c r="CJ54" s="237">
        <f>'België (O)'!CJ54*(1+Toeslagen!$Q$2)</f>
        <v>774.80000000000007</v>
      </c>
      <c r="CK54" s="237">
        <f>'België (O)'!CK54*(1+Toeslagen!$Q$2)</f>
        <v>0</v>
      </c>
      <c r="CL54" s="237">
        <f>'België (O)'!CL54*(1+Toeslagen!$Q$2)</f>
        <v>774.80000000000007</v>
      </c>
      <c r="CM54" s="237">
        <f>'België (O)'!CM54*(1+Toeslagen!$Q$2)</f>
        <v>774.80000000000007</v>
      </c>
      <c r="CN54" s="237">
        <f>'België (O)'!CN54*(1+Toeslagen!$Q$2)</f>
        <v>774.80000000000007</v>
      </c>
      <c r="CO54" s="237">
        <f>'België (O)'!CO54*(1+Toeslagen!$Q$2)</f>
        <v>774.80000000000007</v>
      </c>
      <c r="CP54" s="237">
        <f>'België (O)'!CP54*(1+Toeslagen!$Q$2)</f>
        <v>774.80000000000007</v>
      </c>
      <c r="CQ54" s="237">
        <f>'België (O)'!CQ54*(1+Toeslagen!$Q$2)</f>
        <v>774.80000000000007</v>
      </c>
      <c r="CR54" s="237">
        <f>'België (O)'!CR54*(1+Toeslagen!$Q$2)</f>
        <v>0</v>
      </c>
      <c r="CS54" s="237">
        <f>'België (O)'!CS54*(1+Toeslagen!$Q$2)</f>
        <v>774.80000000000007</v>
      </c>
      <c r="CT54" s="237">
        <f>'België (O)'!CT54*(1+Toeslagen!$Q$2)</f>
        <v>774.80000000000007</v>
      </c>
      <c r="CU54" s="237">
        <f>'België (O)'!CU54*(1+Toeslagen!$Q$2)</f>
        <v>774.80000000000007</v>
      </c>
      <c r="CV54" s="237">
        <f>'België (O)'!CV54*(1+Toeslagen!$Q$2)</f>
        <v>774.80000000000007</v>
      </c>
      <c r="CW54" s="237">
        <f>'België (O)'!CW54*(1+Toeslagen!$Q$2)</f>
        <v>774.80000000000007</v>
      </c>
      <c r="CX54" s="237">
        <f>'België (O)'!CX54*(1+Toeslagen!$Q$2)</f>
        <v>774.80000000000007</v>
      </c>
      <c r="CY54" s="237">
        <f>'België (O)'!CY54*(1+Toeslagen!$Q$2)</f>
        <v>774.80000000000007</v>
      </c>
      <c r="CZ54" s="237">
        <f>'België (O)'!CZ54*(1+Toeslagen!$Q$2)</f>
        <v>774.80000000000007</v>
      </c>
      <c r="DA54" s="237">
        <f>'België (O)'!DA54*(1+Toeslagen!$Q$2)</f>
        <v>640.22400000000005</v>
      </c>
      <c r="DB54" s="237">
        <f>'België (O)'!DB54*(1+Toeslagen!$Q$2)</f>
        <v>640.22400000000005</v>
      </c>
      <c r="DC54" s="237">
        <f>'België (O)'!DC54*(1+Toeslagen!$Q$2)</f>
        <v>640.22400000000005</v>
      </c>
      <c r="DD54" s="237">
        <f>'België (O)'!DD54*(1+Toeslagen!$Q$2)</f>
        <v>640.22400000000005</v>
      </c>
      <c r="DE54" s="237">
        <f>'België (O)'!DE54*(1+Toeslagen!$Q$2)</f>
        <v>640.22400000000005</v>
      </c>
      <c r="DF54" s="237">
        <f>'België (O)'!DF54*(1+Toeslagen!$Q$2)</f>
        <v>640.22400000000005</v>
      </c>
      <c r="DG54" s="237">
        <f>'België (O)'!DG54*(1+Toeslagen!$Q$2)</f>
        <v>640.22400000000005</v>
      </c>
      <c r="DH54" s="237">
        <f>'België (O)'!DH54*(1+Toeslagen!$Q$2)</f>
        <v>640.22400000000005</v>
      </c>
      <c r="DI54" s="237">
        <f>'België (O)'!DI54*(1+Toeslagen!$Q$2)</f>
        <v>640.22400000000005</v>
      </c>
      <c r="DJ54" s="237">
        <f>'België (O)'!DJ54*(1+Toeslagen!$Q$2)</f>
        <v>640.22400000000005</v>
      </c>
    </row>
    <row r="55" spans="1:114">
      <c r="A55" s="2">
        <v>52</v>
      </c>
      <c r="B55" s="2">
        <v>52</v>
      </c>
      <c r="C55" s="2">
        <v>170</v>
      </c>
      <c r="D55" s="2">
        <v>2</v>
      </c>
      <c r="F55" t="s">
        <v>16</v>
      </c>
      <c r="G55" t="s">
        <v>5</v>
      </c>
      <c r="H55" t="s">
        <v>17</v>
      </c>
      <c r="I55" t="s">
        <v>18</v>
      </c>
      <c r="J55" t="s">
        <v>15</v>
      </c>
      <c r="N55" s="7">
        <v>12.4</v>
      </c>
      <c r="O55" s="21">
        <v>21700</v>
      </c>
      <c r="P55" s="46"/>
      <c r="Q55" s="41"/>
      <c r="R55" s="41"/>
      <c r="S55" s="41"/>
      <c r="U55" s="41"/>
      <c r="V55" s="41"/>
      <c r="W55" s="41"/>
      <c r="X55" s="41"/>
      <c r="Y55" s="237">
        <f>'België (O)'!Y55*(1+Toeslagen!$Q$2)</f>
        <v>676</v>
      </c>
      <c r="Z55" s="237">
        <f>'België (O)'!Z55*(1+Toeslagen!$Q$2)</f>
        <v>676</v>
      </c>
      <c r="AA55" s="237">
        <f>'België (O)'!AA55*(1+Toeslagen!$Q$2)</f>
        <v>676</v>
      </c>
      <c r="AB55" s="237">
        <f>'België (O)'!AB55*(1+Toeslagen!$Q$2)</f>
        <v>722.80000000000007</v>
      </c>
      <c r="AC55" s="237">
        <f>'België (O)'!AC55*(1+Toeslagen!$Q$2)</f>
        <v>722.80000000000007</v>
      </c>
      <c r="AD55" s="237">
        <f>'België (O)'!AD55*(1+Toeslagen!$Q$2)</f>
        <v>676</v>
      </c>
      <c r="AE55" s="237">
        <f>'België (O)'!AE55*(1+Toeslagen!$Q$2)</f>
        <v>676</v>
      </c>
      <c r="AF55" s="237">
        <f>'België (O)'!AF55*(1+Toeslagen!$Q$2)</f>
        <v>676</v>
      </c>
      <c r="AG55" s="237">
        <f>'België (O)'!AG55*(1+Toeslagen!$Q$2)</f>
        <v>676</v>
      </c>
      <c r="AH55" s="237">
        <f>'België (O)'!AH55*(1+Toeslagen!$Q$2)</f>
        <v>676</v>
      </c>
      <c r="AI55" s="237">
        <f>'België (O)'!AI55*(1+Toeslagen!$Q$2)</f>
        <v>640.22400000000005</v>
      </c>
      <c r="AJ55" s="237">
        <f>'België (O)'!AJ55*(1+Toeslagen!$Q$2)</f>
        <v>640.22400000000005</v>
      </c>
      <c r="AK55" s="237">
        <f>'België (O)'!AK55*(1+Toeslagen!$Q$2)</f>
        <v>640.22400000000005</v>
      </c>
      <c r="AL55" s="237">
        <f>'België (O)'!AL55*(1+Toeslagen!$Q$2)</f>
        <v>640.22400000000005</v>
      </c>
      <c r="AM55" s="237">
        <f>'België (O)'!AM55*(1+Toeslagen!$Q$2)</f>
        <v>640.22400000000005</v>
      </c>
      <c r="AN55" s="237">
        <f>'België (O)'!AN55*(1+Toeslagen!$Q$2)</f>
        <v>640.22400000000005</v>
      </c>
      <c r="AO55" s="237">
        <f>'België (O)'!AO55*(1+Toeslagen!$Q$2)</f>
        <v>640.22400000000005</v>
      </c>
      <c r="AP55" s="237">
        <f>'België (O)'!AP55*(1+Toeslagen!$Q$2)</f>
        <v>0</v>
      </c>
      <c r="AQ55" s="237">
        <f>'België (O)'!AQ55*(1+Toeslagen!$Q$2)</f>
        <v>640.22400000000005</v>
      </c>
      <c r="AR55" s="237">
        <f>'België (O)'!AR55*(1+Toeslagen!$Q$2)</f>
        <v>640.22400000000005</v>
      </c>
      <c r="AS55" s="237">
        <f>'België (O)'!AS55*(1+Toeslagen!$Q$2)</f>
        <v>676</v>
      </c>
      <c r="AT55" s="237">
        <f>'België (O)'!AT55*(1+Toeslagen!$Q$2)</f>
        <v>676</v>
      </c>
      <c r="AU55" s="237">
        <f>'België (O)'!AU55*(1+Toeslagen!$Q$2)</f>
        <v>676</v>
      </c>
      <c r="AV55" s="237">
        <f>'België (O)'!AV55*(1+Toeslagen!$Q$2)</f>
        <v>676</v>
      </c>
      <c r="AW55" s="237">
        <f>'België (O)'!AW55*(1+Toeslagen!$Q$2)</f>
        <v>676</v>
      </c>
      <c r="AX55" s="237">
        <f>'België (O)'!AX55*(1+Toeslagen!$Q$2)</f>
        <v>676</v>
      </c>
      <c r="AY55" s="237">
        <f>'België (O)'!AY55*(1+Toeslagen!$Q$2)</f>
        <v>676</v>
      </c>
      <c r="AZ55" s="237">
        <f>'België (O)'!AZ55*(1+Toeslagen!$Q$2)</f>
        <v>676</v>
      </c>
      <c r="BA55" s="237">
        <f>'België (O)'!BA55*(1+Toeslagen!$Q$2)</f>
        <v>676</v>
      </c>
      <c r="BB55" s="237">
        <f>'België (O)'!BB55*(1+Toeslagen!$Q$2)</f>
        <v>676</v>
      </c>
      <c r="BC55" s="237">
        <f>'België (O)'!BC55*(1+Toeslagen!$Q$2)</f>
        <v>774.80000000000007</v>
      </c>
      <c r="BD55" s="237">
        <f>'België (O)'!BD55*(1+Toeslagen!$Q$2)</f>
        <v>774.80000000000007</v>
      </c>
      <c r="BE55" s="237">
        <f>'België (O)'!BE55*(1+Toeslagen!$Q$2)</f>
        <v>774.80000000000007</v>
      </c>
      <c r="BF55" s="237">
        <f>'België (O)'!BF55*(1+Toeslagen!$Q$2)</f>
        <v>774.80000000000007</v>
      </c>
      <c r="BG55" s="237">
        <f>'België (O)'!BG55*(1+Toeslagen!$Q$2)</f>
        <v>774.80000000000007</v>
      </c>
      <c r="BH55" s="237">
        <f>'België (O)'!BH55*(1+Toeslagen!$Q$2)</f>
        <v>774.80000000000007</v>
      </c>
      <c r="BI55" s="237">
        <f>'België (O)'!BI55*(1+Toeslagen!$Q$2)</f>
        <v>774.80000000000007</v>
      </c>
      <c r="BJ55" s="237">
        <f>'België (O)'!BJ55*(1+Toeslagen!$Q$2)</f>
        <v>774.80000000000007</v>
      </c>
      <c r="BK55" s="237">
        <f>'België (O)'!BK55*(1+Toeslagen!$Q$2)</f>
        <v>774.80000000000007</v>
      </c>
      <c r="BL55" s="237">
        <f>'België (O)'!BL55*(1+Toeslagen!$Q$2)</f>
        <v>774.80000000000007</v>
      </c>
      <c r="BM55" s="237">
        <f>'België (O)'!BM55*(1+Toeslagen!$Q$2)</f>
        <v>774.80000000000007</v>
      </c>
      <c r="BN55" s="237">
        <f>'België (O)'!BN55*(1+Toeslagen!$Q$2)</f>
        <v>774.80000000000007</v>
      </c>
      <c r="BO55" s="237">
        <f>'België (O)'!BO55*(1+Toeslagen!$Q$2)</f>
        <v>774.80000000000007</v>
      </c>
      <c r="BP55" s="237">
        <f>'België (O)'!BP55*(1+Toeslagen!$Q$2)</f>
        <v>774.80000000000007</v>
      </c>
      <c r="BQ55" s="237">
        <f>'België (O)'!BQ55*(1+Toeslagen!$Q$2)</f>
        <v>0</v>
      </c>
      <c r="BR55" s="237">
        <f>'België (O)'!BR55*(1+Toeslagen!$Q$2)</f>
        <v>774.80000000000007</v>
      </c>
      <c r="BS55" s="237">
        <f>'België (O)'!BS55*(1+Toeslagen!$Q$2)</f>
        <v>774.80000000000007</v>
      </c>
      <c r="BT55" s="237">
        <f>'België (O)'!BT55*(1+Toeslagen!$Q$2)</f>
        <v>0</v>
      </c>
      <c r="BU55" s="237">
        <f>'België (O)'!BU55*(1+Toeslagen!$Q$2)</f>
        <v>0</v>
      </c>
      <c r="BV55" s="237">
        <f>'België (O)'!BV55*(1+Toeslagen!$Q$2)</f>
        <v>0</v>
      </c>
      <c r="BW55" s="237">
        <f>'België (O)'!BW55*(1+Toeslagen!$Q$2)</f>
        <v>774.80000000000007</v>
      </c>
      <c r="BX55" s="237">
        <f>'België (O)'!BX55*(1+Toeslagen!$Q$2)</f>
        <v>774.80000000000007</v>
      </c>
      <c r="BY55" s="237">
        <f>'België (O)'!BY55*(1+Toeslagen!$Q$2)</f>
        <v>774.80000000000007</v>
      </c>
      <c r="BZ55" s="237">
        <f>'België (O)'!BZ55*(1+Toeslagen!$Q$2)</f>
        <v>0</v>
      </c>
      <c r="CA55" s="237">
        <f>'België (O)'!CA55*(1+Toeslagen!$Q$2)</f>
        <v>774.80000000000007</v>
      </c>
      <c r="CB55" s="237">
        <f>'België (O)'!CB55*(1+Toeslagen!$Q$2)</f>
        <v>774.80000000000007</v>
      </c>
      <c r="CC55" s="237">
        <f>'België (O)'!CC55*(1+Toeslagen!$Q$2)</f>
        <v>885.71061450427328</v>
      </c>
      <c r="CD55" s="237">
        <f>'België (O)'!CD55*(1+Toeslagen!$Q$2)</f>
        <v>885.71061450427328</v>
      </c>
      <c r="CE55" s="237">
        <f>'België (O)'!CE55*(1+Toeslagen!$Q$2)</f>
        <v>885.71061450427328</v>
      </c>
      <c r="CF55" s="237">
        <f>'België (O)'!CF55*(1+Toeslagen!$Q$2)</f>
        <v>885.71061450427328</v>
      </c>
      <c r="CG55" s="237">
        <f>'België (O)'!CG55*(1+Toeslagen!$Q$2)</f>
        <v>774.80000000000007</v>
      </c>
      <c r="CH55" s="237">
        <f>'België (O)'!CH55*(1+Toeslagen!$Q$2)</f>
        <v>774.80000000000007</v>
      </c>
      <c r="CI55" s="237">
        <f>'België (O)'!CI55*(1+Toeslagen!$Q$2)</f>
        <v>0</v>
      </c>
      <c r="CJ55" s="237">
        <f>'België (O)'!CJ55*(1+Toeslagen!$Q$2)</f>
        <v>774.80000000000007</v>
      </c>
      <c r="CK55" s="237">
        <f>'België (O)'!CK55*(1+Toeslagen!$Q$2)</f>
        <v>0</v>
      </c>
      <c r="CL55" s="237">
        <f>'België (O)'!CL55*(1+Toeslagen!$Q$2)</f>
        <v>774.80000000000007</v>
      </c>
      <c r="CM55" s="237">
        <f>'België (O)'!CM55*(1+Toeslagen!$Q$2)</f>
        <v>774.80000000000007</v>
      </c>
      <c r="CN55" s="237">
        <f>'België (O)'!CN55*(1+Toeslagen!$Q$2)</f>
        <v>774.80000000000007</v>
      </c>
      <c r="CO55" s="237">
        <f>'België (O)'!CO55*(1+Toeslagen!$Q$2)</f>
        <v>774.80000000000007</v>
      </c>
      <c r="CP55" s="237">
        <f>'België (O)'!CP55*(1+Toeslagen!$Q$2)</f>
        <v>774.80000000000007</v>
      </c>
      <c r="CQ55" s="237">
        <f>'België (O)'!CQ55*(1+Toeslagen!$Q$2)</f>
        <v>774.80000000000007</v>
      </c>
      <c r="CR55" s="237">
        <f>'België (O)'!CR55*(1+Toeslagen!$Q$2)</f>
        <v>0</v>
      </c>
      <c r="CS55" s="237">
        <f>'België (O)'!CS55*(1+Toeslagen!$Q$2)</f>
        <v>774.80000000000007</v>
      </c>
      <c r="CT55" s="237">
        <f>'België (O)'!CT55*(1+Toeslagen!$Q$2)</f>
        <v>774.80000000000007</v>
      </c>
      <c r="CU55" s="237">
        <f>'België (O)'!CU55*(1+Toeslagen!$Q$2)</f>
        <v>774.80000000000007</v>
      </c>
      <c r="CV55" s="237">
        <f>'België (O)'!CV55*(1+Toeslagen!$Q$2)</f>
        <v>774.80000000000007</v>
      </c>
      <c r="CW55" s="237">
        <f>'België (O)'!CW55*(1+Toeslagen!$Q$2)</f>
        <v>774.80000000000007</v>
      </c>
      <c r="CX55" s="237">
        <f>'België (O)'!CX55*(1+Toeslagen!$Q$2)</f>
        <v>774.80000000000007</v>
      </c>
      <c r="CY55" s="237">
        <f>'België (O)'!CY55*(1+Toeslagen!$Q$2)</f>
        <v>774.80000000000007</v>
      </c>
      <c r="CZ55" s="237">
        <f>'België (O)'!CZ55*(1+Toeslagen!$Q$2)</f>
        <v>774.80000000000007</v>
      </c>
      <c r="DA55" s="237">
        <f>'België (O)'!DA55*(1+Toeslagen!$Q$2)</f>
        <v>640.22400000000005</v>
      </c>
      <c r="DB55" s="237">
        <f>'België (O)'!DB55*(1+Toeslagen!$Q$2)</f>
        <v>640.22400000000005</v>
      </c>
      <c r="DC55" s="237">
        <f>'België (O)'!DC55*(1+Toeslagen!$Q$2)</f>
        <v>640.22400000000005</v>
      </c>
      <c r="DD55" s="237">
        <f>'België (O)'!DD55*(1+Toeslagen!$Q$2)</f>
        <v>640.22400000000005</v>
      </c>
      <c r="DE55" s="237">
        <f>'België (O)'!DE55*(1+Toeslagen!$Q$2)</f>
        <v>640.22400000000005</v>
      </c>
      <c r="DF55" s="237">
        <f>'België (O)'!DF55*(1+Toeslagen!$Q$2)</f>
        <v>640.22400000000005</v>
      </c>
      <c r="DG55" s="237">
        <f>'België (O)'!DG55*(1+Toeslagen!$Q$2)</f>
        <v>640.22400000000005</v>
      </c>
      <c r="DH55" s="237">
        <f>'België (O)'!DH55*(1+Toeslagen!$Q$2)</f>
        <v>640.22400000000005</v>
      </c>
      <c r="DI55" s="237">
        <f>'België (O)'!DI55*(1+Toeslagen!$Q$2)</f>
        <v>640.22400000000005</v>
      </c>
      <c r="DJ55" s="237">
        <f>'België (O)'!DJ55*(1+Toeslagen!$Q$2)</f>
        <v>640.22400000000005</v>
      </c>
    </row>
    <row r="56" spans="1:114">
      <c r="A56" s="2">
        <v>53</v>
      </c>
      <c r="B56" s="2">
        <v>53</v>
      </c>
      <c r="C56" s="2">
        <v>290</v>
      </c>
      <c r="D56" s="2">
        <v>2</v>
      </c>
      <c r="F56" t="s">
        <v>16</v>
      </c>
      <c r="G56" t="s">
        <v>5</v>
      </c>
      <c r="H56" t="s">
        <v>17</v>
      </c>
      <c r="I56" t="s">
        <v>18</v>
      </c>
      <c r="J56" t="s">
        <v>15</v>
      </c>
      <c r="N56" s="7">
        <v>12.5</v>
      </c>
      <c r="O56" s="21">
        <v>21875</v>
      </c>
      <c r="P56" s="46"/>
      <c r="Q56" s="41"/>
      <c r="R56" s="41"/>
      <c r="S56" s="41"/>
      <c r="U56" s="41"/>
      <c r="V56" s="41"/>
      <c r="W56" s="41"/>
      <c r="X56" s="41"/>
      <c r="Y56" s="237">
        <f>'België (O)'!Y56*(1+Toeslagen!$Q$2)</f>
        <v>676</v>
      </c>
      <c r="Z56" s="237">
        <f>'België (O)'!Z56*(1+Toeslagen!$Q$2)</f>
        <v>676</v>
      </c>
      <c r="AA56" s="237">
        <f>'België (O)'!AA56*(1+Toeslagen!$Q$2)</f>
        <v>676</v>
      </c>
      <c r="AB56" s="237">
        <f>'België (O)'!AB56*(1+Toeslagen!$Q$2)</f>
        <v>722.80000000000007</v>
      </c>
      <c r="AC56" s="237">
        <f>'België (O)'!AC56*(1+Toeslagen!$Q$2)</f>
        <v>722.80000000000007</v>
      </c>
      <c r="AD56" s="237">
        <f>'België (O)'!AD56*(1+Toeslagen!$Q$2)</f>
        <v>676</v>
      </c>
      <c r="AE56" s="237">
        <f>'België (O)'!AE56*(1+Toeslagen!$Q$2)</f>
        <v>676</v>
      </c>
      <c r="AF56" s="237">
        <f>'België (O)'!AF56*(1+Toeslagen!$Q$2)</f>
        <v>676</v>
      </c>
      <c r="AG56" s="237">
        <f>'België (O)'!AG56*(1+Toeslagen!$Q$2)</f>
        <v>676</v>
      </c>
      <c r="AH56" s="237">
        <f>'België (O)'!AH56*(1+Toeslagen!$Q$2)</f>
        <v>676</v>
      </c>
      <c r="AI56" s="237">
        <f>'België (O)'!AI56*(1+Toeslagen!$Q$2)</f>
        <v>640.22400000000005</v>
      </c>
      <c r="AJ56" s="237">
        <f>'België (O)'!AJ56*(1+Toeslagen!$Q$2)</f>
        <v>640.22400000000005</v>
      </c>
      <c r="AK56" s="237">
        <f>'België (O)'!AK56*(1+Toeslagen!$Q$2)</f>
        <v>640.22400000000005</v>
      </c>
      <c r="AL56" s="237">
        <f>'België (O)'!AL56*(1+Toeslagen!$Q$2)</f>
        <v>640.22400000000005</v>
      </c>
      <c r="AM56" s="237">
        <f>'België (O)'!AM56*(1+Toeslagen!$Q$2)</f>
        <v>640.22400000000005</v>
      </c>
      <c r="AN56" s="237">
        <f>'België (O)'!AN56*(1+Toeslagen!$Q$2)</f>
        <v>640.22400000000005</v>
      </c>
      <c r="AO56" s="237">
        <f>'België (O)'!AO56*(1+Toeslagen!$Q$2)</f>
        <v>640.22400000000005</v>
      </c>
      <c r="AP56" s="237">
        <f>'België (O)'!AP56*(1+Toeslagen!$Q$2)</f>
        <v>0</v>
      </c>
      <c r="AQ56" s="237">
        <f>'België (O)'!AQ56*(1+Toeslagen!$Q$2)</f>
        <v>640.22400000000005</v>
      </c>
      <c r="AR56" s="237">
        <f>'België (O)'!AR56*(1+Toeslagen!$Q$2)</f>
        <v>640.22400000000005</v>
      </c>
      <c r="AS56" s="237">
        <f>'België (O)'!AS56*(1+Toeslagen!$Q$2)</f>
        <v>676</v>
      </c>
      <c r="AT56" s="237">
        <f>'België (O)'!AT56*(1+Toeslagen!$Q$2)</f>
        <v>676</v>
      </c>
      <c r="AU56" s="237">
        <f>'België (O)'!AU56*(1+Toeslagen!$Q$2)</f>
        <v>676</v>
      </c>
      <c r="AV56" s="237">
        <f>'België (O)'!AV56*(1+Toeslagen!$Q$2)</f>
        <v>676</v>
      </c>
      <c r="AW56" s="237">
        <f>'België (O)'!AW56*(1+Toeslagen!$Q$2)</f>
        <v>676</v>
      </c>
      <c r="AX56" s="237">
        <f>'België (O)'!AX56*(1+Toeslagen!$Q$2)</f>
        <v>676</v>
      </c>
      <c r="AY56" s="237">
        <f>'België (O)'!AY56*(1+Toeslagen!$Q$2)</f>
        <v>676</v>
      </c>
      <c r="AZ56" s="237">
        <f>'België (O)'!AZ56*(1+Toeslagen!$Q$2)</f>
        <v>676</v>
      </c>
      <c r="BA56" s="237">
        <f>'België (O)'!BA56*(1+Toeslagen!$Q$2)</f>
        <v>676</v>
      </c>
      <c r="BB56" s="237">
        <f>'België (O)'!BB56*(1+Toeslagen!$Q$2)</f>
        <v>676</v>
      </c>
      <c r="BC56" s="237">
        <f>'België (O)'!BC56*(1+Toeslagen!$Q$2)</f>
        <v>774.80000000000007</v>
      </c>
      <c r="BD56" s="237">
        <f>'België (O)'!BD56*(1+Toeslagen!$Q$2)</f>
        <v>774.80000000000007</v>
      </c>
      <c r="BE56" s="237">
        <f>'België (O)'!BE56*(1+Toeslagen!$Q$2)</f>
        <v>774.80000000000007</v>
      </c>
      <c r="BF56" s="237">
        <f>'België (O)'!BF56*(1+Toeslagen!$Q$2)</f>
        <v>774.80000000000007</v>
      </c>
      <c r="BG56" s="237">
        <f>'België (O)'!BG56*(1+Toeslagen!$Q$2)</f>
        <v>774.80000000000007</v>
      </c>
      <c r="BH56" s="237">
        <f>'België (O)'!BH56*(1+Toeslagen!$Q$2)</f>
        <v>774.80000000000007</v>
      </c>
      <c r="BI56" s="237">
        <f>'België (O)'!BI56*(1+Toeslagen!$Q$2)</f>
        <v>774.80000000000007</v>
      </c>
      <c r="BJ56" s="237">
        <f>'België (O)'!BJ56*(1+Toeslagen!$Q$2)</f>
        <v>774.80000000000007</v>
      </c>
      <c r="BK56" s="237">
        <f>'België (O)'!BK56*(1+Toeslagen!$Q$2)</f>
        <v>774.80000000000007</v>
      </c>
      <c r="BL56" s="237">
        <f>'België (O)'!BL56*(1+Toeslagen!$Q$2)</f>
        <v>774.80000000000007</v>
      </c>
      <c r="BM56" s="237">
        <f>'België (O)'!BM56*(1+Toeslagen!$Q$2)</f>
        <v>774.80000000000007</v>
      </c>
      <c r="BN56" s="237">
        <f>'België (O)'!BN56*(1+Toeslagen!$Q$2)</f>
        <v>774.80000000000007</v>
      </c>
      <c r="BO56" s="237">
        <f>'België (O)'!BO56*(1+Toeslagen!$Q$2)</f>
        <v>774.80000000000007</v>
      </c>
      <c r="BP56" s="237">
        <f>'België (O)'!BP56*(1+Toeslagen!$Q$2)</f>
        <v>774.80000000000007</v>
      </c>
      <c r="BQ56" s="237">
        <f>'België (O)'!BQ56*(1+Toeslagen!$Q$2)</f>
        <v>0</v>
      </c>
      <c r="BR56" s="237">
        <f>'België (O)'!BR56*(1+Toeslagen!$Q$2)</f>
        <v>774.80000000000007</v>
      </c>
      <c r="BS56" s="237">
        <f>'België (O)'!BS56*(1+Toeslagen!$Q$2)</f>
        <v>774.80000000000007</v>
      </c>
      <c r="BT56" s="237">
        <f>'België (O)'!BT56*(1+Toeslagen!$Q$2)</f>
        <v>0</v>
      </c>
      <c r="BU56" s="237">
        <f>'België (O)'!BU56*(1+Toeslagen!$Q$2)</f>
        <v>0</v>
      </c>
      <c r="BV56" s="237">
        <f>'België (O)'!BV56*(1+Toeslagen!$Q$2)</f>
        <v>0</v>
      </c>
      <c r="BW56" s="237">
        <f>'België (O)'!BW56*(1+Toeslagen!$Q$2)</f>
        <v>774.80000000000007</v>
      </c>
      <c r="BX56" s="237">
        <f>'België (O)'!BX56*(1+Toeslagen!$Q$2)</f>
        <v>774.80000000000007</v>
      </c>
      <c r="BY56" s="237">
        <f>'België (O)'!BY56*(1+Toeslagen!$Q$2)</f>
        <v>774.80000000000007</v>
      </c>
      <c r="BZ56" s="237">
        <f>'België (O)'!BZ56*(1+Toeslagen!$Q$2)</f>
        <v>0</v>
      </c>
      <c r="CA56" s="237">
        <f>'België (O)'!CA56*(1+Toeslagen!$Q$2)</f>
        <v>774.80000000000007</v>
      </c>
      <c r="CB56" s="237">
        <f>'België (O)'!CB56*(1+Toeslagen!$Q$2)</f>
        <v>774.80000000000007</v>
      </c>
      <c r="CC56" s="237">
        <f>'België (O)'!CC56*(1+Toeslagen!$Q$2)</f>
        <v>885.71061450427328</v>
      </c>
      <c r="CD56" s="237">
        <f>'België (O)'!CD56*(1+Toeslagen!$Q$2)</f>
        <v>885.71061450427328</v>
      </c>
      <c r="CE56" s="237">
        <f>'België (O)'!CE56*(1+Toeslagen!$Q$2)</f>
        <v>885.71061450427328</v>
      </c>
      <c r="CF56" s="237">
        <f>'België (O)'!CF56*(1+Toeslagen!$Q$2)</f>
        <v>885.71061450427328</v>
      </c>
      <c r="CG56" s="237">
        <f>'België (O)'!CG56*(1+Toeslagen!$Q$2)</f>
        <v>774.80000000000007</v>
      </c>
      <c r="CH56" s="237">
        <f>'België (O)'!CH56*(1+Toeslagen!$Q$2)</f>
        <v>774.80000000000007</v>
      </c>
      <c r="CI56" s="237">
        <f>'België (O)'!CI56*(1+Toeslagen!$Q$2)</f>
        <v>0</v>
      </c>
      <c r="CJ56" s="237">
        <f>'België (O)'!CJ56*(1+Toeslagen!$Q$2)</f>
        <v>774.80000000000007</v>
      </c>
      <c r="CK56" s="237">
        <f>'België (O)'!CK56*(1+Toeslagen!$Q$2)</f>
        <v>0</v>
      </c>
      <c r="CL56" s="237">
        <f>'België (O)'!CL56*(1+Toeslagen!$Q$2)</f>
        <v>774.80000000000007</v>
      </c>
      <c r="CM56" s="237">
        <f>'België (O)'!CM56*(1+Toeslagen!$Q$2)</f>
        <v>774.80000000000007</v>
      </c>
      <c r="CN56" s="237">
        <f>'België (O)'!CN56*(1+Toeslagen!$Q$2)</f>
        <v>774.80000000000007</v>
      </c>
      <c r="CO56" s="237">
        <f>'België (O)'!CO56*(1+Toeslagen!$Q$2)</f>
        <v>774.80000000000007</v>
      </c>
      <c r="CP56" s="237">
        <f>'België (O)'!CP56*(1+Toeslagen!$Q$2)</f>
        <v>774.80000000000007</v>
      </c>
      <c r="CQ56" s="237">
        <f>'België (O)'!CQ56*(1+Toeslagen!$Q$2)</f>
        <v>774.80000000000007</v>
      </c>
      <c r="CR56" s="237">
        <f>'België (O)'!CR56*(1+Toeslagen!$Q$2)</f>
        <v>0</v>
      </c>
      <c r="CS56" s="237">
        <f>'België (O)'!CS56*(1+Toeslagen!$Q$2)</f>
        <v>774.80000000000007</v>
      </c>
      <c r="CT56" s="237">
        <f>'België (O)'!CT56*(1+Toeslagen!$Q$2)</f>
        <v>774.80000000000007</v>
      </c>
      <c r="CU56" s="237">
        <f>'België (O)'!CU56*(1+Toeslagen!$Q$2)</f>
        <v>774.80000000000007</v>
      </c>
      <c r="CV56" s="237">
        <f>'België (O)'!CV56*(1+Toeslagen!$Q$2)</f>
        <v>774.80000000000007</v>
      </c>
      <c r="CW56" s="237">
        <f>'België (O)'!CW56*(1+Toeslagen!$Q$2)</f>
        <v>774.80000000000007</v>
      </c>
      <c r="CX56" s="237">
        <f>'België (O)'!CX56*(1+Toeslagen!$Q$2)</f>
        <v>774.80000000000007</v>
      </c>
      <c r="CY56" s="237">
        <f>'België (O)'!CY56*(1+Toeslagen!$Q$2)</f>
        <v>774.80000000000007</v>
      </c>
      <c r="CZ56" s="237">
        <f>'België (O)'!CZ56*(1+Toeslagen!$Q$2)</f>
        <v>774.80000000000007</v>
      </c>
      <c r="DA56" s="237">
        <f>'België (O)'!DA56*(1+Toeslagen!$Q$2)</f>
        <v>640.22400000000005</v>
      </c>
      <c r="DB56" s="237">
        <f>'België (O)'!DB56*(1+Toeslagen!$Q$2)</f>
        <v>640.22400000000005</v>
      </c>
      <c r="DC56" s="237">
        <f>'België (O)'!DC56*(1+Toeslagen!$Q$2)</f>
        <v>640.22400000000005</v>
      </c>
      <c r="DD56" s="237">
        <f>'België (O)'!DD56*(1+Toeslagen!$Q$2)</f>
        <v>640.22400000000005</v>
      </c>
      <c r="DE56" s="237">
        <f>'België (O)'!DE56*(1+Toeslagen!$Q$2)</f>
        <v>640.22400000000005</v>
      </c>
      <c r="DF56" s="237">
        <f>'België (O)'!DF56*(1+Toeslagen!$Q$2)</f>
        <v>640.22400000000005</v>
      </c>
      <c r="DG56" s="237">
        <f>'België (O)'!DG56*(1+Toeslagen!$Q$2)</f>
        <v>640.22400000000005</v>
      </c>
      <c r="DH56" s="237">
        <f>'België (O)'!DH56*(1+Toeslagen!$Q$2)</f>
        <v>640.22400000000005</v>
      </c>
      <c r="DI56" s="237">
        <f>'België (O)'!DI56*(1+Toeslagen!$Q$2)</f>
        <v>640.22400000000005</v>
      </c>
      <c r="DJ56" s="237">
        <f>'België (O)'!DJ56*(1+Toeslagen!$Q$2)</f>
        <v>640.22400000000005</v>
      </c>
    </row>
    <row r="57" spans="1:114">
      <c r="A57" s="2">
        <v>54</v>
      </c>
      <c r="B57" s="2">
        <v>54</v>
      </c>
      <c r="C57" s="2">
        <v>450</v>
      </c>
      <c r="D57" s="2">
        <v>2</v>
      </c>
      <c r="F57" t="s">
        <v>16</v>
      </c>
      <c r="G57" t="s">
        <v>5</v>
      </c>
      <c r="H57" t="s">
        <v>17</v>
      </c>
      <c r="I57" t="s">
        <v>18</v>
      </c>
      <c r="J57" t="s">
        <v>15</v>
      </c>
      <c r="N57" s="16">
        <v>12.8</v>
      </c>
      <c r="O57" s="20">
        <v>22400</v>
      </c>
      <c r="P57" s="46"/>
      <c r="Q57" s="41"/>
      <c r="R57" s="41"/>
      <c r="S57" s="41"/>
      <c r="U57" s="41"/>
      <c r="V57" s="41"/>
      <c r="W57" s="41"/>
      <c r="X57" s="41"/>
      <c r="Y57" s="237">
        <f>'België (O)'!Y57*(1+Toeslagen!$Q$2)</f>
        <v>676</v>
      </c>
      <c r="Z57" s="237">
        <f>'België (O)'!Z57*(1+Toeslagen!$Q$2)</f>
        <v>676</v>
      </c>
      <c r="AA57" s="237">
        <f>'België (O)'!AA57*(1+Toeslagen!$Q$2)</f>
        <v>676</v>
      </c>
      <c r="AB57" s="237">
        <f>'België (O)'!AB57*(1+Toeslagen!$Q$2)</f>
        <v>722.80000000000007</v>
      </c>
      <c r="AC57" s="237">
        <f>'België (O)'!AC57*(1+Toeslagen!$Q$2)</f>
        <v>722.80000000000007</v>
      </c>
      <c r="AD57" s="237">
        <f>'België (O)'!AD57*(1+Toeslagen!$Q$2)</f>
        <v>676</v>
      </c>
      <c r="AE57" s="237">
        <f>'België (O)'!AE57*(1+Toeslagen!$Q$2)</f>
        <v>676</v>
      </c>
      <c r="AF57" s="237">
        <f>'België (O)'!AF57*(1+Toeslagen!$Q$2)</f>
        <v>676</v>
      </c>
      <c r="AG57" s="237">
        <f>'België (O)'!AG57*(1+Toeslagen!$Q$2)</f>
        <v>676</v>
      </c>
      <c r="AH57" s="237">
        <f>'België (O)'!AH57*(1+Toeslagen!$Q$2)</f>
        <v>676</v>
      </c>
      <c r="AI57" s="237">
        <f>'België (O)'!AI57*(1+Toeslagen!$Q$2)</f>
        <v>640.22400000000005</v>
      </c>
      <c r="AJ57" s="237">
        <f>'België (O)'!AJ57*(1+Toeslagen!$Q$2)</f>
        <v>640.22400000000005</v>
      </c>
      <c r="AK57" s="237">
        <f>'België (O)'!AK57*(1+Toeslagen!$Q$2)</f>
        <v>640.22400000000005</v>
      </c>
      <c r="AL57" s="237">
        <f>'België (O)'!AL57*(1+Toeslagen!$Q$2)</f>
        <v>640.22400000000005</v>
      </c>
      <c r="AM57" s="237">
        <f>'België (O)'!AM57*(1+Toeslagen!$Q$2)</f>
        <v>640.22400000000005</v>
      </c>
      <c r="AN57" s="237">
        <f>'België (O)'!AN57*(1+Toeslagen!$Q$2)</f>
        <v>640.22400000000005</v>
      </c>
      <c r="AO57" s="237">
        <f>'België (O)'!AO57*(1+Toeslagen!$Q$2)</f>
        <v>640.22400000000005</v>
      </c>
      <c r="AP57" s="237">
        <f>'België (O)'!AP57*(1+Toeslagen!$Q$2)</f>
        <v>0</v>
      </c>
      <c r="AQ57" s="237">
        <f>'België (O)'!AQ57*(1+Toeslagen!$Q$2)</f>
        <v>640.22400000000005</v>
      </c>
      <c r="AR57" s="237">
        <f>'België (O)'!AR57*(1+Toeslagen!$Q$2)</f>
        <v>640.22400000000005</v>
      </c>
      <c r="AS57" s="237">
        <f>'België (O)'!AS57*(1+Toeslagen!$Q$2)</f>
        <v>676</v>
      </c>
      <c r="AT57" s="237">
        <f>'België (O)'!AT57*(1+Toeslagen!$Q$2)</f>
        <v>676</v>
      </c>
      <c r="AU57" s="237">
        <f>'België (O)'!AU57*(1+Toeslagen!$Q$2)</f>
        <v>676</v>
      </c>
      <c r="AV57" s="237">
        <f>'België (O)'!AV57*(1+Toeslagen!$Q$2)</f>
        <v>676</v>
      </c>
      <c r="AW57" s="237">
        <f>'België (O)'!AW57*(1+Toeslagen!$Q$2)</f>
        <v>676</v>
      </c>
      <c r="AX57" s="237">
        <f>'België (O)'!AX57*(1+Toeslagen!$Q$2)</f>
        <v>676</v>
      </c>
      <c r="AY57" s="237">
        <f>'België (O)'!AY57*(1+Toeslagen!$Q$2)</f>
        <v>676</v>
      </c>
      <c r="AZ57" s="237">
        <f>'België (O)'!AZ57*(1+Toeslagen!$Q$2)</f>
        <v>676</v>
      </c>
      <c r="BA57" s="237">
        <f>'België (O)'!BA57*(1+Toeslagen!$Q$2)</f>
        <v>676</v>
      </c>
      <c r="BB57" s="237">
        <f>'België (O)'!BB57*(1+Toeslagen!$Q$2)</f>
        <v>676</v>
      </c>
      <c r="BC57" s="237">
        <f>'België (O)'!BC57*(1+Toeslagen!$Q$2)</f>
        <v>774.80000000000007</v>
      </c>
      <c r="BD57" s="237">
        <f>'België (O)'!BD57*(1+Toeslagen!$Q$2)</f>
        <v>774.80000000000007</v>
      </c>
      <c r="BE57" s="237">
        <f>'België (O)'!BE57*(1+Toeslagen!$Q$2)</f>
        <v>774.80000000000007</v>
      </c>
      <c r="BF57" s="237">
        <f>'België (O)'!BF57*(1+Toeslagen!$Q$2)</f>
        <v>774.80000000000007</v>
      </c>
      <c r="BG57" s="237">
        <f>'België (O)'!BG57*(1+Toeslagen!$Q$2)</f>
        <v>774.80000000000007</v>
      </c>
      <c r="BH57" s="237">
        <f>'België (O)'!BH57*(1+Toeslagen!$Q$2)</f>
        <v>774.80000000000007</v>
      </c>
      <c r="BI57" s="237">
        <f>'België (O)'!BI57*(1+Toeslagen!$Q$2)</f>
        <v>774.80000000000007</v>
      </c>
      <c r="BJ57" s="237">
        <f>'België (O)'!BJ57*(1+Toeslagen!$Q$2)</f>
        <v>774.80000000000007</v>
      </c>
      <c r="BK57" s="237">
        <f>'België (O)'!BK57*(1+Toeslagen!$Q$2)</f>
        <v>774.80000000000007</v>
      </c>
      <c r="BL57" s="237">
        <f>'België (O)'!BL57*(1+Toeslagen!$Q$2)</f>
        <v>774.80000000000007</v>
      </c>
      <c r="BM57" s="237">
        <f>'België (O)'!BM57*(1+Toeslagen!$Q$2)</f>
        <v>774.80000000000007</v>
      </c>
      <c r="BN57" s="237">
        <f>'België (O)'!BN57*(1+Toeslagen!$Q$2)</f>
        <v>774.80000000000007</v>
      </c>
      <c r="BO57" s="237">
        <f>'België (O)'!BO57*(1+Toeslagen!$Q$2)</f>
        <v>774.80000000000007</v>
      </c>
      <c r="BP57" s="237">
        <f>'België (O)'!BP57*(1+Toeslagen!$Q$2)</f>
        <v>774.80000000000007</v>
      </c>
      <c r="BQ57" s="237">
        <f>'België (O)'!BQ57*(1+Toeslagen!$Q$2)</f>
        <v>0</v>
      </c>
      <c r="BR57" s="237">
        <f>'België (O)'!BR57*(1+Toeslagen!$Q$2)</f>
        <v>774.80000000000007</v>
      </c>
      <c r="BS57" s="237">
        <f>'België (O)'!BS57*(1+Toeslagen!$Q$2)</f>
        <v>774.80000000000007</v>
      </c>
      <c r="BT57" s="237">
        <f>'België (O)'!BT57*(1+Toeslagen!$Q$2)</f>
        <v>0</v>
      </c>
      <c r="BU57" s="237">
        <f>'België (O)'!BU57*(1+Toeslagen!$Q$2)</f>
        <v>0</v>
      </c>
      <c r="BV57" s="237">
        <f>'België (O)'!BV57*(1+Toeslagen!$Q$2)</f>
        <v>0</v>
      </c>
      <c r="BW57" s="237">
        <f>'België (O)'!BW57*(1+Toeslagen!$Q$2)</f>
        <v>774.80000000000007</v>
      </c>
      <c r="BX57" s="237">
        <f>'België (O)'!BX57*(1+Toeslagen!$Q$2)</f>
        <v>774.80000000000007</v>
      </c>
      <c r="BY57" s="237">
        <f>'België (O)'!BY57*(1+Toeslagen!$Q$2)</f>
        <v>774.80000000000007</v>
      </c>
      <c r="BZ57" s="237">
        <f>'België (O)'!BZ57*(1+Toeslagen!$Q$2)</f>
        <v>0</v>
      </c>
      <c r="CA57" s="237">
        <f>'België (O)'!CA57*(1+Toeslagen!$Q$2)</f>
        <v>774.80000000000007</v>
      </c>
      <c r="CB57" s="237">
        <f>'België (O)'!CB57*(1+Toeslagen!$Q$2)</f>
        <v>774.80000000000007</v>
      </c>
      <c r="CC57" s="237">
        <f>'België (O)'!CC57*(1+Toeslagen!$Q$2)</f>
        <v>885.71061450427328</v>
      </c>
      <c r="CD57" s="237">
        <f>'België (O)'!CD57*(1+Toeslagen!$Q$2)</f>
        <v>885.71061450427328</v>
      </c>
      <c r="CE57" s="237">
        <f>'België (O)'!CE57*(1+Toeslagen!$Q$2)</f>
        <v>885.71061450427328</v>
      </c>
      <c r="CF57" s="237">
        <f>'België (O)'!CF57*(1+Toeslagen!$Q$2)</f>
        <v>885.71061450427328</v>
      </c>
      <c r="CG57" s="237">
        <f>'België (O)'!CG57*(1+Toeslagen!$Q$2)</f>
        <v>774.80000000000007</v>
      </c>
      <c r="CH57" s="237">
        <f>'België (O)'!CH57*(1+Toeslagen!$Q$2)</f>
        <v>774.80000000000007</v>
      </c>
      <c r="CI57" s="237">
        <f>'België (O)'!CI57*(1+Toeslagen!$Q$2)</f>
        <v>0</v>
      </c>
      <c r="CJ57" s="237">
        <f>'België (O)'!CJ57*(1+Toeslagen!$Q$2)</f>
        <v>774.80000000000007</v>
      </c>
      <c r="CK57" s="237">
        <f>'België (O)'!CK57*(1+Toeslagen!$Q$2)</f>
        <v>0</v>
      </c>
      <c r="CL57" s="237">
        <f>'België (O)'!CL57*(1+Toeslagen!$Q$2)</f>
        <v>774.80000000000007</v>
      </c>
      <c r="CM57" s="237">
        <f>'België (O)'!CM57*(1+Toeslagen!$Q$2)</f>
        <v>774.80000000000007</v>
      </c>
      <c r="CN57" s="237">
        <f>'België (O)'!CN57*(1+Toeslagen!$Q$2)</f>
        <v>774.80000000000007</v>
      </c>
      <c r="CO57" s="237">
        <f>'België (O)'!CO57*(1+Toeslagen!$Q$2)</f>
        <v>774.80000000000007</v>
      </c>
      <c r="CP57" s="237">
        <f>'België (O)'!CP57*(1+Toeslagen!$Q$2)</f>
        <v>774.80000000000007</v>
      </c>
      <c r="CQ57" s="237">
        <f>'België (O)'!CQ57*(1+Toeslagen!$Q$2)</f>
        <v>774.80000000000007</v>
      </c>
      <c r="CR57" s="237">
        <f>'België (O)'!CR57*(1+Toeslagen!$Q$2)</f>
        <v>0</v>
      </c>
      <c r="CS57" s="237">
        <f>'België (O)'!CS57*(1+Toeslagen!$Q$2)</f>
        <v>774.80000000000007</v>
      </c>
      <c r="CT57" s="237">
        <f>'België (O)'!CT57*(1+Toeslagen!$Q$2)</f>
        <v>774.80000000000007</v>
      </c>
      <c r="CU57" s="237">
        <f>'België (O)'!CU57*(1+Toeslagen!$Q$2)</f>
        <v>774.80000000000007</v>
      </c>
      <c r="CV57" s="237">
        <f>'België (O)'!CV57*(1+Toeslagen!$Q$2)</f>
        <v>774.80000000000007</v>
      </c>
      <c r="CW57" s="237">
        <f>'België (O)'!CW57*(1+Toeslagen!$Q$2)</f>
        <v>774.80000000000007</v>
      </c>
      <c r="CX57" s="237">
        <f>'België (O)'!CX57*(1+Toeslagen!$Q$2)</f>
        <v>774.80000000000007</v>
      </c>
      <c r="CY57" s="237">
        <f>'België (O)'!CY57*(1+Toeslagen!$Q$2)</f>
        <v>774.80000000000007</v>
      </c>
      <c r="CZ57" s="237">
        <f>'België (O)'!CZ57*(1+Toeslagen!$Q$2)</f>
        <v>774.80000000000007</v>
      </c>
      <c r="DA57" s="237">
        <f>'België (O)'!DA57*(1+Toeslagen!$Q$2)</f>
        <v>640.22400000000005</v>
      </c>
      <c r="DB57" s="237">
        <f>'België (O)'!DB57*(1+Toeslagen!$Q$2)</f>
        <v>640.22400000000005</v>
      </c>
      <c r="DC57" s="237">
        <f>'België (O)'!DC57*(1+Toeslagen!$Q$2)</f>
        <v>640.22400000000005</v>
      </c>
      <c r="DD57" s="237">
        <f>'België (O)'!DD57*(1+Toeslagen!$Q$2)</f>
        <v>640.22400000000005</v>
      </c>
      <c r="DE57" s="237">
        <f>'België (O)'!DE57*(1+Toeslagen!$Q$2)</f>
        <v>640.22400000000005</v>
      </c>
      <c r="DF57" s="237">
        <f>'België (O)'!DF57*(1+Toeslagen!$Q$2)</f>
        <v>640.22400000000005</v>
      </c>
      <c r="DG57" s="237">
        <f>'België (O)'!DG57*(1+Toeslagen!$Q$2)</f>
        <v>640.22400000000005</v>
      </c>
      <c r="DH57" s="237">
        <f>'België (O)'!DH57*(1+Toeslagen!$Q$2)</f>
        <v>640.22400000000005</v>
      </c>
      <c r="DI57" s="237">
        <f>'België (O)'!DI57*(1+Toeslagen!$Q$2)</f>
        <v>640.22400000000005</v>
      </c>
      <c r="DJ57" s="237">
        <f>'België (O)'!DJ57*(1+Toeslagen!$Q$2)</f>
        <v>640.22400000000005</v>
      </c>
    </row>
    <row r="58" spans="1:114" ht="15.75" thickBot="1">
      <c r="A58" s="2">
        <v>55</v>
      </c>
      <c r="B58" s="2">
        <v>55</v>
      </c>
      <c r="C58" s="2">
        <v>410</v>
      </c>
      <c r="D58" s="2">
        <v>2</v>
      </c>
      <c r="F58" t="s">
        <v>16</v>
      </c>
      <c r="G58" t="s">
        <v>5</v>
      </c>
      <c r="H58" t="s">
        <v>17</v>
      </c>
      <c r="I58" t="s">
        <v>18</v>
      </c>
      <c r="J58" t="s">
        <v>15</v>
      </c>
      <c r="N58" s="17">
        <v>13.6</v>
      </c>
      <c r="O58" s="22">
        <v>25000</v>
      </c>
      <c r="P58" s="47"/>
      <c r="Q58" s="43"/>
      <c r="R58" s="43"/>
      <c r="S58" s="43"/>
      <c r="U58" s="43"/>
      <c r="V58" s="43"/>
      <c r="W58" s="43"/>
      <c r="X58" s="43"/>
      <c r="Y58" s="237">
        <f>'België (O)'!Y58*(1+Toeslagen!$Q$2)</f>
        <v>676</v>
      </c>
      <c r="Z58" s="237">
        <f>'België (O)'!Z58*(1+Toeslagen!$Q$2)</f>
        <v>676</v>
      </c>
      <c r="AA58" s="237">
        <f>'België (O)'!AA58*(1+Toeslagen!$Q$2)</f>
        <v>676</v>
      </c>
      <c r="AB58" s="237">
        <f>'België (O)'!AB58*(1+Toeslagen!$Q$2)</f>
        <v>722.80000000000007</v>
      </c>
      <c r="AC58" s="237">
        <f>'België (O)'!AC58*(1+Toeslagen!$Q$2)</f>
        <v>722.80000000000007</v>
      </c>
      <c r="AD58" s="237">
        <f>'België (O)'!AD58*(1+Toeslagen!$Q$2)</f>
        <v>676</v>
      </c>
      <c r="AE58" s="237">
        <f>'België (O)'!AE58*(1+Toeslagen!$Q$2)</f>
        <v>676</v>
      </c>
      <c r="AF58" s="237">
        <f>'België (O)'!AF58*(1+Toeslagen!$Q$2)</f>
        <v>676</v>
      </c>
      <c r="AG58" s="237">
        <f>'België (O)'!AG58*(1+Toeslagen!$Q$2)</f>
        <v>676</v>
      </c>
      <c r="AH58" s="237">
        <f>'België (O)'!AH58*(1+Toeslagen!$Q$2)</f>
        <v>676</v>
      </c>
      <c r="AI58" s="237">
        <f>'België (O)'!AI58*(1+Toeslagen!$Q$2)</f>
        <v>640.22400000000005</v>
      </c>
      <c r="AJ58" s="237">
        <f>'België (O)'!AJ58*(1+Toeslagen!$Q$2)</f>
        <v>640.22400000000005</v>
      </c>
      <c r="AK58" s="237">
        <f>'België (O)'!AK58*(1+Toeslagen!$Q$2)</f>
        <v>640.22400000000005</v>
      </c>
      <c r="AL58" s="237">
        <f>'België (O)'!AL58*(1+Toeslagen!$Q$2)</f>
        <v>640.22400000000005</v>
      </c>
      <c r="AM58" s="237">
        <f>'België (O)'!AM58*(1+Toeslagen!$Q$2)</f>
        <v>640.22400000000005</v>
      </c>
      <c r="AN58" s="237">
        <f>'België (O)'!AN58*(1+Toeslagen!$Q$2)</f>
        <v>640.22400000000005</v>
      </c>
      <c r="AO58" s="237">
        <f>'België (O)'!AO58*(1+Toeslagen!$Q$2)</f>
        <v>640.22400000000005</v>
      </c>
      <c r="AP58" s="237">
        <f>'België (O)'!AP58*(1+Toeslagen!$Q$2)</f>
        <v>0</v>
      </c>
      <c r="AQ58" s="237">
        <f>'België (O)'!AQ58*(1+Toeslagen!$Q$2)</f>
        <v>640.22400000000005</v>
      </c>
      <c r="AR58" s="237">
        <f>'België (O)'!AR58*(1+Toeslagen!$Q$2)</f>
        <v>640.22400000000005</v>
      </c>
      <c r="AS58" s="237">
        <f>'België (O)'!AS58*(1+Toeslagen!$Q$2)</f>
        <v>676</v>
      </c>
      <c r="AT58" s="237">
        <f>'België (O)'!AT58*(1+Toeslagen!$Q$2)</f>
        <v>676</v>
      </c>
      <c r="AU58" s="237">
        <f>'België (O)'!AU58*(1+Toeslagen!$Q$2)</f>
        <v>676</v>
      </c>
      <c r="AV58" s="237">
        <f>'België (O)'!AV58*(1+Toeslagen!$Q$2)</f>
        <v>676</v>
      </c>
      <c r="AW58" s="237">
        <f>'België (O)'!AW58*(1+Toeslagen!$Q$2)</f>
        <v>676</v>
      </c>
      <c r="AX58" s="237">
        <f>'België (O)'!AX58*(1+Toeslagen!$Q$2)</f>
        <v>676</v>
      </c>
      <c r="AY58" s="237">
        <f>'België (O)'!AY58*(1+Toeslagen!$Q$2)</f>
        <v>676</v>
      </c>
      <c r="AZ58" s="237">
        <f>'België (O)'!AZ58*(1+Toeslagen!$Q$2)</f>
        <v>676</v>
      </c>
      <c r="BA58" s="237">
        <f>'België (O)'!BA58*(1+Toeslagen!$Q$2)</f>
        <v>676</v>
      </c>
      <c r="BB58" s="237">
        <f>'België (O)'!BB58*(1+Toeslagen!$Q$2)</f>
        <v>676</v>
      </c>
      <c r="BC58" s="237">
        <f>'België (O)'!BC58*(1+Toeslagen!$Q$2)</f>
        <v>774.36413725230773</v>
      </c>
      <c r="BD58" s="237">
        <f>'België (O)'!BD58*(1+Toeslagen!$Q$2)</f>
        <v>774.36413725230773</v>
      </c>
      <c r="BE58" s="237">
        <f>'België (O)'!BE58*(1+Toeslagen!$Q$2)</f>
        <v>774.36413725230773</v>
      </c>
      <c r="BF58" s="237">
        <f>'België (O)'!BF58*(1+Toeslagen!$Q$2)</f>
        <v>774.36413725230773</v>
      </c>
      <c r="BG58" s="237">
        <f>'België (O)'!BG58*(1+Toeslagen!$Q$2)</f>
        <v>774.36413725230773</v>
      </c>
      <c r="BH58" s="237">
        <f>'België (O)'!BH58*(1+Toeslagen!$Q$2)</f>
        <v>774.36413725230773</v>
      </c>
      <c r="BI58" s="237">
        <f>'België (O)'!BI58*(1+Toeslagen!$Q$2)</f>
        <v>774.36413725230773</v>
      </c>
      <c r="BJ58" s="237">
        <f>'België (O)'!BJ58*(1+Toeslagen!$Q$2)</f>
        <v>774.36413725230773</v>
      </c>
      <c r="BK58" s="237">
        <f>'België (O)'!BK58*(1+Toeslagen!$Q$2)</f>
        <v>774.36413725230773</v>
      </c>
      <c r="BL58" s="237">
        <f>'België (O)'!BL58*(1+Toeslagen!$Q$2)</f>
        <v>774.36413725230773</v>
      </c>
      <c r="BM58" s="237">
        <f>'België (O)'!BM58*(1+Toeslagen!$Q$2)</f>
        <v>774.36413725230773</v>
      </c>
      <c r="BN58" s="237">
        <f>'België (O)'!BN58*(1+Toeslagen!$Q$2)</f>
        <v>774.36413725230773</v>
      </c>
      <c r="BO58" s="237">
        <f>'België (O)'!BO58*(1+Toeslagen!$Q$2)</f>
        <v>774.36413725230773</v>
      </c>
      <c r="BP58" s="237">
        <f>'België (O)'!BP58*(1+Toeslagen!$Q$2)</f>
        <v>774.36413725230773</v>
      </c>
      <c r="BQ58" s="237">
        <f>'België (O)'!BQ58*(1+Toeslagen!$Q$2)</f>
        <v>0</v>
      </c>
      <c r="BR58" s="237">
        <f>'België (O)'!BR58*(1+Toeslagen!$Q$2)</f>
        <v>774.36413725230773</v>
      </c>
      <c r="BS58" s="237">
        <f>'België (O)'!BS58*(1+Toeslagen!$Q$2)</f>
        <v>774.36413725230773</v>
      </c>
      <c r="BT58" s="237">
        <f>'België (O)'!BT58*(1+Toeslagen!$Q$2)</f>
        <v>0</v>
      </c>
      <c r="BU58" s="237">
        <f>'België (O)'!BU58*(1+Toeslagen!$Q$2)</f>
        <v>0</v>
      </c>
      <c r="BV58" s="237">
        <f>'België (O)'!BV58*(1+Toeslagen!$Q$2)</f>
        <v>0</v>
      </c>
      <c r="BW58" s="237">
        <f>'België (O)'!BW58*(1+Toeslagen!$Q$2)</f>
        <v>774.36413725230773</v>
      </c>
      <c r="BX58" s="237">
        <f>'België (O)'!BX58*(1+Toeslagen!$Q$2)</f>
        <v>774.36413725230773</v>
      </c>
      <c r="BY58" s="237">
        <f>'België (O)'!BY58*(1+Toeslagen!$Q$2)</f>
        <v>774.36413725230773</v>
      </c>
      <c r="BZ58" s="237">
        <f>'België (O)'!BZ58*(1+Toeslagen!$Q$2)</f>
        <v>0</v>
      </c>
      <c r="CA58" s="237">
        <f>'België (O)'!CA58*(1+Toeslagen!$Q$2)</f>
        <v>774.36413725230773</v>
      </c>
      <c r="CB58" s="237">
        <f>'België (O)'!CB58*(1+Toeslagen!$Q$2)</f>
        <v>774.36413725230773</v>
      </c>
      <c r="CC58" s="237">
        <f>'België (O)'!CC58*(1+Toeslagen!$Q$2)</f>
        <v>885.71061450427328</v>
      </c>
      <c r="CD58" s="237">
        <f>'België (O)'!CD58*(1+Toeslagen!$Q$2)</f>
        <v>885.71061450427328</v>
      </c>
      <c r="CE58" s="237">
        <f>'België (O)'!CE58*(1+Toeslagen!$Q$2)</f>
        <v>885.71061450427328</v>
      </c>
      <c r="CF58" s="237">
        <f>'België (O)'!CF58*(1+Toeslagen!$Q$2)</f>
        <v>885.71061450427328</v>
      </c>
      <c r="CG58" s="237">
        <f>'België (O)'!CG58*(1+Toeslagen!$Q$2)</f>
        <v>774.36413725230773</v>
      </c>
      <c r="CH58" s="237">
        <f>'België (O)'!CH58*(1+Toeslagen!$Q$2)</f>
        <v>774.36413725230773</v>
      </c>
      <c r="CI58" s="237">
        <f>'België (O)'!CI58*(1+Toeslagen!$Q$2)</f>
        <v>0</v>
      </c>
      <c r="CJ58" s="237">
        <f>'België (O)'!CJ58*(1+Toeslagen!$Q$2)</f>
        <v>774.36413725230773</v>
      </c>
      <c r="CK58" s="237">
        <f>'België (O)'!CK58*(1+Toeslagen!$Q$2)</f>
        <v>0</v>
      </c>
      <c r="CL58" s="237">
        <f>'België (O)'!CL58*(1+Toeslagen!$Q$2)</f>
        <v>774.36413725230773</v>
      </c>
      <c r="CM58" s="237">
        <f>'België (O)'!CM58*(1+Toeslagen!$Q$2)</f>
        <v>774.36413725230773</v>
      </c>
      <c r="CN58" s="237">
        <f>'België (O)'!CN58*(1+Toeslagen!$Q$2)</f>
        <v>774.36413725230773</v>
      </c>
      <c r="CO58" s="237">
        <f>'België (O)'!CO58*(1+Toeslagen!$Q$2)</f>
        <v>774.36413725230773</v>
      </c>
      <c r="CP58" s="237">
        <f>'België (O)'!CP58*(1+Toeslagen!$Q$2)</f>
        <v>774.36413725230773</v>
      </c>
      <c r="CQ58" s="237">
        <f>'België (O)'!CQ58*(1+Toeslagen!$Q$2)</f>
        <v>774.36413725230773</v>
      </c>
      <c r="CR58" s="237">
        <f>'België (O)'!CR58*(1+Toeslagen!$Q$2)</f>
        <v>0</v>
      </c>
      <c r="CS58" s="237">
        <f>'België (O)'!CS58*(1+Toeslagen!$Q$2)</f>
        <v>774.36413725230773</v>
      </c>
      <c r="CT58" s="237">
        <f>'België (O)'!CT58*(1+Toeslagen!$Q$2)</f>
        <v>774.36413725230773</v>
      </c>
      <c r="CU58" s="237">
        <f>'België (O)'!CU58*(1+Toeslagen!$Q$2)</f>
        <v>774.36413725230773</v>
      </c>
      <c r="CV58" s="237">
        <f>'België (O)'!CV58*(1+Toeslagen!$Q$2)</f>
        <v>774.36413725230773</v>
      </c>
      <c r="CW58" s="237">
        <f>'België (O)'!CW58*(1+Toeslagen!$Q$2)</f>
        <v>774.36413725230773</v>
      </c>
      <c r="CX58" s="237">
        <f>'België (O)'!CX58*(1+Toeslagen!$Q$2)</f>
        <v>774.36413725230773</v>
      </c>
      <c r="CY58" s="237">
        <f>'België (O)'!CY58*(1+Toeslagen!$Q$2)</f>
        <v>774.36413725230773</v>
      </c>
      <c r="CZ58" s="237">
        <f>'België (O)'!CZ58*(1+Toeslagen!$Q$2)</f>
        <v>774.36413725230773</v>
      </c>
      <c r="DA58" s="237">
        <f>'België (O)'!DA58*(1+Toeslagen!$Q$2)</f>
        <v>640.22400000000005</v>
      </c>
      <c r="DB58" s="237">
        <f>'België (O)'!DB58*(1+Toeslagen!$Q$2)</f>
        <v>640.22400000000005</v>
      </c>
      <c r="DC58" s="237">
        <f>'België (O)'!DC58*(1+Toeslagen!$Q$2)</f>
        <v>640.22400000000005</v>
      </c>
      <c r="DD58" s="237">
        <f>'België (O)'!DD58*(1+Toeslagen!$Q$2)</f>
        <v>640.22400000000005</v>
      </c>
      <c r="DE58" s="237">
        <f>'België (O)'!DE58*(1+Toeslagen!$Q$2)</f>
        <v>640.22400000000005</v>
      </c>
      <c r="DF58" s="237">
        <f>'België (O)'!DF58*(1+Toeslagen!$Q$2)</f>
        <v>640.22400000000005</v>
      </c>
      <c r="DG58" s="237">
        <f>'België (O)'!DG58*(1+Toeslagen!$Q$2)</f>
        <v>640.22400000000005</v>
      </c>
      <c r="DH58" s="237">
        <f>'België (O)'!DH58*(1+Toeslagen!$Q$2)</f>
        <v>640.22400000000005</v>
      </c>
      <c r="DI58" s="237">
        <f>'België (O)'!DI58*(1+Toeslagen!$Q$2)</f>
        <v>640.22400000000005</v>
      </c>
      <c r="DJ58" s="237">
        <f>'België (O)'!DJ58*(1+Toeslagen!$Q$2)</f>
        <v>640.22400000000005</v>
      </c>
    </row>
    <row r="59" spans="1:114">
      <c r="A59" s="2">
        <v>56</v>
      </c>
      <c r="B59" s="2">
        <v>56</v>
      </c>
      <c r="C59" s="2">
        <v>420</v>
      </c>
      <c r="D59" s="2">
        <v>2</v>
      </c>
      <c r="F59" t="s">
        <v>16</v>
      </c>
      <c r="G59" t="s">
        <v>5</v>
      </c>
      <c r="H59" t="s">
        <v>17</v>
      </c>
      <c r="I59" t="s">
        <v>18</v>
      </c>
      <c r="J59" t="s">
        <v>15</v>
      </c>
    </row>
    <row r="60" spans="1:114">
      <c r="A60" s="2">
        <v>57</v>
      </c>
      <c r="B60" s="2">
        <v>57</v>
      </c>
      <c r="C60" s="2">
        <v>250</v>
      </c>
      <c r="D60" s="2">
        <v>2</v>
      </c>
      <c r="F60" t="s">
        <v>16</v>
      </c>
      <c r="G60" t="s">
        <v>5</v>
      </c>
      <c r="H60" t="s">
        <v>17</v>
      </c>
      <c r="I60" t="s">
        <v>18</v>
      </c>
      <c r="J60" t="s">
        <v>15</v>
      </c>
    </row>
    <row r="61" spans="1:114">
      <c r="A61" s="2">
        <v>58</v>
      </c>
      <c r="B61" s="2">
        <v>58</v>
      </c>
      <c r="C61" s="2">
        <v>200</v>
      </c>
      <c r="D61" s="2">
        <v>2</v>
      </c>
      <c r="F61" t="s">
        <v>16</v>
      </c>
      <c r="G61" t="s">
        <v>5</v>
      </c>
      <c r="H61" t="s">
        <v>17</v>
      </c>
      <c r="I61" t="s">
        <v>18</v>
      </c>
      <c r="J61" t="s">
        <v>15</v>
      </c>
    </row>
    <row r="62" spans="1:114">
      <c r="A62" s="2">
        <v>59</v>
      </c>
      <c r="B62" s="2">
        <v>59</v>
      </c>
      <c r="C62" s="2">
        <v>230</v>
      </c>
      <c r="D62" s="2">
        <v>2</v>
      </c>
      <c r="F62" t="s">
        <v>16</v>
      </c>
      <c r="G62" t="s">
        <v>5</v>
      </c>
      <c r="H62" t="s">
        <v>17</v>
      </c>
      <c r="I62" t="s">
        <v>18</v>
      </c>
      <c r="J62" t="s">
        <v>15</v>
      </c>
    </row>
    <row r="63" spans="1:114">
      <c r="A63" s="2">
        <v>60</v>
      </c>
      <c r="B63" s="2">
        <v>60</v>
      </c>
      <c r="C63" s="2">
        <v>430</v>
      </c>
      <c r="D63" s="2">
        <v>2</v>
      </c>
      <c r="F63" t="s">
        <v>16</v>
      </c>
      <c r="G63" t="s">
        <v>5</v>
      </c>
      <c r="H63" t="s">
        <v>17</v>
      </c>
      <c r="I63" t="s">
        <v>18</v>
      </c>
      <c r="J63" t="s">
        <v>15</v>
      </c>
    </row>
    <row r="64" spans="1:114">
      <c r="A64" s="2">
        <v>61</v>
      </c>
      <c r="B64" s="2">
        <v>61</v>
      </c>
      <c r="C64" s="2">
        <v>450</v>
      </c>
      <c r="D64" s="2">
        <v>2</v>
      </c>
      <c r="F64" t="s">
        <v>16</v>
      </c>
      <c r="G64" t="s">
        <v>5</v>
      </c>
      <c r="H64" t="s">
        <v>17</v>
      </c>
      <c r="I64" t="s">
        <v>18</v>
      </c>
      <c r="J64" t="s">
        <v>15</v>
      </c>
    </row>
    <row r="65" spans="1:10">
      <c r="A65" s="2">
        <v>63</v>
      </c>
      <c r="B65" s="2">
        <v>63</v>
      </c>
      <c r="C65" s="2">
        <v>530</v>
      </c>
      <c r="D65" s="2">
        <v>2</v>
      </c>
      <c r="F65" t="s">
        <v>16</v>
      </c>
      <c r="G65" t="s">
        <v>5</v>
      </c>
      <c r="H65" t="s">
        <v>17</v>
      </c>
      <c r="I65" t="s">
        <v>18</v>
      </c>
      <c r="J65" t="s">
        <v>15</v>
      </c>
    </row>
    <row r="66" spans="1:10">
      <c r="A66" s="2">
        <v>64</v>
      </c>
      <c r="B66" s="2">
        <v>64</v>
      </c>
      <c r="C66" s="2">
        <v>440</v>
      </c>
      <c r="D66" s="2">
        <v>2</v>
      </c>
      <c r="F66" t="s">
        <v>16</v>
      </c>
      <c r="G66" t="s">
        <v>5</v>
      </c>
      <c r="H66" t="s">
        <v>17</v>
      </c>
      <c r="I66" t="s">
        <v>18</v>
      </c>
      <c r="J66" t="s">
        <v>15</v>
      </c>
    </row>
    <row r="67" spans="1:10">
      <c r="A67" s="2">
        <v>65</v>
      </c>
      <c r="B67" s="2">
        <v>65</v>
      </c>
      <c r="C67" s="2">
        <v>530</v>
      </c>
      <c r="D67" s="2">
        <v>2</v>
      </c>
      <c r="F67" t="s">
        <v>16</v>
      </c>
      <c r="G67" t="s">
        <v>5</v>
      </c>
      <c r="H67" t="s">
        <v>17</v>
      </c>
      <c r="I67" t="s">
        <v>18</v>
      </c>
      <c r="J67" t="s">
        <v>15</v>
      </c>
    </row>
    <row r="68" spans="1:10">
      <c r="A68" s="2">
        <v>66</v>
      </c>
      <c r="B68" s="2">
        <v>66</v>
      </c>
      <c r="C68" s="2">
        <v>600</v>
      </c>
      <c r="D68" s="2">
        <v>3</v>
      </c>
      <c r="F68" t="s">
        <v>5</v>
      </c>
      <c r="G68" t="s">
        <v>17</v>
      </c>
      <c r="H68" t="s">
        <v>18</v>
      </c>
      <c r="I68" t="s">
        <v>15</v>
      </c>
      <c r="J68" t="s">
        <v>15</v>
      </c>
    </row>
    <row r="69" spans="1:10">
      <c r="A69" s="2">
        <v>67</v>
      </c>
      <c r="B69" s="2">
        <v>67</v>
      </c>
      <c r="C69" s="2">
        <v>530</v>
      </c>
      <c r="D69" s="2">
        <v>3</v>
      </c>
      <c r="F69" t="s">
        <v>5</v>
      </c>
      <c r="G69" t="s">
        <v>17</v>
      </c>
      <c r="H69" t="s">
        <v>18</v>
      </c>
      <c r="I69" t="s">
        <v>15</v>
      </c>
      <c r="J69" t="s">
        <v>15</v>
      </c>
    </row>
    <row r="70" spans="1:10">
      <c r="A70" s="2">
        <v>68</v>
      </c>
      <c r="B70" s="2">
        <v>68</v>
      </c>
      <c r="C70" s="2">
        <v>640</v>
      </c>
      <c r="D70" s="2">
        <v>3</v>
      </c>
      <c r="F70" t="s">
        <v>5</v>
      </c>
      <c r="G70" t="s">
        <v>17</v>
      </c>
      <c r="H70" t="s">
        <v>18</v>
      </c>
      <c r="I70" t="s">
        <v>15</v>
      </c>
      <c r="J70" t="s">
        <v>15</v>
      </c>
    </row>
    <row r="71" spans="1:10">
      <c r="A71" s="2">
        <v>69</v>
      </c>
      <c r="B71" s="2">
        <v>69</v>
      </c>
      <c r="C71" s="2">
        <v>590</v>
      </c>
      <c r="D71" s="2">
        <v>3</v>
      </c>
      <c r="F71" t="s">
        <v>5</v>
      </c>
      <c r="G71" t="s">
        <v>17</v>
      </c>
      <c r="H71" t="s">
        <v>18</v>
      </c>
      <c r="I71" t="s">
        <v>15</v>
      </c>
      <c r="J71" t="s">
        <v>15</v>
      </c>
    </row>
    <row r="72" spans="1:10">
      <c r="A72" s="2">
        <v>70</v>
      </c>
      <c r="B72" s="2">
        <v>70</v>
      </c>
      <c r="C72" s="2">
        <v>540</v>
      </c>
      <c r="D72" s="2">
        <v>3</v>
      </c>
      <c r="F72" t="s">
        <v>5</v>
      </c>
      <c r="G72" t="s">
        <v>17</v>
      </c>
      <c r="H72" t="s">
        <v>18</v>
      </c>
      <c r="I72" t="s">
        <v>15</v>
      </c>
      <c r="J72" t="s">
        <v>15</v>
      </c>
    </row>
    <row r="73" spans="1:10">
      <c r="A73" s="2">
        <v>71</v>
      </c>
      <c r="B73" s="2">
        <v>71</v>
      </c>
      <c r="C73" s="2">
        <v>600</v>
      </c>
      <c r="D73" s="2">
        <v>3</v>
      </c>
      <c r="F73" t="s">
        <v>5</v>
      </c>
      <c r="G73" t="s">
        <v>17</v>
      </c>
      <c r="H73" t="s">
        <v>18</v>
      </c>
      <c r="I73" t="s">
        <v>15</v>
      </c>
      <c r="J73" t="s">
        <v>15</v>
      </c>
    </row>
    <row r="74" spans="1:10">
      <c r="A74" s="2">
        <v>72</v>
      </c>
      <c r="B74" s="2">
        <v>72</v>
      </c>
      <c r="C74" s="2">
        <v>640</v>
      </c>
      <c r="D74" s="2">
        <v>4</v>
      </c>
      <c r="F74" t="s">
        <v>17</v>
      </c>
      <c r="G74" t="s">
        <v>15</v>
      </c>
      <c r="H74" t="s">
        <v>15</v>
      </c>
      <c r="I74" t="s">
        <v>15</v>
      </c>
      <c r="J74" t="s">
        <v>15</v>
      </c>
    </row>
    <row r="75" spans="1:10">
      <c r="A75" s="2">
        <v>73</v>
      </c>
      <c r="B75" s="2">
        <v>73</v>
      </c>
      <c r="C75" s="2">
        <v>710</v>
      </c>
      <c r="D75" s="2">
        <v>4</v>
      </c>
      <c r="F75" t="s">
        <v>17</v>
      </c>
      <c r="G75" t="s">
        <v>15</v>
      </c>
      <c r="H75" t="s">
        <v>15</v>
      </c>
      <c r="I75" t="s">
        <v>15</v>
      </c>
      <c r="J75" t="s">
        <v>15</v>
      </c>
    </row>
    <row r="76" spans="1:10">
      <c r="A76" s="2">
        <v>74</v>
      </c>
      <c r="B76" s="2">
        <v>74</v>
      </c>
      <c r="C76" s="2">
        <v>590</v>
      </c>
      <c r="D76" s="2">
        <v>3</v>
      </c>
      <c r="F76" t="s">
        <v>5</v>
      </c>
      <c r="G76" t="s">
        <v>17</v>
      </c>
      <c r="H76" t="s">
        <v>18</v>
      </c>
      <c r="I76" t="s">
        <v>15</v>
      </c>
      <c r="J76" t="s">
        <v>15</v>
      </c>
    </row>
    <row r="77" spans="1:10">
      <c r="A77" s="2">
        <v>75</v>
      </c>
      <c r="B77" s="2">
        <v>75</v>
      </c>
      <c r="C77" s="2">
        <v>700</v>
      </c>
      <c r="D77" s="2">
        <v>3</v>
      </c>
      <c r="F77" t="s">
        <v>5</v>
      </c>
      <c r="G77" t="s">
        <v>17</v>
      </c>
      <c r="H77" t="s">
        <v>18</v>
      </c>
      <c r="I77" t="s">
        <v>15</v>
      </c>
      <c r="J77" t="s">
        <v>15</v>
      </c>
    </row>
    <row r="78" spans="1:10">
      <c r="A78" s="2">
        <v>76</v>
      </c>
      <c r="B78" s="2">
        <v>76</v>
      </c>
      <c r="C78" s="2">
        <v>670</v>
      </c>
      <c r="D78" s="2">
        <v>3</v>
      </c>
      <c r="F78" t="s">
        <v>5</v>
      </c>
      <c r="G78" t="s">
        <v>17</v>
      </c>
      <c r="H78" t="s">
        <v>18</v>
      </c>
      <c r="I78" t="s">
        <v>15</v>
      </c>
      <c r="J78" t="s">
        <v>15</v>
      </c>
    </row>
    <row r="79" spans="1:10">
      <c r="A79" s="2">
        <v>77</v>
      </c>
      <c r="B79" s="2">
        <v>77</v>
      </c>
      <c r="C79" s="2">
        <v>730</v>
      </c>
      <c r="D79" s="2">
        <v>4</v>
      </c>
      <c r="F79" t="s">
        <v>17</v>
      </c>
      <c r="G79" t="s">
        <v>15</v>
      </c>
      <c r="H79" t="s">
        <v>15</v>
      </c>
      <c r="I79" t="s">
        <v>15</v>
      </c>
      <c r="J79" t="s">
        <v>15</v>
      </c>
    </row>
    <row r="80" spans="1:10">
      <c r="A80" s="2">
        <v>78</v>
      </c>
      <c r="B80" s="2">
        <v>78</v>
      </c>
      <c r="C80" s="2">
        <v>700</v>
      </c>
      <c r="D80" s="2">
        <v>4</v>
      </c>
      <c r="F80" t="s">
        <v>17</v>
      </c>
      <c r="G80" t="s">
        <v>15</v>
      </c>
      <c r="H80" t="s">
        <v>15</v>
      </c>
      <c r="I80" t="s">
        <v>15</v>
      </c>
      <c r="J80" t="s">
        <v>15</v>
      </c>
    </row>
    <row r="81" spans="1:10">
      <c r="A81" s="2">
        <v>79</v>
      </c>
      <c r="B81" s="2">
        <v>79</v>
      </c>
      <c r="C81" s="2">
        <v>640</v>
      </c>
      <c r="D81" s="2">
        <v>4</v>
      </c>
      <c r="F81" t="s">
        <v>17</v>
      </c>
      <c r="G81" t="s">
        <v>15</v>
      </c>
      <c r="H81" t="s">
        <v>15</v>
      </c>
      <c r="I81" t="s">
        <v>15</v>
      </c>
      <c r="J81" t="s">
        <v>15</v>
      </c>
    </row>
    <row r="82" spans="1:10">
      <c r="A82" s="2">
        <v>80</v>
      </c>
      <c r="B82" s="2">
        <v>80</v>
      </c>
      <c r="C82" s="2">
        <v>720</v>
      </c>
      <c r="D82" s="2">
        <v>4</v>
      </c>
      <c r="F82" t="s">
        <v>17</v>
      </c>
      <c r="G82" t="s">
        <v>15</v>
      </c>
      <c r="H82" t="s">
        <v>15</v>
      </c>
      <c r="I82" t="s">
        <v>16</v>
      </c>
      <c r="J82" t="s">
        <v>16</v>
      </c>
    </row>
    <row r="83" spans="1:10">
      <c r="A83" s="2">
        <v>81</v>
      </c>
      <c r="B83" s="2">
        <v>81</v>
      </c>
      <c r="C83" s="2">
        <v>700</v>
      </c>
      <c r="D83" s="2">
        <v>4</v>
      </c>
      <c r="F83" t="s">
        <v>17</v>
      </c>
      <c r="G83" t="s">
        <v>15</v>
      </c>
      <c r="H83" t="s">
        <v>15</v>
      </c>
      <c r="I83" t="s">
        <v>16</v>
      </c>
      <c r="J83" t="s">
        <v>16</v>
      </c>
    </row>
    <row r="84" spans="1:10">
      <c r="A84" s="2">
        <v>82</v>
      </c>
      <c r="B84" s="2">
        <v>82</v>
      </c>
      <c r="C84" s="2">
        <v>640</v>
      </c>
      <c r="D84" s="2">
        <v>4</v>
      </c>
      <c r="F84" t="s">
        <v>17</v>
      </c>
      <c r="G84" t="s">
        <v>15</v>
      </c>
      <c r="H84" t="s">
        <v>15</v>
      </c>
      <c r="I84" t="s">
        <v>16</v>
      </c>
      <c r="J84" t="s">
        <v>16</v>
      </c>
    </row>
    <row r="85" spans="1:10">
      <c r="A85" s="2">
        <v>83</v>
      </c>
      <c r="B85" s="2">
        <v>83</v>
      </c>
      <c r="C85" s="2">
        <v>750</v>
      </c>
      <c r="D85" s="2">
        <v>4</v>
      </c>
      <c r="F85" t="s">
        <v>17</v>
      </c>
      <c r="G85" t="s">
        <v>15</v>
      </c>
      <c r="H85" t="s">
        <v>15</v>
      </c>
      <c r="I85" t="s">
        <v>16</v>
      </c>
      <c r="J85" t="s">
        <v>16</v>
      </c>
    </row>
    <row r="86" spans="1:10">
      <c r="A86" s="2">
        <v>84</v>
      </c>
      <c r="B86" s="2">
        <v>84</v>
      </c>
      <c r="C86" s="2">
        <v>720</v>
      </c>
      <c r="D86" s="2">
        <v>4</v>
      </c>
      <c r="F86" t="s">
        <v>17</v>
      </c>
      <c r="G86" t="s">
        <v>15</v>
      </c>
      <c r="H86" t="s">
        <v>15</v>
      </c>
      <c r="I86" t="s">
        <v>16</v>
      </c>
      <c r="J86" t="s">
        <v>16</v>
      </c>
    </row>
    <row r="87" spans="1:10">
      <c r="A87" s="2">
        <v>85</v>
      </c>
      <c r="B87" s="2">
        <v>85</v>
      </c>
      <c r="C87" s="2">
        <v>750</v>
      </c>
      <c r="D87" s="2">
        <v>4</v>
      </c>
      <c r="F87" t="s">
        <v>17</v>
      </c>
      <c r="G87" t="s">
        <v>15</v>
      </c>
      <c r="H87" t="s">
        <v>15</v>
      </c>
      <c r="I87" t="s">
        <v>15</v>
      </c>
      <c r="J87" t="s">
        <v>15</v>
      </c>
    </row>
    <row r="88" spans="1:10">
      <c r="A88" s="2">
        <v>86</v>
      </c>
      <c r="B88" s="2">
        <v>86</v>
      </c>
      <c r="C88" s="2">
        <v>720</v>
      </c>
      <c r="D88" s="2">
        <v>4</v>
      </c>
      <c r="F88" t="s">
        <v>17</v>
      </c>
      <c r="G88" t="s">
        <v>15</v>
      </c>
      <c r="H88" t="s">
        <v>15</v>
      </c>
      <c r="I88" t="s">
        <v>15</v>
      </c>
      <c r="J88" t="s">
        <v>15</v>
      </c>
    </row>
    <row r="89" spans="1:10">
      <c r="A89" s="2">
        <v>87</v>
      </c>
      <c r="B89" s="2">
        <v>87</v>
      </c>
      <c r="C89" s="2">
        <v>780</v>
      </c>
      <c r="D89" s="2">
        <v>4</v>
      </c>
      <c r="F89" t="s">
        <v>17</v>
      </c>
      <c r="G89" t="s">
        <v>15</v>
      </c>
      <c r="H89" t="s">
        <v>15</v>
      </c>
      <c r="I89" t="s">
        <v>16</v>
      </c>
      <c r="J89" t="s">
        <v>16</v>
      </c>
    </row>
    <row r="90" spans="1:10">
      <c r="A90" s="2">
        <v>88</v>
      </c>
      <c r="B90" s="2">
        <v>88</v>
      </c>
      <c r="C90" s="2">
        <v>700</v>
      </c>
      <c r="D90" s="2">
        <v>4</v>
      </c>
      <c r="F90" t="s">
        <v>17</v>
      </c>
      <c r="G90" t="s">
        <v>15</v>
      </c>
      <c r="H90" t="s">
        <v>15</v>
      </c>
      <c r="I90" t="s">
        <v>16</v>
      </c>
      <c r="J90" t="s">
        <v>16</v>
      </c>
    </row>
    <row r="91" spans="1:10">
      <c r="A91" s="2">
        <v>89</v>
      </c>
      <c r="B91" s="2">
        <v>89</v>
      </c>
      <c r="C91" s="2">
        <v>540</v>
      </c>
      <c r="D91" s="2">
        <v>4</v>
      </c>
      <c r="F91" t="s">
        <v>17</v>
      </c>
      <c r="G91" t="s">
        <v>15</v>
      </c>
      <c r="H91" t="s">
        <v>15</v>
      </c>
      <c r="I91" t="s">
        <v>15</v>
      </c>
      <c r="J91" t="s">
        <v>15</v>
      </c>
    </row>
    <row r="92" spans="1:10">
      <c r="A92" s="2">
        <v>90</v>
      </c>
      <c r="B92" s="2">
        <v>90</v>
      </c>
      <c r="C92" s="2">
        <v>580</v>
      </c>
      <c r="D92" s="2">
        <v>4</v>
      </c>
      <c r="F92" t="s">
        <v>17</v>
      </c>
      <c r="G92" t="s">
        <v>15</v>
      </c>
      <c r="H92" t="s">
        <v>15</v>
      </c>
      <c r="I92" t="s">
        <v>15</v>
      </c>
      <c r="J92" t="s">
        <v>15</v>
      </c>
    </row>
    <row r="93" spans="1:10">
      <c r="A93" s="2">
        <v>91</v>
      </c>
      <c r="B93" s="2">
        <v>91</v>
      </c>
      <c r="C93" s="2">
        <v>500</v>
      </c>
      <c r="D93" s="2">
        <v>4</v>
      </c>
      <c r="F93" t="s">
        <v>17</v>
      </c>
      <c r="G93" t="s">
        <v>15</v>
      </c>
      <c r="H93" t="s">
        <v>15</v>
      </c>
      <c r="I93" t="s">
        <v>15</v>
      </c>
      <c r="J93" t="s">
        <v>15</v>
      </c>
    </row>
    <row r="94" spans="1:10">
      <c r="A94" s="2">
        <v>92</v>
      </c>
      <c r="B94" s="2">
        <v>92</v>
      </c>
      <c r="C94" s="2">
        <v>710</v>
      </c>
      <c r="D94" s="2">
        <v>4</v>
      </c>
      <c r="F94" t="s">
        <v>17</v>
      </c>
      <c r="G94" t="s">
        <v>15</v>
      </c>
      <c r="H94" t="s">
        <v>15</v>
      </c>
      <c r="I94" t="s">
        <v>16</v>
      </c>
      <c r="J94" t="s">
        <v>16</v>
      </c>
    </row>
    <row r="95" spans="1:10">
      <c r="A95" s="2">
        <v>94</v>
      </c>
      <c r="B95" s="2">
        <v>94</v>
      </c>
      <c r="C95" s="2">
        <v>780</v>
      </c>
      <c r="D95" s="2">
        <v>4</v>
      </c>
      <c r="F95" t="s">
        <v>17</v>
      </c>
      <c r="G95" t="s">
        <v>15</v>
      </c>
      <c r="H95" t="s">
        <v>15</v>
      </c>
      <c r="I95" t="s">
        <v>16</v>
      </c>
      <c r="J95" t="s">
        <v>16</v>
      </c>
    </row>
    <row r="96" spans="1:10">
      <c r="A96" s="2">
        <v>95</v>
      </c>
      <c r="B96" s="2">
        <v>95</v>
      </c>
      <c r="C96" s="2">
        <v>620</v>
      </c>
      <c r="D96" s="2">
        <v>4</v>
      </c>
      <c r="F96" t="s">
        <v>17</v>
      </c>
      <c r="G96" t="s">
        <v>15</v>
      </c>
      <c r="H96" t="s">
        <v>15</v>
      </c>
      <c r="I96" t="s">
        <v>15</v>
      </c>
      <c r="J96" t="s">
        <v>15</v>
      </c>
    </row>
    <row r="97" spans="1:10">
      <c r="A97" s="2">
        <v>96</v>
      </c>
      <c r="B97" s="2">
        <v>96</v>
      </c>
      <c r="C97" s="2">
        <v>650</v>
      </c>
      <c r="D97" s="2">
        <v>4</v>
      </c>
      <c r="F97" t="s">
        <v>17</v>
      </c>
      <c r="G97" t="s">
        <v>15</v>
      </c>
      <c r="H97" t="s">
        <v>15</v>
      </c>
      <c r="I97" t="s">
        <v>15</v>
      </c>
      <c r="J97" t="s">
        <v>15</v>
      </c>
    </row>
    <row r="98" spans="1:10">
      <c r="A98" s="2">
        <v>97</v>
      </c>
      <c r="B98" s="2">
        <v>97</v>
      </c>
      <c r="C98" s="2">
        <v>760</v>
      </c>
      <c r="D98" s="2">
        <v>4</v>
      </c>
      <c r="F98" t="s">
        <v>17</v>
      </c>
      <c r="G98" t="s">
        <v>15</v>
      </c>
      <c r="H98" t="s">
        <v>15</v>
      </c>
      <c r="I98" t="s">
        <v>15</v>
      </c>
      <c r="J98" t="s">
        <v>15</v>
      </c>
    </row>
    <row r="99" spans="1:10">
      <c r="A99" s="2">
        <v>98</v>
      </c>
      <c r="B99" s="2">
        <v>98</v>
      </c>
      <c r="C99" s="2">
        <v>710</v>
      </c>
      <c r="D99" s="2">
        <v>4</v>
      </c>
      <c r="F99" t="s">
        <v>17</v>
      </c>
      <c r="G99" t="s">
        <v>15</v>
      </c>
      <c r="H99" t="s">
        <v>15</v>
      </c>
      <c r="I99" t="s">
        <v>15</v>
      </c>
      <c r="J99" t="s">
        <v>15</v>
      </c>
    </row>
    <row r="100" spans="1:10">
      <c r="A100" s="2">
        <v>99</v>
      </c>
      <c r="B100" s="2">
        <v>99</v>
      </c>
      <c r="C100" s="2">
        <v>680</v>
      </c>
      <c r="D100" s="2">
        <v>4</v>
      </c>
      <c r="F100" t="s">
        <v>17</v>
      </c>
      <c r="G100" t="s">
        <v>15</v>
      </c>
      <c r="H100" t="s">
        <v>15</v>
      </c>
      <c r="I100" t="s">
        <v>15</v>
      </c>
      <c r="J100" t="s">
        <v>15</v>
      </c>
    </row>
  </sheetData>
  <sheetProtection algorithmName="SHA-512" hashValue="0uHbytINaFLiRZn/RZfkwSOTCAOKHrPm8ZYfqtrw9+LmRgNPTVUWdSWYJH9i2mM0trK7b89uvtmTqDlOZKOyEg==" saltValue="B6jdky2ZTjo66usC1etxsw==" spinCount="100000" sheet="1" objects="1" scenarios="1"/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5C646-C6C6-4143-B95F-F93D35CA48AB}">
  <dimension ref="A4:DJ95"/>
  <sheetViews>
    <sheetView topLeftCell="N1" zoomScaleNormal="100" workbookViewId="0">
      <pane xSplit="11" ySplit="6" topLeftCell="Y7" activePane="bottomRight" state="frozen"/>
      <selection activeCell="N1" sqref="N1"/>
      <selection pane="topRight" activeCell="Y1" sqref="Y1"/>
      <selection pane="bottomLeft" activeCell="N7" sqref="N7"/>
      <selection pane="bottomRight" activeCell="Y7" sqref="Y7"/>
    </sheetView>
  </sheetViews>
  <sheetFormatPr defaultRowHeight="15"/>
  <cols>
    <col min="1" max="1" width="10.140625" style="2" hidden="1" customWidth="1"/>
    <col min="2" max="2" width="7.42578125" style="2" hidden="1" customWidth="1"/>
    <col min="3" max="3" width="11.140625" style="2" hidden="1" customWidth="1"/>
    <col min="4" max="4" width="11.85546875" style="2" hidden="1" customWidth="1"/>
    <col min="5" max="5" width="19.140625" hidden="1" customWidth="1"/>
    <col min="6" max="6" width="21" hidden="1" customWidth="1"/>
    <col min="7" max="7" width="19.85546875" hidden="1" customWidth="1"/>
    <col min="8" max="8" width="22.140625" hidden="1" customWidth="1"/>
    <col min="9" max="9" width="22.42578125" hidden="1" customWidth="1"/>
    <col min="10" max="10" width="19.140625" hidden="1" customWidth="1"/>
    <col min="11" max="11" width="8.85546875" hidden="1" customWidth="1"/>
    <col min="12" max="12" width="10.140625" hidden="1" customWidth="1"/>
    <col min="13" max="13" width="8.85546875" hidden="1" customWidth="1"/>
    <col min="14" max="14" width="13.140625" customWidth="1"/>
    <col min="16" max="24" width="8.85546875" hidden="1" customWidth="1"/>
    <col min="42" max="42" width="0" hidden="1" customWidth="1"/>
    <col min="58" max="58" width="0" hidden="1" customWidth="1"/>
    <col min="69" max="69" width="0" hidden="1" customWidth="1"/>
    <col min="72" max="74" width="0" hidden="1" customWidth="1"/>
    <col min="77" max="78" width="0" hidden="1" customWidth="1"/>
    <col min="87" max="87" width="0" hidden="1" customWidth="1"/>
    <col min="89" max="89" width="0" hidden="1" customWidth="1"/>
    <col min="96" max="96" width="0" hidden="1" customWidth="1"/>
  </cols>
  <sheetData>
    <row r="4" spans="1:114" ht="15.75" thickBot="1"/>
    <row r="5" spans="1:114">
      <c r="A5" s="225" t="s">
        <v>6</v>
      </c>
      <c r="B5" s="225" t="s">
        <v>4</v>
      </c>
      <c r="C5" s="225" t="s">
        <v>7</v>
      </c>
      <c r="D5" s="225" t="s">
        <v>8</v>
      </c>
      <c r="E5" s="225" t="s">
        <v>9</v>
      </c>
      <c r="F5" s="225" t="s">
        <v>10</v>
      </c>
      <c r="G5" s="225" t="s">
        <v>11</v>
      </c>
      <c r="H5" s="225" t="s">
        <v>12</v>
      </c>
      <c r="I5" s="225" t="s">
        <v>13</v>
      </c>
      <c r="J5" s="225" t="s">
        <v>14</v>
      </c>
      <c r="N5" s="226" t="s">
        <v>0</v>
      </c>
      <c r="O5" s="225" t="s">
        <v>1</v>
      </c>
      <c r="P5" s="36"/>
      <c r="Q5" s="37"/>
      <c r="R5" s="37"/>
      <c r="S5" s="37"/>
      <c r="T5" s="37"/>
      <c r="U5" s="37"/>
      <c r="V5" s="37"/>
      <c r="W5" s="37"/>
      <c r="X5" s="37"/>
      <c r="Y5" s="37">
        <v>10</v>
      </c>
      <c r="Z5" s="37">
        <v>11</v>
      </c>
      <c r="AA5" s="37">
        <v>12</v>
      </c>
      <c r="AB5" s="37">
        <v>13</v>
      </c>
      <c r="AC5" s="37">
        <v>14</v>
      </c>
      <c r="AD5" s="37">
        <v>15</v>
      </c>
      <c r="AE5" s="37">
        <v>16</v>
      </c>
      <c r="AF5" s="37">
        <v>17</v>
      </c>
      <c r="AG5" s="37">
        <v>18</v>
      </c>
      <c r="AH5" s="37">
        <v>19</v>
      </c>
      <c r="AI5" s="37">
        <v>20</v>
      </c>
      <c r="AJ5" s="37">
        <v>21</v>
      </c>
      <c r="AK5" s="37">
        <v>22</v>
      </c>
      <c r="AL5" s="37">
        <v>23</v>
      </c>
      <c r="AM5" s="37">
        <v>24</v>
      </c>
      <c r="AN5" s="37">
        <v>25</v>
      </c>
      <c r="AO5" s="37">
        <v>26</v>
      </c>
      <c r="AP5" s="37"/>
      <c r="AQ5" s="37">
        <v>28</v>
      </c>
      <c r="AR5" s="37">
        <v>29</v>
      </c>
      <c r="AS5" s="37">
        <v>30</v>
      </c>
      <c r="AT5" s="37">
        <v>31</v>
      </c>
      <c r="AU5" s="37">
        <v>32</v>
      </c>
      <c r="AV5" s="37">
        <v>33</v>
      </c>
      <c r="AW5" s="37">
        <v>34</v>
      </c>
      <c r="AX5" s="37">
        <v>35</v>
      </c>
      <c r="AY5" s="37">
        <v>36</v>
      </c>
      <c r="AZ5" s="37">
        <v>37</v>
      </c>
      <c r="BA5" s="37">
        <v>38</v>
      </c>
      <c r="BB5" s="37">
        <v>39</v>
      </c>
      <c r="BC5" s="37">
        <v>40</v>
      </c>
      <c r="BD5" s="37">
        <v>41</v>
      </c>
      <c r="BE5" s="37">
        <v>42</v>
      </c>
      <c r="BF5" s="37"/>
      <c r="BG5" s="37">
        <v>44</v>
      </c>
      <c r="BH5" s="37">
        <v>45</v>
      </c>
      <c r="BI5" s="37">
        <v>46</v>
      </c>
      <c r="BJ5" s="37">
        <v>47</v>
      </c>
      <c r="BK5" s="37">
        <v>48</v>
      </c>
      <c r="BL5" s="37">
        <v>49</v>
      </c>
      <c r="BM5" s="37">
        <v>50</v>
      </c>
      <c r="BN5" s="37">
        <v>51</v>
      </c>
      <c r="BO5" s="37">
        <v>52</v>
      </c>
      <c r="BP5" s="37">
        <v>53</v>
      </c>
      <c r="BQ5" s="37"/>
      <c r="BR5" s="37">
        <v>55</v>
      </c>
      <c r="BS5" s="37">
        <v>56</v>
      </c>
      <c r="BT5" s="37"/>
      <c r="BU5" s="37"/>
      <c r="BV5" s="37"/>
      <c r="BW5" s="37">
        <v>60</v>
      </c>
      <c r="BX5" s="37">
        <v>61</v>
      </c>
      <c r="BY5" s="37"/>
      <c r="BZ5" s="37"/>
      <c r="CA5" s="37">
        <v>64</v>
      </c>
      <c r="CB5" s="37">
        <v>65</v>
      </c>
      <c r="CC5" s="37">
        <v>66</v>
      </c>
      <c r="CD5" s="37">
        <v>67</v>
      </c>
      <c r="CE5" s="37">
        <v>68</v>
      </c>
      <c r="CF5" s="37">
        <v>69</v>
      </c>
      <c r="CG5" s="37">
        <v>70</v>
      </c>
      <c r="CH5" s="37">
        <v>71</v>
      </c>
      <c r="CI5" s="37"/>
      <c r="CJ5" s="37">
        <v>73</v>
      </c>
      <c r="CK5" s="37"/>
      <c r="CL5" s="37">
        <v>75</v>
      </c>
      <c r="CM5" s="37">
        <v>76</v>
      </c>
      <c r="CN5" s="37">
        <v>77</v>
      </c>
      <c r="CO5" s="37">
        <v>78</v>
      </c>
      <c r="CP5" s="37">
        <v>79</v>
      </c>
      <c r="CQ5" s="37">
        <v>80</v>
      </c>
      <c r="CR5" s="37"/>
      <c r="CS5" s="37">
        <v>82</v>
      </c>
      <c r="CT5" s="37">
        <v>83</v>
      </c>
      <c r="CU5" s="37">
        <v>84</v>
      </c>
      <c r="CV5" s="37">
        <v>85</v>
      </c>
      <c r="CW5" s="37">
        <v>86</v>
      </c>
      <c r="CX5" s="37">
        <v>87</v>
      </c>
      <c r="CY5" s="37">
        <v>88</v>
      </c>
      <c r="CZ5" s="37">
        <v>89</v>
      </c>
      <c r="DA5" s="37">
        <v>90</v>
      </c>
      <c r="DB5" s="37">
        <v>91</v>
      </c>
      <c r="DC5" s="37">
        <v>92</v>
      </c>
      <c r="DD5" s="37">
        <v>93</v>
      </c>
      <c r="DE5" s="37">
        <v>94</v>
      </c>
      <c r="DF5" s="37">
        <v>95</v>
      </c>
      <c r="DG5" s="37">
        <v>96</v>
      </c>
      <c r="DH5" s="37">
        <v>97</v>
      </c>
      <c r="DI5" s="37">
        <v>98</v>
      </c>
      <c r="DJ5" s="38">
        <v>99</v>
      </c>
    </row>
    <row r="6" spans="1:114" ht="15.75" thickBot="1">
      <c r="A6" s="2">
        <v>10</v>
      </c>
      <c r="B6" s="2">
        <v>10</v>
      </c>
      <c r="D6" s="2">
        <v>3</v>
      </c>
      <c r="F6" t="s">
        <v>5</v>
      </c>
      <c r="G6" t="s">
        <v>17</v>
      </c>
      <c r="H6" t="s">
        <v>18</v>
      </c>
      <c r="I6" t="s">
        <v>15</v>
      </c>
      <c r="J6" t="s">
        <v>16</v>
      </c>
      <c r="N6" s="24">
        <v>0</v>
      </c>
      <c r="O6" s="227">
        <v>0</v>
      </c>
      <c r="P6" s="52"/>
      <c r="Q6" s="53"/>
      <c r="R6" s="53"/>
      <c r="S6" s="53"/>
      <c r="T6" s="228"/>
      <c r="U6" s="53"/>
      <c r="V6" s="53"/>
      <c r="W6" s="53"/>
      <c r="X6" s="53"/>
      <c r="Y6" s="52" t="s">
        <v>833</v>
      </c>
      <c r="Z6" s="52" t="s">
        <v>833</v>
      </c>
      <c r="AA6" s="52" t="s">
        <v>833</v>
      </c>
      <c r="AB6" s="52" t="s">
        <v>833</v>
      </c>
      <c r="AC6" s="52" t="s">
        <v>833</v>
      </c>
      <c r="AD6" s="52" t="s">
        <v>833</v>
      </c>
      <c r="AE6" s="52" t="s">
        <v>833</v>
      </c>
      <c r="AF6" s="52" t="s">
        <v>833</v>
      </c>
      <c r="AG6" s="52" t="s">
        <v>833</v>
      </c>
      <c r="AH6" s="52" t="s">
        <v>833</v>
      </c>
      <c r="AI6" s="52" t="s">
        <v>833</v>
      </c>
      <c r="AJ6" s="52" t="s">
        <v>833</v>
      </c>
      <c r="AK6" s="52" t="s">
        <v>833</v>
      </c>
      <c r="AL6" s="52" t="s">
        <v>833</v>
      </c>
      <c r="AM6" s="52" t="s">
        <v>833</v>
      </c>
      <c r="AN6" s="52" t="s">
        <v>833</v>
      </c>
      <c r="AO6" s="52" t="s">
        <v>833</v>
      </c>
      <c r="AP6" s="52" t="s">
        <v>833</v>
      </c>
      <c r="AQ6" s="52" t="s">
        <v>833</v>
      </c>
      <c r="AR6" s="52" t="s">
        <v>833</v>
      </c>
      <c r="AS6" s="52" t="s">
        <v>833</v>
      </c>
      <c r="AT6" s="52" t="s">
        <v>833</v>
      </c>
      <c r="AU6" s="52" t="s">
        <v>833</v>
      </c>
      <c r="AV6" s="52" t="s">
        <v>833</v>
      </c>
      <c r="AW6" s="52" t="s">
        <v>833</v>
      </c>
      <c r="AX6" s="52" t="s">
        <v>833</v>
      </c>
      <c r="AY6" s="52" t="s">
        <v>833</v>
      </c>
      <c r="AZ6" s="52" t="s">
        <v>833</v>
      </c>
      <c r="BA6" s="52" t="s">
        <v>833</v>
      </c>
      <c r="BB6" s="52" t="s">
        <v>833</v>
      </c>
      <c r="BC6" s="52" t="s">
        <v>833</v>
      </c>
      <c r="BD6" s="52" t="s">
        <v>833</v>
      </c>
      <c r="BE6" s="52" t="s">
        <v>833</v>
      </c>
      <c r="BF6" s="52" t="s">
        <v>833</v>
      </c>
      <c r="BG6" s="52" t="s">
        <v>833</v>
      </c>
      <c r="BH6" s="52" t="s">
        <v>833</v>
      </c>
      <c r="BI6" s="52" t="s">
        <v>833</v>
      </c>
      <c r="BJ6" s="52" t="s">
        <v>833</v>
      </c>
      <c r="BK6" s="52" t="s">
        <v>833</v>
      </c>
      <c r="BL6" s="52" t="s">
        <v>833</v>
      </c>
      <c r="BM6" s="52" t="s">
        <v>833</v>
      </c>
      <c r="BN6" s="52" t="s">
        <v>833</v>
      </c>
      <c r="BO6" s="52" t="s">
        <v>833</v>
      </c>
      <c r="BP6" s="52" t="s">
        <v>833</v>
      </c>
      <c r="BQ6" s="52" t="s">
        <v>833</v>
      </c>
      <c r="BR6" s="52" t="s">
        <v>833</v>
      </c>
      <c r="BS6" s="52" t="s">
        <v>833</v>
      </c>
      <c r="BT6" s="52" t="s">
        <v>833</v>
      </c>
      <c r="BU6" s="52" t="s">
        <v>833</v>
      </c>
      <c r="BV6" s="52" t="s">
        <v>833</v>
      </c>
      <c r="BW6" s="52" t="s">
        <v>833</v>
      </c>
      <c r="BX6" s="52" t="s">
        <v>833</v>
      </c>
      <c r="BY6" s="52" t="s">
        <v>833</v>
      </c>
      <c r="BZ6" s="52" t="s">
        <v>833</v>
      </c>
      <c r="CA6" s="52" t="s">
        <v>833</v>
      </c>
      <c r="CB6" s="52" t="s">
        <v>833</v>
      </c>
      <c r="CC6" s="52" t="s">
        <v>833</v>
      </c>
      <c r="CD6" s="52" t="s">
        <v>833</v>
      </c>
      <c r="CE6" s="52" t="s">
        <v>833</v>
      </c>
      <c r="CF6" s="52" t="s">
        <v>833</v>
      </c>
      <c r="CG6" s="52" t="s">
        <v>833</v>
      </c>
      <c r="CH6" s="52" t="s">
        <v>833</v>
      </c>
      <c r="CI6" s="52" t="s">
        <v>833</v>
      </c>
      <c r="CJ6" s="52" t="s">
        <v>833</v>
      </c>
      <c r="CK6" s="52" t="s">
        <v>833</v>
      </c>
      <c r="CL6" s="52" t="s">
        <v>833</v>
      </c>
      <c r="CM6" s="52" t="s">
        <v>833</v>
      </c>
      <c r="CN6" s="52" t="s">
        <v>833</v>
      </c>
      <c r="CO6" s="52" t="s">
        <v>833</v>
      </c>
      <c r="CP6" s="52" t="s">
        <v>833</v>
      </c>
      <c r="CQ6" s="52" t="s">
        <v>833</v>
      </c>
      <c r="CR6" s="52" t="s">
        <v>833</v>
      </c>
      <c r="CS6" s="52" t="s">
        <v>833</v>
      </c>
      <c r="CT6" s="52" t="s">
        <v>833</v>
      </c>
      <c r="CU6" s="52" t="s">
        <v>833</v>
      </c>
      <c r="CV6" s="52" t="s">
        <v>833</v>
      </c>
      <c r="CW6" s="52" t="s">
        <v>833</v>
      </c>
      <c r="CX6" s="52" t="s">
        <v>833</v>
      </c>
      <c r="CY6" s="52" t="s">
        <v>833</v>
      </c>
      <c r="CZ6" s="52" t="s">
        <v>833</v>
      </c>
      <c r="DA6" s="52" t="s">
        <v>833</v>
      </c>
      <c r="DB6" s="52" t="s">
        <v>833</v>
      </c>
      <c r="DC6" s="52" t="s">
        <v>833</v>
      </c>
      <c r="DD6" s="52" t="s">
        <v>833</v>
      </c>
      <c r="DE6" s="52" t="s">
        <v>833</v>
      </c>
      <c r="DF6" s="52" t="s">
        <v>833</v>
      </c>
      <c r="DG6" s="52" t="s">
        <v>833</v>
      </c>
      <c r="DH6" s="52" t="s">
        <v>833</v>
      </c>
      <c r="DI6" s="52" t="s">
        <v>833</v>
      </c>
      <c r="DJ6" s="52" t="s">
        <v>833</v>
      </c>
    </row>
    <row r="7" spans="1:114">
      <c r="A7" s="2">
        <v>11</v>
      </c>
      <c r="B7" s="2">
        <v>11</v>
      </c>
      <c r="D7" s="2">
        <v>3</v>
      </c>
      <c r="F7" t="s">
        <v>5</v>
      </c>
      <c r="G7" t="s">
        <v>17</v>
      </c>
      <c r="H7" t="s">
        <v>18</v>
      </c>
      <c r="I7" t="s">
        <v>15</v>
      </c>
      <c r="J7" t="s">
        <v>16</v>
      </c>
      <c r="N7" s="229">
        <v>0.4</v>
      </c>
      <c r="O7" s="91">
        <v>700</v>
      </c>
      <c r="P7" s="45"/>
      <c r="Q7" s="39"/>
      <c r="R7" s="39"/>
      <c r="S7" s="39"/>
      <c r="U7" s="39"/>
      <c r="V7" s="39"/>
      <c r="W7" s="39"/>
      <c r="X7" s="39"/>
      <c r="Y7" s="238">
        <f>'Luxemburg (O)'!Y7*(1+Toeslagen!$Q$3)</f>
        <v>208</v>
      </c>
      <c r="Z7" s="238">
        <f>'Luxemburg (O)'!Z7*(1+Toeslagen!$Q$3)</f>
        <v>208</v>
      </c>
      <c r="AA7" s="238">
        <f>'Luxemburg (O)'!AA7*(1+Toeslagen!$Q$3)</f>
        <v>208</v>
      </c>
      <c r="AB7" s="238">
        <f>'Luxemburg (O)'!AB7*(1+Toeslagen!$Q$3)</f>
        <v>208</v>
      </c>
      <c r="AC7" s="238">
        <f>'Luxemburg (O)'!AC7*(1+Toeslagen!$Q$3)</f>
        <v>208</v>
      </c>
      <c r="AD7" s="238">
        <f>'Luxemburg (O)'!AD7*(1+Toeslagen!$Q$3)</f>
        <v>208</v>
      </c>
      <c r="AE7" s="238">
        <f>'Luxemburg (O)'!AE7*(1+Toeslagen!$Q$3)</f>
        <v>208</v>
      </c>
      <c r="AF7" s="238">
        <f>'Luxemburg (O)'!AF7*(1+Toeslagen!$Q$3)</f>
        <v>208</v>
      </c>
      <c r="AG7" s="238">
        <f>'Luxemburg (O)'!AG7*(1+Toeslagen!$Q$3)</f>
        <v>208</v>
      </c>
      <c r="AH7" s="238">
        <f>'Luxemburg (O)'!AH7*(1+Toeslagen!$Q$3)</f>
        <v>208</v>
      </c>
      <c r="AI7" s="238">
        <f>'Luxemburg (O)'!AI7*(1+Toeslagen!$Q$3)</f>
        <v>208</v>
      </c>
      <c r="AJ7" s="238">
        <f>'Luxemburg (O)'!AJ7*(1+Toeslagen!$Q$3)</f>
        <v>208</v>
      </c>
      <c r="AK7" s="238">
        <f>'Luxemburg (O)'!AK7*(1+Toeslagen!$Q$3)</f>
        <v>208</v>
      </c>
      <c r="AL7" s="238">
        <f>'Luxemburg (O)'!AL7*(1+Toeslagen!$Q$3)</f>
        <v>208</v>
      </c>
      <c r="AM7" s="238">
        <f>'Luxemburg (O)'!AM7*(1+Toeslagen!$Q$3)</f>
        <v>208</v>
      </c>
      <c r="AN7" s="238">
        <f>'Luxemburg (O)'!AN7*(1+Toeslagen!$Q$3)</f>
        <v>208</v>
      </c>
      <c r="AO7" s="238">
        <f>'Luxemburg (O)'!AO7*(1+Toeslagen!$Q$3)</f>
        <v>208</v>
      </c>
      <c r="AP7" s="238">
        <f>'Luxemburg (O)'!AP7*(1+Toeslagen!$Q$3)</f>
        <v>208</v>
      </c>
      <c r="AQ7" s="238">
        <f>'Luxemburg (O)'!AQ7*(1+Toeslagen!$Q$3)</f>
        <v>208</v>
      </c>
      <c r="AR7" s="238">
        <f>'Luxemburg (O)'!AR7*(1+Toeslagen!$Q$3)</f>
        <v>208</v>
      </c>
      <c r="AS7" s="238">
        <f>'Luxemburg (O)'!AS7*(1+Toeslagen!$Q$3)</f>
        <v>208</v>
      </c>
      <c r="AT7" s="238">
        <f>'Luxemburg (O)'!AT7*(1+Toeslagen!$Q$3)</f>
        <v>208</v>
      </c>
      <c r="AU7" s="238">
        <f>'Luxemburg (O)'!AU7*(1+Toeslagen!$Q$3)</f>
        <v>208</v>
      </c>
      <c r="AV7" s="238">
        <f>'Luxemburg (O)'!AV7*(1+Toeslagen!$Q$3)</f>
        <v>208</v>
      </c>
      <c r="AW7" s="238">
        <f>'Luxemburg (O)'!AW7*(1+Toeslagen!$Q$3)</f>
        <v>208</v>
      </c>
      <c r="AX7" s="238">
        <f>'Luxemburg (O)'!AX7*(1+Toeslagen!$Q$3)</f>
        <v>208</v>
      </c>
      <c r="AY7" s="238">
        <f>'Luxemburg (O)'!AY7*(1+Toeslagen!$Q$3)</f>
        <v>208</v>
      </c>
      <c r="AZ7" s="238">
        <f>'Luxemburg (O)'!AZ7*(1+Toeslagen!$Q$3)</f>
        <v>208</v>
      </c>
      <c r="BA7" s="238">
        <f>'Luxemburg (O)'!BA7*(1+Toeslagen!$Q$3)</f>
        <v>208</v>
      </c>
      <c r="BB7" s="238">
        <f>'Luxemburg (O)'!BB7*(1+Toeslagen!$Q$3)</f>
        <v>208</v>
      </c>
      <c r="BC7" s="238">
        <f>'Luxemburg (O)'!BC7*(1+Toeslagen!$Q$3)</f>
        <v>208</v>
      </c>
      <c r="BD7" s="238">
        <f>'Luxemburg (O)'!BD7*(1+Toeslagen!$Q$3)</f>
        <v>208</v>
      </c>
      <c r="BE7" s="238">
        <f>'Luxemburg (O)'!BE7*(1+Toeslagen!$Q$3)</f>
        <v>208</v>
      </c>
      <c r="BF7" s="238">
        <f>'Luxemburg (O)'!BF7*(1+Toeslagen!$Q$3)</f>
        <v>208</v>
      </c>
      <c r="BG7" s="238">
        <f>'Luxemburg (O)'!BG7*(1+Toeslagen!$Q$3)</f>
        <v>208</v>
      </c>
      <c r="BH7" s="238">
        <f>'Luxemburg (O)'!BH7*(1+Toeslagen!$Q$3)</f>
        <v>208</v>
      </c>
      <c r="BI7" s="238">
        <f>'Luxemburg (O)'!BI7*(1+Toeslagen!$Q$3)</f>
        <v>208</v>
      </c>
      <c r="BJ7" s="238">
        <f>'Luxemburg (O)'!BJ7*(1+Toeslagen!$Q$3)</f>
        <v>208</v>
      </c>
      <c r="BK7" s="238">
        <f>'Luxemburg (O)'!BK7*(1+Toeslagen!$Q$3)</f>
        <v>208</v>
      </c>
      <c r="BL7" s="238">
        <f>'Luxemburg (O)'!BL7*(1+Toeslagen!$Q$3)</f>
        <v>208</v>
      </c>
      <c r="BM7" s="238">
        <f>'Luxemburg (O)'!BM7*(1+Toeslagen!$Q$3)</f>
        <v>208</v>
      </c>
      <c r="BN7" s="238">
        <f>'Luxemburg (O)'!BN7*(1+Toeslagen!$Q$3)</f>
        <v>208</v>
      </c>
      <c r="BO7" s="238">
        <f>'Luxemburg (O)'!BO7*(1+Toeslagen!$Q$3)</f>
        <v>208</v>
      </c>
      <c r="BP7" s="238">
        <f>'Luxemburg (O)'!BP7*(1+Toeslagen!$Q$3)</f>
        <v>208</v>
      </c>
      <c r="BQ7" s="238">
        <f>'Luxemburg (O)'!BQ7*(1+Toeslagen!$Q$3)</f>
        <v>208</v>
      </c>
      <c r="BR7" s="238">
        <f>'Luxemburg (O)'!BR7*(1+Toeslagen!$Q$3)</f>
        <v>208</v>
      </c>
      <c r="BS7" s="238">
        <f>'Luxemburg (O)'!BS7*(1+Toeslagen!$Q$3)</f>
        <v>208</v>
      </c>
      <c r="BT7" s="238">
        <f>'Luxemburg (O)'!BT7*(1+Toeslagen!$Q$3)</f>
        <v>208</v>
      </c>
      <c r="BU7" s="238">
        <f>'Luxemburg (O)'!BU7*(1+Toeslagen!$Q$3)</f>
        <v>208</v>
      </c>
      <c r="BV7" s="238">
        <f>'Luxemburg (O)'!BV7*(1+Toeslagen!$Q$3)</f>
        <v>208</v>
      </c>
      <c r="BW7" s="238">
        <f>'Luxemburg (O)'!BW7*(1+Toeslagen!$Q$3)</f>
        <v>208</v>
      </c>
      <c r="BX7" s="238">
        <f>'Luxemburg (O)'!BX7*(1+Toeslagen!$Q$3)</f>
        <v>208</v>
      </c>
      <c r="BY7" s="238">
        <f>'Luxemburg (O)'!BY7*(1+Toeslagen!$Q$3)</f>
        <v>208</v>
      </c>
      <c r="BZ7" s="238">
        <f>'Luxemburg (O)'!BZ7*(1+Toeslagen!$Q$3)</f>
        <v>208</v>
      </c>
      <c r="CA7" s="238">
        <f>'Luxemburg (O)'!CA7*(1+Toeslagen!$Q$3)</f>
        <v>208</v>
      </c>
      <c r="CB7" s="238">
        <f>'Luxemburg (O)'!CB7*(1+Toeslagen!$Q$3)</f>
        <v>208</v>
      </c>
      <c r="CC7" s="238">
        <f>'Luxemburg (O)'!CC7*(1+Toeslagen!$Q$3)</f>
        <v>208</v>
      </c>
      <c r="CD7" s="238">
        <f>'Luxemburg (O)'!CD7*(1+Toeslagen!$Q$3)</f>
        <v>208</v>
      </c>
      <c r="CE7" s="238">
        <f>'Luxemburg (O)'!CE7*(1+Toeslagen!$Q$3)</f>
        <v>208</v>
      </c>
      <c r="CF7" s="238">
        <f>'Luxemburg (O)'!CF7*(1+Toeslagen!$Q$3)</f>
        <v>208</v>
      </c>
      <c r="CG7" s="238">
        <f>'Luxemburg (O)'!CG7*(1+Toeslagen!$Q$3)</f>
        <v>208</v>
      </c>
      <c r="CH7" s="238">
        <f>'Luxemburg (O)'!CH7*(1+Toeslagen!$Q$3)</f>
        <v>208</v>
      </c>
      <c r="CI7" s="238">
        <f>'Luxemburg (O)'!CI7*(1+Toeslagen!$Q$3)</f>
        <v>208</v>
      </c>
      <c r="CJ7" s="238">
        <f>'Luxemburg (O)'!CJ7*(1+Toeslagen!$Q$3)</f>
        <v>208</v>
      </c>
      <c r="CK7" s="238">
        <f>'Luxemburg (O)'!CK7*(1+Toeslagen!$Q$3)</f>
        <v>208</v>
      </c>
      <c r="CL7" s="238">
        <f>'Luxemburg (O)'!CL7*(1+Toeslagen!$Q$3)</f>
        <v>208</v>
      </c>
      <c r="CM7" s="238">
        <f>'Luxemburg (O)'!CM7*(1+Toeslagen!$Q$3)</f>
        <v>208</v>
      </c>
      <c r="CN7" s="238">
        <f>'Luxemburg (O)'!CN7*(1+Toeslagen!$Q$3)</f>
        <v>208</v>
      </c>
      <c r="CO7" s="238">
        <f>'Luxemburg (O)'!CO7*(1+Toeslagen!$Q$3)</f>
        <v>208</v>
      </c>
      <c r="CP7" s="238">
        <f>'Luxemburg (O)'!CP7*(1+Toeslagen!$Q$3)</f>
        <v>208</v>
      </c>
      <c r="CQ7" s="238">
        <f>'Luxemburg (O)'!CQ7*(1+Toeslagen!$Q$3)</f>
        <v>208</v>
      </c>
      <c r="CR7" s="238">
        <f>'Luxemburg (O)'!CR7*(1+Toeslagen!$Q$3)</f>
        <v>208</v>
      </c>
      <c r="CS7" s="238">
        <f>'Luxemburg (O)'!CS7*(1+Toeslagen!$Q$3)</f>
        <v>208</v>
      </c>
      <c r="CT7" s="238">
        <f>'Luxemburg (O)'!CT7*(1+Toeslagen!$Q$3)</f>
        <v>208</v>
      </c>
      <c r="CU7" s="238">
        <f>'Luxemburg (O)'!CU7*(1+Toeslagen!$Q$3)</f>
        <v>208</v>
      </c>
      <c r="CV7" s="238">
        <f>'Luxemburg (O)'!CV7*(1+Toeslagen!$Q$3)</f>
        <v>208</v>
      </c>
      <c r="CW7" s="238">
        <f>'Luxemburg (O)'!CW7*(1+Toeslagen!$Q$3)</f>
        <v>208</v>
      </c>
      <c r="CX7" s="238">
        <f>'Luxemburg (O)'!CX7*(1+Toeslagen!$Q$3)</f>
        <v>208</v>
      </c>
      <c r="CY7" s="238">
        <f>'Luxemburg (O)'!CY7*(1+Toeslagen!$Q$3)</f>
        <v>208</v>
      </c>
      <c r="CZ7" s="238">
        <f>'Luxemburg (O)'!CZ7*(1+Toeslagen!$Q$3)</f>
        <v>208</v>
      </c>
      <c r="DA7" s="238">
        <f>'Luxemburg (O)'!DA7*(1+Toeslagen!$Q$3)</f>
        <v>208</v>
      </c>
      <c r="DB7" s="238">
        <f>'Luxemburg (O)'!DB7*(1+Toeslagen!$Q$3)</f>
        <v>208</v>
      </c>
      <c r="DC7" s="238">
        <f>'Luxemburg (O)'!DC7*(1+Toeslagen!$Q$3)</f>
        <v>208</v>
      </c>
      <c r="DD7" s="238">
        <f>'Luxemburg (O)'!DD7*(1+Toeslagen!$Q$3)</f>
        <v>208</v>
      </c>
      <c r="DE7" s="238">
        <f>'Luxemburg (O)'!DE7*(1+Toeslagen!$Q$3)</f>
        <v>208</v>
      </c>
      <c r="DF7" s="238">
        <f>'Luxemburg (O)'!DF7*(1+Toeslagen!$Q$3)</f>
        <v>208</v>
      </c>
      <c r="DG7" s="238">
        <f>'Luxemburg (O)'!DG7*(1+Toeslagen!$Q$3)</f>
        <v>208</v>
      </c>
      <c r="DH7" s="238">
        <f>'Luxemburg (O)'!DH7*(1+Toeslagen!$Q$3)</f>
        <v>208</v>
      </c>
      <c r="DI7" s="238">
        <f>'Luxemburg (O)'!DI7*(1+Toeslagen!$Q$3)</f>
        <v>208</v>
      </c>
      <c r="DJ7" s="238">
        <f>'Luxemburg (O)'!DJ7*(1+Toeslagen!$Q$3)</f>
        <v>208</v>
      </c>
    </row>
    <row r="8" spans="1:114">
      <c r="A8" s="2">
        <v>12</v>
      </c>
      <c r="B8" s="2">
        <v>12</v>
      </c>
      <c r="D8" s="2">
        <v>3</v>
      </c>
      <c r="F8" t="s">
        <v>5</v>
      </c>
      <c r="G8" t="s">
        <v>17</v>
      </c>
      <c r="H8" t="s">
        <v>18</v>
      </c>
      <c r="I8" t="s">
        <v>15</v>
      </c>
      <c r="J8" t="s">
        <v>16</v>
      </c>
      <c r="N8" s="229">
        <v>0.5</v>
      </c>
      <c r="O8" s="91">
        <v>875</v>
      </c>
      <c r="P8" s="46"/>
      <c r="Q8" s="231"/>
      <c r="R8" s="231"/>
      <c r="S8" s="231"/>
      <c r="U8" s="231"/>
      <c r="V8" s="231"/>
      <c r="W8" s="231"/>
      <c r="X8" s="231"/>
      <c r="Y8" s="238">
        <f>'Luxemburg (O)'!Y8*(1+Toeslagen!$Q$3)</f>
        <v>208.56654000000003</v>
      </c>
      <c r="Z8" s="238">
        <f>'Luxemburg (O)'!Z8*(1+Toeslagen!$Q$3)</f>
        <v>208.56654000000003</v>
      </c>
      <c r="AA8" s="238">
        <f>'Luxemburg (O)'!AA8*(1+Toeslagen!$Q$3)</f>
        <v>208.56654000000003</v>
      </c>
      <c r="AB8" s="238">
        <f>'Luxemburg (O)'!AB8*(1+Toeslagen!$Q$3)</f>
        <v>208.56654000000003</v>
      </c>
      <c r="AC8" s="238">
        <f>'Luxemburg (O)'!AC8*(1+Toeslagen!$Q$3)</f>
        <v>208.56654000000003</v>
      </c>
      <c r="AD8" s="238">
        <f>'Luxemburg (O)'!AD8*(1+Toeslagen!$Q$3)</f>
        <v>208.56654</v>
      </c>
      <c r="AE8" s="238">
        <f>'Luxemburg (O)'!AE8*(1+Toeslagen!$Q$3)</f>
        <v>208.56654</v>
      </c>
      <c r="AF8" s="238">
        <f>'Luxemburg (O)'!AF8*(1+Toeslagen!$Q$3)</f>
        <v>208.56654</v>
      </c>
      <c r="AG8" s="238">
        <f>'Luxemburg (O)'!AG8*(1+Toeslagen!$Q$3)</f>
        <v>208.56654</v>
      </c>
      <c r="AH8" s="238">
        <f>'Luxemburg (O)'!AH8*(1+Toeslagen!$Q$3)</f>
        <v>208.56654</v>
      </c>
      <c r="AI8" s="238">
        <f>'Luxemburg (O)'!AI8*(1+Toeslagen!$Q$3)</f>
        <v>208.56654</v>
      </c>
      <c r="AJ8" s="238">
        <f>'Luxemburg (O)'!AJ8*(1+Toeslagen!$Q$3)</f>
        <v>208.56654</v>
      </c>
      <c r="AK8" s="238">
        <f>'Luxemburg (O)'!AK8*(1+Toeslagen!$Q$3)</f>
        <v>208.56654</v>
      </c>
      <c r="AL8" s="238">
        <f>'Luxemburg (O)'!AL8*(1+Toeslagen!$Q$3)</f>
        <v>208.56654</v>
      </c>
      <c r="AM8" s="238">
        <f>'Luxemburg (O)'!AM8*(1+Toeslagen!$Q$3)</f>
        <v>208.56654</v>
      </c>
      <c r="AN8" s="238">
        <f>'Luxemburg (O)'!AN8*(1+Toeslagen!$Q$3)</f>
        <v>208.56654</v>
      </c>
      <c r="AO8" s="238">
        <f>'Luxemburg (O)'!AO8*(1+Toeslagen!$Q$3)</f>
        <v>208.56654</v>
      </c>
      <c r="AP8" s="238">
        <f>'Luxemburg (O)'!AP8*(1+Toeslagen!$Q$3)</f>
        <v>208.56654</v>
      </c>
      <c r="AQ8" s="238">
        <f>'Luxemburg (O)'!AQ8*(1+Toeslagen!$Q$3)</f>
        <v>208.56654</v>
      </c>
      <c r="AR8" s="238">
        <f>'Luxemburg (O)'!AR8*(1+Toeslagen!$Q$3)</f>
        <v>208.56654</v>
      </c>
      <c r="AS8" s="238">
        <f>'Luxemburg (O)'!AS8*(1+Toeslagen!$Q$3)</f>
        <v>208.56654</v>
      </c>
      <c r="AT8" s="238">
        <f>'Luxemburg (O)'!AT8*(1+Toeslagen!$Q$3)</f>
        <v>208.56654</v>
      </c>
      <c r="AU8" s="238">
        <f>'Luxemburg (O)'!AU8*(1+Toeslagen!$Q$3)</f>
        <v>208.56654</v>
      </c>
      <c r="AV8" s="238">
        <f>'Luxemburg (O)'!AV8*(1+Toeslagen!$Q$3)</f>
        <v>208.56654</v>
      </c>
      <c r="AW8" s="238">
        <f>'Luxemburg (O)'!AW8*(1+Toeslagen!$Q$3)</f>
        <v>208.56654</v>
      </c>
      <c r="AX8" s="238">
        <f>'Luxemburg (O)'!AX8*(1+Toeslagen!$Q$3)</f>
        <v>208.56654</v>
      </c>
      <c r="AY8" s="238">
        <f>'Luxemburg (O)'!AY8*(1+Toeslagen!$Q$3)</f>
        <v>208.56654</v>
      </c>
      <c r="AZ8" s="238">
        <f>'Luxemburg (O)'!AZ8*(1+Toeslagen!$Q$3)</f>
        <v>208.56654</v>
      </c>
      <c r="BA8" s="238">
        <f>'Luxemburg (O)'!BA8*(1+Toeslagen!$Q$3)</f>
        <v>208.56654</v>
      </c>
      <c r="BB8" s="238">
        <f>'Luxemburg (O)'!BB8*(1+Toeslagen!$Q$3)</f>
        <v>208.56654</v>
      </c>
      <c r="BC8" s="238">
        <f>'Luxemburg (O)'!BC8*(1+Toeslagen!$Q$3)</f>
        <v>208.56654</v>
      </c>
      <c r="BD8" s="238">
        <f>'Luxemburg (O)'!BD8*(1+Toeslagen!$Q$3)</f>
        <v>208.56654</v>
      </c>
      <c r="BE8" s="238">
        <f>'Luxemburg (O)'!BE8*(1+Toeslagen!$Q$3)</f>
        <v>208.56654</v>
      </c>
      <c r="BF8" s="238">
        <f>'Luxemburg (O)'!BF8*(1+Toeslagen!$Q$3)</f>
        <v>208.56654</v>
      </c>
      <c r="BG8" s="238">
        <f>'Luxemburg (O)'!BG8*(1+Toeslagen!$Q$3)</f>
        <v>208.56654</v>
      </c>
      <c r="BH8" s="238">
        <f>'Luxemburg (O)'!BH8*(1+Toeslagen!$Q$3)</f>
        <v>208.56654</v>
      </c>
      <c r="BI8" s="238">
        <f>'Luxemburg (O)'!BI8*(1+Toeslagen!$Q$3)</f>
        <v>208.56654</v>
      </c>
      <c r="BJ8" s="238">
        <f>'Luxemburg (O)'!BJ8*(1+Toeslagen!$Q$3)</f>
        <v>208.56654</v>
      </c>
      <c r="BK8" s="238">
        <f>'Luxemburg (O)'!BK8*(1+Toeslagen!$Q$3)</f>
        <v>208.56654</v>
      </c>
      <c r="BL8" s="238">
        <f>'Luxemburg (O)'!BL8*(1+Toeslagen!$Q$3)</f>
        <v>208.56654</v>
      </c>
      <c r="BM8" s="238">
        <f>'Luxemburg (O)'!BM8*(1+Toeslagen!$Q$3)</f>
        <v>208.56654</v>
      </c>
      <c r="BN8" s="238">
        <f>'Luxemburg (O)'!BN8*(1+Toeslagen!$Q$3)</f>
        <v>208.56654</v>
      </c>
      <c r="BO8" s="238">
        <f>'Luxemburg (O)'!BO8*(1+Toeslagen!$Q$3)</f>
        <v>208.56654</v>
      </c>
      <c r="BP8" s="238">
        <f>'Luxemburg (O)'!BP8*(1+Toeslagen!$Q$3)</f>
        <v>208.56654</v>
      </c>
      <c r="BQ8" s="238">
        <f>'Luxemburg (O)'!BQ8*(1+Toeslagen!$Q$3)</f>
        <v>208.56654</v>
      </c>
      <c r="BR8" s="238">
        <f>'Luxemburg (O)'!BR8*(1+Toeslagen!$Q$3)</f>
        <v>208.56654</v>
      </c>
      <c r="BS8" s="238">
        <f>'Luxemburg (O)'!BS8*(1+Toeslagen!$Q$3)</f>
        <v>208.56654</v>
      </c>
      <c r="BT8" s="238">
        <f>'Luxemburg (O)'!BT8*(1+Toeslagen!$Q$3)</f>
        <v>208.56654</v>
      </c>
      <c r="BU8" s="238">
        <f>'Luxemburg (O)'!BU8*(1+Toeslagen!$Q$3)</f>
        <v>208.56654</v>
      </c>
      <c r="BV8" s="238">
        <f>'Luxemburg (O)'!BV8*(1+Toeslagen!$Q$3)</f>
        <v>208.56654</v>
      </c>
      <c r="BW8" s="238">
        <f>'Luxemburg (O)'!BW8*(1+Toeslagen!$Q$3)</f>
        <v>208.56654</v>
      </c>
      <c r="BX8" s="238">
        <f>'Luxemburg (O)'!BX8*(1+Toeslagen!$Q$3)</f>
        <v>208.56654</v>
      </c>
      <c r="BY8" s="238">
        <f>'Luxemburg (O)'!BY8*(1+Toeslagen!$Q$3)</f>
        <v>208.56654</v>
      </c>
      <c r="BZ8" s="238">
        <f>'Luxemburg (O)'!BZ8*(1+Toeslagen!$Q$3)</f>
        <v>208.56654</v>
      </c>
      <c r="CA8" s="238">
        <f>'Luxemburg (O)'!CA8*(1+Toeslagen!$Q$3)</f>
        <v>208.56654</v>
      </c>
      <c r="CB8" s="238">
        <f>'Luxemburg (O)'!CB8*(1+Toeslagen!$Q$3)</f>
        <v>208.56654</v>
      </c>
      <c r="CC8" s="238">
        <f>'Luxemburg (O)'!CC8*(1+Toeslagen!$Q$3)</f>
        <v>208.56654</v>
      </c>
      <c r="CD8" s="238">
        <f>'Luxemburg (O)'!CD8*(1+Toeslagen!$Q$3)</f>
        <v>208.56654</v>
      </c>
      <c r="CE8" s="238">
        <f>'Luxemburg (O)'!CE8*(1+Toeslagen!$Q$3)</f>
        <v>208.56654</v>
      </c>
      <c r="CF8" s="238">
        <f>'Luxemburg (O)'!CF8*(1+Toeslagen!$Q$3)</f>
        <v>208.56654</v>
      </c>
      <c r="CG8" s="238">
        <f>'Luxemburg (O)'!CG8*(1+Toeslagen!$Q$3)</f>
        <v>208.56654</v>
      </c>
      <c r="CH8" s="238">
        <f>'Luxemburg (O)'!CH8*(1+Toeslagen!$Q$3)</f>
        <v>208.56654</v>
      </c>
      <c r="CI8" s="238">
        <f>'Luxemburg (O)'!CI8*(1+Toeslagen!$Q$3)</f>
        <v>208.56654</v>
      </c>
      <c r="CJ8" s="238">
        <f>'Luxemburg (O)'!CJ8*(1+Toeslagen!$Q$3)</f>
        <v>208.56654</v>
      </c>
      <c r="CK8" s="238">
        <f>'Luxemburg (O)'!CK8*(1+Toeslagen!$Q$3)</f>
        <v>208.56654</v>
      </c>
      <c r="CL8" s="238">
        <f>'Luxemburg (O)'!CL8*(1+Toeslagen!$Q$3)</f>
        <v>208.56654</v>
      </c>
      <c r="CM8" s="238">
        <f>'Luxemburg (O)'!CM8*(1+Toeslagen!$Q$3)</f>
        <v>208.56654</v>
      </c>
      <c r="CN8" s="238">
        <f>'Luxemburg (O)'!CN8*(1+Toeslagen!$Q$3)</f>
        <v>208.56654</v>
      </c>
      <c r="CO8" s="238">
        <f>'Luxemburg (O)'!CO8*(1+Toeslagen!$Q$3)</f>
        <v>208.56654</v>
      </c>
      <c r="CP8" s="238">
        <f>'Luxemburg (O)'!CP8*(1+Toeslagen!$Q$3)</f>
        <v>208.56654</v>
      </c>
      <c r="CQ8" s="238">
        <f>'Luxemburg (O)'!CQ8*(1+Toeslagen!$Q$3)</f>
        <v>208.56654</v>
      </c>
      <c r="CR8" s="238">
        <f>'Luxemburg (O)'!CR8*(1+Toeslagen!$Q$3)</f>
        <v>208.56654</v>
      </c>
      <c r="CS8" s="238">
        <f>'Luxemburg (O)'!CS8*(1+Toeslagen!$Q$3)</f>
        <v>208.56654</v>
      </c>
      <c r="CT8" s="238">
        <f>'Luxemburg (O)'!CT8*(1+Toeslagen!$Q$3)</f>
        <v>208.56654</v>
      </c>
      <c r="CU8" s="238">
        <f>'Luxemburg (O)'!CU8*(1+Toeslagen!$Q$3)</f>
        <v>208.56654</v>
      </c>
      <c r="CV8" s="238">
        <f>'Luxemburg (O)'!CV8*(1+Toeslagen!$Q$3)</f>
        <v>208.56654</v>
      </c>
      <c r="CW8" s="238">
        <f>'Luxemburg (O)'!CW8*(1+Toeslagen!$Q$3)</f>
        <v>208.56654</v>
      </c>
      <c r="CX8" s="238">
        <f>'Luxemburg (O)'!CX8*(1+Toeslagen!$Q$3)</f>
        <v>208.56654</v>
      </c>
      <c r="CY8" s="238">
        <f>'Luxemburg (O)'!CY8*(1+Toeslagen!$Q$3)</f>
        <v>208.56654</v>
      </c>
      <c r="CZ8" s="238">
        <f>'Luxemburg (O)'!CZ8*(1+Toeslagen!$Q$3)</f>
        <v>208.56654</v>
      </c>
      <c r="DA8" s="238">
        <f>'Luxemburg (O)'!DA8*(1+Toeslagen!$Q$3)</f>
        <v>208.56654</v>
      </c>
      <c r="DB8" s="238">
        <f>'Luxemburg (O)'!DB8*(1+Toeslagen!$Q$3)</f>
        <v>208.56654</v>
      </c>
      <c r="DC8" s="238">
        <f>'Luxemburg (O)'!DC8*(1+Toeslagen!$Q$3)</f>
        <v>208.56654</v>
      </c>
      <c r="DD8" s="238">
        <f>'Luxemburg (O)'!DD8*(1+Toeslagen!$Q$3)</f>
        <v>208.56654</v>
      </c>
      <c r="DE8" s="238">
        <f>'Luxemburg (O)'!DE8*(1+Toeslagen!$Q$3)</f>
        <v>208.56654</v>
      </c>
      <c r="DF8" s="238">
        <f>'Luxemburg (O)'!DF8*(1+Toeslagen!$Q$3)</f>
        <v>208.56654</v>
      </c>
      <c r="DG8" s="238">
        <f>'Luxemburg (O)'!DG8*(1+Toeslagen!$Q$3)</f>
        <v>208.56654</v>
      </c>
      <c r="DH8" s="238">
        <f>'Luxemburg (O)'!DH8*(1+Toeslagen!$Q$3)</f>
        <v>208.56654</v>
      </c>
      <c r="DI8" s="238">
        <f>'Luxemburg (O)'!DI8*(1+Toeslagen!$Q$3)</f>
        <v>208.56654</v>
      </c>
      <c r="DJ8" s="238">
        <f>'Luxemburg (O)'!DJ8*(1+Toeslagen!$Q$3)</f>
        <v>208.56654</v>
      </c>
    </row>
    <row r="9" spans="1:114">
      <c r="A9" s="2">
        <v>13</v>
      </c>
      <c r="B9" s="2">
        <v>13</v>
      </c>
      <c r="D9" s="2">
        <v>3</v>
      </c>
      <c r="F9" t="s">
        <v>5</v>
      </c>
      <c r="G9" t="s">
        <v>17</v>
      </c>
      <c r="H9" t="s">
        <v>18</v>
      </c>
      <c r="I9" t="s">
        <v>15</v>
      </c>
      <c r="J9" t="s">
        <v>16</v>
      </c>
      <c r="N9" s="229">
        <v>0.8</v>
      </c>
      <c r="O9" s="91">
        <v>1400</v>
      </c>
      <c r="P9" s="46"/>
      <c r="Q9" s="231"/>
      <c r="R9" s="231"/>
      <c r="S9" s="231"/>
      <c r="U9" s="231"/>
      <c r="V9" s="231"/>
      <c r="W9" s="231"/>
      <c r="X9" s="231"/>
      <c r="Y9" s="238">
        <f>'Luxemburg (O)'!Y9*(1+Toeslagen!$Q$3)</f>
        <v>226.96947000000006</v>
      </c>
      <c r="Z9" s="238">
        <f>'Luxemburg (O)'!Z9*(1+Toeslagen!$Q$3)</f>
        <v>226.96947000000006</v>
      </c>
      <c r="AA9" s="238">
        <f>'Luxemburg (O)'!AA9*(1+Toeslagen!$Q$3)</f>
        <v>226.96947000000006</v>
      </c>
      <c r="AB9" s="238">
        <f>'Luxemburg (O)'!AB9*(1+Toeslagen!$Q$3)</f>
        <v>226.96947000000006</v>
      </c>
      <c r="AC9" s="238">
        <f>'Luxemburg (O)'!AC9*(1+Toeslagen!$Q$3)</f>
        <v>226.96947000000006</v>
      </c>
      <c r="AD9" s="238">
        <f>'Luxemburg (O)'!AD9*(1+Toeslagen!$Q$3)</f>
        <v>226.96947</v>
      </c>
      <c r="AE9" s="238">
        <f>'Luxemburg (O)'!AE9*(1+Toeslagen!$Q$3)</f>
        <v>226.96947</v>
      </c>
      <c r="AF9" s="238">
        <f>'Luxemburg (O)'!AF9*(1+Toeslagen!$Q$3)</f>
        <v>226.96947</v>
      </c>
      <c r="AG9" s="238">
        <f>'Luxemburg (O)'!AG9*(1+Toeslagen!$Q$3)</f>
        <v>226.96947</v>
      </c>
      <c r="AH9" s="238">
        <f>'Luxemburg (O)'!AH9*(1+Toeslagen!$Q$3)</f>
        <v>226.96947</v>
      </c>
      <c r="AI9" s="238">
        <f>'Luxemburg (O)'!AI9*(1+Toeslagen!$Q$3)</f>
        <v>226.96947</v>
      </c>
      <c r="AJ9" s="238">
        <f>'Luxemburg (O)'!AJ9*(1+Toeslagen!$Q$3)</f>
        <v>226.96947</v>
      </c>
      <c r="AK9" s="238">
        <f>'Luxemburg (O)'!AK9*(1+Toeslagen!$Q$3)</f>
        <v>226.96947</v>
      </c>
      <c r="AL9" s="238">
        <f>'Luxemburg (O)'!AL9*(1+Toeslagen!$Q$3)</f>
        <v>226.96947</v>
      </c>
      <c r="AM9" s="238">
        <f>'Luxemburg (O)'!AM9*(1+Toeslagen!$Q$3)</f>
        <v>226.96947</v>
      </c>
      <c r="AN9" s="238">
        <f>'Luxemburg (O)'!AN9*(1+Toeslagen!$Q$3)</f>
        <v>226.96947</v>
      </c>
      <c r="AO9" s="238">
        <f>'Luxemburg (O)'!AO9*(1+Toeslagen!$Q$3)</f>
        <v>226.96947</v>
      </c>
      <c r="AP9" s="238">
        <f>'Luxemburg (O)'!AP9*(1+Toeslagen!$Q$3)</f>
        <v>226.96947</v>
      </c>
      <c r="AQ9" s="238">
        <f>'Luxemburg (O)'!AQ9*(1+Toeslagen!$Q$3)</f>
        <v>226.96947</v>
      </c>
      <c r="AR9" s="238">
        <f>'Luxemburg (O)'!AR9*(1+Toeslagen!$Q$3)</f>
        <v>226.96947</v>
      </c>
      <c r="AS9" s="238">
        <f>'Luxemburg (O)'!AS9*(1+Toeslagen!$Q$3)</f>
        <v>226.96947</v>
      </c>
      <c r="AT9" s="238">
        <f>'Luxemburg (O)'!AT9*(1+Toeslagen!$Q$3)</f>
        <v>226.96947</v>
      </c>
      <c r="AU9" s="238">
        <f>'Luxemburg (O)'!AU9*(1+Toeslagen!$Q$3)</f>
        <v>226.96947</v>
      </c>
      <c r="AV9" s="238">
        <f>'Luxemburg (O)'!AV9*(1+Toeslagen!$Q$3)</f>
        <v>226.96947</v>
      </c>
      <c r="AW9" s="238">
        <f>'Luxemburg (O)'!AW9*(1+Toeslagen!$Q$3)</f>
        <v>226.96947</v>
      </c>
      <c r="AX9" s="238">
        <f>'Luxemburg (O)'!AX9*(1+Toeslagen!$Q$3)</f>
        <v>226.96947</v>
      </c>
      <c r="AY9" s="238">
        <f>'Luxemburg (O)'!AY9*(1+Toeslagen!$Q$3)</f>
        <v>226.96947</v>
      </c>
      <c r="AZ9" s="238">
        <f>'Luxemburg (O)'!AZ9*(1+Toeslagen!$Q$3)</f>
        <v>226.96947</v>
      </c>
      <c r="BA9" s="238">
        <f>'Luxemburg (O)'!BA9*(1+Toeslagen!$Q$3)</f>
        <v>226.96947</v>
      </c>
      <c r="BB9" s="238">
        <f>'Luxemburg (O)'!BB9*(1+Toeslagen!$Q$3)</f>
        <v>226.96947</v>
      </c>
      <c r="BC9" s="238">
        <f>'Luxemburg (O)'!BC9*(1+Toeslagen!$Q$3)</f>
        <v>226.96947</v>
      </c>
      <c r="BD9" s="238">
        <f>'Luxemburg (O)'!BD9*(1+Toeslagen!$Q$3)</f>
        <v>226.96947</v>
      </c>
      <c r="BE9" s="238">
        <f>'Luxemburg (O)'!BE9*(1+Toeslagen!$Q$3)</f>
        <v>226.96947</v>
      </c>
      <c r="BF9" s="238">
        <f>'Luxemburg (O)'!BF9*(1+Toeslagen!$Q$3)</f>
        <v>226.96947</v>
      </c>
      <c r="BG9" s="238">
        <f>'Luxemburg (O)'!BG9*(1+Toeslagen!$Q$3)</f>
        <v>226.96947</v>
      </c>
      <c r="BH9" s="238">
        <f>'Luxemburg (O)'!BH9*(1+Toeslagen!$Q$3)</f>
        <v>226.96947</v>
      </c>
      <c r="BI9" s="238">
        <f>'Luxemburg (O)'!BI9*(1+Toeslagen!$Q$3)</f>
        <v>226.96947</v>
      </c>
      <c r="BJ9" s="238">
        <f>'Luxemburg (O)'!BJ9*(1+Toeslagen!$Q$3)</f>
        <v>226.96947</v>
      </c>
      <c r="BK9" s="238">
        <f>'Luxemburg (O)'!BK9*(1+Toeslagen!$Q$3)</f>
        <v>226.96947</v>
      </c>
      <c r="BL9" s="238">
        <f>'Luxemburg (O)'!BL9*(1+Toeslagen!$Q$3)</f>
        <v>226.96947</v>
      </c>
      <c r="BM9" s="238">
        <f>'Luxemburg (O)'!BM9*(1+Toeslagen!$Q$3)</f>
        <v>226.96947</v>
      </c>
      <c r="BN9" s="238">
        <f>'Luxemburg (O)'!BN9*(1+Toeslagen!$Q$3)</f>
        <v>226.96947</v>
      </c>
      <c r="BO9" s="238">
        <f>'Luxemburg (O)'!BO9*(1+Toeslagen!$Q$3)</f>
        <v>226.96947</v>
      </c>
      <c r="BP9" s="238">
        <f>'Luxemburg (O)'!BP9*(1+Toeslagen!$Q$3)</f>
        <v>226.96947</v>
      </c>
      <c r="BQ9" s="238">
        <f>'Luxemburg (O)'!BQ9*(1+Toeslagen!$Q$3)</f>
        <v>226.96947</v>
      </c>
      <c r="BR9" s="238">
        <f>'Luxemburg (O)'!BR9*(1+Toeslagen!$Q$3)</f>
        <v>226.96947</v>
      </c>
      <c r="BS9" s="238">
        <f>'Luxemburg (O)'!BS9*(1+Toeslagen!$Q$3)</f>
        <v>226.96947</v>
      </c>
      <c r="BT9" s="238">
        <f>'Luxemburg (O)'!BT9*(1+Toeslagen!$Q$3)</f>
        <v>226.96947</v>
      </c>
      <c r="BU9" s="238">
        <f>'Luxemburg (O)'!BU9*(1+Toeslagen!$Q$3)</f>
        <v>226.96947</v>
      </c>
      <c r="BV9" s="238">
        <f>'Luxemburg (O)'!BV9*(1+Toeslagen!$Q$3)</f>
        <v>226.96947</v>
      </c>
      <c r="BW9" s="238">
        <f>'Luxemburg (O)'!BW9*(1+Toeslagen!$Q$3)</f>
        <v>226.96947</v>
      </c>
      <c r="BX9" s="238">
        <f>'Luxemburg (O)'!BX9*(1+Toeslagen!$Q$3)</f>
        <v>226.96947</v>
      </c>
      <c r="BY9" s="238">
        <f>'Luxemburg (O)'!BY9*(1+Toeslagen!$Q$3)</f>
        <v>226.96947</v>
      </c>
      <c r="BZ9" s="238">
        <f>'Luxemburg (O)'!BZ9*(1+Toeslagen!$Q$3)</f>
        <v>226.96947</v>
      </c>
      <c r="CA9" s="238">
        <f>'Luxemburg (O)'!CA9*(1+Toeslagen!$Q$3)</f>
        <v>226.96947</v>
      </c>
      <c r="CB9" s="238">
        <f>'Luxemburg (O)'!CB9*(1+Toeslagen!$Q$3)</f>
        <v>226.96947</v>
      </c>
      <c r="CC9" s="238">
        <f>'Luxemburg (O)'!CC9*(1+Toeslagen!$Q$3)</f>
        <v>226.96947</v>
      </c>
      <c r="CD9" s="238">
        <f>'Luxemburg (O)'!CD9*(1+Toeslagen!$Q$3)</f>
        <v>226.96947</v>
      </c>
      <c r="CE9" s="238">
        <f>'Luxemburg (O)'!CE9*(1+Toeslagen!$Q$3)</f>
        <v>226.96947</v>
      </c>
      <c r="CF9" s="238">
        <f>'Luxemburg (O)'!CF9*(1+Toeslagen!$Q$3)</f>
        <v>226.96947</v>
      </c>
      <c r="CG9" s="238">
        <f>'Luxemburg (O)'!CG9*(1+Toeslagen!$Q$3)</f>
        <v>226.96947</v>
      </c>
      <c r="CH9" s="238">
        <f>'Luxemburg (O)'!CH9*(1+Toeslagen!$Q$3)</f>
        <v>226.96947</v>
      </c>
      <c r="CI9" s="238">
        <f>'Luxemburg (O)'!CI9*(1+Toeslagen!$Q$3)</f>
        <v>226.96947</v>
      </c>
      <c r="CJ9" s="238">
        <f>'Luxemburg (O)'!CJ9*(1+Toeslagen!$Q$3)</f>
        <v>226.96947</v>
      </c>
      <c r="CK9" s="238">
        <f>'Luxemburg (O)'!CK9*(1+Toeslagen!$Q$3)</f>
        <v>226.96947</v>
      </c>
      <c r="CL9" s="238">
        <f>'Luxemburg (O)'!CL9*(1+Toeslagen!$Q$3)</f>
        <v>226.96947</v>
      </c>
      <c r="CM9" s="238">
        <f>'Luxemburg (O)'!CM9*(1+Toeslagen!$Q$3)</f>
        <v>226.96947</v>
      </c>
      <c r="CN9" s="238">
        <f>'Luxemburg (O)'!CN9*(1+Toeslagen!$Q$3)</f>
        <v>226.96947</v>
      </c>
      <c r="CO9" s="238">
        <f>'Luxemburg (O)'!CO9*(1+Toeslagen!$Q$3)</f>
        <v>226.96947</v>
      </c>
      <c r="CP9" s="238">
        <f>'Luxemburg (O)'!CP9*(1+Toeslagen!$Q$3)</f>
        <v>226.96947</v>
      </c>
      <c r="CQ9" s="238">
        <f>'Luxemburg (O)'!CQ9*(1+Toeslagen!$Q$3)</f>
        <v>226.96947</v>
      </c>
      <c r="CR9" s="238">
        <f>'Luxemburg (O)'!CR9*(1+Toeslagen!$Q$3)</f>
        <v>226.96947</v>
      </c>
      <c r="CS9" s="238">
        <f>'Luxemburg (O)'!CS9*(1+Toeslagen!$Q$3)</f>
        <v>226.96947</v>
      </c>
      <c r="CT9" s="238">
        <f>'Luxemburg (O)'!CT9*(1+Toeslagen!$Q$3)</f>
        <v>226.96947</v>
      </c>
      <c r="CU9" s="238">
        <f>'Luxemburg (O)'!CU9*(1+Toeslagen!$Q$3)</f>
        <v>226.96947</v>
      </c>
      <c r="CV9" s="238">
        <f>'Luxemburg (O)'!CV9*(1+Toeslagen!$Q$3)</f>
        <v>226.96947</v>
      </c>
      <c r="CW9" s="238">
        <f>'Luxemburg (O)'!CW9*(1+Toeslagen!$Q$3)</f>
        <v>226.96947</v>
      </c>
      <c r="CX9" s="238">
        <f>'Luxemburg (O)'!CX9*(1+Toeslagen!$Q$3)</f>
        <v>226.96947</v>
      </c>
      <c r="CY9" s="238">
        <f>'Luxemburg (O)'!CY9*(1+Toeslagen!$Q$3)</f>
        <v>226.96947</v>
      </c>
      <c r="CZ9" s="238">
        <f>'Luxemburg (O)'!CZ9*(1+Toeslagen!$Q$3)</f>
        <v>226.96947</v>
      </c>
      <c r="DA9" s="238">
        <f>'Luxemburg (O)'!DA9*(1+Toeslagen!$Q$3)</f>
        <v>226.96947</v>
      </c>
      <c r="DB9" s="238">
        <f>'Luxemburg (O)'!DB9*(1+Toeslagen!$Q$3)</f>
        <v>226.96947</v>
      </c>
      <c r="DC9" s="238">
        <f>'Luxemburg (O)'!DC9*(1+Toeslagen!$Q$3)</f>
        <v>226.96947</v>
      </c>
      <c r="DD9" s="238">
        <f>'Luxemburg (O)'!DD9*(1+Toeslagen!$Q$3)</f>
        <v>226.96947</v>
      </c>
      <c r="DE9" s="238">
        <f>'Luxemburg (O)'!DE9*(1+Toeslagen!$Q$3)</f>
        <v>226.96947</v>
      </c>
      <c r="DF9" s="238">
        <f>'Luxemburg (O)'!DF9*(1+Toeslagen!$Q$3)</f>
        <v>226.96947</v>
      </c>
      <c r="DG9" s="238">
        <f>'Luxemburg (O)'!DG9*(1+Toeslagen!$Q$3)</f>
        <v>226.96947</v>
      </c>
      <c r="DH9" s="238">
        <f>'Luxemburg (O)'!DH9*(1+Toeslagen!$Q$3)</f>
        <v>226.96947</v>
      </c>
      <c r="DI9" s="238">
        <f>'Luxemburg (O)'!DI9*(1+Toeslagen!$Q$3)</f>
        <v>226.96947</v>
      </c>
      <c r="DJ9" s="238">
        <f>'Luxemburg (O)'!DJ9*(1+Toeslagen!$Q$3)</f>
        <v>226.96947</v>
      </c>
    </row>
    <row r="10" spans="1:114">
      <c r="A10" s="2">
        <v>14</v>
      </c>
      <c r="B10" s="2">
        <v>14</v>
      </c>
      <c r="D10" s="2">
        <v>3</v>
      </c>
      <c r="F10" t="s">
        <v>5</v>
      </c>
      <c r="G10" t="s">
        <v>17</v>
      </c>
      <c r="H10" t="s">
        <v>18</v>
      </c>
      <c r="I10" t="s">
        <v>15</v>
      </c>
      <c r="J10" t="s">
        <v>16</v>
      </c>
      <c r="N10" s="229">
        <v>1</v>
      </c>
      <c r="O10" s="91">
        <v>1750</v>
      </c>
      <c r="P10" s="46"/>
      <c r="Q10" s="231"/>
      <c r="R10" s="231"/>
      <c r="S10" s="231"/>
      <c r="U10" s="231"/>
      <c r="V10" s="231"/>
      <c r="W10" s="231"/>
      <c r="X10" s="231"/>
      <c r="Y10" s="238">
        <f>'Luxemburg (O)'!Y10*(1+Toeslagen!$Q$3)</f>
        <v>239.23809000000003</v>
      </c>
      <c r="Z10" s="238">
        <f>'Luxemburg (O)'!Z10*(1+Toeslagen!$Q$3)</f>
        <v>239.23809000000003</v>
      </c>
      <c r="AA10" s="238">
        <f>'Luxemburg (O)'!AA10*(1+Toeslagen!$Q$3)</f>
        <v>239.23809000000003</v>
      </c>
      <c r="AB10" s="238">
        <f>'Luxemburg (O)'!AB10*(1+Toeslagen!$Q$3)</f>
        <v>239.23809000000003</v>
      </c>
      <c r="AC10" s="238">
        <f>'Luxemburg (O)'!AC10*(1+Toeslagen!$Q$3)</f>
        <v>239.23809000000003</v>
      </c>
      <c r="AD10" s="238">
        <f>'Luxemburg (O)'!AD10*(1+Toeslagen!$Q$3)</f>
        <v>239.23809</v>
      </c>
      <c r="AE10" s="238">
        <f>'Luxemburg (O)'!AE10*(1+Toeslagen!$Q$3)</f>
        <v>239.23809</v>
      </c>
      <c r="AF10" s="238">
        <f>'Luxemburg (O)'!AF10*(1+Toeslagen!$Q$3)</f>
        <v>239.23809</v>
      </c>
      <c r="AG10" s="238">
        <f>'Luxemburg (O)'!AG10*(1+Toeslagen!$Q$3)</f>
        <v>239.23809</v>
      </c>
      <c r="AH10" s="238">
        <f>'Luxemburg (O)'!AH10*(1+Toeslagen!$Q$3)</f>
        <v>239.23809</v>
      </c>
      <c r="AI10" s="238">
        <f>'Luxemburg (O)'!AI10*(1+Toeslagen!$Q$3)</f>
        <v>239.23809</v>
      </c>
      <c r="AJ10" s="238">
        <f>'Luxemburg (O)'!AJ10*(1+Toeslagen!$Q$3)</f>
        <v>239.23809</v>
      </c>
      <c r="AK10" s="238">
        <f>'Luxemburg (O)'!AK10*(1+Toeslagen!$Q$3)</f>
        <v>239.23809</v>
      </c>
      <c r="AL10" s="238">
        <f>'Luxemburg (O)'!AL10*(1+Toeslagen!$Q$3)</f>
        <v>239.23809</v>
      </c>
      <c r="AM10" s="238">
        <f>'Luxemburg (O)'!AM10*(1+Toeslagen!$Q$3)</f>
        <v>239.23809</v>
      </c>
      <c r="AN10" s="238">
        <f>'Luxemburg (O)'!AN10*(1+Toeslagen!$Q$3)</f>
        <v>239.23809</v>
      </c>
      <c r="AO10" s="238">
        <f>'Luxemburg (O)'!AO10*(1+Toeslagen!$Q$3)</f>
        <v>239.23809</v>
      </c>
      <c r="AP10" s="238">
        <f>'Luxemburg (O)'!AP10*(1+Toeslagen!$Q$3)</f>
        <v>239.23809</v>
      </c>
      <c r="AQ10" s="238">
        <f>'Luxemburg (O)'!AQ10*(1+Toeslagen!$Q$3)</f>
        <v>239.23809</v>
      </c>
      <c r="AR10" s="238">
        <f>'Luxemburg (O)'!AR10*(1+Toeslagen!$Q$3)</f>
        <v>239.23809</v>
      </c>
      <c r="AS10" s="238">
        <f>'Luxemburg (O)'!AS10*(1+Toeslagen!$Q$3)</f>
        <v>239.23809</v>
      </c>
      <c r="AT10" s="238">
        <f>'Luxemburg (O)'!AT10*(1+Toeslagen!$Q$3)</f>
        <v>239.23809</v>
      </c>
      <c r="AU10" s="238">
        <f>'Luxemburg (O)'!AU10*(1+Toeslagen!$Q$3)</f>
        <v>239.23809</v>
      </c>
      <c r="AV10" s="238">
        <f>'Luxemburg (O)'!AV10*(1+Toeslagen!$Q$3)</f>
        <v>239.23809</v>
      </c>
      <c r="AW10" s="238">
        <f>'Luxemburg (O)'!AW10*(1+Toeslagen!$Q$3)</f>
        <v>239.23809</v>
      </c>
      <c r="AX10" s="238">
        <f>'Luxemburg (O)'!AX10*(1+Toeslagen!$Q$3)</f>
        <v>239.23809</v>
      </c>
      <c r="AY10" s="238">
        <f>'Luxemburg (O)'!AY10*(1+Toeslagen!$Q$3)</f>
        <v>239.23809</v>
      </c>
      <c r="AZ10" s="238">
        <f>'Luxemburg (O)'!AZ10*(1+Toeslagen!$Q$3)</f>
        <v>239.23809</v>
      </c>
      <c r="BA10" s="238">
        <f>'Luxemburg (O)'!BA10*(1+Toeslagen!$Q$3)</f>
        <v>239.23809</v>
      </c>
      <c r="BB10" s="238">
        <f>'Luxemburg (O)'!BB10*(1+Toeslagen!$Q$3)</f>
        <v>239.23809</v>
      </c>
      <c r="BC10" s="238">
        <f>'Luxemburg (O)'!BC10*(1+Toeslagen!$Q$3)</f>
        <v>239.23809</v>
      </c>
      <c r="BD10" s="238">
        <f>'Luxemburg (O)'!BD10*(1+Toeslagen!$Q$3)</f>
        <v>239.23809</v>
      </c>
      <c r="BE10" s="238">
        <f>'Luxemburg (O)'!BE10*(1+Toeslagen!$Q$3)</f>
        <v>239.23809</v>
      </c>
      <c r="BF10" s="238">
        <f>'Luxemburg (O)'!BF10*(1+Toeslagen!$Q$3)</f>
        <v>239.23809</v>
      </c>
      <c r="BG10" s="238">
        <f>'Luxemburg (O)'!BG10*(1+Toeslagen!$Q$3)</f>
        <v>239.23809</v>
      </c>
      <c r="BH10" s="238">
        <f>'Luxemburg (O)'!BH10*(1+Toeslagen!$Q$3)</f>
        <v>239.23809</v>
      </c>
      <c r="BI10" s="238">
        <f>'Luxemburg (O)'!BI10*(1+Toeslagen!$Q$3)</f>
        <v>239.23809</v>
      </c>
      <c r="BJ10" s="238">
        <f>'Luxemburg (O)'!BJ10*(1+Toeslagen!$Q$3)</f>
        <v>239.23809</v>
      </c>
      <c r="BK10" s="238">
        <f>'Luxemburg (O)'!BK10*(1+Toeslagen!$Q$3)</f>
        <v>239.23809</v>
      </c>
      <c r="BL10" s="238">
        <f>'Luxemburg (O)'!BL10*(1+Toeslagen!$Q$3)</f>
        <v>239.23809</v>
      </c>
      <c r="BM10" s="238">
        <f>'Luxemburg (O)'!BM10*(1+Toeslagen!$Q$3)</f>
        <v>239.23809</v>
      </c>
      <c r="BN10" s="238">
        <f>'Luxemburg (O)'!BN10*(1+Toeslagen!$Q$3)</f>
        <v>239.23809</v>
      </c>
      <c r="BO10" s="238">
        <f>'Luxemburg (O)'!BO10*(1+Toeslagen!$Q$3)</f>
        <v>239.23809</v>
      </c>
      <c r="BP10" s="238">
        <f>'Luxemburg (O)'!BP10*(1+Toeslagen!$Q$3)</f>
        <v>239.23809</v>
      </c>
      <c r="BQ10" s="238">
        <f>'Luxemburg (O)'!BQ10*(1+Toeslagen!$Q$3)</f>
        <v>239.23809</v>
      </c>
      <c r="BR10" s="238">
        <f>'Luxemburg (O)'!BR10*(1+Toeslagen!$Q$3)</f>
        <v>239.23809</v>
      </c>
      <c r="BS10" s="238">
        <f>'Luxemburg (O)'!BS10*(1+Toeslagen!$Q$3)</f>
        <v>239.23809</v>
      </c>
      <c r="BT10" s="238">
        <f>'Luxemburg (O)'!BT10*(1+Toeslagen!$Q$3)</f>
        <v>239.23809</v>
      </c>
      <c r="BU10" s="238">
        <f>'Luxemburg (O)'!BU10*(1+Toeslagen!$Q$3)</f>
        <v>239.23809</v>
      </c>
      <c r="BV10" s="238">
        <f>'Luxemburg (O)'!BV10*(1+Toeslagen!$Q$3)</f>
        <v>239.23809</v>
      </c>
      <c r="BW10" s="238">
        <f>'Luxemburg (O)'!BW10*(1+Toeslagen!$Q$3)</f>
        <v>239.23809</v>
      </c>
      <c r="BX10" s="238">
        <f>'Luxemburg (O)'!BX10*(1+Toeslagen!$Q$3)</f>
        <v>239.23809</v>
      </c>
      <c r="BY10" s="238">
        <f>'Luxemburg (O)'!BY10*(1+Toeslagen!$Q$3)</f>
        <v>239.23809</v>
      </c>
      <c r="BZ10" s="238">
        <f>'Luxemburg (O)'!BZ10*(1+Toeslagen!$Q$3)</f>
        <v>239.23809</v>
      </c>
      <c r="CA10" s="238">
        <f>'Luxemburg (O)'!CA10*(1+Toeslagen!$Q$3)</f>
        <v>239.23809</v>
      </c>
      <c r="CB10" s="238">
        <f>'Luxemburg (O)'!CB10*(1+Toeslagen!$Q$3)</f>
        <v>239.23809</v>
      </c>
      <c r="CC10" s="238">
        <f>'Luxemburg (O)'!CC10*(1+Toeslagen!$Q$3)</f>
        <v>239.23809</v>
      </c>
      <c r="CD10" s="238">
        <f>'Luxemburg (O)'!CD10*(1+Toeslagen!$Q$3)</f>
        <v>239.23809</v>
      </c>
      <c r="CE10" s="238">
        <f>'Luxemburg (O)'!CE10*(1+Toeslagen!$Q$3)</f>
        <v>239.23809</v>
      </c>
      <c r="CF10" s="238">
        <f>'Luxemburg (O)'!CF10*(1+Toeslagen!$Q$3)</f>
        <v>239.23809</v>
      </c>
      <c r="CG10" s="238">
        <f>'Luxemburg (O)'!CG10*(1+Toeslagen!$Q$3)</f>
        <v>239.23809</v>
      </c>
      <c r="CH10" s="238">
        <f>'Luxemburg (O)'!CH10*(1+Toeslagen!$Q$3)</f>
        <v>239.23809</v>
      </c>
      <c r="CI10" s="238">
        <f>'Luxemburg (O)'!CI10*(1+Toeslagen!$Q$3)</f>
        <v>239.23809</v>
      </c>
      <c r="CJ10" s="238">
        <f>'Luxemburg (O)'!CJ10*(1+Toeslagen!$Q$3)</f>
        <v>239.23809</v>
      </c>
      <c r="CK10" s="238">
        <f>'Luxemburg (O)'!CK10*(1+Toeslagen!$Q$3)</f>
        <v>239.23809</v>
      </c>
      <c r="CL10" s="238">
        <f>'Luxemburg (O)'!CL10*(1+Toeslagen!$Q$3)</f>
        <v>239.23809</v>
      </c>
      <c r="CM10" s="238">
        <f>'Luxemburg (O)'!CM10*(1+Toeslagen!$Q$3)</f>
        <v>239.23809</v>
      </c>
      <c r="CN10" s="238">
        <f>'Luxemburg (O)'!CN10*(1+Toeslagen!$Q$3)</f>
        <v>239.23809</v>
      </c>
      <c r="CO10" s="238">
        <f>'Luxemburg (O)'!CO10*(1+Toeslagen!$Q$3)</f>
        <v>239.23809</v>
      </c>
      <c r="CP10" s="238">
        <f>'Luxemburg (O)'!CP10*(1+Toeslagen!$Q$3)</f>
        <v>239.23809</v>
      </c>
      <c r="CQ10" s="238">
        <f>'Luxemburg (O)'!CQ10*(1+Toeslagen!$Q$3)</f>
        <v>239.23809</v>
      </c>
      <c r="CR10" s="238">
        <f>'Luxemburg (O)'!CR10*(1+Toeslagen!$Q$3)</f>
        <v>239.23809</v>
      </c>
      <c r="CS10" s="238">
        <f>'Luxemburg (O)'!CS10*(1+Toeslagen!$Q$3)</f>
        <v>239.23809</v>
      </c>
      <c r="CT10" s="238">
        <f>'Luxemburg (O)'!CT10*(1+Toeslagen!$Q$3)</f>
        <v>239.23809</v>
      </c>
      <c r="CU10" s="238">
        <f>'Luxemburg (O)'!CU10*(1+Toeslagen!$Q$3)</f>
        <v>239.23809</v>
      </c>
      <c r="CV10" s="238">
        <f>'Luxemburg (O)'!CV10*(1+Toeslagen!$Q$3)</f>
        <v>239.23809</v>
      </c>
      <c r="CW10" s="238">
        <f>'Luxemburg (O)'!CW10*(1+Toeslagen!$Q$3)</f>
        <v>239.23809</v>
      </c>
      <c r="CX10" s="238">
        <f>'Luxemburg (O)'!CX10*(1+Toeslagen!$Q$3)</f>
        <v>239.23809</v>
      </c>
      <c r="CY10" s="238">
        <f>'Luxemburg (O)'!CY10*(1+Toeslagen!$Q$3)</f>
        <v>239.23809</v>
      </c>
      <c r="CZ10" s="238">
        <f>'Luxemburg (O)'!CZ10*(1+Toeslagen!$Q$3)</f>
        <v>239.23809</v>
      </c>
      <c r="DA10" s="238">
        <f>'Luxemburg (O)'!DA10*(1+Toeslagen!$Q$3)</f>
        <v>239.23809</v>
      </c>
      <c r="DB10" s="238">
        <f>'Luxemburg (O)'!DB10*(1+Toeslagen!$Q$3)</f>
        <v>239.23809</v>
      </c>
      <c r="DC10" s="238">
        <f>'Luxemburg (O)'!DC10*(1+Toeslagen!$Q$3)</f>
        <v>239.23809</v>
      </c>
      <c r="DD10" s="238">
        <f>'Luxemburg (O)'!DD10*(1+Toeslagen!$Q$3)</f>
        <v>239.23809</v>
      </c>
      <c r="DE10" s="238">
        <f>'Luxemburg (O)'!DE10*(1+Toeslagen!$Q$3)</f>
        <v>239.23809</v>
      </c>
      <c r="DF10" s="238">
        <f>'Luxemburg (O)'!DF10*(1+Toeslagen!$Q$3)</f>
        <v>239.23809</v>
      </c>
      <c r="DG10" s="238">
        <f>'Luxemburg (O)'!DG10*(1+Toeslagen!$Q$3)</f>
        <v>239.23809</v>
      </c>
      <c r="DH10" s="238">
        <f>'Luxemburg (O)'!DH10*(1+Toeslagen!$Q$3)</f>
        <v>239.23809</v>
      </c>
      <c r="DI10" s="238">
        <f>'Luxemburg (O)'!DI10*(1+Toeslagen!$Q$3)</f>
        <v>239.23809</v>
      </c>
      <c r="DJ10" s="238">
        <f>'Luxemburg (O)'!DJ10*(1+Toeslagen!$Q$3)</f>
        <v>239.23809</v>
      </c>
    </row>
    <row r="11" spans="1:114">
      <c r="A11" s="2">
        <v>15</v>
      </c>
      <c r="B11" s="2">
        <v>15</v>
      </c>
      <c r="D11" s="2">
        <v>3</v>
      </c>
      <c r="F11" t="s">
        <v>5</v>
      </c>
      <c r="G11" t="s">
        <v>17</v>
      </c>
      <c r="H11" t="s">
        <v>18</v>
      </c>
      <c r="I11" t="s">
        <v>15</v>
      </c>
      <c r="J11" t="s">
        <v>16</v>
      </c>
      <c r="N11" s="229">
        <v>1.2</v>
      </c>
      <c r="O11" s="91">
        <v>2100</v>
      </c>
      <c r="P11" s="46"/>
      <c r="Q11" s="231"/>
      <c r="R11" s="231"/>
      <c r="S11" s="231"/>
      <c r="U11" s="231"/>
      <c r="V11" s="231"/>
      <c r="W11" s="231"/>
      <c r="X11" s="231"/>
      <c r="Y11" s="238">
        <f>'Luxemburg (O)'!Y11*(1+Toeslagen!$Q$3)</f>
        <v>255.08465697723059</v>
      </c>
      <c r="Z11" s="238">
        <f>'Luxemburg (O)'!Z11*(1+Toeslagen!$Q$3)</f>
        <v>255.08465697723059</v>
      </c>
      <c r="AA11" s="238">
        <f>'Luxemburg (O)'!AA11*(1+Toeslagen!$Q$3)</f>
        <v>255.08465697723059</v>
      </c>
      <c r="AB11" s="238">
        <f>'Luxemburg (O)'!AB11*(1+Toeslagen!$Q$3)</f>
        <v>255.08465697723059</v>
      </c>
      <c r="AC11" s="238">
        <f>'Luxemburg (O)'!AC11*(1+Toeslagen!$Q$3)</f>
        <v>255.08465697723059</v>
      </c>
      <c r="AD11" s="238">
        <f>'Luxemburg (O)'!AD11*(1+Toeslagen!$Q$3)</f>
        <v>255.08465697723099</v>
      </c>
      <c r="AE11" s="238">
        <f>'Luxemburg (O)'!AE11*(1+Toeslagen!$Q$3)</f>
        <v>255.08465697723099</v>
      </c>
      <c r="AF11" s="238">
        <f>'Luxemburg (O)'!AF11*(1+Toeslagen!$Q$3)</f>
        <v>255.08465697723099</v>
      </c>
      <c r="AG11" s="238">
        <f>'Luxemburg (O)'!AG11*(1+Toeslagen!$Q$3)</f>
        <v>255.08465697723099</v>
      </c>
      <c r="AH11" s="238">
        <f>'Luxemburg (O)'!AH11*(1+Toeslagen!$Q$3)</f>
        <v>255.08465697723099</v>
      </c>
      <c r="AI11" s="238">
        <f>'Luxemburg (O)'!AI11*(1+Toeslagen!$Q$3)</f>
        <v>255.08465697723099</v>
      </c>
      <c r="AJ11" s="238">
        <f>'Luxemburg (O)'!AJ11*(1+Toeslagen!$Q$3)</f>
        <v>255.08465697723099</v>
      </c>
      <c r="AK11" s="238">
        <f>'Luxemburg (O)'!AK11*(1+Toeslagen!$Q$3)</f>
        <v>255.08465697723099</v>
      </c>
      <c r="AL11" s="238">
        <f>'Luxemburg (O)'!AL11*(1+Toeslagen!$Q$3)</f>
        <v>255.08465697723099</v>
      </c>
      <c r="AM11" s="238">
        <f>'Luxemburg (O)'!AM11*(1+Toeslagen!$Q$3)</f>
        <v>255.08465697723099</v>
      </c>
      <c r="AN11" s="238">
        <f>'Luxemburg (O)'!AN11*(1+Toeslagen!$Q$3)</f>
        <v>255.08465697723099</v>
      </c>
      <c r="AO11" s="238">
        <f>'Luxemburg (O)'!AO11*(1+Toeslagen!$Q$3)</f>
        <v>255.08465697723099</v>
      </c>
      <c r="AP11" s="238">
        <f>'Luxemburg (O)'!AP11*(1+Toeslagen!$Q$3)</f>
        <v>255.08465697723099</v>
      </c>
      <c r="AQ11" s="238">
        <f>'Luxemburg (O)'!AQ11*(1+Toeslagen!$Q$3)</f>
        <v>255.08465697723099</v>
      </c>
      <c r="AR11" s="238">
        <f>'Luxemburg (O)'!AR11*(1+Toeslagen!$Q$3)</f>
        <v>255.08465697723099</v>
      </c>
      <c r="AS11" s="238">
        <f>'Luxemburg (O)'!AS11*(1+Toeslagen!$Q$3)</f>
        <v>255.08465697723099</v>
      </c>
      <c r="AT11" s="238">
        <f>'Luxemburg (O)'!AT11*(1+Toeslagen!$Q$3)</f>
        <v>255.08465697723099</v>
      </c>
      <c r="AU11" s="238">
        <f>'Luxemburg (O)'!AU11*(1+Toeslagen!$Q$3)</f>
        <v>255.08465697723099</v>
      </c>
      <c r="AV11" s="238">
        <f>'Luxemburg (O)'!AV11*(1+Toeslagen!$Q$3)</f>
        <v>255.08465697723099</v>
      </c>
      <c r="AW11" s="238">
        <f>'Luxemburg (O)'!AW11*(1+Toeslagen!$Q$3)</f>
        <v>255.08465697723099</v>
      </c>
      <c r="AX11" s="238">
        <f>'Luxemburg (O)'!AX11*(1+Toeslagen!$Q$3)</f>
        <v>255.08465697723099</v>
      </c>
      <c r="AY11" s="238">
        <f>'Luxemburg (O)'!AY11*(1+Toeslagen!$Q$3)</f>
        <v>255.08465697723099</v>
      </c>
      <c r="AZ11" s="238">
        <f>'Luxemburg (O)'!AZ11*(1+Toeslagen!$Q$3)</f>
        <v>255.08465697723099</v>
      </c>
      <c r="BA11" s="238">
        <f>'Luxemburg (O)'!BA11*(1+Toeslagen!$Q$3)</f>
        <v>255.08465697723099</v>
      </c>
      <c r="BB11" s="238">
        <f>'Luxemburg (O)'!BB11*(1+Toeslagen!$Q$3)</f>
        <v>255.08465697723099</v>
      </c>
      <c r="BC11" s="238">
        <f>'Luxemburg (O)'!BC11*(1+Toeslagen!$Q$3)</f>
        <v>255.08465697723099</v>
      </c>
      <c r="BD11" s="238">
        <f>'Luxemburg (O)'!BD11*(1+Toeslagen!$Q$3)</f>
        <v>255.08465697723099</v>
      </c>
      <c r="BE11" s="238">
        <f>'Luxemburg (O)'!BE11*(1+Toeslagen!$Q$3)</f>
        <v>255.08465697723099</v>
      </c>
      <c r="BF11" s="238">
        <f>'Luxemburg (O)'!BF11*(1+Toeslagen!$Q$3)</f>
        <v>255.08465697723099</v>
      </c>
      <c r="BG11" s="238">
        <f>'Luxemburg (O)'!BG11*(1+Toeslagen!$Q$3)</f>
        <v>255.08465697723099</v>
      </c>
      <c r="BH11" s="238">
        <f>'Luxemburg (O)'!BH11*(1+Toeslagen!$Q$3)</f>
        <v>255.08465697723099</v>
      </c>
      <c r="BI11" s="238">
        <f>'Luxemburg (O)'!BI11*(1+Toeslagen!$Q$3)</f>
        <v>255.08465697723099</v>
      </c>
      <c r="BJ11" s="238">
        <f>'Luxemburg (O)'!BJ11*(1+Toeslagen!$Q$3)</f>
        <v>255.08465697723099</v>
      </c>
      <c r="BK11" s="238">
        <f>'Luxemburg (O)'!BK11*(1+Toeslagen!$Q$3)</f>
        <v>255.08465697723099</v>
      </c>
      <c r="BL11" s="238">
        <f>'Luxemburg (O)'!BL11*(1+Toeslagen!$Q$3)</f>
        <v>255.08465697723099</v>
      </c>
      <c r="BM11" s="238">
        <f>'Luxemburg (O)'!BM11*(1+Toeslagen!$Q$3)</f>
        <v>255.08465697723099</v>
      </c>
      <c r="BN11" s="238">
        <f>'Luxemburg (O)'!BN11*(1+Toeslagen!$Q$3)</f>
        <v>255.08465697723099</v>
      </c>
      <c r="BO11" s="238">
        <f>'Luxemburg (O)'!BO11*(1+Toeslagen!$Q$3)</f>
        <v>255.08465697723099</v>
      </c>
      <c r="BP11" s="238">
        <f>'Luxemburg (O)'!BP11*(1+Toeslagen!$Q$3)</f>
        <v>255.08465697723099</v>
      </c>
      <c r="BQ11" s="238">
        <f>'Luxemburg (O)'!BQ11*(1+Toeslagen!$Q$3)</f>
        <v>255.08465697723099</v>
      </c>
      <c r="BR11" s="238">
        <f>'Luxemburg (O)'!BR11*(1+Toeslagen!$Q$3)</f>
        <v>255.08465697723099</v>
      </c>
      <c r="BS11" s="238">
        <f>'Luxemburg (O)'!BS11*(1+Toeslagen!$Q$3)</f>
        <v>255.08465697723099</v>
      </c>
      <c r="BT11" s="238">
        <f>'Luxemburg (O)'!BT11*(1+Toeslagen!$Q$3)</f>
        <v>255.08465697723099</v>
      </c>
      <c r="BU11" s="238">
        <f>'Luxemburg (O)'!BU11*(1+Toeslagen!$Q$3)</f>
        <v>255.08465697723099</v>
      </c>
      <c r="BV11" s="238">
        <f>'Luxemburg (O)'!BV11*(1+Toeslagen!$Q$3)</f>
        <v>255.08465697723099</v>
      </c>
      <c r="BW11" s="238">
        <f>'Luxemburg (O)'!BW11*(1+Toeslagen!$Q$3)</f>
        <v>255.08465697723099</v>
      </c>
      <c r="BX11" s="238">
        <f>'Luxemburg (O)'!BX11*(1+Toeslagen!$Q$3)</f>
        <v>255.08465697723099</v>
      </c>
      <c r="BY11" s="238">
        <f>'Luxemburg (O)'!BY11*(1+Toeslagen!$Q$3)</f>
        <v>255.08465697723099</v>
      </c>
      <c r="BZ11" s="238">
        <f>'Luxemburg (O)'!BZ11*(1+Toeslagen!$Q$3)</f>
        <v>255.08465697723099</v>
      </c>
      <c r="CA11" s="238">
        <f>'Luxemburg (O)'!CA11*(1+Toeslagen!$Q$3)</f>
        <v>255.08465697723099</v>
      </c>
      <c r="CB11" s="238">
        <f>'Luxemburg (O)'!CB11*(1+Toeslagen!$Q$3)</f>
        <v>255.08465697723099</v>
      </c>
      <c r="CC11" s="238">
        <f>'Luxemburg (O)'!CC11*(1+Toeslagen!$Q$3)</f>
        <v>255.08465697723099</v>
      </c>
      <c r="CD11" s="238">
        <f>'Luxemburg (O)'!CD11*(1+Toeslagen!$Q$3)</f>
        <v>255.08465697723099</v>
      </c>
      <c r="CE11" s="238">
        <f>'Luxemburg (O)'!CE11*(1+Toeslagen!$Q$3)</f>
        <v>255.08465697723099</v>
      </c>
      <c r="CF11" s="238">
        <f>'Luxemburg (O)'!CF11*(1+Toeslagen!$Q$3)</f>
        <v>255.08465697723099</v>
      </c>
      <c r="CG11" s="238">
        <f>'Luxemburg (O)'!CG11*(1+Toeslagen!$Q$3)</f>
        <v>255.08465697723099</v>
      </c>
      <c r="CH11" s="238">
        <f>'Luxemburg (O)'!CH11*(1+Toeslagen!$Q$3)</f>
        <v>255.08465697723099</v>
      </c>
      <c r="CI11" s="238">
        <f>'Luxemburg (O)'!CI11*(1+Toeslagen!$Q$3)</f>
        <v>255.08465697723099</v>
      </c>
      <c r="CJ11" s="238">
        <f>'Luxemburg (O)'!CJ11*(1+Toeslagen!$Q$3)</f>
        <v>255.08465697723099</v>
      </c>
      <c r="CK11" s="238">
        <f>'Luxemburg (O)'!CK11*(1+Toeslagen!$Q$3)</f>
        <v>255.08465697723099</v>
      </c>
      <c r="CL11" s="238">
        <f>'Luxemburg (O)'!CL11*(1+Toeslagen!$Q$3)</f>
        <v>255.08465697723099</v>
      </c>
      <c r="CM11" s="238">
        <f>'Luxemburg (O)'!CM11*(1+Toeslagen!$Q$3)</f>
        <v>255.08465697723099</v>
      </c>
      <c r="CN11" s="238">
        <f>'Luxemburg (O)'!CN11*(1+Toeslagen!$Q$3)</f>
        <v>255.08465697723099</v>
      </c>
      <c r="CO11" s="238">
        <f>'Luxemburg (O)'!CO11*(1+Toeslagen!$Q$3)</f>
        <v>255.08465697723099</v>
      </c>
      <c r="CP11" s="238">
        <f>'Luxemburg (O)'!CP11*(1+Toeslagen!$Q$3)</f>
        <v>255.08465697723099</v>
      </c>
      <c r="CQ11" s="238">
        <f>'Luxemburg (O)'!CQ11*(1+Toeslagen!$Q$3)</f>
        <v>255.08465697723099</v>
      </c>
      <c r="CR11" s="238">
        <f>'Luxemburg (O)'!CR11*(1+Toeslagen!$Q$3)</f>
        <v>255.08465697723099</v>
      </c>
      <c r="CS11" s="238">
        <f>'Luxemburg (O)'!CS11*(1+Toeslagen!$Q$3)</f>
        <v>255.08465697723099</v>
      </c>
      <c r="CT11" s="238">
        <f>'Luxemburg (O)'!CT11*(1+Toeslagen!$Q$3)</f>
        <v>255.08465697723099</v>
      </c>
      <c r="CU11" s="238">
        <f>'Luxemburg (O)'!CU11*(1+Toeslagen!$Q$3)</f>
        <v>255.08465697723099</v>
      </c>
      <c r="CV11" s="238">
        <f>'Luxemburg (O)'!CV11*(1+Toeslagen!$Q$3)</f>
        <v>255.08465697723099</v>
      </c>
      <c r="CW11" s="238">
        <f>'Luxemburg (O)'!CW11*(1+Toeslagen!$Q$3)</f>
        <v>255.08465697723099</v>
      </c>
      <c r="CX11" s="238">
        <f>'Luxemburg (O)'!CX11*(1+Toeslagen!$Q$3)</f>
        <v>255.08465697723099</v>
      </c>
      <c r="CY11" s="238">
        <f>'Luxemburg (O)'!CY11*(1+Toeslagen!$Q$3)</f>
        <v>255.08465697723099</v>
      </c>
      <c r="CZ11" s="238">
        <f>'Luxemburg (O)'!CZ11*(1+Toeslagen!$Q$3)</f>
        <v>255.08465697723099</v>
      </c>
      <c r="DA11" s="238">
        <f>'Luxemburg (O)'!DA11*(1+Toeslagen!$Q$3)</f>
        <v>255.08465697723099</v>
      </c>
      <c r="DB11" s="238">
        <f>'Luxemburg (O)'!DB11*(1+Toeslagen!$Q$3)</f>
        <v>255.08465697723099</v>
      </c>
      <c r="DC11" s="238">
        <f>'Luxemburg (O)'!DC11*(1+Toeslagen!$Q$3)</f>
        <v>255.08465697723099</v>
      </c>
      <c r="DD11" s="238">
        <f>'Luxemburg (O)'!DD11*(1+Toeslagen!$Q$3)</f>
        <v>255.08465697723099</v>
      </c>
      <c r="DE11" s="238">
        <f>'Luxemburg (O)'!DE11*(1+Toeslagen!$Q$3)</f>
        <v>255.08465697723099</v>
      </c>
      <c r="DF11" s="238">
        <f>'Luxemburg (O)'!DF11*(1+Toeslagen!$Q$3)</f>
        <v>255.08465697723099</v>
      </c>
      <c r="DG11" s="238">
        <f>'Luxemburg (O)'!DG11*(1+Toeslagen!$Q$3)</f>
        <v>255.08465697723099</v>
      </c>
      <c r="DH11" s="238">
        <f>'Luxemburg (O)'!DH11*(1+Toeslagen!$Q$3)</f>
        <v>255.08465697723099</v>
      </c>
      <c r="DI11" s="238">
        <f>'Luxemburg (O)'!DI11*(1+Toeslagen!$Q$3)</f>
        <v>255.08465697723099</v>
      </c>
      <c r="DJ11" s="238">
        <f>'Luxemburg (O)'!DJ11*(1+Toeslagen!$Q$3)</f>
        <v>255.08465697723099</v>
      </c>
    </row>
    <row r="12" spans="1:114">
      <c r="A12" s="2">
        <v>16</v>
      </c>
      <c r="B12" s="2">
        <v>16</v>
      </c>
      <c r="D12" s="2">
        <v>3</v>
      </c>
      <c r="F12" t="s">
        <v>5</v>
      </c>
      <c r="G12" t="s">
        <v>17</v>
      </c>
      <c r="H12" t="s">
        <v>18</v>
      </c>
      <c r="I12" t="s">
        <v>15</v>
      </c>
      <c r="J12" t="s">
        <v>16</v>
      </c>
      <c r="N12" s="229">
        <v>1.5</v>
      </c>
      <c r="O12" s="91">
        <v>2625</v>
      </c>
      <c r="P12" s="46"/>
      <c r="Q12" s="231"/>
      <c r="R12" s="231"/>
      <c r="S12" s="231"/>
      <c r="U12" s="231"/>
      <c r="V12" s="231"/>
      <c r="W12" s="231"/>
      <c r="X12" s="231"/>
      <c r="Y12" s="238">
        <f>'Luxemburg (O)'!Y12*(1+Toeslagen!$Q$3)</f>
        <v>276.34171172533331</v>
      </c>
      <c r="Z12" s="238">
        <f>'Luxemburg (O)'!Z12*(1+Toeslagen!$Q$3)</f>
        <v>276.34171172533331</v>
      </c>
      <c r="AA12" s="238">
        <f>'Luxemburg (O)'!AA12*(1+Toeslagen!$Q$3)</f>
        <v>276.34171172533331</v>
      </c>
      <c r="AB12" s="238">
        <f>'Luxemburg (O)'!AB12*(1+Toeslagen!$Q$3)</f>
        <v>276.34171172533331</v>
      </c>
      <c r="AC12" s="238">
        <f>'Luxemburg (O)'!AC12*(1+Toeslagen!$Q$3)</f>
        <v>276.34171172533331</v>
      </c>
      <c r="AD12" s="238">
        <f>'Luxemburg (O)'!AD12*(1+Toeslagen!$Q$3)</f>
        <v>276.34171172533303</v>
      </c>
      <c r="AE12" s="238">
        <f>'Luxemburg (O)'!AE12*(1+Toeslagen!$Q$3)</f>
        <v>276.34171172533303</v>
      </c>
      <c r="AF12" s="238">
        <f>'Luxemburg (O)'!AF12*(1+Toeslagen!$Q$3)</f>
        <v>276.34171172533303</v>
      </c>
      <c r="AG12" s="238">
        <f>'Luxemburg (O)'!AG12*(1+Toeslagen!$Q$3)</f>
        <v>276.34171172533303</v>
      </c>
      <c r="AH12" s="238">
        <f>'Luxemburg (O)'!AH12*(1+Toeslagen!$Q$3)</f>
        <v>276.34171172533303</v>
      </c>
      <c r="AI12" s="238">
        <f>'Luxemburg (O)'!AI12*(1+Toeslagen!$Q$3)</f>
        <v>276.34171172533303</v>
      </c>
      <c r="AJ12" s="238">
        <f>'Luxemburg (O)'!AJ12*(1+Toeslagen!$Q$3)</f>
        <v>276.34171172533303</v>
      </c>
      <c r="AK12" s="238">
        <f>'Luxemburg (O)'!AK12*(1+Toeslagen!$Q$3)</f>
        <v>276.34171172533303</v>
      </c>
      <c r="AL12" s="238">
        <f>'Luxemburg (O)'!AL12*(1+Toeslagen!$Q$3)</f>
        <v>276.34171172533303</v>
      </c>
      <c r="AM12" s="238">
        <f>'Luxemburg (O)'!AM12*(1+Toeslagen!$Q$3)</f>
        <v>276.34171172533303</v>
      </c>
      <c r="AN12" s="238">
        <f>'Luxemburg (O)'!AN12*(1+Toeslagen!$Q$3)</f>
        <v>276.34171172533303</v>
      </c>
      <c r="AO12" s="238">
        <f>'Luxemburg (O)'!AO12*(1+Toeslagen!$Q$3)</f>
        <v>276.34171172533303</v>
      </c>
      <c r="AP12" s="238">
        <f>'Luxemburg (O)'!AP12*(1+Toeslagen!$Q$3)</f>
        <v>276.34171172533303</v>
      </c>
      <c r="AQ12" s="238">
        <f>'Luxemburg (O)'!AQ12*(1+Toeslagen!$Q$3)</f>
        <v>276.34171172533303</v>
      </c>
      <c r="AR12" s="238">
        <f>'Luxemburg (O)'!AR12*(1+Toeslagen!$Q$3)</f>
        <v>276.34171172533303</v>
      </c>
      <c r="AS12" s="238">
        <f>'Luxemburg (O)'!AS12*(1+Toeslagen!$Q$3)</f>
        <v>276.34171172533303</v>
      </c>
      <c r="AT12" s="238">
        <f>'Luxemburg (O)'!AT12*(1+Toeslagen!$Q$3)</f>
        <v>276.34171172533303</v>
      </c>
      <c r="AU12" s="238">
        <f>'Luxemburg (O)'!AU12*(1+Toeslagen!$Q$3)</f>
        <v>276.34171172533303</v>
      </c>
      <c r="AV12" s="238">
        <f>'Luxemburg (O)'!AV12*(1+Toeslagen!$Q$3)</f>
        <v>276.34171172533303</v>
      </c>
      <c r="AW12" s="238">
        <f>'Luxemburg (O)'!AW12*(1+Toeslagen!$Q$3)</f>
        <v>276.34171172533303</v>
      </c>
      <c r="AX12" s="238">
        <f>'Luxemburg (O)'!AX12*(1+Toeslagen!$Q$3)</f>
        <v>276.34171172533303</v>
      </c>
      <c r="AY12" s="238">
        <f>'Luxemburg (O)'!AY12*(1+Toeslagen!$Q$3)</f>
        <v>276.34171172533303</v>
      </c>
      <c r="AZ12" s="238">
        <f>'Luxemburg (O)'!AZ12*(1+Toeslagen!$Q$3)</f>
        <v>276.34171172533303</v>
      </c>
      <c r="BA12" s="238">
        <f>'Luxemburg (O)'!BA12*(1+Toeslagen!$Q$3)</f>
        <v>276.34171172533303</v>
      </c>
      <c r="BB12" s="238">
        <f>'Luxemburg (O)'!BB12*(1+Toeslagen!$Q$3)</f>
        <v>276.34171172533303</v>
      </c>
      <c r="BC12" s="238">
        <f>'Luxemburg (O)'!BC12*(1+Toeslagen!$Q$3)</f>
        <v>276.34171172533303</v>
      </c>
      <c r="BD12" s="238">
        <f>'Luxemburg (O)'!BD12*(1+Toeslagen!$Q$3)</f>
        <v>276.34171172533303</v>
      </c>
      <c r="BE12" s="238">
        <f>'Luxemburg (O)'!BE12*(1+Toeslagen!$Q$3)</f>
        <v>276.34171172533303</v>
      </c>
      <c r="BF12" s="238">
        <f>'Luxemburg (O)'!BF12*(1+Toeslagen!$Q$3)</f>
        <v>276.34171172533303</v>
      </c>
      <c r="BG12" s="238">
        <f>'Luxemburg (O)'!BG12*(1+Toeslagen!$Q$3)</f>
        <v>276.34171172533303</v>
      </c>
      <c r="BH12" s="238">
        <f>'Luxemburg (O)'!BH12*(1+Toeslagen!$Q$3)</f>
        <v>276.34171172533303</v>
      </c>
      <c r="BI12" s="238">
        <f>'Luxemburg (O)'!BI12*(1+Toeslagen!$Q$3)</f>
        <v>276.34171172533303</v>
      </c>
      <c r="BJ12" s="238">
        <f>'Luxemburg (O)'!BJ12*(1+Toeslagen!$Q$3)</f>
        <v>276.34171172533303</v>
      </c>
      <c r="BK12" s="238">
        <f>'Luxemburg (O)'!BK12*(1+Toeslagen!$Q$3)</f>
        <v>276.34171172533303</v>
      </c>
      <c r="BL12" s="238">
        <f>'Luxemburg (O)'!BL12*(1+Toeslagen!$Q$3)</f>
        <v>276.34171172533303</v>
      </c>
      <c r="BM12" s="238">
        <f>'Luxemburg (O)'!BM12*(1+Toeslagen!$Q$3)</f>
        <v>276.34171172533303</v>
      </c>
      <c r="BN12" s="238">
        <f>'Luxemburg (O)'!BN12*(1+Toeslagen!$Q$3)</f>
        <v>276.34171172533303</v>
      </c>
      <c r="BO12" s="238">
        <f>'Luxemburg (O)'!BO12*(1+Toeslagen!$Q$3)</f>
        <v>276.34171172533303</v>
      </c>
      <c r="BP12" s="238">
        <f>'Luxemburg (O)'!BP12*(1+Toeslagen!$Q$3)</f>
        <v>276.34171172533303</v>
      </c>
      <c r="BQ12" s="238">
        <f>'Luxemburg (O)'!BQ12*(1+Toeslagen!$Q$3)</f>
        <v>276.34171172533303</v>
      </c>
      <c r="BR12" s="238">
        <f>'Luxemburg (O)'!BR12*(1+Toeslagen!$Q$3)</f>
        <v>276.34171172533303</v>
      </c>
      <c r="BS12" s="238">
        <f>'Luxemburg (O)'!BS12*(1+Toeslagen!$Q$3)</f>
        <v>276.34171172533303</v>
      </c>
      <c r="BT12" s="238">
        <f>'Luxemburg (O)'!BT12*(1+Toeslagen!$Q$3)</f>
        <v>276.34171172533303</v>
      </c>
      <c r="BU12" s="238">
        <f>'Luxemburg (O)'!BU12*(1+Toeslagen!$Q$3)</f>
        <v>276.34171172533303</v>
      </c>
      <c r="BV12" s="238">
        <f>'Luxemburg (O)'!BV12*(1+Toeslagen!$Q$3)</f>
        <v>276.34171172533303</v>
      </c>
      <c r="BW12" s="238">
        <f>'Luxemburg (O)'!BW12*(1+Toeslagen!$Q$3)</f>
        <v>276.34171172533303</v>
      </c>
      <c r="BX12" s="238">
        <f>'Luxemburg (O)'!BX12*(1+Toeslagen!$Q$3)</f>
        <v>276.34171172533303</v>
      </c>
      <c r="BY12" s="238">
        <f>'Luxemburg (O)'!BY12*(1+Toeslagen!$Q$3)</f>
        <v>276.34171172533303</v>
      </c>
      <c r="BZ12" s="238">
        <f>'Luxemburg (O)'!BZ12*(1+Toeslagen!$Q$3)</f>
        <v>276.34171172533303</v>
      </c>
      <c r="CA12" s="238">
        <f>'Luxemburg (O)'!CA12*(1+Toeslagen!$Q$3)</f>
        <v>276.34171172533303</v>
      </c>
      <c r="CB12" s="238">
        <f>'Luxemburg (O)'!CB12*(1+Toeslagen!$Q$3)</f>
        <v>276.34171172533303</v>
      </c>
      <c r="CC12" s="238">
        <f>'Luxemburg (O)'!CC12*(1+Toeslagen!$Q$3)</f>
        <v>276.34171172533303</v>
      </c>
      <c r="CD12" s="238">
        <f>'Luxemburg (O)'!CD12*(1+Toeslagen!$Q$3)</f>
        <v>276.34171172533303</v>
      </c>
      <c r="CE12" s="238">
        <f>'Luxemburg (O)'!CE12*(1+Toeslagen!$Q$3)</f>
        <v>276.34171172533303</v>
      </c>
      <c r="CF12" s="238">
        <f>'Luxemburg (O)'!CF12*(1+Toeslagen!$Q$3)</f>
        <v>276.34171172533303</v>
      </c>
      <c r="CG12" s="238">
        <f>'Luxemburg (O)'!CG12*(1+Toeslagen!$Q$3)</f>
        <v>276.34171172533303</v>
      </c>
      <c r="CH12" s="238">
        <f>'Luxemburg (O)'!CH12*(1+Toeslagen!$Q$3)</f>
        <v>276.34171172533303</v>
      </c>
      <c r="CI12" s="238">
        <f>'Luxemburg (O)'!CI12*(1+Toeslagen!$Q$3)</f>
        <v>276.34171172533303</v>
      </c>
      <c r="CJ12" s="238">
        <f>'Luxemburg (O)'!CJ12*(1+Toeslagen!$Q$3)</f>
        <v>276.34171172533303</v>
      </c>
      <c r="CK12" s="238">
        <f>'Luxemburg (O)'!CK12*(1+Toeslagen!$Q$3)</f>
        <v>276.34171172533303</v>
      </c>
      <c r="CL12" s="238">
        <f>'Luxemburg (O)'!CL12*(1+Toeslagen!$Q$3)</f>
        <v>276.34171172533303</v>
      </c>
      <c r="CM12" s="238">
        <f>'Luxemburg (O)'!CM12*(1+Toeslagen!$Q$3)</f>
        <v>276.34171172533303</v>
      </c>
      <c r="CN12" s="238">
        <f>'Luxemburg (O)'!CN12*(1+Toeslagen!$Q$3)</f>
        <v>276.34171172533303</v>
      </c>
      <c r="CO12" s="238">
        <f>'Luxemburg (O)'!CO12*(1+Toeslagen!$Q$3)</f>
        <v>276.34171172533303</v>
      </c>
      <c r="CP12" s="238">
        <f>'Luxemburg (O)'!CP12*(1+Toeslagen!$Q$3)</f>
        <v>276.34171172533303</v>
      </c>
      <c r="CQ12" s="238">
        <f>'Luxemburg (O)'!CQ12*(1+Toeslagen!$Q$3)</f>
        <v>276.34171172533303</v>
      </c>
      <c r="CR12" s="238">
        <f>'Luxemburg (O)'!CR12*(1+Toeslagen!$Q$3)</f>
        <v>276.34171172533303</v>
      </c>
      <c r="CS12" s="238">
        <f>'Luxemburg (O)'!CS12*(1+Toeslagen!$Q$3)</f>
        <v>276.34171172533303</v>
      </c>
      <c r="CT12" s="238">
        <f>'Luxemburg (O)'!CT12*(1+Toeslagen!$Q$3)</f>
        <v>276.34171172533303</v>
      </c>
      <c r="CU12" s="238">
        <f>'Luxemburg (O)'!CU12*(1+Toeslagen!$Q$3)</f>
        <v>276.34171172533303</v>
      </c>
      <c r="CV12" s="238">
        <f>'Luxemburg (O)'!CV12*(1+Toeslagen!$Q$3)</f>
        <v>276.34171172533303</v>
      </c>
      <c r="CW12" s="238">
        <f>'Luxemburg (O)'!CW12*(1+Toeslagen!$Q$3)</f>
        <v>276.34171172533303</v>
      </c>
      <c r="CX12" s="238">
        <f>'Luxemburg (O)'!CX12*(1+Toeslagen!$Q$3)</f>
        <v>276.34171172533303</v>
      </c>
      <c r="CY12" s="238">
        <f>'Luxemburg (O)'!CY12*(1+Toeslagen!$Q$3)</f>
        <v>276.34171172533303</v>
      </c>
      <c r="CZ12" s="238">
        <f>'Luxemburg (O)'!CZ12*(1+Toeslagen!$Q$3)</f>
        <v>276.34171172533303</v>
      </c>
      <c r="DA12" s="238">
        <f>'Luxemburg (O)'!DA12*(1+Toeslagen!$Q$3)</f>
        <v>276.34171172533303</v>
      </c>
      <c r="DB12" s="238">
        <f>'Luxemburg (O)'!DB12*(1+Toeslagen!$Q$3)</f>
        <v>276.34171172533303</v>
      </c>
      <c r="DC12" s="238">
        <f>'Luxemburg (O)'!DC12*(1+Toeslagen!$Q$3)</f>
        <v>276.34171172533303</v>
      </c>
      <c r="DD12" s="238">
        <f>'Luxemburg (O)'!DD12*(1+Toeslagen!$Q$3)</f>
        <v>276.34171172533303</v>
      </c>
      <c r="DE12" s="238">
        <f>'Luxemburg (O)'!DE12*(1+Toeslagen!$Q$3)</f>
        <v>276.34171172533303</v>
      </c>
      <c r="DF12" s="238">
        <f>'Luxemburg (O)'!DF12*(1+Toeslagen!$Q$3)</f>
        <v>276.34171172533303</v>
      </c>
      <c r="DG12" s="238">
        <f>'Luxemburg (O)'!DG12*(1+Toeslagen!$Q$3)</f>
        <v>276.34171172533303</v>
      </c>
      <c r="DH12" s="238">
        <f>'Luxemburg (O)'!DH12*(1+Toeslagen!$Q$3)</f>
        <v>276.34171172533303</v>
      </c>
      <c r="DI12" s="238">
        <f>'Luxemburg (O)'!DI12*(1+Toeslagen!$Q$3)</f>
        <v>276.34171172533303</v>
      </c>
      <c r="DJ12" s="238">
        <f>'Luxemburg (O)'!DJ12*(1+Toeslagen!$Q$3)</f>
        <v>276.34171172533303</v>
      </c>
    </row>
    <row r="13" spans="1:114">
      <c r="A13" s="2">
        <v>17</v>
      </c>
      <c r="B13" s="2">
        <v>17</v>
      </c>
      <c r="D13" s="2">
        <v>3</v>
      </c>
      <c r="F13" t="s">
        <v>5</v>
      </c>
      <c r="G13" t="s">
        <v>17</v>
      </c>
      <c r="H13" t="s">
        <v>18</v>
      </c>
      <c r="I13" t="s">
        <v>15</v>
      </c>
      <c r="J13" t="s">
        <v>16</v>
      </c>
      <c r="N13" s="229">
        <v>1.6</v>
      </c>
      <c r="O13" s="91">
        <v>2800</v>
      </c>
      <c r="P13" s="46"/>
      <c r="Q13" s="231"/>
      <c r="R13" s="231"/>
      <c r="S13" s="231"/>
      <c r="U13" s="231"/>
      <c r="V13" s="231"/>
      <c r="W13" s="231"/>
      <c r="X13" s="231"/>
      <c r="Y13" s="238">
        <f>'Luxemburg (O)'!Y13*(1+Toeslagen!$Q$3)</f>
        <v>297.59876647343577</v>
      </c>
      <c r="Z13" s="238">
        <f>'Luxemburg (O)'!Z13*(1+Toeslagen!$Q$3)</f>
        <v>297.59876647343577</v>
      </c>
      <c r="AA13" s="238">
        <f>'Luxemburg (O)'!AA13*(1+Toeslagen!$Q$3)</f>
        <v>297.59876647343577</v>
      </c>
      <c r="AB13" s="238">
        <f>'Luxemburg (O)'!AB13*(1+Toeslagen!$Q$3)</f>
        <v>297.59876647343577</v>
      </c>
      <c r="AC13" s="238">
        <f>'Luxemburg (O)'!AC13*(1+Toeslagen!$Q$3)</f>
        <v>297.59876647343577</v>
      </c>
      <c r="AD13" s="238">
        <f>'Luxemburg (O)'!AD13*(1+Toeslagen!$Q$3)</f>
        <v>297.598766473436</v>
      </c>
      <c r="AE13" s="238">
        <f>'Luxemburg (O)'!AE13*(1+Toeslagen!$Q$3)</f>
        <v>297.598766473436</v>
      </c>
      <c r="AF13" s="238">
        <f>'Luxemburg (O)'!AF13*(1+Toeslagen!$Q$3)</f>
        <v>297.598766473436</v>
      </c>
      <c r="AG13" s="238">
        <f>'Luxemburg (O)'!AG13*(1+Toeslagen!$Q$3)</f>
        <v>297.598766473436</v>
      </c>
      <c r="AH13" s="238">
        <f>'Luxemburg (O)'!AH13*(1+Toeslagen!$Q$3)</f>
        <v>297.598766473436</v>
      </c>
      <c r="AI13" s="238">
        <f>'Luxemburg (O)'!AI13*(1+Toeslagen!$Q$3)</f>
        <v>297.598766473436</v>
      </c>
      <c r="AJ13" s="238">
        <f>'Luxemburg (O)'!AJ13*(1+Toeslagen!$Q$3)</f>
        <v>297.598766473436</v>
      </c>
      <c r="AK13" s="238">
        <f>'Luxemburg (O)'!AK13*(1+Toeslagen!$Q$3)</f>
        <v>297.598766473436</v>
      </c>
      <c r="AL13" s="238">
        <f>'Luxemburg (O)'!AL13*(1+Toeslagen!$Q$3)</f>
        <v>297.598766473436</v>
      </c>
      <c r="AM13" s="238">
        <f>'Luxemburg (O)'!AM13*(1+Toeslagen!$Q$3)</f>
        <v>297.598766473436</v>
      </c>
      <c r="AN13" s="238">
        <f>'Luxemburg (O)'!AN13*(1+Toeslagen!$Q$3)</f>
        <v>297.598766473436</v>
      </c>
      <c r="AO13" s="238">
        <f>'Luxemburg (O)'!AO13*(1+Toeslagen!$Q$3)</f>
        <v>297.598766473436</v>
      </c>
      <c r="AP13" s="238">
        <f>'Luxemburg (O)'!AP13*(1+Toeslagen!$Q$3)</f>
        <v>297.598766473436</v>
      </c>
      <c r="AQ13" s="238">
        <f>'Luxemburg (O)'!AQ13*(1+Toeslagen!$Q$3)</f>
        <v>297.598766473436</v>
      </c>
      <c r="AR13" s="238">
        <f>'Luxemburg (O)'!AR13*(1+Toeslagen!$Q$3)</f>
        <v>297.598766473436</v>
      </c>
      <c r="AS13" s="238">
        <f>'Luxemburg (O)'!AS13*(1+Toeslagen!$Q$3)</f>
        <v>297.598766473436</v>
      </c>
      <c r="AT13" s="238">
        <f>'Luxemburg (O)'!AT13*(1+Toeslagen!$Q$3)</f>
        <v>297.598766473436</v>
      </c>
      <c r="AU13" s="238">
        <f>'Luxemburg (O)'!AU13*(1+Toeslagen!$Q$3)</f>
        <v>297.598766473436</v>
      </c>
      <c r="AV13" s="238">
        <f>'Luxemburg (O)'!AV13*(1+Toeslagen!$Q$3)</f>
        <v>297.598766473436</v>
      </c>
      <c r="AW13" s="238">
        <f>'Luxemburg (O)'!AW13*(1+Toeslagen!$Q$3)</f>
        <v>297.598766473436</v>
      </c>
      <c r="AX13" s="238">
        <f>'Luxemburg (O)'!AX13*(1+Toeslagen!$Q$3)</f>
        <v>297.598766473436</v>
      </c>
      <c r="AY13" s="238">
        <f>'Luxemburg (O)'!AY13*(1+Toeslagen!$Q$3)</f>
        <v>297.598766473436</v>
      </c>
      <c r="AZ13" s="238">
        <f>'Luxemburg (O)'!AZ13*(1+Toeslagen!$Q$3)</f>
        <v>297.598766473436</v>
      </c>
      <c r="BA13" s="238">
        <f>'Luxemburg (O)'!BA13*(1+Toeslagen!$Q$3)</f>
        <v>297.598766473436</v>
      </c>
      <c r="BB13" s="238">
        <f>'Luxemburg (O)'!BB13*(1+Toeslagen!$Q$3)</f>
        <v>297.598766473436</v>
      </c>
      <c r="BC13" s="238">
        <f>'Luxemburg (O)'!BC13*(1+Toeslagen!$Q$3)</f>
        <v>297.598766473436</v>
      </c>
      <c r="BD13" s="238">
        <f>'Luxemburg (O)'!BD13*(1+Toeslagen!$Q$3)</f>
        <v>297.598766473436</v>
      </c>
      <c r="BE13" s="238">
        <f>'Luxemburg (O)'!BE13*(1+Toeslagen!$Q$3)</f>
        <v>297.598766473436</v>
      </c>
      <c r="BF13" s="238">
        <f>'Luxemburg (O)'!BF13*(1+Toeslagen!$Q$3)</f>
        <v>297.598766473436</v>
      </c>
      <c r="BG13" s="238">
        <f>'Luxemburg (O)'!BG13*(1+Toeslagen!$Q$3)</f>
        <v>297.598766473436</v>
      </c>
      <c r="BH13" s="238">
        <f>'Luxemburg (O)'!BH13*(1+Toeslagen!$Q$3)</f>
        <v>297.598766473436</v>
      </c>
      <c r="BI13" s="238">
        <f>'Luxemburg (O)'!BI13*(1+Toeslagen!$Q$3)</f>
        <v>297.598766473436</v>
      </c>
      <c r="BJ13" s="238">
        <f>'Luxemburg (O)'!BJ13*(1+Toeslagen!$Q$3)</f>
        <v>297.598766473436</v>
      </c>
      <c r="BK13" s="238">
        <f>'Luxemburg (O)'!BK13*(1+Toeslagen!$Q$3)</f>
        <v>297.598766473436</v>
      </c>
      <c r="BL13" s="238">
        <f>'Luxemburg (O)'!BL13*(1+Toeslagen!$Q$3)</f>
        <v>297.598766473436</v>
      </c>
      <c r="BM13" s="238">
        <f>'Luxemburg (O)'!BM13*(1+Toeslagen!$Q$3)</f>
        <v>297.598766473436</v>
      </c>
      <c r="BN13" s="238">
        <f>'Luxemburg (O)'!BN13*(1+Toeslagen!$Q$3)</f>
        <v>297.598766473436</v>
      </c>
      <c r="BO13" s="238">
        <f>'Luxemburg (O)'!BO13*(1+Toeslagen!$Q$3)</f>
        <v>297.598766473436</v>
      </c>
      <c r="BP13" s="238">
        <f>'Luxemburg (O)'!BP13*(1+Toeslagen!$Q$3)</f>
        <v>297.598766473436</v>
      </c>
      <c r="BQ13" s="238">
        <f>'Luxemburg (O)'!BQ13*(1+Toeslagen!$Q$3)</f>
        <v>297.598766473436</v>
      </c>
      <c r="BR13" s="238">
        <f>'Luxemburg (O)'!BR13*(1+Toeslagen!$Q$3)</f>
        <v>297.598766473436</v>
      </c>
      <c r="BS13" s="238">
        <f>'Luxemburg (O)'!BS13*(1+Toeslagen!$Q$3)</f>
        <v>297.598766473436</v>
      </c>
      <c r="BT13" s="238">
        <f>'Luxemburg (O)'!BT13*(1+Toeslagen!$Q$3)</f>
        <v>297.598766473436</v>
      </c>
      <c r="BU13" s="238">
        <f>'Luxemburg (O)'!BU13*(1+Toeslagen!$Q$3)</f>
        <v>297.598766473436</v>
      </c>
      <c r="BV13" s="238">
        <f>'Luxemburg (O)'!BV13*(1+Toeslagen!$Q$3)</f>
        <v>297.598766473436</v>
      </c>
      <c r="BW13" s="238">
        <f>'Luxemburg (O)'!BW13*(1+Toeslagen!$Q$3)</f>
        <v>297.598766473436</v>
      </c>
      <c r="BX13" s="238">
        <f>'Luxemburg (O)'!BX13*(1+Toeslagen!$Q$3)</f>
        <v>297.598766473436</v>
      </c>
      <c r="BY13" s="238">
        <f>'Luxemburg (O)'!BY13*(1+Toeslagen!$Q$3)</f>
        <v>297.598766473436</v>
      </c>
      <c r="BZ13" s="238">
        <f>'Luxemburg (O)'!BZ13*(1+Toeslagen!$Q$3)</f>
        <v>297.598766473436</v>
      </c>
      <c r="CA13" s="238">
        <f>'Luxemburg (O)'!CA13*(1+Toeslagen!$Q$3)</f>
        <v>297.598766473436</v>
      </c>
      <c r="CB13" s="238">
        <f>'Luxemburg (O)'!CB13*(1+Toeslagen!$Q$3)</f>
        <v>297.598766473436</v>
      </c>
      <c r="CC13" s="238">
        <f>'Luxemburg (O)'!CC13*(1+Toeslagen!$Q$3)</f>
        <v>297.598766473436</v>
      </c>
      <c r="CD13" s="238">
        <f>'Luxemburg (O)'!CD13*(1+Toeslagen!$Q$3)</f>
        <v>297.598766473436</v>
      </c>
      <c r="CE13" s="238">
        <f>'Luxemburg (O)'!CE13*(1+Toeslagen!$Q$3)</f>
        <v>297.598766473436</v>
      </c>
      <c r="CF13" s="238">
        <f>'Luxemburg (O)'!CF13*(1+Toeslagen!$Q$3)</f>
        <v>297.598766473436</v>
      </c>
      <c r="CG13" s="238">
        <f>'Luxemburg (O)'!CG13*(1+Toeslagen!$Q$3)</f>
        <v>297.598766473436</v>
      </c>
      <c r="CH13" s="238">
        <f>'Luxemburg (O)'!CH13*(1+Toeslagen!$Q$3)</f>
        <v>297.598766473436</v>
      </c>
      <c r="CI13" s="238">
        <f>'Luxemburg (O)'!CI13*(1+Toeslagen!$Q$3)</f>
        <v>297.598766473436</v>
      </c>
      <c r="CJ13" s="238">
        <f>'Luxemburg (O)'!CJ13*(1+Toeslagen!$Q$3)</f>
        <v>297.598766473436</v>
      </c>
      <c r="CK13" s="238">
        <f>'Luxemburg (O)'!CK13*(1+Toeslagen!$Q$3)</f>
        <v>297.598766473436</v>
      </c>
      <c r="CL13" s="238">
        <f>'Luxemburg (O)'!CL13*(1+Toeslagen!$Q$3)</f>
        <v>297.598766473436</v>
      </c>
      <c r="CM13" s="238">
        <f>'Luxemburg (O)'!CM13*(1+Toeslagen!$Q$3)</f>
        <v>297.598766473436</v>
      </c>
      <c r="CN13" s="238">
        <f>'Luxemburg (O)'!CN13*(1+Toeslagen!$Q$3)</f>
        <v>297.598766473436</v>
      </c>
      <c r="CO13" s="238">
        <f>'Luxemburg (O)'!CO13*(1+Toeslagen!$Q$3)</f>
        <v>297.598766473436</v>
      </c>
      <c r="CP13" s="238">
        <f>'Luxemburg (O)'!CP13*(1+Toeslagen!$Q$3)</f>
        <v>297.598766473436</v>
      </c>
      <c r="CQ13" s="238">
        <f>'Luxemburg (O)'!CQ13*(1+Toeslagen!$Q$3)</f>
        <v>297.598766473436</v>
      </c>
      <c r="CR13" s="238">
        <f>'Luxemburg (O)'!CR13*(1+Toeslagen!$Q$3)</f>
        <v>297.598766473436</v>
      </c>
      <c r="CS13" s="238">
        <f>'Luxemburg (O)'!CS13*(1+Toeslagen!$Q$3)</f>
        <v>297.598766473436</v>
      </c>
      <c r="CT13" s="238">
        <f>'Luxemburg (O)'!CT13*(1+Toeslagen!$Q$3)</f>
        <v>297.598766473436</v>
      </c>
      <c r="CU13" s="238">
        <f>'Luxemburg (O)'!CU13*(1+Toeslagen!$Q$3)</f>
        <v>297.598766473436</v>
      </c>
      <c r="CV13" s="238">
        <f>'Luxemburg (O)'!CV13*(1+Toeslagen!$Q$3)</f>
        <v>297.598766473436</v>
      </c>
      <c r="CW13" s="238">
        <f>'Luxemburg (O)'!CW13*(1+Toeslagen!$Q$3)</f>
        <v>297.598766473436</v>
      </c>
      <c r="CX13" s="238">
        <f>'Luxemburg (O)'!CX13*(1+Toeslagen!$Q$3)</f>
        <v>297.598766473436</v>
      </c>
      <c r="CY13" s="238">
        <f>'Luxemburg (O)'!CY13*(1+Toeslagen!$Q$3)</f>
        <v>297.598766473436</v>
      </c>
      <c r="CZ13" s="238">
        <f>'Luxemburg (O)'!CZ13*(1+Toeslagen!$Q$3)</f>
        <v>297.598766473436</v>
      </c>
      <c r="DA13" s="238">
        <f>'Luxemburg (O)'!DA13*(1+Toeslagen!$Q$3)</f>
        <v>297.598766473436</v>
      </c>
      <c r="DB13" s="238">
        <f>'Luxemburg (O)'!DB13*(1+Toeslagen!$Q$3)</f>
        <v>297.598766473436</v>
      </c>
      <c r="DC13" s="238">
        <f>'Luxemburg (O)'!DC13*(1+Toeslagen!$Q$3)</f>
        <v>297.598766473436</v>
      </c>
      <c r="DD13" s="238">
        <f>'Luxemburg (O)'!DD13*(1+Toeslagen!$Q$3)</f>
        <v>297.598766473436</v>
      </c>
      <c r="DE13" s="238">
        <f>'Luxemburg (O)'!DE13*(1+Toeslagen!$Q$3)</f>
        <v>297.598766473436</v>
      </c>
      <c r="DF13" s="238">
        <f>'Luxemburg (O)'!DF13*(1+Toeslagen!$Q$3)</f>
        <v>297.598766473436</v>
      </c>
      <c r="DG13" s="238">
        <f>'Luxemburg (O)'!DG13*(1+Toeslagen!$Q$3)</f>
        <v>297.598766473436</v>
      </c>
      <c r="DH13" s="238">
        <f>'Luxemburg (O)'!DH13*(1+Toeslagen!$Q$3)</f>
        <v>297.598766473436</v>
      </c>
      <c r="DI13" s="238">
        <f>'Luxemburg (O)'!DI13*(1+Toeslagen!$Q$3)</f>
        <v>297.598766473436</v>
      </c>
      <c r="DJ13" s="238">
        <f>'Luxemburg (O)'!DJ13*(1+Toeslagen!$Q$3)</f>
        <v>297.598766473436</v>
      </c>
    </row>
    <row r="14" spans="1:114">
      <c r="A14" s="2">
        <v>18</v>
      </c>
      <c r="B14" s="2">
        <v>18</v>
      </c>
      <c r="D14" s="2">
        <v>3</v>
      </c>
      <c r="F14" t="s">
        <v>5</v>
      </c>
      <c r="G14" t="s">
        <v>17</v>
      </c>
      <c r="H14" t="s">
        <v>18</v>
      </c>
      <c r="I14" t="s">
        <v>15</v>
      </c>
      <c r="J14" t="s">
        <v>16</v>
      </c>
      <c r="N14" s="229">
        <v>2</v>
      </c>
      <c r="O14" s="91">
        <v>3500</v>
      </c>
      <c r="P14" s="46"/>
      <c r="Q14" s="231"/>
      <c r="R14" s="231"/>
      <c r="S14" s="231"/>
      <c r="U14" s="231"/>
      <c r="V14" s="231"/>
      <c r="W14" s="231"/>
      <c r="X14" s="231"/>
      <c r="Y14" s="238">
        <f>'Luxemburg (O)'!Y14*(1+Toeslagen!$Q$3)</f>
        <v>318.85582122153835</v>
      </c>
      <c r="Z14" s="238">
        <f>'Luxemburg (O)'!Z14*(1+Toeslagen!$Q$3)</f>
        <v>318.85582122153835</v>
      </c>
      <c r="AA14" s="238">
        <f>'Luxemburg (O)'!AA14*(1+Toeslagen!$Q$3)</f>
        <v>318.85582122153835</v>
      </c>
      <c r="AB14" s="238">
        <f>'Luxemburg (O)'!AB14*(1+Toeslagen!$Q$3)</f>
        <v>318.85582122153835</v>
      </c>
      <c r="AC14" s="238">
        <f>'Luxemburg (O)'!AC14*(1+Toeslagen!$Q$3)</f>
        <v>318.85582122153835</v>
      </c>
      <c r="AD14" s="238">
        <f>'Luxemburg (O)'!AD14*(1+Toeslagen!$Q$3)</f>
        <v>318.85582122153801</v>
      </c>
      <c r="AE14" s="238">
        <f>'Luxemburg (O)'!AE14*(1+Toeslagen!$Q$3)</f>
        <v>318.85582122153801</v>
      </c>
      <c r="AF14" s="238">
        <f>'Luxemburg (O)'!AF14*(1+Toeslagen!$Q$3)</f>
        <v>318.85582122153801</v>
      </c>
      <c r="AG14" s="238">
        <f>'Luxemburg (O)'!AG14*(1+Toeslagen!$Q$3)</f>
        <v>318.85582122153801</v>
      </c>
      <c r="AH14" s="238">
        <f>'Luxemburg (O)'!AH14*(1+Toeslagen!$Q$3)</f>
        <v>318.85582122153801</v>
      </c>
      <c r="AI14" s="238">
        <f>'Luxemburg (O)'!AI14*(1+Toeslagen!$Q$3)</f>
        <v>318.85582122153801</v>
      </c>
      <c r="AJ14" s="238">
        <f>'Luxemburg (O)'!AJ14*(1+Toeslagen!$Q$3)</f>
        <v>318.85582122153801</v>
      </c>
      <c r="AK14" s="238">
        <f>'Luxemburg (O)'!AK14*(1+Toeslagen!$Q$3)</f>
        <v>318.85582122153801</v>
      </c>
      <c r="AL14" s="238">
        <f>'Luxemburg (O)'!AL14*(1+Toeslagen!$Q$3)</f>
        <v>318.85582122153801</v>
      </c>
      <c r="AM14" s="238">
        <f>'Luxemburg (O)'!AM14*(1+Toeslagen!$Q$3)</f>
        <v>318.85582122153801</v>
      </c>
      <c r="AN14" s="238">
        <f>'Luxemburg (O)'!AN14*(1+Toeslagen!$Q$3)</f>
        <v>318.85582122153801</v>
      </c>
      <c r="AO14" s="238">
        <f>'Luxemburg (O)'!AO14*(1+Toeslagen!$Q$3)</f>
        <v>318.85582122153801</v>
      </c>
      <c r="AP14" s="238">
        <f>'Luxemburg (O)'!AP14*(1+Toeslagen!$Q$3)</f>
        <v>318.85582122153801</v>
      </c>
      <c r="AQ14" s="238">
        <f>'Luxemburg (O)'!AQ14*(1+Toeslagen!$Q$3)</f>
        <v>318.85582122153801</v>
      </c>
      <c r="AR14" s="238">
        <f>'Luxemburg (O)'!AR14*(1+Toeslagen!$Q$3)</f>
        <v>318.85582122153801</v>
      </c>
      <c r="AS14" s="238">
        <f>'Luxemburg (O)'!AS14*(1+Toeslagen!$Q$3)</f>
        <v>318.85582122153801</v>
      </c>
      <c r="AT14" s="238">
        <f>'Luxemburg (O)'!AT14*(1+Toeslagen!$Q$3)</f>
        <v>318.85582122153801</v>
      </c>
      <c r="AU14" s="238">
        <f>'Luxemburg (O)'!AU14*(1+Toeslagen!$Q$3)</f>
        <v>318.85582122153801</v>
      </c>
      <c r="AV14" s="238">
        <f>'Luxemburg (O)'!AV14*(1+Toeslagen!$Q$3)</f>
        <v>318.85582122153801</v>
      </c>
      <c r="AW14" s="238">
        <f>'Luxemburg (O)'!AW14*(1+Toeslagen!$Q$3)</f>
        <v>318.85582122153801</v>
      </c>
      <c r="AX14" s="238">
        <f>'Luxemburg (O)'!AX14*(1+Toeslagen!$Q$3)</f>
        <v>318.85582122153801</v>
      </c>
      <c r="AY14" s="238">
        <f>'Luxemburg (O)'!AY14*(1+Toeslagen!$Q$3)</f>
        <v>318.85582122153801</v>
      </c>
      <c r="AZ14" s="238">
        <f>'Luxemburg (O)'!AZ14*(1+Toeslagen!$Q$3)</f>
        <v>318.85582122153801</v>
      </c>
      <c r="BA14" s="238">
        <f>'Luxemburg (O)'!BA14*(1+Toeslagen!$Q$3)</f>
        <v>318.85582122153801</v>
      </c>
      <c r="BB14" s="238">
        <f>'Luxemburg (O)'!BB14*(1+Toeslagen!$Q$3)</f>
        <v>318.85582122153801</v>
      </c>
      <c r="BC14" s="238">
        <f>'Luxemburg (O)'!BC14*(1+Toeslagen!$Q$3)</f>
        <v>318.85582122153801</v>
      </c>
      <c r="BD14" s="238">
        <f>'Luxemburg (O)'!BD14*(1+Toeslagen!$Q$3)</f>
        <v>318.85582122153801</v>
      </c>
      <c r="BE14" s="238">
        <f>'Luxemburg (O)'!BE14*(1+Toeslagen!$Q$3)</f>
        <v>318.85582122153801</v>
      </c>
      <c r="BF14" s="238">
        <f>'Luxemburg (O)'!BF14*(1+Toeslagen!$Q$3)</f>
        <v>318.85582122153801</v>
      </c>
      <c r="BG14" s="238">
        <f>'Luxemburg (O)'!BG14*(1+Toeslagen!$Q$3)</f>
        <v>318.85582122153801</v>
      </c>
      <c r="BH14" s="238">
        <f>'Luxemburg (O)'!BH14*(1+Toeslagen!$Q$3)</f>
        <v>318.85582122153801</v>
      </c>
      <c r="BI14" s="238">
        <f>'Luxemburg (O)'!BI14*(1+Toeslagen!$Q$3)</f>
        <v>318.85582122153801</v>
      </c>
      <c r="BJ14" s="238">
        <f>'Luxemburg (O)'!BJ14*(1+Toeslagen!$Q$3)</f>
        <v>318.85582122153801</v>
      </c>
      <c r="BK14" s="238">
        <f>'Luxemburg (O)'!BK14*(1+Toeslagen!$Q$3)</f>
        <v>318.85582122153801</v>
      </c>
      <c r="BL14" s="238">
        <f>'Luxemburg (O)'!BL14*(1+Toeslagen!$Q$3)</f>
        <v>318.85582122153801</v>
      </c>
      <c r="BM14" s="238">
        <f>'Luxemburg (O)'!BM14*(1+Toeslagen!$Q$3)</f>
        <v>318.85582122153801</v>
      </c>
      <c r="BN14" s="238">
        <f>'Luxemburg (O)'!BN14*(1+Toeslagen!$Q$3)</f>
        <v>318.85582122153801</v>
      </c>
      <c r="BO14" s="238">
        <f>'Luxemburg (O)'!BO14*(1+Toeslagen!$Q$3)</f>
        <v>318.85582122153801</v>
      </c>
      <c r="BP14" s="238">
        <f>'Luxemburg (O)'!BP14*(1+Toeslagen!$Q$3)</f>
        <v>318.85582122153801</v>
      </c>
      <c r="BQ14" s="238">
        <f>'Luxemburg (O)'!BQ14*(1+Toeslagen!$Q$3)</f>
        <v>318.85582122153801</v>
      </c>
      <c r="BR14" s="238">
        <f>'Luxemburg (O)'!BR14*(1+Toeslagen!$Q$3)</f>
        <v>318.85582122153801</v>
      </c>
      <c r="BS14" s="238">
        <f>'Luxemburg (O)'!BS14*(1+Toeslagen!$Q$3)</f>
        <v>318.85582122153801</v>
      </c>
      <c r="BT14" s="238">
        <f>'Luxemburg (O)'!BT14*(1+Toeslagen!$Q$3)</f>
        <v>318.85582122153801</v>
      </c>
      <c r="BU14" s="238">
        <f>'Luxemburg (O)'!BU14*(1+Toeslagen!$Q$3)</f>
        <v>318.85582122153801</v>
      </c>
      <c r="BV14" s="238">
        <f>'Luxemburg (O)'!BV14*(1+Toeslagen!$Q$3)</f>
        <v>318.85582122153801</v>
      </c>
      <c r="BW14" s="238">
        <f>'Luxemburg (O)'!BW14*(1+Toeslagen!$Q$3)</f>
        <v>318.85582122153801</v>
      </c>
      <c r="BX14" s="238">
        <f>'Luxemburg (O)'!BX14*(1+Toeslagen!$Q$3)</f>
        <v>318.85582122153801</v>
      </c>
      <c r="BY14" s="238">
        <f>'Luxemburg (O)'!BY14*(1+Toeslagen!$Q$3)</f>
        <v>318.85582122153801</v>
      </c>
      <c r="BZ14" s="238">
        <f>'Luxemburg (O)'!BZ14*(1+Toeslagen!$Q$3)</f>
        <v>318.85582122153801</v>
      </c>
      <c r="CA14" s="238">
        <f>'Luxemburg (O)'!CA14*(1+Toeslagen!$Q$3)</f>
        <v>318.85582122153801</v>
      </c>
      <c r="CB14" s="238">
        <f>'Luxemburg (O)'!CB14*(1+Toeslagen!$Q$3)</f>
        <v>318.85582122153801</v>
      </c>
      <c r="CC14" s="238">
        <f>'Luxemburg (O)'!CC14*(1+Toeslagen!$Q$3)</f>
        <v>318.85582122153801</v>
      </c>
      <c r="CD14" s="238">
        <f>'Luxemburg (O)'!CD14*(1+Toeslagen!$Q$3)</f>
        <v>318.85582122153801</v>
      </c>
      <c r="CE14" s="238">
        <f>'Luxemburg (O)'!CE14*(1+Toeslagen!$Q$3)</f>
        <v>318.85582122153801</v>
      </c>
      <c r="CF14" s="238">
        <f>'Luxemburg (O)'!CF14*(1+Toeslagen!$Q$3)</f>
        <v>318.85582122153801</v>
      </c>
      <c r="CG14" s="238">
        <f>'Luxemburg (O)'!CG14*(1+Toeslagen!$Q$3)</f>
        <v>318.85582122153801</v>
      </c>
      <c r="CH14" s="238">
        <f>'Luxemburg (O)'!CH14*(1+Toeslagen!$Q$3)</f>
        <v>318.85582122153801</v>
      </c>
      <c r="CI14" s="238">
        <f>'Luxemburg (O)'!CI14*(1+Toeslagen!$Q$3)</f>
        <v>318.85582122153801</v>
      </c>
      <c r="CJ14" s="238">
        <f>'Luxemburg (O)'!CJ14*(1+Toeslagen!$Q$3)</f>
        <v>318.85582122153801</v>
      </c>
      <c r="CK14" s="238">
        <f>'Luxemburg (O)'!CK14*(1+Toeslagen!$Q$3)</f>
        <v>318.85582122153801</v>
      </c>
      <c r="CL14" s="238">
        <f>'Luxemburg (O)'!CL14*(1+Toeslagen!$Q$3)</f>
        <v>318.85582122153801</v>
      </c>
      <c r="CM14" s="238">
        <f>'Luxemburg (O)'!CM14*(1+Toeslagen!$Q$3)</f>
        <v>318.85582122153801</v>
      </c>
      <c r="CN14" s="238">
        <f>'Luxemburg (O)'!CN14*(1+Toeslagen!$Q$3)</f>
        <v>318.85582122153801</v>
      </c>
      <c r="CO14" s="238">
        <f>'Luxemburg (O)'!CO14*(1+Toeslagen!$Q$3)</f>
        <v>318.85582122153801</v>
      </c>
      <c r="CP14" s="238">
        <f>'Luxemburg (O)'!CP14*(1+Toeslagen!$Q$3)</f>
        <v>318.85582122153801</v>
      </c>
      <c r="CQ14" s="238">
        <f>'Luxemburg (O)'!CQ14*(1+Toeslagen!$Q$3)</f>
        <v>318.85582122153801</v>
      </c>
      <c r="CR14" s="238">
        <f>'Luxemburg (O)'!CR14*(1+Toeslagen!$Q$3)</f>
        <v>318.85582122153801</v>
      </c>
      <c r="CS14" s="238">
        <f>'Luxemburg (O)'!CS14*(1+Toeslagen!$Q$3)</f>
        <v>318.85582122153801</v>
      </c>
      <c r="CT14" s="238">
        <f>'Luxemburg (O)'!CT14*(1+Toeslagen!$Q$3)</f>
        <v>318.85582122153801</v>
      </c>
      <c r="CU14" s="238">
        <f>'Luxemburg (O)'!CU14*(1+Toeslagen!$Q$3)</f>
        <v>318.85582122153801</v>
      </c>
      <c r="CV14" s="238">
        <f>'Luxemburg (O)'!CV14*(1+Toeslagen!$Q$3)</f>
        <v>318.85582122153801</v>
      </c>
      <c r="CW14" s="238">
        <f>'Luxemburg (O)'!CW14*(1+Toeslagen!$Q$3)</f>
        <v>318.85582122153801</v>
      </c>
      <c r="CX14" s="238">
        <f>'Luxemburg (O)'!CX14*(1+Toeslagen!$Q$3)</f>
        <v>318.85582122153801</v>
      </c>
      <c r="CY14" s="238">
        <f>'Luxemburg (O)'!CY14*(1+Toeslagen!$Q$3)</f>
        <v>318.85582122153801</v>
      </c>
      <c r="CZ14" s="238">
        <f>'Luxemburg (O)'!CZ14*(1+Toeslagen!$Q$3)</f>
        <v>318.85582122153801</v>
      </c>
      <c r="DA14" s="238">
        <f>'Luxemburg (O)'!DA14*(1+Toeslagen!$Q$3)</f>
        <v>318.85582122153801</v>
      </c>
      <c r="DB14" s="238">
        <f>'Luxemburg (O)'!DB14*(1+Toeslagen!$Q$3)</f>
        <v>318.85582122153801</v>
      </c>
      <c r="DC14" s="238">
        <f>'Luxemburg (O)'!DC14*(1+Toeslagen!$Q$3)</f>
        <v>318.85582122153801</v>
      </c>
      <c r="DD14" s="238">
        <f>'Luxemburg (O)'!DD14*(1+Toeslagen!$Q$3)</f>
        <v>318.85582122153801</v>
      </c>
      <c r="DE14" s="238">
        <f>'Luxemburg (O)'!DE14*(1+Toeslagen!$Q$3)</f>
        <v>318.85582122153801</v>
      </c>
      <c r="DF14" s="238">
        <f>'Luxemburg (O)'!DF14*(1+Toeslagen!$Q$3)</f>
        <v>318.85582122153801</v>
      </c>
      <c r="DG14" s="238">
        <f>'Luxemburg (O)'!DG14*(1+Toeslagen!$Q$3)</f>
        <v>318.85582122153801</v>
      </c>
      <c r="DH14" s="238">
        <f>'Luxemburg (O)'!DH14*(1+Toeslagen!$Q$3)</f>
        <v>318.85582122153801</v>
      </c>
      <c r="DI14" s="238">
        <f>'Luxemburg (O)'!DI14*(1+Toeslagen!$Q$3)</f>
        <v>318.85582122153801</v>
      </c>
      <c r="DJ14" s="238">
        <f>'Luxemburg (O)'!DJ14*(1+Toeslagen!$Q$3)</f>
        <v>318.85582122153801</v>
      </c>
    </row>
    <row r="15" spans="1:114">
      <c r="A15" s="2">
        <v>19</v>
      </c>
      <c r="B15" s="2">
        <v>19</v>
      </c>
      <c r="D15" s="2">
        <v>3</v>
      </c>
      <c r="F15" t="s">
        <v>5</v>
      </c>
      <c r="G15" t="s">
        <v>17</v>
      </c>
      <c r="H15" t="s">
        <v>18</v>
      </c>
      <c r="I15" t="s">
        <v>15</v>
      </c>
      <c r="J15" t="s">
        <v>16</v>
      </c>
      <c r="N15" s="229">
        <v>2.4</v>
      </c>
      <c r="O15" s="91">
        <v>4200</v>
      </c>
      <c r="P15" s="46"/>
      <c r="Q15" s="231"/>
      <c r="R15" s="231"/>
      <c r="S15" s="231"/>
      <c r="U15" s="231"/>
      <c r="V15" s="231"/>
      <c r="W15" s="231"/>
      <c r="X15" s="231"/>
      <c r="Y15" s="238">
        <f>'Luxemburg (O)'!Y15*(1+Toeslagen!$Q$3)</f>
        <v>340.11287596964075</v>
      </c>
      <c r="Z15" s="238">
        <f>'Luxemburg (O)'!Z15*(1+Toeslagen!$Q$3)</f>
        <v>340.11287596964075</v>
      </c>
      <c r="AA15" s="238">
        <f>'Luxemburg (O)'!AA15*(1+Toeslagen!$Q$3)</f>
        <v>340.11287596964075</v>
      </c>
      <c r="AB15" s="238">
        <f>'Luxemburg (O)'!AB15*(1+Toeslagen!$Q$3)</f>
        <v>340.11287596964075</v>
      </c>
      <c r="AC15" s="238">
        <f>'Luxemburg (O)'!AC15*(1+Toeslagen!$Q$3)</f>
        <v>340.11287596964075</v>
      </c>
      <c r="AD15" s="238">
        <f>'Luxemburg (O)'!AD15*(1+Toeslagen!$Q$3)</f>
        <v>340.11287596964098</v>
      </c>
      <c r="AE15" s="238">
        <f>'Luxemburg (O)'!AE15*(1+Toeslagen!$Q$3)</f>
        <v>340.11287596964098</v>
      </c>
      <c r="AF15" s="238">
        <f>'Luxemburg (O)'!AF15*(1+Toeslagen!$Q$3)</f>
        <v>340.11287596964098</v>
      </c>
      <c r="AG15" s="238">
        <f>'Luxemburg (O)'!AG15*(1+Toeslagen!$Q$3)</f>
        <v>340.11287596964098</v>
      </c>
      <c r="AH15" s="238">
        <f>'Luxemburg (O)'!AH15*(1+Toeslagen!$Q$3)</f>
        <v>340.11287596964098</v>
      </c>
      <c r="AI15" s="238">
        <f>'Luxemburg (O)'!AI15*(1+Toeslagen!$Q$3)</f>
        <v>340.11287596964098</v>
      </c>
      <c r="AJ15" s="238">
        <f>'Luxemburg (O)'!AJ15*(1+Toeslagen!$Q$3)</f>
        <v>340.11287596964098</v>
      </c>
      <c r="AK15" s="238">
        <f>'Luxemburg (O)'!AK15*(1+Toeslagen!$Q$3)</f>
        <v>340.11287596964098</v>
      </c>
      <c r="AL15" s="238">
        <f>'Luxemburg (O)'!AL15*(1+Toeslagen!$Q$3)</f>
        <v>340.11287596964098</v>
      </c>
      <c r="AM15" s="238">
        <f>'Luxemburg (O)'!AM15*(1+Toeslagen!$Q$3)</f>
        <v>340.11287596964098</v>
      </c>
      <c r="AN15" s="238">
        <f>'Luxemburg (O)'!AN15*(1+Toeslagen!$Q$3)</f>
        <v>340.11287596964098</v>
      </c>
      <c r="AO15" s="238">
        <f>'Luxemburg (O)'!AO15*(1+Toeslagen!$Q$3)</f>
        <v>340.11287596964098</v>
      </c>
      <c r="AP15" s="238">
        <f>'Luxemburg (O)'!AP15*(1+Toeslagen!$Q$3)</f>
        <v>340.11287596964098</v>
      </c>
      <c r="AQ15" s="238">
        <f>'Luxemburg (O)'!AQ15*(1+Toeslagen!$Q$3)</f>
        <v>340.11287596964098</v>
      </c>
      <c r="AR15" s="238">
        <f>'Luxemburg (O)'!AR15*(1+Toeslagen!$Q$3)</f>
        <v>340.11287596964098</v>
      </c>
      <c r="AS15" s="238">
        <f>'Luxemburg (O)'!AS15*(1+Toeslagen!$Q$3)</f>
        <v>340.11287596964098</v>
      </c>
      <c r="AT15" s="238">
        <f>'Luxemburg (O)'!AT15*(1+Toeslagen!$Q$3)</f>
        <v>340.11287596964098</v>
      </c>
      <c r="AU15" s="238">
        <f>'Luxemburg (O)'!AU15*(1+Toeslagen!$Q$3)</f>
        <v>340.11287596964098</v>
      </c>
      <c r="AV15" s="238">
        <f>'Luxemburg (O)'!AV15*(1+Toeslagen!$Q$3)</f>
        <v>340.11287596964098</v>
      </c>
      <c r="AW15" s="238">
        <f>'Luxemburg (O)'!AW15*(1+Toeslagen!$Q$3)</f>
        <v>340.11287596964098</v>
      </c>
      <c r="AX15" s="238">
        <f>'Luxemburg (O)'!AX15*(1+Toeslagen!$Q$3)</f>
        <v>340.11287596964098</v>
      </c>
      <c r="AY15" s="238">
        <f>'Luxemburg (O)'!AY15*(1+Toeslagen!$Q$3)</f>
        <v>340.11287596964098</v>
      </c>
      <c r="AZ15" s="238">
        <f>'Luxemburg (O)'!AZ15*(1+Toeslagen!$Q$3)</f>
        <v>340.11287596964098</v>
      </c>
      <c r="BA15" s="238">
        <f>'Luxemburg (O)'!BA15*(1+Toeslagen!$Q$3)</f>
        <v>340.11287596964098</v>
      </c>
      <c r="BB15" s="238">
        <f>'Luxemburg (O)'!BB15*(1+Toeslagen!$Q$3)</f>
        <v>340.11287596964098</v>
      </c>
      <c r="BC15" s="238">
        <f>'Luxemburg (O)'!BC15*(1+Toeslagen!$Q$3)</f>
        <v>340.11287596964098</v>
      </c>
      <c r="BD15" s="238">
        <f>'Luxemburg (O)'!BD15*(1+Toeslagen!$Q$3)</f>
        <v>340.11287596964098</v>
      </c>
      <c r="BE15" s="238">
        <f>'Luxemburg (O)'!BE15*(1+Toeslagen!$Q$3)</f>
        <v>340.11287596964098</v>
      </c>
      <c r="BF15" s="238">
        <f>'Luxemburg (O)'!BF15*(1+Toeslagen!$Q$3)</f>
        <v>340.11287596964098</v>
      </c>
      <c r="BG15" s="238">
        <f>'Luxemburg (O)'!BG15*(1+Toeslagen!$Q$3)</f>
        <v>340.11287596964098</v>
      </c>
      <c r="BH15" s="238">
        <f>'Luxemburg (O)'!BH15*(1+Toeslagen!$Q$3)</f>
        <v>340.11287596964098</v>
      </c>
      <c r="BI15" s="238">
        <f>'Luxemburg (O)'!BI15*(1+Toeslagen!$Q$3)</f>
        <v>340.11287596964098</v>
      </c>
      <c r="BJ15" s="238">
        <f>'Luxemburg (O)'!BJ15*(1+Toeslagen!$Q$3)</f>
        <v>340.11287596964098</v>
      </c>
      <c r="BK15" s="238">
        <f>'Luxemburg (O)'!BK15*(1+Toeslagen!$Q$3)</f>
        <v>340.11287596964098</v>
      </c>
      <c r="BL15" s="238">
        <f>'Luxemburg (O)'!BL15*(1+Toeslagen!$Q$3)</f>
        <v>340.11287596964098</v>
      </c>
      <c r="BM15" s="238">
        <f>'Luxemburg (O)'!BM15*(1+Toeslagen!$Q$3)</f>
        <v>340.11287596964098</v>
      </c>
      <c r="BN15" s="238">
        <f>'Luxemburg (O)'!BN15*(1+Toeslagen!$Q$3)</f>
        <v>340.11287596964098</v>
      </c>
      <c r="BO15" s="238">
        <f>'Luxemburg (O)'!BO15*(1+Toeslagen!$Q$3)</f>
        <v>340.11287596964098</v>
      </c>
      <c r="BP15" s="238">
        <f>'Luxemburg (O)'!BP15*(1+Toeslagen!$Q$3)</f>
        <v>340.11287596964098</v>
      </c>
      <c r="BQ15" s="238">
        <f>'Luxemburg (O)'!BQ15*(1+Toeslagen!$Q$3)</f>
        <v>340.11287596964098</v>
      </c>
      <c r="BR15" s="238">
        <f>'Luxemburg (O)'!BR15*(1+Toeslagen!$Q$3)</f>
        <v>340.11287596964098</v>
      </c>
      <c r="BS15" s="238">
        <f>'Luxemburg (O)'!BS15*(1+Toeslagen!$Q$3)</f>
        <v>340.11287596964098</v>
      </c>
      <c r="BT15" s="238">
        <f>'Luxemburg (O)'!BT15*(1+Toeslagen!$Q$3)</f>
        <v>340.11287596964098</v>
      </c>
      <c r="BU15" s="238">
        <f>'Luxemburg (O)'!BU15*(1+Toeslagen!$Q$3)</f>
        <v>340.11287596964098</v>
      </c>
      <c r="BV15" s="238">
        <f>'Luxemburg (O)'!BV15*(1+Toeslagen!$Q$3)</f>
        <v>340.11287596964098</v>
      </c>
      <c r="BW15" s="238">
        <f>'Luxemburg (O)'!BW15*(1+Toeslagen!$Q$3)</f>
        <v>340.11287596964098</v>
      </c>
      <c r="BX15" s="238">
        <f>'Luxemburg (O)'!BX15*(1+Toeslagen!$Q$3)</f>
        <v>340.11287596964098</v>
      </c>
      <c r="BY15" s="238">
        <f>'Luxemburg (O)'!BY15*(1+Toeslagen!$Q$3)</f>
        <v>340.11287596964098</v>
      </c>
      <c r="BZ15" s="238">
        <f>'Luxemburg (O)'!BZ15*(1+Toeslagen!$Q$3)</f>
        <v>340.11287596964098</v>
      </c>
      <c r="CA15" s="238">
        <f>'Luxemburg (O)'!CA15*(1+Toeslagen!$Q$3)</f>
        <v>340.11287596964098</v>
      </c>
      <c r="CB15" s="238">
        <f>'Luxemburg (O)'!CB15*(1+Toeslagen!$Q$3)</f>
        <v>340.11287596964098</v>
      </c>
      <c r="CC15" s="238">
        <f>'Luxemburg (O)'!CC15*(1+Toeslagen!$Q$3)</f>
        <v>340.11287596964098</v>
      </c>
      <c r="CD15" s="238">
        <f>'Luxemburg (O)'!CD15*(1+Toeslagen!$Q$3)</f>
        <v>340.11287596964098</v>
      </c>
      <c r="CE15" s="238">
        <f>'Luxemburg (O)'!CE15*(1+Toeslagen!$Q$3)</f>
        <v>340.11287596964098</v>
      </c>
      <c r="CF15" s="238">
        <f>'Luxemburg (O)'!CF15*(1+Toeslagen!$Q$3)</f>
        <v>340.11287596964098</v>
      </c>
      <c r="CG15" s="238">
        <f>'Luxemburg (O)'!CG15*(1+Toeslagen!$Q$3)</f>
        <v>340.11287596964098</v>
      </c>
      <c r="CH15" s="238">
        <f>'Luxemburg (O)'!CH15*(1+Toeslagen!$Q$3)</f>
        <v>340.11287596964098</v>
      </c>
      <c r="CI15" s="238">
        <f>'Luxemburg (O)'!CI15*(1+Toeslagen!$Q$3)</f>
        <v>340.11287596964098</v>
      </c>
      <c r="CJ15" s="238">
        <f>'Luxemburg (O)'!CJ15*(1+Toeslagen!$Q$3)</f>
        <v>340.11287596964098</v>
      </c>
      <c r="CK15" s="238">
        <f>'Luxemburg (O)'!CK15*(1+Toeslagen!$Q$3)</f>
        <v>340.11287596964098</v>
      </c>
      <c r="CL15" s="238">
        <f>'Luxemburg (O)'!CL15*(1+Toeslagen!$Q$3)</f>
        <v>340.11287596964098</v>
      </c>
      <c r="CM15" s="238">
        <f>'Luxemburg (O)'!CM15*(1+Toeslagen!$Q$3)</f>
        <v>340.11287596964098</v>
      </c>
      <c r="CN15" s="238">
        <f>'Luxemburg (O)'!CN15*(1+Toeslagen!$Q$3)</f>
        <v>340.11287596964098</v>
      </c>
      <c r="CO15" s="238">
        <f>'Luxemburg (O)'!CO15*(1+Toeslagen!$Q$3)</f>
        <v>340.11287596964098</v>
      </c>
      <c r="CP15" s="238">
        <f>'Luxemburg (O)'!CP15*(1+Toeslagen!$Q$3)</f>
        <v>340.11287596964098</v>
      </c>
      <c r="CQ15" s="238">
        <f>'Luxemburg (O)'!CQ15*(1+Toeslagen!$Q$3)</f>
        <v>340.11287596964098</v>
      </c>
      <c r="CR15" s="238">
        <f>'Luxemburg (O)'!CR15*(1+Toeslagen!$Q$3)</f>
        <v>340.11287596964098</v>
      </c>
      <c r="CS15" s="238">
        <f>'Luxemburg (O)'!CS15*(1+Toeslagen!$Q$3)</f>
        <v>340.11287596964098</v>
      </c>
      <c r="CT15" s="238">
        <f>'Luxemburg (O)'!CT15*(1+Toeslagen!$Q$3)</f>
        <v>340.11287596964098</v>
      </c>
      <c r="CU15" s="238">
        <f>'Luxemburg (O)'!CU15*(1+Toeslagen!$Q$3)</f>
        <v>340.11287596964098</v>
      </c>
      <c r="CV15" s="238">
        <f>'Luxemburg (O)'!CV15*(1+Toeslagen!$Q$3)</f>
        <v>340.11287596964098</v>
      </c>
      <c r="CW15" s="238">
        <f>'Luxemburg (O)'!CW15*(1+Toeslagen!$Q$3)</f>
        <v>340.11287596964098</v>
      </c>
      <c r="CX15" s="238">
        <f>'Luxemburg (O)'!CX15*(1+Toeslagen!$Q$3)</f>
        <v>340.11287596964098</v>
      </c>
      <c r="CY15" s="238">
        <f>'Luxemburg (O)'!CY15*(1+Toeslagen!$Q$3)</f>
        <v>340.11287596964098</v>
      </c>
      <c r="CZ15" s="238">
        <f>'Luxemburg (O)'!CZ15*(1+Toeslagen!$Q$3)</f>
        <v>340.11287596964098</v>
      </c>
      <c r="DA15" s="238">
        <f>'Luxemburg (O)'!DA15*(1+Toeslagen!$Q$3)</f>
        <v>340.11287596964098</v>
      </c>
      <c r="DB15" s="238">
        <f>'Luxemburg (O)'!DB15*(1+Toeslagen!$Q$3)</f>
        <v>340.11287596964098</v>
      </c>
      <c r="DC15" s="238">
        <f>'Luxemburg (O)'!DC15*(1+Toeslagen!$Q$3)</f>
        <v>340.11287596964098</v>
      </c>
      <c r="DD15" s="238">
        <f>'Luxemburg (O)'!DD15*(1+Toeslagen!$Q$3)</f>
        <v>340.11287596964098</v>
      </c>
      <c r="DE15" s="238">
        <f>'Luxemburg (O)'!DE15*(1+Toeslagen!$Q$3)</f>
        <v>340.11287596964098</v>
      </c>
      <c r="DF15" s="238">
        <f>'Luxemburg (O)'!DF15*(1+Toeslagen!$Q$3)</f>
        <v>340.11287596964098</v>
      </c>
      <c r="DG15" s="238">
        <f>'Luxemburg (O)'!DG15*(1+Toeslagen!$Q$3)</f>
        <v>340.11287596964098</v>
      </c>
      <c r="DH15" s="238">
        <f>'Luxemburg (O)'!DH15*(1+Toeslagen!$Q$3)</f>
        <v>340.11287596964098</v>
      </c>
      <c r="DI15" s="238">
        <f>'Luxemburg (O)'!DI15*(1+Toeslagen!$Q$3)</f>
        <v>340.11287596964098</v>
      </c>
      <c r="DJ15" s="238">
        <f>'Luxemburg (O)'!DJ15*(1+Toeslagen!$Q$3)</f>
        <v>340.11287596964098</v>
      </c>
    </row>
    <row r="16" spans="1:114">
      <c r="A16" s="2">
        <v>20</v>
      </c>
      <c r="B16" s="2">
        <v>20</v>
      </c>
      <c r="D16" s="2">
        <v>3</v>
      </c>
      <c r="F16" t="s">
        <v>5</v>
      </c>
      <c r="G16" t="s">
        <v>17</v>
      </c>
      <c r="H16" t="s">
        <v>18</v>
      </c>
      <c r="I16" t="s">
        <v>15</v>
      </c>
      <c r="J16" t="s">
        <v>16</v>
      </c>
      <c r="N16" s="229">
        <v>2.5</v>
      </c>
      <c r="O16" s="91">
        <v>4375</v>
      </c>
      <c r="P16" s="46"/>
      <c r="Q16" s="231"/>
      <c r="R16" s="231"/>
      <c r="S16" s="231"/>
      <c r="U16" s="231"/>
      <c r="V16" s="231"/>
      <c r="W16" s="231"/>
      <c r="X16" s="231"/>
      <c r="Y16" s="238">
        <f>'Luxemburg (O)'!Y16*(1+Toeslagen!$Q$3)</f>
        <v>361.36993071774344</v>
      </c>
      <c r="Z16" s="238">
        <f>'Luxemburg (O)'!Z16*(1+Toeslagen!$Q$3)</f>
        <v>361.36993071774344</v>
      </c>
      <c r="AA16" s="238">
        <f>'Luxemburg (O)'!AA16*(1+Toeslagen!$Q$3)</f>
        <v>361.36993071774344</v>
      </c>
      <c r="AB16" s="238">
        <f>'Luxemburg (O)'!AB16*(1+Toeslagen!$Q$3)</f>
        <v>361.36993071774344</v>
      </c>
      <c r="AC16" s="238">
        <f>'Luxemburg (O)'!AC16*(1+Toeslagen!$Q$3)</f>
        <v>361.36993071774344</v>
      </c>
      <c r="AD16" s="238">
        <f>'Luxemburg (O)'!AD16*(1+Toeslagen!$Q$3)</f>
        <v>361.36993071774299</v>
      </c>
      <c r="AE16" s="238">
        <f>'Luxemburg (O)'!AE16*(1+Toeslagen!$Q$3)</f>
        <v>361.36993071774299</v>
      </c>
      <c r="AF16" s="238">
        <f>'Luxemburg (O)'!AF16*(1+Toeslagen!$Q$3)</f>
        <v>361.36993071774299</v>
      </c>
      <c r="AG16" s="238">
        <f>'Luxemburg (O)'!AG16*(1+Toeslagen!$Q$3)</f>
        <v>361.36993071774299</v>
      </c>
      <c r="AH16" s="238">
        <f>'Luxemburg (O)'!AH16*(1+Toeslagen!$Q$3)</f>
        <v>361.36993071774299</v>
      </c>
      <c r="AI16" s="238">
        <f>'Luxemburg (O)'!AI16*(1+Toeslagen!$Q$3)</f>
        <v>361.36993071774299</v>
      </c>
      <c r="AJ16" s="238">
        <f>'Luxemburg (O)'!AJ16*(1+Toeslagen!$Q$3)</f>
        <v>361.36993071774299</v>
      </c>
      <c r="AK16" s="238">
        <f>'Luxemburg (O)'!AK16*(1+Toeslagen!$Q$3)</f>
        <v>361.36993071774299</v>
      </c>
      <c r="AL16" s="238">
        <f>'Luxemburg (O)'!AL16*(1+Toeslagen!$Q$3)</f>
        <v>361.36993071774299</v>
      </c>
      <c r="AM16" s="238">
        <f>'Luxemburg (O)'!AM16*(1+Toeslagen!$Q$3)</f>
        <v>361.36993071774299</v>
      </c>
      <c r="AN16" s="238">
        <f>'Luxemburg (O)'!AN16*(1+Toeslagen!$Q$3)</f>
        <v>361.36993071774299</v>
      </c>
      <c r="AO16" s="238">
        <f>'Luxemburg (O)'!AO16*(1+Toeslagen!$Q$3)</f>
        <v>361.36993071774299</v>
      </c>
      <c r="AP16" s="238">
        <f>'Luxemburg (O)'!AP16*(1+Toeslagen!$Q$3)</f>
        <v>361.36993071774299</v>
      </c>
      <c r="AQ16" s="238">
        <f>'Luxemburg (O)'!AQ16*(1+Toeslagen!$Q$3)</f>
        <v>361.36993071774299</v>
      </c>
      <c r="AR16" s="238">
        <f>'Luxemburg (O)'!AR16*(1+Toeslagen!$Q$3)</f>
        <v>361.36993071774299</v>
      </c>
      <c r="AS16" s="238">
        <f>'Luxemburg (O)'!AS16*(1+Toeslagen!$Q$3)</f>
        <v>361.36993071774299</v>
      </c>
      <c r="AT16" s="238">
        <f>'Luxemburg (O)'!AT16*(1+Toeslagen!$Q$3)</f>
        <v>361.36993071774299</v>
      </c>
      <c r="AU16" s="238">
        <f>'Luxemburg (O)'!AU16*(1+Toeslagen!$Q$3)</f>
        <v>361.36993071774299</v>
      </c>
      <c r="AV16" s="238">
        <f>'Luxemburg (O)'!AV16*(1+Toeslagen!$Q$3)</f>
        <v>361.36993071774299</v>
      </c>
      <c r="AW16" s="238">
        <f>'Luxemburg (O)'!AW16*(1+Toeslagen!$Q$3)</f>
        <v>361.36993071774299</v>
      </c>
      <c r="AX16" s="238">
        <f>'Luxemburg (O)'!AX16*(1+Toeslagen!$Q$3)</f>
        <v>361.36993071774299</v>
      </c>
      <c r="AY16" s="238">
        <f>'Luxemburg (O)'!AY16*(1+Toeslagen!$Q$3)</f>
        <v>361.36993071774299</v>
      </c>
      <c r="AZ16" s="238">
        <f>'Luxemburg (O)'!AZ16*(1+Toeslagen!$Q$3)</f>
        <v>361.36993071774299</v>
      </c>
      <c r="BA16" s="238">
        <f>'Luxemburg (O)'!BA16*(1+Toeslagen!$Q$3)</f>
        <v>361.36993071774299</v>
      </c>
      <c r="BB16" s="238">
        <f>'Luxemburg (O)'!BB16*(1+Toeslagen!$Q$3)</f>
        <v>361.36993071774299</v>
      </c>
      <c r="BC16" s="238">
        <f>'Luxemburg (O)'!BC16*(1+Toeslagen!$Q$3)</f>
        <v>361.36993071774299</v>
      </c>
      <c r="BD16" s="238">
        <f>'Luxemburg (O)'!BD16*(1+Toeslagen!$Q$3)</f>
        <v>361.36993071774299</v>
      </c>
      <c r="BE16" s="238">
        <f>'Luxemburg (O)'!BE16*(1+Toeslagen!$Q$3)</f>
        <v>361.36993071774299</v>
      </c>
      <c r="BF16" s="238">
        <f>'Luxemburg (O)'!BF16*(1+Toeslagen!$Q$3)</f>
        <v>361.36993071774299</v>
      </c>
      <c r="BG16" s="238">
        <f>'Luxemburg (O)'!BG16*(1+Toeslagen!$Q$3)</f>
        <v>361.36993071774299</v>
      </c>
      <c r="BH16" s="238">
        <f>'Luxemburg (O)'!BH16*(1+Toeslagen!$Q$3)</f>
        <v>361.36993071774299</v>
      </c>
      <c r="BI16" s="238">
        <f>'Luxemburg (O)'!BI16*(1+Toeslagen!$Q$3)</f>
        <v>361.36993071774299</v>
      </c>
      <c r="BJ16" s="238">
        <f>'Luxemburg (O)'!BJ16*(1+Toeslagen!$Q$3)</f>
        <v>361.36993071774299</v>
      </c>
      <c r="BK16" s="238">
        <f>'Luxemburg (O)'!BK16*(1+Toeslagen!$Q$3)</f>
        <v>361.36993071774299</v>
      </c>
      <c r="BL16" s="238">
        <f>'Luxemburg (O)'!BL16*(1+Toeslagen!$Q$3)</f>
        <v>361.36993071774299</v>
      </c>
      <c r="BM16" s="238">
        <f>'Luxemburg (O)'!BM16*(1+Toeslagen!$Q$3)</f>
        <v>361.36993071774299</v>
      </c>
      <c r="BN16" s="238">
        <f>'Luxemburg (O)'!BN16*(1+Toeslagen!$Q$3)</f>
        <v>361.36993071774299</v>
      </c>
      <c r="BO16" s="238">
        <f>'Luxemburg (O)'!BO16*(1+Toeslagen!$Q$3)</f>
        <v>361.36993071774299</v>
      </c>
      <c r="BP16" s="238">
        <f>'Luxemburg (O)'!BP16*(1+Toeslagen!$Q$3)</f>
        <v>361.36993071774299</v>
      </c>
      <c r="BQ16" s="238">
        <f>'Luxemburg (O)'!BQ16*(1+Toeslagen!$Q$3)</f>
        <v>361.36993071774299</v>
      </c>
      <c r="BR16" s="238">
        <f>'Luxemburg (O)'!BR16*(1+Toeslagen!$Q$3)</f>
        <v>361.36993071774299</v>
      </c>
      <c r="BS16" s="238">
        <f>'Luxemburg (O)'!BS16*(1+Toeslagen!$Q$3)</f>
        <v>361.36993071774299</v>
      </c>
      <c r="BT16" s="238">
        <f>'Luxemburg (O)'!BT16*(1+Toeslagen!$Q$3)</f>
        <v>361.36993071774299</v>
      </c>
      <c r="BU16" s="238">
        <f>'Luxemburg (O)'!BU16*(1+Toeslagen!$Q$3)</f>
        <v>361.36993071774299</v>
      </c>
      <c r="BV16" s="238">
        <f>'Luxemburg (O)'!BV16*(1+Toeslagen!$Q$3)</f>
        <v>361.36993071774299</v>
      </c>
      <c r="BW16" s="238">
        <f>'Luxemburg (O)'!BW16*(1+Toeslagen!$Q$3)</f>
        <v>361.36993071774299</v>
      </c>
      <c r="BX16" s="238">
        <f>'Luxemburg (O)'!BX16*(1+Toeslagen!$Q$3)</f>
        <v>361.36993071774299</v>
      </c>
      <c r="BY16" s="238">
        <f>'Luxemburg (O)'!BY16*(1+Toeslagen!$Q$3)</f>
        <v>361.36993071774299</v>
      </c>
      <c r="BZ16" s="238">
        <f>'Luxemburg (O)'!BZ16*(1+Toeslagen!$Q$3)</f>
        <v>361.36993071774299</v>
      </c>
      <c r="CA16" s="238">
        <f>'Luxemburg (O)'!CA16*(1+Toeslagen!$Q$3)</f>
        <v>361.36993071774299</v>
      </c>
      <c r="CB16" s="238">
        <f>'Luxemburg (O)'!CB16*(1+Toeslagen!$Q$3)</f>
        <v>361.36993071774299</v>
      </c>
      <c r="CC16" s="238">
        <f>'Luxemburg (O)'!CC16*(1+Toeslagen!$Q$3)</f>
        <v>361.36993071774299</v>
      </c>
      <c r="CD16" s="238">
        <f>'Luxemburg (O)'!CD16*(1+Toeslagen!$Q$3)</f>
        <v>361.36993071774299</v>
      </c>
      <c r="CE16" s="238">
        <f>'Luxemburg (O)'!CE16*(1+Toeslagen!$Q$3)</f>
        <v>361.36993071774299</v>
      </c>
      <c r="CF16" s="238">
        <f>'Luxemburg (O)'!CF16*(1+Toeslagen!$Q$3)</f>
        <v>361.36993071774299</v>
      </c>
      <c r="CG16" s="238">
        <f>'Luxemburg (O)'!CG16*(1+Toeslagen!$Q$3)</f>
        <v>361.36993071774299</v>
      </c>
      <c r="CH16" s="238">
        <f>'Luxemburg (O)'!CH16*(1+Toeslagen!$Q$3)</f>
        <v>361.36993071774299</v>
      </c>
      <c r="CI16" s="238">
        <f>'Luxemburg (O)'!CI16*(1+Toeslagen!$Q$3)</f>
        <v>361.36993071774299</v>
      </c>
      <c r="CJ16" s="238">
        <f>'Luxemburg (O)'!CJ16*(1+Toeslagen!$Q$3)</f>
        <v>361.36993071774299</v>
      </c>
      <c r="CK16" s="238">
        <f>'Luxemburg (O)'!CK16*(1+Toeslagen!$Q$3)</f>
        <v>361.36993071774299</v>
      </c>
      <c r="CL16" s="238">
        <f>'Luxemburg (O)'!CL16*(1+Toeslagen!$Q$3)</f>
        <v>361.36993071774299</v>
      </c>
      <c r="CM16" s="238">
        <f>'Luxemburg (O)'!CM16*(1+Toeslagen!$Q$3)</f>
        <v>361.36993071774299</v>
      </c>
      <c r="CN16" s="238">
        <f>'Luxemburg (O)'!CN16*(1+Toeslagen!$Q$3)</f>
        <v>361.36993071774299</v>
      </c>
      <c r="CO16" s="238">
        <f>'Luxemburg (O)'!CO16*(1+Toeslagen!$Q$3)</f>
        <v>361.36993071774299</v>
      </c>
      <c r="CP16" s="238">
        <f>'Luxemburg (O)'!CP16*(1+Toeslagen!$Q$3)</f>
        <v>361.36993071774299</v>
      </c>
      <c r="CQ16" s="238">
        <f>'Luxemburg (O)'!CQ16*(1+Toeslagen!$Q$3)</f>
        <v>361.36993071774299</v>
      </c>
      <c r="CR16" s="238">
        <f>'Luxemburg (O)'!CR16*(1+Toeslagen!$Q$3)</f>
        <v>361.36993071774299</v>
      </c>
      <c r="CS16" s="238">
        <f>'Luxemburg (O)'!CS16*(1+Toeslagen!$Q$3)</f>
        <v>361.36993071774299</v>
      </c>
      <c r="CT16" s="238">
        <f>'Luxemburg (O)'!CT16*(1+Toeslagen!$Q$3)</f>
        <v>361.36993071774299</v>
      </c>
      <c r="CU16" s="238">
        <f>'Luxemburg (O)'!CU16*(1+Toeslagen!$Q$3)</f>
        <v>361.36993071774299</v>
      </c>
      <c r="CV16" s="238">
        <f>'Luxemburg (O)'!CV16*(1+Toeslagen!$Q$3)</f>
        <v>361.36993071774299</v>
      </c>
      <c r="CW16" s="238">
        <f>'Luxemburg (O)'!CW16*(1+Toeslagen!$Q$3)</f>
        <v>361.36993071774299</v>
      </c>
      <c r="CX16" s="238">
        <f>'Luxemburg (O)'!CX16*(1+Toeslagen!$Q$3)</f>
        <v>361.36993071774299</v>
      </c>
      <c r="CY16" s="238">
        <f>'Luxemburg (O)'!CY16*(1+Toeslagen!$Q$3)</f>
        <v>361.36993071774299</v>
      </c>
      <c r="CZ16" s="238">
        <f>'Luxemburg (O)'!CZ16*(1+Toeslagen!$Q$3)</f>
        <v>361.36993071774299</v>
      </c>
      <c r="DA16" s="238">
        <f>'Luxemburg (O)'!DA16*(1+Toeslagen!$Q$3)</f>
        <v>361.36993071774299</v>
      </c>
      <c r="DB16" s="238">
        <f>'Luxemburg (O)'!DB16*(1+Toeslagen!$Q$3)</f>
        <v>361.36993071774299</v>
      </c>
      <c r="DC16" s="238">
        <f>'Luxemburg (O)'!DC16*(1+Toeslagen!$Q$3)</f>
        <v>361.36993071774299</v>
      </c>
      <c r="DD16" s="238">
        <f>'Luxemburg (O)'!DD16*(1+Toeslagen!$Q$3)</f>
        <v>361.36993071774299</v>
      </c>
      <c r="DE16" s="238">
        <f>'Luxemburg (O)'!DE16*(1+Toeslagen!$Q$3)</f>
        <v>361.36993071774299</v>
      </c>
      <c r="DF16" s="238">
        <f>'Luxemburg (O)'!DF16*(1+Toeslagen!$Q$3)</f>
        <v>361.36993071774299</v>
      </c>
      <c r="DG16" s="238">
        <f>'Luxemburg (O)'!DG16*(1+Toeslagen!$Q$3)</f>
        <v>361.36993071774299</v>
      </c>
      <c r="DH16" s="238">
        <f>'Luxemburg (O)'!DH16*(1+Toeslagen!$Q$3)</f>
        <v>361.36993071774299</v>
      </c>
      <c r="DI16" s="238">
        <f>'Luxemburg (O)'!DI16*(1+Toeslagen!$Q$3)</f>
        <v>361.36993071774299</v>
      </c>
      <c r="DJ16" s="238">
        <f>'Luxemburg (O)'!DJ16*(1+Toeslagen!$Q$3)</f>
        <v>361.36993071774299</v>
      </c>
    </row>
    <row r="17" spans="1:114">
      <c r="A17" s="2">
        <v>21</v>
      </c>
      <c r="B17" s="2">
        <v>21</v>
      </c>
      <c r="D17" s="2">
        <v>3</v>
      </c>
      <c r="F17" t="s">
        <v>5</v>
      </c>
      <c r="G17" t="s">
        <v>17</v>
      </c>
      <c r="H17" t="s">
        <v>18</v>
      </c>
      <c r="I17" t="s">
        <v>15</v>
      </c>
      <c r="J17" t="s">
        <v>16</v>
      </c>
      <c r="N17" s="229">
        <v>2.8</v>
      </c>
      <c r="O17" s="91">
        <v>4900</v>
      </c>
      <c r="P17" s="46"/>
      <c r="Q17" s="231"/>
      <c r="R17" s="231"/>
      <c r="S17" s="231"/>
      <c r="U17" s="231"/>
      <c r="V17" s="231"/>
      <c r="W17" s="231"/>
      <c r="X17" s="231"/>
      <c r="Y17" s="238">
        <f>'Luxemburg (O)'!Y17*(1+Toeslagen!$Q$3)</f>
        <v>382.62698546584585</v>
      </c>
      <c r="Z17" s="238">
        <f>'Luxemburg (O)'!Z17*(1+Toeslagen!$Q$3)</f>
        <v>382.62698546584585</v>
      </c>
      <c r="AA17" s="238">
        <f>'Luxemburg (O)'!AA17*(1+Toeslagen!$Q$3)</f>
        <v>382.62698546584585</v>
      </c>
      <c r="AB17" s="238">
        <f>'Luxemburg (O)'!AB17*(1+Toeslagen!$Q$3)</f>
        <v>382.62698546584585</v>
      </c>
      <c r="AC17" s="238">
        <f>'Luxemburg (O)'!AC17*(1+Toeslagen!$Q$3)</f>
        <v>382.62698546584585</v>
      </c>
      <c r="AD17" s="238">
        <f>'Luxemburg (O)'!AD17*(1+Toeslagen!$Q$3)</f>
        <v>382.62698546584602</v>
      </c>
      <c r="AE17" s="238">
        <f>'Luxemburg (O)'!AE17*(1+Toeslagen!$Q$3)</f>
        <v>382.62698546584602</v>
      </c>
      <c r="AF17" s="238">
        <f>'Luxemburg (O)'!AF17*(1+Toeslagen!$Q$3)</f>
        <v>382.62698546584602</v>
      </c>
      <c r="AG17" s="238">
        <f>'Luxemburg (O)'!AG17*(1+Toeslagen!$Q$3)</f>
        <v>382.62698546584602</v>
      </c>
      <c r="AH17" s="238">
        <f>'Luxemburg (O)'!AH17*(1+Toeslagen!$Q$3)</f>
        <v>382.62698546584602</v>
      </c>
      <c r="AI17" s="238">
        <f>'Luxemburg (O)'!AI17*(1+Toeslagen!$Q$3)</f>
        <v>382.62698546584602</v>
      </c>
      <c r="AJ17" s="238">
        <f>'Luxemburg (O)'!AJ17*(1+Toeslagen!$Q$3)</f>
        <v>382.62698546584602</v>
      </c>
      <c r="AK17" s="238">
        <f>'Luxemburg (O)'!AK17*(1+Toeslagen!$Q$3)</f>
        <v>382.62698546584602</v>
      </c>
      <c r="AL17" s="238">
        <f>'Luxemburg (O)'!AL17*(1+Toeslagen!$Q$3)</f>
        <v>382.62698546584602</v>
      </c>
      <c r="AM17" s="238">
        <f>'Luxemburg (O)'!AM17*(1+Toeslagen!$Q$3)</f>
        <v>382.62698546584602</v>
      </c>
      <c r="AN17" s="238">
        <f>'Luxemburg (O)'!AN17*(1+Toeslagen!$Q$3)</f>
        <v>382.62698546584602</v>
      </c>
      <c r="AO17" s="238">
        <f>'Luxemburg (O)'!AO17*(1+Toeslagen!$Q$3)</f>
        <v>382.62698546584602</v>
      </c>
      <c r="AP17" s="238">
        <f>'Luxemburg (O)'!AP17*(1+Toeslagen!$Q$3)</f>
        <v>382.62698546584602</v>
      </c>
      <c r="AQ17" s="238">
        <f>'Luxemburg (O)'!AQ17*(1+Toeslagen!$Q$3)</f>
        <v>382.62698546584602</v>
      </c>
      <c r="AR17" s="238">
        <f>'Luxemburg (O)'!AR17*(1+Toeslagen!$Q$3)</f>
        <v>382.62698546584602</v>
      </c>
      <c r="AS17" s="238">
        <f>'Luxemburg (O)'!AS17*(1+Toeslagen!$Q$3)</f>
        <v>382.62698546584602</v>
      </c>
      <c r="AT17" s="238">
        <f>'Luxemburg (O)'!AT17*(1+Toeslagen!$Q$3)</f>
        <v>382.62698546584602</v>
      </c>
      <c r="AU17" s="238">
        <f>'Luxemburg (O)'!AU17*(1+Toeslagen!$Q$3)</f>
        <v>382.62698546584602</v>
      </c>
      <c r="AV17" s="238">
        <f>'Luxemburg (O)'!AV17*(1+Toeslagen!$Q$3)</f>
        <v>382.62698546584602</v>
      </c>
      <c r="AW17" s="238">
        <f>'Luxemburg (O)'!AW17*(1+Toeslagen!$Q$3)</f>
        <v>382.62698546584602</v>
      </c>
      <c r="AX17" s="238">
        <f>'Luxemburg (O)'!AX17*(1+Toeslagen!$Q$3)</f>
        <v>382.62698546584602</v>
      </c>
      <c r="AY17" s="238">
        <f>'Luxemburg (O)'!AY17*(1+Toeslagen!$Q$3)</f>
        <v>382.62698546584602</v>
      </c>
      <c r="AZ17" s="238">
        <f>'Luxemburg (O)'!AZ17*(1+Toeslagen!$Q$3)</f>
        <v>382.62698546584602</v>
      </c>
      <c r="BA17" s="238">
        <f>'Luxemburg (O)'!BA17*(1+Toeslagen!$Q$3)</f>
        <v>382.62698546584602</v>
      </c>
      <c r="BB17" s="238">
        <f>'Luxemburg (O)'!BB17*(1+Toeslagen!$Q$3)</f>
        <v>382.62698546584602</v>
      </c>
      <c r="BC17" s="238">
        <f>'Luxemburg (O)'!BC17*(1+Toeslagen!$Q$3)</f>
        <v>382.62698546584602</v>
      </c>
      <c r="BD17" s="238">
        <f>'Luxemburg (O)'!BD17*(1+Toeslagen!$Q$3)</f>
        <v>382.62698546584602</v>
      </c>
      <c r="BE17" s="238">
        <f>'Luxemburg (O)'!BE17*(1+Toeslagen!$Q$3)</f>
        <v>382.62698546584602</v>
      </c>
      <c r="BF17" s="238">
        <f>'Luxemburg (O)'!BF17*(1+Toeslagen!$Q$3)</f>
        <v>382.62698546584602</v>
      </c>
      <c r="BG17" s="238">
        <f>'Luxemburg (O)'!BG17*(1+Toeslagen!$Q$3)</f>
        <v>382.62698546584602</v>
      </c>
      <c r="BH17" s="238">
        <f>'Luxemburg (O)'!BH17*(1+Toeslagen!$Q$3)</f>
        <v>382.62698546584602</v>
      </c>
      <c r="BI17" s="238">
        <f>'Luxemburg (O)'!BI17*(1+Toeslagen!$Q$3)</f>
        <v>382.62698546584602</v>
      </c>
      <c r="BJ17" s="238">
        <f>'Luxemburg (O)'!BJ17*(1+Toeslagen!$Q$3)</f>
        <v>382.62698546584602</v>
      </c>
      <c r="BK17" s="238">
        <f>'Luxemburg (O)'!BK17*(1+Toeslagen!$Q$3)</f>
        <v>382.62698546584602</v>
      </c>
      <c r="BL17" s="238">
        <f>'Luxemburg (O)'!BL17*(1+Toeslagen!$Q$3)</f>
        <v>382.62698546584602</v>
      </c>
      <c r="BM17" s="238">
        <f>'Luxemburg (O)'!BM17*(1+Toeslagen!$Q$3)</f>
        <v>382.62698546584602</v>
      </c>
      <c r="BN17" s="238">
        <f>'Luxemburg (O)'!BN17*(1+Toeslagen!$Q$3)</f>
        <v>382.62698546584602</v>
      </c>
      <c r="BO17" s="238">
        <f>'Luxemburg (O)'!BO17*(1+Toeslagen!$Q$3)</f>
        <v>382.62698546584602</v>
      </c>
      <c r="BP17" s="238">
        <f>'Luxemburg (O)'!BP17*(1+Toeslagen!$Q$3)</f>
        <v>382.62698546584602</v>
      </c>
      <c r="BQ17" s="238">
        <f>'Luxemburg (O)'!BQ17*(1+Toeslagen!$Q$3)</f>
        <v>382.62698546584602</v>
      </c>
      <c r="BR17" s="238">
        <f>'Luxemburg (O)'!BR17*(1+Toeslagen!$Q$3)</f>
        <v>382.62698546584602</v>
      </c>
      <c r="BS17" s="238">
        <f>'Luxemburg (O)'!BS17*(1+Toeslagen!$Q$3)</f>
        <v>382.62698546584602</v>
      </c>
      <c r="BT17" s="238">
        <f>'Luxemburg (O)'!BT17*(1+Toeslagen!$Q$3)</f>
        <v>382.62698546584602</v>
      </c>
      <c r="BU17" s="238">
        <f>'Luxemburg (O)'!BU17*(1+Toeslagen!$Q$3)</f>
        <v>382.62698546584602</v>
      </c>
      <c r="BV17" s="238">
        <f>'Luxemburg (O)'!BV17*(1+Toeslagen!$Q$3)</f>
        <v>382.62698546584602</v>
      </c>
      <c r="BW17" s="238">
        <f>'Luxemburg (O)'!BW17*(1+Toeslagen!$Q$3)</f>
        <v>382.62698546584602</v>
      </c>
      <c r="BX17" s="238">
        <f>'Luxemburg (O)'!BX17*(1+Toeslagen!$Q$3)</f>
        <v>382.62698546584602</v>
      </c>
      <c r="BY17" s="238">
        <f>'Luxemburg (O)'!BY17*(1+Toeslagen!$Q$3)</f>
        <v>382.62698546584602</v>
      </c>
      <c r="BZ17" s="238">
        <f>'Luxemburg (O)'!BZ17*(1+Toeslagen!$Q$3)</f>
        <v>382.62698546584602</v>
      </c>
      <c r="CA17" s="238">
        <f>'Luxemburg (O)'!CA17*(1+Toeslagen!$Q$3)</f>
        <v>382.62698546584602</v>
      </c>
      <c r="CB17" s="238">
        <f>'Luxemburg (O)'!CB17*(1+Toeslagen!$Q$3)</f>
        <v>382.62698546584602</v>
      </c>
      <c r="CC17" s="238">
        <f>'Luxemburg (O)'!CC17*(1+Toeslagen!$Q$3)</f>
        <v>382.62698546584602</v>
      </c>
      <c r="CD17" s="238">
        <f>'Luxemburg (O)'!CD17*(1+Toeslagen!$Q$3)</f>
        <v>382.62698546584602</v>
      </c>
      <c r="CE17" s="238">
        <f>'Luxemburg (O)'!CE17*(1+Toeslagen!$Q$3)</f>
        <v>382.62698546584602</v>
      </c>
      <c r="CF17" s="238">
        <f>'Luxemburg (O)'!CF17*(1+Toeslagen!$Q$3)</f>
        <v>382.62698546584602</v>
      </c>
      <c r="CG17" s="238">
        <f>'Luxemburg (O)'!CG17*(1+Toeslagen!$Q$3)</f>
        <v>382.62698546584602</v>
      </c>
      <c r="CH17" s="238">
        <f>'Luxemburg (O)'!CH17*(1+Toeslagen!$Q$3)</f>
        <v>382.62698546584602</v>
      </c>
      <c r="CI17" s="238">
        <f>'Luxemburg (O)'!CI17*(1+Toeslagen!$Q$3)</f>
        <v>382.62698546584602</v>
      </c>
      <c r="CJ17" s="238">
        <f>'Luxemburg (O)'!CJ17*(1+Toeslagen!$Q$3)</f>
        <v>382.62698546584602</v>
      </c>
      <c r="CK17" s="238">
        <f>'Luxemburg (O)'!CK17*(1+Toeslagen!$Q$3)</f>
        <v>382.62698546584602</v>
      </c>
      <c r="CL17" s="238">
        <f>'Luxemburg (O)'!CL17*(1+Toeslagen!$Q$3)</f>
        <v>382.62698546584602</v>
      </c>
      <c r="CM17" s="238">
        <f>'Luxemburg (O)'!CM17*(1+Toeslagen!$Q$3)</f>
        <v>382.62698546584602</v>
      </c>
      <c r="CN17" s="238">
        <f>'Luxemburg (O)'!CN17*(1+Toeslagen!$Q$3)</f>
        <v>382.62698546584602</v>
      </c>
      <c r="CO17" s="238">
        <f>'Luxemburg (O)'!CO17*(1+Toeslagen!$Q$3)</f>
        <v>382.62698546584602</v>
      </c>
      <c r="CP17" s="238">
        <f>'Luxemburg (O)'!CP17*(1+Toeslagen!$Q$3)</f>
        <v>382.62698546584602</v>
      </c>
      <c r="CQ17" s="238">
        <f>'Luxemburg (O)'!CQ17*(1+Toeslagen!$Q$3)</f>
        <v>382.62698546584602</v>
      </c>
      <c r="CR17" s="238">
        <f>'Luxemburg (O)'!CR17*(1+Toeslagen!$Q$3)</f>
        <v>382.62698546584602</v>
      </c>
      <c r="CS17" s="238">
        <f>'Luxemburg (O)'!CS17*(1+Toeslagen!$Q$3)</f>
        <v>382.62698546584602</v>
      </c>
      <c r="CT17" s="238">
        <f>'Luxemburg (O)'!CT17*(1+Toeslagen!$Q$3)</f>
        <v>382.62698546584602</v>
      </c>
      <c r="CU17" s="238">
        <f>'Luxemburg (O)'!CU17*(1+Toeslagen!$Q$3)</f>
        <v>382.62698546584602</v>
      </c>
      <c r="CV17" s="238">
        <f>'Luxemburg (O)'!CV17*(1+Toeslagen!$Q$3)</f>
        <v>382.62698546584602</v>
      </c>
      <c r="CW17" s="238">
        <f>'Luxemburg (O)'!CW17*(1+Toeslagen!$Q$3)</f>
        <v>382.62698546584602</v>
      </c>
      <c r="CX17" s="238">
        <f>'Luxemburg (O)'!CX17*(1+Toeslagen!$Q$3)</f>
        <v>382.62698546584602</v>
      </c>
      <c r="CY17" s="238">
        <f>'Luxemburg (O)'!CY17*(1+Toeslagen!$Q$3)</f>
        <v>382.62698546584602</v>
      </c>
      <c r="CZ17" s="238">
        <f>'Luxemburg (O)'!CZ17*(1+Toeslagen!$Q$3)</f>
        <v>382.62698546584602</v>
      </c>
      <c r="DA17" s="238">
        <f>'Luxemburg (O)'!DA17*(1+Toeslagen!$Q$3)</f>
        <v>382.62698546584602</v>
      </c>
      <c r="DB17" s="238">
        <f>'Luxemburg (O)'!DB17*(1+Toeslagen!$Q$3)</f>
        <v>382.62698546584602</v>
      </c>
      <c r="DC17" s="238">
        <f>'Luxemburg (O)'!DC17*(1+Toeslagen!$Q$3)</f>
        <v>382.62698546584602</v>
      </c>
      <c r="DD17" s="238">
        <f>'Luxemburg (O)'!DD17*(1+Toeslagen!$Q$3)</f>
        <v>382.62698546584602</v>
      </c>
      <c r="DE17" s="238">
        <f>'Luxemburg (O)'!DE17*(1+Toeslagen!$Q$3)</f>
        <v>382.62698546584602</v>
      </c>
      <c r="DF17" s="238">
        <f>'Luxemburg (O)'!DF17*(1+Toeslagen!$Q$3)</f>
        <v>382.62698546584602</v>
      </c>
      <c r="DG17" s="238">
        <f>'Luxemburg (O)'!DG17*(1+Toeslagen!$Q$3)</f>
        <v>382.62698546584602</v>
      </c>
      <c r="DH17" s="238">
        <f>'Luxemburg (O)'!DH17*(1+Toeslagen!$Q$3)</f>
        <v>382.62698546584602</v>
      </c>
      <c r="DI17" s="238">
        <f>'Luxemburg (O)'!DI17*(1+Toeslagen!$Q$3)</f>
        <v>382.62698546584602</v>
      </c>
      <c r="DJ17" s="238">
        <f>'Luxemburg (O)'!DJ17*(1+Toeslagen!$Q$3)</f>
        <v>382.62698546584602</v>
      </c>
    </row>
    <row r="18" spans="1:114">
      <c r="A18" s="2">
        <v>22</v>
      </c>
      <c r="B18" s="2">
        <v>22</v>
      </c>
      <c r="D18" s="2">
        <v>3</v>
      </c>
      <c r="F18" t="s">
        <v>5</v>
      </c>
      <c r="G18" t="s">
        <v>17</v>
      </c>
      <c r="H18" t="s">
        <v>18</v>
      </c>
      <c r="I18" t="s">
        <v>15</v>
      </c>
      <c r="J18" t="s">
        <v>16</v>
      </c>
      <c r="N18" s="229">
        <v>3</v>
      </c>
      <c r="O18" s="91">
        <v>5250</v>
      </c>
      <c r="P18" s="46"/>
      <c r="Q18" s="231"/>
      <c r="R18" s="231"/>
      <c r="S18" s="231"/>
      <c r="U18" s="231"/>
      <c r="V18" s="231"/>
      <c r="W18" s="231"/>
      <c r="X18" s="231"/>
      <c r="Y18" s="238">
        <f>'Luxemburg (O)'!Y18*(1+Toeslagen!$Q$3)</f>
        <v>403.88404021394854</v>
      </c>
      <c r="Z18" s="238">
        <f>'Luxemburg (O)'!Z18*(1+Toeslagen!$Q$3)</f>
        <v>403.88404021394854</v>
      </c>
      <c r="AA18" s="238">
        <f>'Luxemburg (O)'!AA18*(1+Toeslagen!$Q$3)</f>
        <v>403.88404021394854</v>
      </c>
      <c r="AB18" s="238">
        <f>'Luxemburg (O)'!AB18*(1+Toeslagen!$Q$3)</f>
        <v>403.88404021394854</v>
      </c>
      <c r="AC18" s="238">
        <f>'Luxemburg (O)'!AC18*(1+Toeslagen!$Q$3)</f>
        <v>403.88404021394854</v>
      </c>
      <c r="AD18" s="238">
        <f>'Luxemburg (O)'!AD18*(1+Toeslagen!$Q$3)</f>
        <v>403.88404021394899</v>
      </c>
      <c r="AE18" s="238">
        <f>'Luxemburg (O)'!AE18*(1+Toeslagen!$Q$3)</f>
        <v>403.88404021394899</v>
      </c>
      <c r="AF18" s="238">
        <f>'Luxemburg (O)'!AF18*(1+Toeslagen!$Q$3)</f>
        <v>403.88404021394899</v>
      </c>
      <c r="AG18" s="238">
        <f>'Luxemburg (O)'!AG18*(1+Toeslagen!$Q$3)</f>
        <v>403.88404021394899</v>
      </c>
      <c r="AH18" s="238">
        <f>'Luxemburg (O)'!AH18*(1+Toeslagen!$Q$3)</f>
        <v>403.88404021394899</v>
      </c>
      <c r="AI18" s="238">
        <f>'Luxemburg (O)'!AI18*(1+Toeslagen!$Q$3)</f>
        <v>403.88404021394899</v>
      </c>
      <c r="AJ18" s="238">
        <f>'Luxemburg (O)'!AJ18*(1+Toeslagen!$Q$3)</f>
        <v>403.88404021394899</v>
      </c>
      <c r="AK18" s="238">
        <f>'Luxemburg (O)'!AK18*(1+Toeslagen!$Q$3)</f>
        <v>403.88404021394899</v>
      </c>
      <c r="AL18" s="238">
        <f>'Luxemburg (O)'!AL18*(1+Toeslagen!$Q$3)</f>
        <v>403.88404021394899</v>
      </c>
      <c r="AM18" s="238">
        <f>'Luxemburg (O)'!AM18*(1+Toeslagen!$Q$3)</f>
        <v>403.88404021394899</v>
      </c>
      <c r="AN18" s="238">
        <f>'Luxemburg (O)'!AN18*(1+Toeslagen!$Q$3)</f>
        <v>403.88404021394899</v>
      </c>
      <c r="AO18" s="238">
        <f>'Luxemburg (O)'!AO18*(1+Toeslagen!$Q$3)</f>
        <v>403.88404021394899</v>
      </c>
      <c r="AP18" s="238">
        <f>'Luxemburg (O)'!AP18*(1+Toeslagen!$Q$3)</f>
        <v>403.88404021394899</v>
      </c>
      <c r="AQ18" s="238">
        <f>'Luxemburg (O)'!AQ18*(1+Toeslagen!$Q$3)</f>
        <v>403.88404021394899</v>
      </c>
      <c r="AR18" s="238">
        <f>'Luxemburg (O)'!AR18*(1+Toeslagen!$Q$3)</f>
        <v>403.88404021394899</v>
      </c>
      <c r="AS18" s="238">
        <f>'Luxemburg (O)'!AS18*(1+Toeslagen!$Q$3)</f>
        <v>403.88404021394899</v>
      </c>
      <c r="AT18" s="238">
        <f>'Luxemburg (O)'!AT18*(1+Toeslagen!$Q$3)</f>
        <v>403.88404021394899</v>
      </c>
      <c r="AU18" s="238">
        <f>'Luxemburg (O)'!AU18*(1+Toeslagen!$Q$3)</f>
        <v>403.88404021394899</v>
      </c>
      <c r="AV18" s="238">
        <f>'Luxemburg (O)'!AV18*(1+Toeslagen!$Q$3)</f>
        <v>403.88404021394899</v>
      </c>
      <c r="AW18" s="238">
        <f>'Luxemburg (O)'!AW18*(1+Toeslagen!$Q$3)</f>
        <v>403.88404021394899</v>
      </c>
      <c r="AX18" s="238">
        <f>'Luxemburg (O)'!AX18*(1+Toeslagen!$Q$3)</f>
        <v>403.88404021394899</v>
      </c>
      <c r="AY18" s="238">
        <f>'Luxemburg (O)'!AY18*(1+Toeslagen!$Q$3)</f>
        <v>403.88404021394899</v>
      </c>
      <c r="AZ18" s="238">
        <f>'Luxemburg (O)'!AZ18*(1+Toeslagen!$Q$3)</f>
        <v>403.88404021394899</v>
      </c>
      <c r="BA18" s="238">
        <f>'Luxemburg (O)'!BA18*(1+Toeslagen!$Q$3)</f>
        <v>403.88404021394899</v>
      </c>
      <c r="BB18" s="238">
        <f>'Luxemburg (O)'!BB18*(1+Toeslagen!$Q$3)</f>
        <v>403.88404021394899</v>
      </c>
      <c r="BC18" s="238">
        <f>'Luxemburg (O)'!BC18*(1+Toeslagen!$Q$3)</f>
        <v>403.88404021394899</v>
      </c>
      <c r="BD18" s="238">
        <f>'Luxemburg (O)'!BD18*(1+Toeslagen!$Q$3)</f>
        <v>403.88404021394899</v>
      </c>
      <c r="BE18" s="238">
        <f>'Luxemburg (O)'!BE18*(1+Toeslagen!$Q$3)</f>
        <v>403.88404021394899</v>
      </c>
      <c r="BF18" s="238">
        <f>'Luxemburg (O)'!BF18*(1+Toeslagen!$Q$3)</f>
        <v>403.88404021394899</v>
      </c>
      <c r="BG18" s="238">
        <f>'Luxemburg (O)'!BG18*(1+Toeslagen!$Q$3)</f>
        <v>403.88404021394899</v>
      </c>
      <c r="BH18" s="238">
        <f>'Luxemburg (O)'!BH18*(1+Toeslagen!$Q$3)</f>
        <v>403.88404021394899</v>
      </c>
      <c r="BI18" s="238">
        <f>'Luxemburg (O)'!BI18*(1+Toeslagen!$Q$3)</f>
        <v>403.88404021394899</v>
      </c>
      <c r="BJ18" s="238">
        <f>'Luxemburg (O)'!BJ18*(1+Toeslagen!$Q$3)</f>
        <v>403.88404021394899</v>
      </c>
      <c r="BK18" s="238">
        <f>'Luxemburg (O)'!BK18*(1+Toeslagen!$Q$3)</f>
        <v>403.88404021394899</v>
      </c>
      <c r="BL18" s="238">
        <f>'Luxemburg (O)'!BL18*(1+Toeslagen!$Q$3)</f>
        <v>403.88404021394899</v>
      </c>
      <c r="BM18" s="238">
        <f>'Luxemburg (O)'!BM18*(1+Toeslagen!$Q$3)</f>
        <v>403.88404021394899</v>
      </c>
      <c r="BN18" s="238">
        <f>'Luxemburg (O)'!BN18*(1+Toeslagen!$Q$3)</f>
        <v>403.88404021394899</v>
      </c>
      <c r="BO18" s="238">
        <f>'Luxemburg (O)'!BO18*(1+Toeslagen!$Q$3)</f>
        <v>403.88404021394899</v>
      </c>
      <c r="BP18" s="238">
        <f>'Luxemburg (O)'!BP18*(1+Toeslagen!$Q$3)</f>
        <v>403.88404021394899</v>
      </c>
      <c r="BQ18" s="238">
        <f>'Luxemburg (O)'!BQ18*(1+Toeslagen!$Q$3)</f>
        <v>403.88404021394899</v>
      </c>
      <c r="BR18" s="238">
        <f>'Luxemburg (O)'!BR18*(1+Toeslagen!$Q$3)</f>
        <v>403.88404021394899</v>
      </c>
      <c r="BS18" s="238">
        <f>'Luxemburg (O)'!BS18*(1+Toeslagen!$Q$3)</f>
        <v>403.88404021394899</v>
      </c>
      <c r="BT18" s="238">
        <f>'Luxemburg (O)'!BT18*(1+Toeslagen!$Q$3)</f>
        <v>403.88404021394899</v>
      </c>
      <c r="BU18" s="238">
        <f>'Luxemburg (O)'!BU18*(1+Toeslagen!$Q$3)</f>
        <v>403.88404021394899</v>
      </c>
      <c r="BV18" s="238">
        <f>'Luxemburg (O)'!BV18*(1+Toeslagen!$Q$3)</f>
        <v>403.88404021394899</v>
      </c>
      <c r="BW18" s="238">
        <f>'Luxemburg (O)'!BW18*(1+Toeslagen!$Q$3)</f>
        <v>403.88404021394899</v>
      </c>
      <c r="BX18" s="238">
        <f>'Luxemburg (O)'!BX18*(1+Toeslagen!$Q$3)</f>
        <v>403.88404021394899</v>
      </c>
      <c r="BY18" s="238">
        <f>'Luxemburg (O)'!BY18*(1+Toeslagen!$Q$3)</f>
        <v>403.88404021394899</v>
      </c>
      <c r="BZ18" s="238">
        <f>'Luxemburg (O)'!BZ18*(1+Toeslagen!$Q$3)</f>
        <v>403.88404021394899</v>
      </c>
      <c r="CA18" s="238">
        <f>'Luxemburg (O)'!CA18*(1+Toeslagen!$Q$3)</f>
        <v>403.88404021394899</v>
      </c>
      <c r="CB18" s="238">
        <f>'Luxemburg (O)'!CB18*(1+Toeslagen!$Q$3)</f>
        <v>403.88404021394899</v>
      </c>
      <c r="CC18" s="238">
        <f>'Luxemburg (O)'!CC18*(1+Toeslagen!$Q$3)</f>
        <v>403.88404021394899</v>
      </c>
      <c r="CD18" s="238">
        <f>'Luxemburg (O)'!CD18*(1+Toeslagen!$Q$3)</f>
        <v>403.88404021394899</v>
      </c>
      <c r="CE18" s="238">
        <f>'Luxemburg (O)'!CE18*(1+Toeslagen!$Q$3)</f>
        <v>403.88404021394899</v>
      </c>
      <c r="CF18" s="238">
        <f>'Luxemburg (O)'!CF18*(1+Toeslagen!$Q$3)</f>
        <v>403.88404021394899</v>
      </c>
      <c r="CG18" s="238">
        <f>'Luxemburg (O)'!CG18*(1+Toeslagen!$Q$3)</f>
        <v>403.88404021394899</v>
      </c>
      <c r="CH18" s="238">
        <f>'Luxemburg (O)'!CH18*(1+Toeslagen!$Q$3)</f>
        <v>403.88404021394899</v>
      </c>
      <c r="CI18" s="238">
        <f>'Luxemburg (O)'!CI18*(1+Toeslagen!$Q$3)</f>
        <v>403.88404021394899</v>
      </c>
      <c r="CJ18" s="238">
        <f>'Luxemburg (O)'!CJ18*(1+Toeslagen!$Q$3)</f>
        <v>403.88404021394899</v>
      </c>
      <c r="CK18" s="238">
        <f>'Luxemburg (O)'!CK18*(1+Toeslagen!$Q$3)</f>
        <v>403.88404021394899</v>
      </c>
      <c r="CL18" s="238">
        <f>'Luxemburg (O)'!CL18*(1+Toeslagen!$Q$3)</f>
        <v>403.88404021394899</v>
      </c>
      <c r="CM18" s="238">
        <f>'Luxemburg (O)'!CM18*(1+Toeslagen!$Q$3)</f>
        <v>403.88404021394899</v>
      </c>
      <c r="CN18" s="238">
        <f>'Luxemburg (O)'!CN18*(1+Toeslagen!$Q$3)</f>
        <v>403.88404021394899</v>
      </c>
      <c r="CO18" s="238">
        <f>'Luxemburg (O)'!CO18*(1+Toeslagen!$Q$3)</f>
        <v>403.88404021394899</v>
      </c>
      <c r="CP18" s="238">
        <f>'Luxemburg (O)'!CP18*(1+Toeslagen!$Q$3)</f>
        <v>403.88404021394899</v>
      </c>
      <c r="CQ18" s="238">
        <f>'Luxemburg (O)'!CQ18*(1+Toeslagen!$Q$3)</f>
        <v>403.88404021394899</v>
      </c>
      <c r="CR18" s="238">
        <f>'Luxemburg (O)'!CR18*(1+Toeslagen!$Q$3)</f>
        <v>403.88404021394899</v>
      </c>
      <c r="CS18" s="238">
        <f>'Luxemburg (O)'!CS18*(1+Toeslagen!$Q$3)</f>
        <v>403.88404021394899</v>
      </c>
      <c r="CT18" s="238">
        <f>'Luxemburg (O)'!CT18*(1+Toeslagen!$Q$3)</f>
        <v>403.88404021394899</v>
      </c>
      <c r="CU18" s="238">
        <f>'Luxemburg (O)'!CU18*(1+Toeslagen!$Q$3)</f>
        <v>403.88404021394899</v>
      </c>
      <c r="CV18" s="238">
        <f>'Luxemburg (O)'!CV18*(1+Toeslagen!$Q$3)</f>
        <v>403.88404021394899</v>
      </c>
      <c r="CW18" s="238">
        <f>'Luxemburg (O)'!CW18*(1+Toeslagen!$Q$3)</f>
        <v>403.88404021394899</v>
      </c>
      <c r="CX18" s="238">
        <f>'Luxemburg (O)'!CX18*(1+Toeslagen!$Q$3)</f>
        <v>403.88404021394899</v>
      </c>
      <c r="CY18" s="238">
        <f>'Luxemburg (O)'!CY18*(1+Toeslagen!$Q$3)</f>
        <v>403.88404021394899</v>
      </c>
      <c r="CZ18" s="238">
        <f>'Luxemburg (O)'!CZ18*(1+Toeslagen!$Q$3)</f>
        <v>403.88404021394899</v>
      </c>
      <c r="DA18" s="238">
        <f>'Luxemburg (O)'!DA18*(1+Toeslagen!$Q$3)</f>
        <v>403.88404021394899</v>
      </c>
      <c r="DB18" s="238">
        <f>'Luxemburg (O)'!DB18*(1+Toeslagen!$Q$3)</f>
        <v>403.88404021394899</v>
      </c>
      <c r="DC18" s="238">
        <f>'Luxemburg (O)'!DC18*(1+Toeslagen!$Q$3)</f>
        <v>403.88404021394899</v>
      </c>
      <c r="DD18" s="238">
        <f>'Luxemburg (O)'!DD18*(1+Toeslagen!$Q$3)</f>
        <v>403.88404021394899</v>
      </c>
      <c r="DE18" s="238">
        <f>'Luxemburg (O)'!DE18*(1+Toeslagen!$Q$3)</f>
        <v>403.88404021394899</v>
      </c>
      <c r="DF18" s="238">
        <f>'Luxemburg (O)'!DF18*(1+Toeslagen!$Q$3)</f>
        <v>403.88404021394899</v>
      </c>
      <c r="DG18" s="238">
        <f>'Luxemburg (O)'!DG18*(1+Toeslagen!$Q$3)</f>
        <v>403.88404021394899</v>
      </c>
      <c r="DH18" s="238">
        <f>'Luxemburg (O)'!DH18*(1+Toeslagen!$Q$3)</f>
        <v>403.88404021394899</v>
      </c>
      <c r="DI18" s="238">
        <f>'Luxemburg (O)'!DI18*(1+Toeslagen!$Q$3)</f>
        <v>403.88404021394899</v>
      </c>
      <c r="DJ18" s="238">
        <f>'Luxemburg (O)'!DJ18*(1+Toeslagen!$Q$3)</f>
        <v>403.88404021394899</v>
      </c>
    </row>
    <row r="19" spans="1:114">
      <c r="A19" s="2">
        <v>23</v>
      </c>
      <c r="B19" s="2">
        <v>23</v>
      </c>
      <c r="D19" s="2">
        <v>3</v>
      </c>
      <c r="F19" t="s">
        <v>5</v>
      </c>
      <c r="G19" t="s">
        <v>17</v>
      </c>
      <c r="H19" t="s">
        <v>18</v>
      </c>
      <c r="I19" t="s">
        <v>15</v>
      </c>
      <c r="J19" t="s">
        <v>16</v>
      </c>
      <c r="N19" s="229">
        <v>3.2</v>
      </c>
      <c r="O19" s="91">
        <v>5600</v>
      </c>
      <c r="P19" s="46"/>
      <c r="Q19" s="231"/>
      <c r="R19" s="231"/>
      <c r="S19" s="231"/>
      <c r="U19" s="231"/>
      <c r="V19" s="231"/>
      <c r="W19" s="231"/>
      <c r="X19" s="231"/>
      <c r="Y19" s="238">
        <f>'Luxemburg (O)'!Y19*(1+Toeslagen!$Q$3)</f>
        <v>425.14109496205111</v>
      </c>
      <c r="Z19" s="238">
        <f>'Luxemburg (O)'!Z19*(1+Toeslagen!$Q$3)</f>
        <v>425.14109496205111</v>
      </c>
      <c r="AA19" s="238">
        <f>'Luxemburg (O)'!AA19*(1+Toeslagen!$Q$3)</f>
        <v>425.14109496205111</v>
      </c>
      <c r="AB19" s="238">
        <f>'Luxemburg (O)'!AB19*(1+Toeslagen!$Q$3)</f>
        <v>425.14109496205111</v>
      </c>
      <c r="AC19" s="238">
        <f>'Luxemburg (O)'!AC19*(1+Toeslagen!$Q$3)</f>
        <v>425.14109496205111</v>
      </c>
      <c r="AD19" s="238">
        <f>'Luxemburg (O)'!AD19*(1+Toeslagen!$Q$3)</f>
        <v>425.141094962051</v>
      </c>
      <c r="AE19" s="238">
        <f>'Luxemburg (O)'!AE19*(1+Toeslagen!$Q$3)</f>
        <v>425.141094962051</v>
      </c>
      <c r="AF19" s="238">
        <f>'Luxemburg (O)'!AF19*(1+Toeslagen!$Q$3)</f>
        <v>425.141094962051</v>
      </c>
      <c r="AG19" s="238">
        <f>'Luxemburg (O)'!AG19*(1+Toeslagen!$Q$3)</f>
        <v>425.141094962051</v>
      </c>
      <c r="AH19" s="238">
        <f>'Luxemburg (O)'!AH19*(1+Toeslagen!$Q$3)</f>
        <v>425.141094962051</v>
      </c>
      <c r="AI19" s="238">
        <f>'Luxemburg (O)'!AI19*(1+Toeslagen!$Q$3)</f>
        <v>425.141094962051</v>
      </c>
      <c r="AJ19" s="238">
        <f>'Luxemburg (O)'!AJ19*(1+Toeslagen!$Q$3)</f>
        <v>425.141094962051</v>
      </c>
      <c r="AK19" s="238">
        <f>'Luxemburg (O)'!AK19*(1+Toeslagen!$Q$3)</f>
        <v>425.141094962051</v>
      </c>
      <c r="AL19" s="238">
        <f>'Luxemburg (O)'!AL19*(1+Toeslagen!$Q$3)</f>
        <v>425.141094962051</v>
      </c>
      <c r="AM19" s="238">
        <f>'Luxemburg (O)'!AM19*(1+Toeslagen!$Q$3)</f>
        <v>425.141094962051</v>
      </c>
      <c r="AN19" s="238">
        <f>'Luxemburg (O)'!AN19*(1+Toeslagen!$Q$3)</f>
        <v>425.141094962051</v>
      </c>
      <c r="AO19" s="238">
        <f>'Luxemburg (O)'!AO19*(1+Toeslagen!$Q$3)</f>
        <v>425.141094962051</v>
      </c>
      <c r="AP19" s="238">
        <f>'Luxemburg (O)'!AP19*(1+Toeslagen!$Q$3)</f>
        <v>425.141094962051</v>
      </c>
      <c r="AQ19" s="238">
        <f>'Luxemburg (O)'!AQ19*(1+Toeslagen!$Q$3)</f>
        <v>425.141094962051</v>
      </c>
      <c r="AR19" s="238">
        <f>'Luxemburg (O)'!AR19*(1+Toeslagen!$Q$3)</f>
        <v>425.141094962051</v>
      </c>
      <c r="AS19" s="238">
        <f>'Luxemburg (O)'!AS19*(1+Toeslagen!$Q$3)</f>
        <v>425.141094962051</v>
      </c>
      <c r="AT19" s="238">
        <f>'Luxemburg (O)'!AT19*(1+Toeslagen!$Q$3)</f>
        <v>425.141094962051</v>
      </c>
      <c r="AU19" s="238">
        <f>'Luxemburg (O)'!AU19*(1+Toeslagen!$Q$3)</f>
        <v>425.141094962051</v>
      </c>
      <c r="AV19" s="238">
        <f>'Luxemburg (O)'!AV19*(1+Toeslagen!$Q$3)</f>
        <v>425.141094962051</v>
      </c>
      <c r="AW19" s="238">
        <f>'Luxemburg (O)'!AW19*(1+Toeslagen!$Q$3)</f>
        <v>425.141094962051</v>
      </c>
      <c r="AX19" s="238">
        <f>'Luxemburg (O)'!AX19*(1+Toeslagen!$Q$3)</f>
        <v>425.141094962051</v>
      </c>
      <c r="AY19" s="238">
        <f>'Luxemburg (O)'!AY19*(1+Toeslagen!$Q$3)</f>
        <v>425.141094962051</v>
      </c>
      <c r="AZ19" s="238">
        <f>'Luxemburg (O)'!AZ19*(1+Toeslagen!$Q$3)</f>
        <v>425.141094962051</v>
      </c>
      <c r="BA19" s="238">
        <f>'Luxemburg (O)'!BA19*(1+Toeslagen!$Q$3)</f>
        <v>425.141094962051</v>
      </c>
      <c r="BB19" s="238">
        <f>'Luxemburg (O)'!BB19*(1+Toeslagen!$Q$3)</f>
        <v>425.141094962051</v>
      </c>
      <c r="BC19" s="238">
        <f>'Luxemburg (O)'!BC19*(1+Toeslagen!$Q$3)</f>
        <v>425.141094962051</v>
      </c>
      <c r="BD19" s="238">
        <f>'Luxemburg (O)'!BD19*(1+Toeslagen!$Q$3)</f>
        <v>425.141094962051</v>
      </c>
      <c r="BE19" s="238">
        <f>'Luxemburg (O)'!BE19*(1+Toeslagen!$Q$3)</f>
        <v>425.141094962051</v>
      </c>
      <c r="BF19" s="238">
        <f>'Luxemburg (O)'!BF19*(1+Toeslagen!$Q$3)</f>
        <v>425.141094962051</v>
      </c>
      <c r="BG19" s="238">
        <f>'Luxemburg (O)'!BG19*(1+Toeslagen!$Q$3)</f>
        <v>425.141094962051</v>
      </c>
      <c r="BH19" s="238">
        <f>'Luxemburg (O)'!BH19*(1+Toeslagen!$Q$3)</f>
        <v>425.141094962051</v>
      </c>
      <c r="BI19" s="238">
        <f>'Luxemburg (O)'!BI19*(1+Toeslagen!$Q$3)</f>
        <v>425.141094962051</v>
      </c>
      <c r="BJ19" s="238">
        <f>'Luxemburg (O)'!BJ19*(1+Toeslagen!$Q$3)</f>
        <v>425.141094962051</v>
      </c>
      <c r="BK19" s="238">
        <f>'Luxemburg (O)'!BK19*(1+Toeslagen!$Q$3)</f>
        <v>425.141094962051</v>
      </c>
      <c r="BL19" s="238">
        <f>'Luxemburg (O)'!BL19*(1+Toeslagen!$Q$3)</f>
        <v>425.141094962051</v>
      </c>
      <c r="BM19" s="238">
        <f>'Luxemburg (O)'!BM19*(1+Toeslagen!$Q$3)</f>
        <v>425.141094962051</v>
      </c>
      <c r="BN19" s="238">
        <f>'Luxemburg (O)'!BN19*(1+Toeslagen!$Q$3)</f>
        <v>425.141094962051</v>
      </c>
      <c r="BO19" s="238">
        <f>'Luxemburg (O)'!BO19*(1+Toeslagen!$Q$3)</f>
        <v>425.141094962051</v>
      </c>
      <c r="BP19" s="238">
        <f>'Luxemburg (O)'!BP19*(1+Toeslagen!$Q$3)</f>
        <v>425.141094962051</v>
      </c>
      <c r="BQ19" s="238">
        <f>'Luxemburg (O)'!BQ19*(1+Toeslagen!$Q$3)</f>
        <v>425.141094962051</v>
      </c>
      <c r="BR19" s="238">
        <f>'Luxemburg (O)'!BR19*(1+Toeslagen!$Q$3)</f>
        <v>425.141094962051</v>
      </c>
      <c r="BS19" s="238">
        <f>'Luxemburg (O)'!BS19*(1+Toeslagen!$Q$3)</f>
        <v>425.141094962051</v>
      </c>
      <c r="BT19" s="238">
        <f>'Luxemburg (O)'!BT19*(1+Toeslagen!$Q$3)</f>
        <v>425.141094962051</v>
      </c>
      <c r="BU19" s="238">
        <f>'Luxemburg (O)'!BU19*(1+Toeslagen!$Q$3)</f>
        <v>425.141094962051</v>
      </c>
      <c r="BV19" s="238">
        <f>'Luxemburg (O)'!BV19*(1+Toeslagen!$Q$3)</f>
        <v>425.141094962051</v>
      </c>
      <c r="BW19" s="238">
        <f>'Luxemburg (O)'!BW19*(1+Toeslagen!$Q$3)</f>
        <v>425.141094962051</v>
      </c>
      <c r="BX19" s="238">
        <f>'Luxemburg (O)'!BX19*(1+Toeslagen!$Q$3)</f>
        <v>425.141094962051</v>
      </c>
      <c r="BY19" s="238">
        <f>'Luxemburg (O)'!BY19*(1+Toeslagen!$Q$3)</f>
        <v>425.141094962051</v>
      </c>
      <c r="BZ19" s="238">
        <f>'Luxemburg (O)'!BZ19*(1+Toeslagen!$Q$3)</f>
        <v>425.141094962051</v>
      </c>
      <c r="CA19" s="238">
        <f>'Luxemburg (O)'!CA19*(1+Toeslagen!$Q$3)</f>
        <v>425.141094962051</v>
      </c>
      <c r="CB19" s="238">
        <f>'Luxemburg (O)'!CB19*(1+Toeslagen!$Q$3)</f>
        <v>425.141094962051</v>
      </c>
      <c r="CC19" s="238">
        <f>'Luxemburg (O)'!CC19*(1+Toeslagen!$Q$3)</f>
        <v>425.141094962051</v>
      </c>
      <c r="CD19" s="238">
        <f>'Luxemburg (O)'!CD19*(1+Toeslagen!$Q$3)</f>
        <v>425.141094962051</v>
      </c>
      <c r="CE19" s="238">
        <f>'Luxemburg (O)'!CE19*(1+Toeslagen!$Q$3)</f>
        <v>425.141094962051</v>
      </c>
      <c r="CF19" s="238">
        <f>'Luxemburg (O)'!CF19*(1+Toeslagen!$Q$3)</f>
        <v>425.141094962051</v>
      </c>
      <c r="CG19" s="238">
        <f>'Luxemburg (O)'!CG19*(1+Toeslagen!$Q$3)</f>
        <v>425.141094962051</v>
      </c>
      <c r="CH19" s="238">
        <f>'Luxemburg (O)'!CH19*(1+Toeslagen!$Q$3)</f>
        <v>425.141094962051</v>
      </c>
      <c r="CI19" s="238">
        <f>'Luxemburg (O)'!CI19*(1+Toeslagen!$Q$3)</f>
        <v>425.141094962051</v>
      </c>
      <c r="CJ19" s="238">
        <f>'Luxemburg (O)'!CJ19*(1+Toeslagen!$Q$3)</f>
        <v>425.141094962051</v>
      </c>
      <c r="CK19" s="238">
        <f>'Luxemburg (O)'!CK19*(1+Toeslagen!$Q$3)</f>
        <v>425.141094962051</v>
      </c>
      <c r="CL19" s="238">
        <f>'Luxemburg (O)'!CL19*(1+Toeslagen!$Q$3)</f>
        <v>425.141094962051</v>
      </c>
      <c r="CM19" s="238">
        <f>'Luxemburg (O)'!CM19*(1+Toeslagen!$Q$3)</f>
        <v>425.141094962051</v>
      </c>
      <c r="CN19" s="238">
        <f>'Luxemburg (O)'!CN19*(1+Toeslagen!$Q$3)</f>
        <v>425.141094962051</v>
      </c>
      <c r="CO19" s="238">
        <f>'Luxemburg (O)'!CO19*(1+Toeslagen!$Q$3)</f>
        <v>425.141094962051</v>
      </c>
      <c r="CP19" s="238">
        <f>'Luxemburg (O)'!CP19*(1+Toeslagen!$Q$3)</f>
        <v>425.141094962051</v>
      </c>
      <c r="CQ19" s="238">
        <f>'Luxemburg (O)'!CQ19*(1+Toeslagen!$Q$3)</f>
        <v>425.141094962051</v>
      </c>
      <c r="CR19" s="238">
        <f>'Luxemburg (O)'!CR19*(1+Toeslagen!$Q$3)</f>
        <v>425.141094962051</v>
      </c>
      <c r="CS19" s="238">
        <f>'Luxemburg (O)'!CS19*(1+Toeslagen!$Q$3)</f>
        <v>425.141094962051</v>
      </c>
      <c r="CT19" s="238">
        <f>'Luxemburg (O)'!CT19*(1+Toeslagen!$Q$3)</f>
        <v>425.141094962051</v>
      </c>
      <c r="CU19" s="238">
        <f>'Luxemburg (O)'!CU19*(1+Toeslagen!$Q$3)</f>
        <v>425.141094962051</v>
      </c>
      <c r="CV19" s="238">
        <f>'Luxemburg (O)'!CV19*(1+Toeslagen!$Q$3)</f>
        <v>425.141094962051</v>
      </c>
      <c r="CW19" s="238">
        <f>'Luxemburg (O)'!CW19*(1+Toeslagen!$Q$3)</f>
        <v>425.141094962051</v>
      </c>
      <c r="CX19" s="238">
        <f>'Luxemburg (O)'!CX19*(1+Toeslagen!$Q$3)</f>
        <v>425.141094962051</v>
      </c>
      <c r="CY19" s="238">
        <f>'Luxemburg (O)'!CY19*(1+Toeslagen!$Q$3)</f>
        <v>425.141094962051</v>
      </c>
      <c r="CZ19" s="238">
        <f>'Luxemburg (O)'!CZ19*(1+Toeslagen!$Q$3)</f>
        <v>425.141094962051</v>
      </c>
      <c r="DA19" s="238">
        <f>'Luxemburg (O)'!DA19*(1+Toeslagen!$Q$3)</f>
        <v>425.141094962051</v>
      </c>
      <c r="DB19" s="238">
        <f>'Luxemburg (O)'!DB19*(1+Toeslagen!$Q$3)</f>
        <v>425.141094962051</v>
      </c>
      <c r="DC19" s="238">
        <f>'Luxemburg (O)'!DC19*(1+Toeslagen!$Q$3)</f>
        <v>425.141094962051</v>
      </c>
      <c r="DD19" s="238">
        <f>'Luxemburg (O)'!DD19*(1+Toeslagen!$Q$3)</f>
        <v>425.141094962051</v>
      </c>
      <c r="DE19" s="238">
        <f>'Luxemburg (O)'!DE19*(1+Toeslagen!$Q$3)</f>
        <v>425.141094962051</v>
      </c>
      <c r="DF19" s="238">
        <f>'Luxemburg (O)'!DF19*(1+Toeslagen!$Q$3)</f>
        <v>425.141094962051</v>
      </c>
      <c r="DG19" s="238">
        <f>'Luxemburg (O)'!DG19*(1+Toeslagen!$Q$3)</f>
        <v>425.141094962051</v>
      </c>
      <c r="DH19" s="238">
        <f>'Luxemburg (O)'!DH19*(1+Toeslagen!$Q$3)</f>
        <v>425.141094962051</v>
      </c>
      <c r="DI19" s="238">
        <f>'Luxemburg (O)'!DI19*(1+Toeslagen!$Q$3)</f>
        <v>425.141094962051</v>
      </c>
      <c r="DJ19" s="238">
        <f>'Luxemburg (O)'!DJ19*(1+Toeslagen!$Q$3)</f>
        <v>425.141094962051</v>
      </c>
    </row>
    <row r="20" spans="1:114">
      <c r="A20" s="2">
        <v>24</v>
      </c>
      <c r="B20" s="2">
        <v>24</v>
      </c>
      <c r="D20" s="2">
        <v>3</v>
      </c>
      <c r="F20" t="s">
        <v>5</v>
      </c>
      <c r="G20" t="s">
        <v>17</v>
      </c>
      <c r="H20" t="s">
        <v>18</v>
      </c>
      <c r="I20" t="s">
        <v>15</v>
      </c>
      <c r="J20" t="s">
        <v>16</v>
      </c>
      <c r="N20" s="229">
        <v>3.5</v>
      </c>
      <c r="O20" s="91">
        <v>6125</v>
      </c>
      <c r="P20" s="46"/>
      <c r="Q20" s="231"/>
      <c r="R20" s="231"/>
      <c r="S20" s="231"/>
      <c r="U20" s="231"/>
      <c r="V20" s="231"/>
      <c r="W20" s="231"/>
      <c r="X20" s="231"/>
      <c r="Y20" s="238">
        <f>'Luxemburg (O)'!Y20*(1+Toeslagen!$Q$3)</f>
        <v>446.39814971015369</v>
      </c>
      <c r="Z20" s="238">
        <f>'Luxemburg (O)'!Z20*(1+Toeslagen!$Q$3)</f>
        <v>446.39814971015369</v>
      </c>
      <c r="AA20" s="238">
        <f>'Luxemburg (O)'!AA20*(1+Toeslagen!$Q$3)</f>
        <v>446.39814971015369</v>
      </c>
      <c r="AB20" s="238">
        <f>'Luxemburg (O)'!AB20*(1+Toeslagen!$Q$3)</f>
        <v>446.39814971015369</v>
      </c>
      <c r="AC20" s="238">
        <f>'Luxemburg (O)'!AC20*(1+Toeslagen!$Q$3)</f>
        <v>446.39814971015369</v>
      </c>
      <c r="AD20" s="238">
        <f>'Luxemburg (O)'!AD20*(1+Toeslagen!$Q$3)</f>
        <v>446.39814971015397</v>
      </c>
      <c r="AE20" s="238">
        <f>'Luxemburg (O)'!AE20*(1+Toeslagen!$Q$3)</f>
        <v>446.39814971015397</v>
      </c>
      <c r="AF20" s="238">
        <f>'Luxemburg (O)'!AF20*(1+Toeslagen!$Q$3)</f>
        <v>446.39814971015397</v>
      </c>
      <c r="AG20" s="238">
        <f>'Luxemburg (O)'!AG20*(1+Toeslagen!$Q$3)</f>
        <v>446.39814971015397</v>
      </c>
      <c r="AH20" s="238">
        <f>'Luxemburg (O)'!AH20*(1+Toeslagen!$Q$3)</f>
        <v>446.39814971015397</v>
      </c>
      <c r="AI20" s="238">
        <f>'Luxemburg (O)'!AI20*(1+Toeslagen!$Q$3)</f>
        <v>446.39814971015397</v>
      </c>
      <c r="AJ20" s="238">
        <f>'Luxemburg (O)'!AJ20*(1+Toeslagen!$Q$3)</f>
        <v>446.39814971015397</v>
      </c>
      <c r="AK20" s="238">
        <f>'Luxemburg (O)'!AK20*(1+Toeslagen!$Q$3)</f>
        <v>446.39814971015397</v>
      </c>
      <c r="AL20" s="238">
        <f>'Luxemburg (O)'!AL20*(1+Toeslagen!$Q$3)</f>
        <v>446.39814971015397</v>
      </c>
      <c r="AM20" s="238">
        <f>'Luxemburg (O)'!AM20*(1+Toeslagen!$Q$3)</f>
        <v>446.39814971015397</v>
      </c>
      <c r="AN20" s="238">
        <f>'Luxemburg (O)'!AN20*(1+Toeslagen!$Q$3)</f>
        <v>446.39814971015397</v>
      </c>
      <c r="AO20" s="238">
        <f>'Luxemburg (O)'!AO20*(1+Toeslagen!$Q$3)</f>
        <v>446.39814971015397</v>
      </c>
      <c r="AP20" s="238">
        <f>'Luxemburg (O)'!AP20*(1+Toeslagen!$Q$3)</f>
        <v>446.39814971015397</v>
      </c>
      <c r="AQ20" s="238">
        <f>'Luxemburg (O)'!AQ20*(1+Toeslagen!$Q$3)</f>
        <v>446.39814971015397</v>
      </c>
      <c r="AR20" s="238">
        <f>'Luxemburg (O)'!AR20*(1+Toeslagen!$Q$3)</f>
        <v>446.39814971015397</v>
      </c>
      <c r="AS20" s="238">
        <f>'Luxemburg (O)'!AS20*(1+Toeslagen!$Q$3)</f>
        <v>446.39814971015397</v>
      </c>
      <c r="AT20" s="238">
        <f>'Luxemburg (O)'!AT20*(1+Toeslagen!$Q$3)</f>
        <v>446.39814971015397</v>
      </c>
      <c r="AU20" s="238">
        <f>'Luxemburg (O)'!AU20*(1+Toeslagen!$Q$3)</f>
        <v>446.39814971015397</v>
      </c>
      <c r="AV20" s="238">
        <f>'Luxemburg (O)'!AV20*(1+Toeslagen!$Q$3)</f>
        <v>446.39814971015397</v>
      </c>
      <c r="AW20" s="238">
        <f>'Luxemburg (O)'!AW20*(1+Toeslagen!$Q$3)</f>
        <v>446.39814971015397</v>
      </c>
      <c r="AX20" s="238">
        <f>'Luxemburg (O)'!AX20*(1+Toeslagen!$Q$3)</f>
        <v>446.39814971015397</v>
      </c>
      <c r="AY20" s="238">
        <f>'Luxemburg (O)'!AY20*(1+Toeslagen!$Q$3)</f>
        <v>446.39814971015397</v>
      </c>
      <c r="AZ20" s="238">
        <f>'Luxemburg (O)'!AZ20*(1+Toeslagen!$Q$3)</f>
        <v>446.39814971015397</v>
      </c>
      <c r="BA20" s="238">
        <f>'Luxemburg (O)'!BA20*(1+Toeslagen!$Q$3)</f>
        <v>446.39814971015397</v>
      </c>
      <c r="BB20" s="238">
        <f>'Luxemburg (O)'!BB20*(1+Toeslagen!$Q$3)</f>
        <v>446.39814971015397</v>
      </c>
      <c r="BC20" s="238">
        <f>'Luxemburg (O)'!BC20*(1+Toeslagen!$Q$3)</f>
        <v>446.39814971015397</v>
      </c>
      <c r="BD20" s="238">
        <f>'Luxemburg (O)'!BD20*(1+Toeslagen!$Q$3)</f>
        <v>446.39814971015397</v>
      </c>
      <c r="BE20" s="238">
        <f>'Luxemburg (O)'!BE20*(1+Toeslagen!$Q$3)</f>
        <v>446.39814971015397</v>
      </c>
      <c r="BF20" s="238">
        <f>'Luxemburg (O)'!BF20*(1+Toeslagen!$Q$3)</f>
        <v>446.39814971015397</v>
      </c>
      <c r="BG20" s="238">
        <f>'Luxemburg (O)'!BG20*(1+Toeslagen!$Q$3)</f>
        <v>446.39814971015397</v>
      </c>
      <c r="BH20" s="238">
        <f>'Luxemburg (O)'!BH20*(1+Toeslagen!$Q$3)</f>
        <v>446.39814971015397</v>
      </c>
      <c r="BI20" s="238">
        <f>'Luxemburg (O)'!BI20*(1+Toeslagen!$Q$3)</f>
        <v>446.39814971015397</v>
      </c>
      <c r="BJ20" s="238">
        <f>'Luxemburg (O)'!BJ20*(1+Toeslagen!$Q$3)</f>
        <v>446.39814971015397</v>
      </c>
      <c r="BK20" s="238">
        <f>'Luxemburg (O)'!BK20*(1+Toeslagen!$Q$3)</f>
        <v>446.39814971015397</v>
      </c>
      <c r="BL20" s="238">
        <f>'Luxemburg (O)'!BL20*(1+Toeslagen!$Q$3)</f>
        <v>446.39814971015397</v>
      </c>
      <c r="BM20" s="238">
        <f>'Luxemburg (O)'!BM20*(1+Toeslagen!$Q$3)</f>
        <v>446.39814971015397</v>
      </c>
      <c r="BN20" s="238">
        <f>'Luxemburg (O)'!BN20*(1+Toeslagen!$Q$3)</f>
        <v>446.39814971015397</v>
      </c>
      <c r="BO20" s="238">
        <f>'Luxemburg (O)'!BO20*(1+Toeslagen!$Q$3)</f>
        <v>446.39814971015397</v>
      </c>
      <c r="BP20" s="238">
        <f>'Luxemburg (O)'!BP20*(1+Toeslagen!$Q$3)</f>
        <v>446.39814971015397</v>
      </c>
      <c r="BQ20" s="238">
        <f>'Luxemburg (O)'!BQ20*(1+Toeslagen!$Q$3)</f>
        <v>446.39814971015397</v>
      </c>
      <c r="BR20" s="238">
        <f>'Luxemburg (O)'!BR20*(1+Toeslagen!$Q$3)</f>
        <v>446.39814971015397</v>
      </c>
      <c r="BS20" s="238">
        <f>'Luxemburg (O)'!BS20*(1+Toeslagen!$Q$3)</f>
        <v>446.39814971015397</v>
      </c>
      <c r="BT20" s="238">
        <f>'Luxemburg (O)'!BT20*(1+Toeslagen!$Q$3)</f>
        <v>446.39814971015397</v>
      </c>
      <c r="BU20" s="238">
        <f>'Luxemburg (O)'!BU20*(1+Toeslagen!$Q$3)</f>
        <v>446.39814971015397</v>
      </c>
      <c r="BV20" s="238">
        <f>'Luxemburg (O)'!BV20*(1+Toeslagen!$Q$3)</f>
        <v>446.39814971015397</v>
      </c>
      <c r="BW20" s="238">
        <f>'Luxemburg (O)'!BW20*(1+Toeslagen!$Q$3)</f>
        <v>446.39814971015397</v>
      </c>
      <c r="BX20" s="238">
        <f>'Luxemburg (O)'!BX20*(1+Toeslagen!$Q$3)</f>
        <v>446.39814971015397</v>
      </c>
      <c r="BY20" s="238">
        <f>'Luxemburg (O)'!BY20*(1+Toeslagen!$Q$3)</f>
        <v>446.39814971015397</v>
      </c>
      <c r="BZ20" s="238">
        <f>'Luxemburg (O)'!BZ20*(1+Toeslagen!$Q$3)</f>
        <v>446.39814971015397</v>
      </c>
      <c r="CA20" s="238">
        <f>'Luxemburg (O)'!CA20*(1+Toeslagen!$Q$3)</f>
        <v>446.39814971015397</v>
      </c>
      <c r="CB20" s="238">
        <f>'Luxemburg (O)'!CB20*(1+Toeslagen!$Q$3)</f>
        <v>446.39814971015397</v>
      </c>
      <c r="CC20" s="238">
        <f>'Luxemburg (O)'!CC20*(1+Toeslagen!$Q$3)</f>
        <v>446.39814971015397</v>
      </c>
      <c r="CD20" s="238">
        <f>'Luxemburg (O)'!CD20*(1+Toeslagen!$Q$3)</f>
        <v>446.39814971015397</v>
      </c>
      <c r="CE20" s="238">
        <f>'Luxemburg (O)'!CE20*(1+Toeslagen!$Q$3)</f>
        <v>446.39814971015397</v>
      </c>
      <c r="CF20" s="238">
        <f>'Luxemburg (O)'!CF20*(1+Toeslagen!$Q$3)</f>
        <v>446.39814971015397</v>
      </c>
      <c r="CG20" s="238">
        <f>'Luxemburg (O)'!CG20*(1+Toeslagen!$Q$3)</f>
        <v>446.39814971015397</v>
      </c>
      <c r="CH20" s="238">
        <f>'Luxemburg (O)'!CH20*(1+Toeslagen!$Q$3)</f>
        <v>446.39814971015397</v>
      </c>
      <c r="CI20" s="238">
        <f>'Luxemburg (O)'!CI20*(1+Toeslagen!$Q$3)</f>
        <v>446.39814971015397</v>
      </c>
      <c r="CJ20" s="238">
        <f>'Luxemburg (O)'!CJ20*(1+Toeslagen!$Q$3)</f>
        <v>446.39814971015397</v>
      </c>
      <c r="CK20" s="238">
        <f>'Luxemburg (O)'!CK20*(1+Toeslagen!$Q$3)</f>
        <v>446.39814971015397</v>
      </c>
      <c r="CL20" s="238">
        <f>'Luxemburg (O)'!CL20*(1+Toeslagen!$Q$3)</f>
        <v>446.39814971015397</v>
      </c>
      <c r="CM20" s="238">
        <f>'Luxemburg (O)'!CM20*(1+Toeslagen!$Q$3)</f>
        <v>446.39814971015397</v>
      </c>
      <c r="CN20" s="238">
        <f>'Luxemburg (O)'!CN20*(1+Toeslagen!$Q$3)</f>
        <v>446.39814971015397</v>
      </c>
      <c r="CO20" s="238">
        <f>'Luxemburg (O)'!CO20*(1+Toeslagen!$Q$3)</f>
        <v>446.39814971015397</v>
      </c>
      <c r="CP20" s="238">
        <f>'Luxemburg (O)'!CP20*(1+Toeslagen!$Q$3)</f>
        <v>446.39814971015397</v>
      </c>
      <c r="CQ20" s="238">
        <f>'Luxemburg (O)'!CQ20*(1+Toeslagen!$Q$3)</f>
        <v>446.39814971015397</v>
      </c>
      <c r="CR20" s="238">
        <f>'Luxemburg (O)'!CR20*(1+Toeslagen!$Q$3)</f>
        <v>446.39814971015397</v>
      </c>
      <c r="CS20" s="238">
        <f>'Luxemburg (O)'!CS20*(1+Toeslagen!$Q$3)</f>
        <v>446.39814971015397</v>
      </c>
      <c r="CT20" s="238">
        <f>'Luxemburg (O)'!CT20*(1+Toeslagen!$Q$3)</f>
        <v>446.39814971015397</v>
      </c>
      <c r="CU20" s="238">
        <f>'Luxemburg (O)'!CU20*(1+Toeslagen!$Q$3)</f>
        <v>446.39814971015397</v>
      </c>
      <c r="CV20" s="238">
        <f>'Luxemburg (O)'!CV20*(1+Toeslagen!$Q$3)</f>
        <v>446.39814971015397</v>
      </c>
      <c r="CW20" s="238">
        <f>'Luxemburg (O)'!CW20*(1+Toeslagen!$Q$3)</f>
        <v>446.39814971015397</v>
      </c>
      <c r="CX20" s="238">
        <f>'Luxemburg (O)'!CX20*(1+Toeslagen!$Q$3)</f>
        <v>446.39814971015397</v>
      </c>
      <c r="CY20" s="238">
        <f>'Luxemburg (O)'!CY20*(1+Toeslagen!$Q$3)</f>
        <v>446.39814971015397</v>
      </c>
      <c r="CZ20" s="238">
        <f>'Luxemburg (O)'!CZ20*(1+Toeslagen!$Q$3)</f>
        <v>446.39814971015397</v>
      </c>
      <c r="DA20" s="238">
        <f>'Luxemburg (O)'!DA20*(1+Toeslagen!$Q$3)</f>
        <v>446.39814971015397</v>
      </c>
      <c r="DB20" s="238">
        <f>'Luxemburg (O)'!DB20*(1+Toeslagen!$Q$3)</f>
        <v>446.39814971015397</v>
      </c>
      <c r="DC20" s="238">
        <f>'Luxemburg (O)'!DC20*(1+Toeslagen!$Q$3)</f>
        <v>446.39814971015397</v>
      </c>
      <c r="DD20" s="238">
        <f>'Luxemburg (O)'!DD20*(1+Toeslagen!$Q$3)</f>
        <v>446.39814971015397</v>
      </c>
      <c r="DE20" s="238">
        <f>'Luxemburg (O)'!DE20*(1+Toeslagen!$Q$3)</f>
        <v>446.39814971015397</v>
      </c>
      <c r="DF20" s="238">
        <f>'Luxemburg (O)'!DF20*(1+Toeslagen!$Q$3)</f>
        <v>446.39814971015397</v>
      </c>
      <c r="DG20" s="238">
        <f>'Luxemburg (O)'!DG20*(1+Toeslagen!$Q$3)</f>
        <v>446.39814971015397</v>
      </c>
      <c r="DH20" s="238">
        <f>'Luxemburg (O)'!DH20*(1+Toeslagen!$Q$3)</f>
        <v>446.39814971015397</v>
      </c>
      <c r="DI20" s="238">
        <f>'Luxemburg (O)'!DI20*(1+Toeslagen!$Q$3)</f>
        <v>446.39814971015397</v>
      </c>
      <c r="DJ20" s="238">
        <f>'Luxemburg (O)'!DJ20*(1+Toeslagen!$Q$3)</f>
        <v>446.39814971015397</v>
      </c>
    </row>
    <row r="21" spans="1:114">
      <c r="A21" s="2">
        <v>25</v>
      </c>
      <c r="B21" s="2">
        <v>25</v>
      </c>
      <c r="D21" s="2">
        <v>3</v>
      </c>
      <c r="F21" t="s">
        <v>5</v>
      </c>
      <c r="G21" t="s">
        <v>17</v>
      </c>
      <c r="H21" t="s">
        <v>18</v>
      </c>
      <c r="I21" t="s">
        <v>15</v>
      </c>
      <c r="J21" t="s">
        <v>16</v>
      </c>
      <c r="N21" s="229">
        <v>3.6</v>
      </c>
      <c r="O21" s="91">
        <v>6300</v>
      </c>
      <c r="P21" s="46"/>
      <c r="Q21" s="231"/>
      <c r="R21" s="231"/>
      <c r="S21" s="231"/>
      <c r="U21" s="231"/>
      <c r="V21" s="231"/>
      <c r="W21" s="231"/>
      <c r="X21" s="231"/>
      <c r="Y21" s="238">
        <f>'Luxemburg (O)'!Y21*(1+Toeslagen!$Q$3)</f>
        <v>467.65520445825609</v>
      </c>
      <c r="Z21" s="238">
        <f>'Luxemburg (O)'!Z21*(1+Toeslagen!$Q$3)</f>
        <v>467.65520445825609</v>
      </c>
      <c r="AA21" s="238">
        <f>'Luxemburg (O)'!AA21*(1+Toeslagen!$Q$3)</f>
        <v>467.65520445825609</v>
      </c>
      <c r="AB21" s="238">
        <f>'Luxemburg (O)'!AB21*(1+Toeslagen!$Q$3)</f>
        <v>467.65520445825609</v>
      </c>
      <c r="AC21" s="238">
        <f>'Luxemburg (O)'!AC21*(1+Toeslagen!$Q$3)</f>
        <v>467.65520445825609</v>
      </c>
      <c r="AD21" s="238">
        <f>'Luxemburg (O)'!AD21*(1+Toeslagen!$Q$3)</f>
        <v>467.65520445825598</v>
      </c>
      <c r="AE21" s="238">
        <f>'Luxemburg (O)'!AE21*(1+Toeslagen!$Q$3)</f>
        <v>467.65520445825598</v>
      </c>
      <c r="AF21" s="238">
        <f>'Luxemburg (O)'!AF21*(1+Toeslagen!$Q$3)</f>
        <v>467.65520445825598</v>
      </c>
      <c r="AG21" s="238">
        <f>'Luxemburg (O)'!AG21*(1+Toeslagen!$Q$3)</f>
        <v>467.65520445825598</v>
      </c>
      <c r="AH21" s="238">
        <f>'Luxemburg (O)'!AH21*(1+Toeslagen!$Q$3)</f>
        <v>467.65520445825598</v>
      </c>
      <c r="AI21" s="238">
        <f>'Luxemburg (O)'!AI21*(1+Toeslagen!$Q$3)</f>
        <v>467.65520445825598</v>
      </c>
      <c r="AJ21" s="238">
        <f>'Luxemburg (O)'!AJ21*(1+Toeslagen!$Q$3)</f>
        <v>467.65520445825598</v>
      </c>
      <c r="AK21" s="238">
        <f>'Luxemburg (O)'!AK21*(1+Toeslagen!$Q$3)</f>
        <v>467.65520445825598</v>
      </c>
      <c r="AL21" s="238">
        <f>'Luxemburg (O)'!AL21*(1+Toeslagen!$Q$3)</f>
        <v>467.65520445825598</v>
      </c>
      <c r="AM21" s="238">
        <f>'Luxemburg (O)'!AM21*(1+Toeslagen!$Q$3)</f>
        <v>467.65520445825598</v>
      </c>
      <c r="AN21" s="238">
        <f>'Luxemburg (O)'!AN21*(1+Toeslagen!$Q$3)</f>
        <v>467.65520445825598</v>
      </c>
      <c r="AO21" s="238">
        <f>'Luxemburg (O)'!AO21*(1+Toeslagen!$Q$3)</f>
        <v>467.65520445825598</v>
      </c>
      <c r="AP21" s="238">
        <f>'Luxemburg (O)'!AP21*(1+Toeslagen!$Q$3)</f>
        <v>467.65520445825598</v>
      </c>
      <c r="AQ21" s="238">
        <f>'Luxemburg (O)'!AQ21*(1+Toeslagen!$Q$3)</f>
        <v>467.65520445825598</v>
      </c>
      <c r="AR21" s="238">
        <f>'Luxemburg (O)'!AR21*(1+Toeslagen!$Q$3)</f>
        <v>467.65520445825598</v>
      </c>
      <c r="AS21" s="238">
        <f>'Luxemburg (O)'!AS21*(1+Toeslagen!$Q$3)</f>
        <v>467.65520445825598</v>
      </c>
      <c r="AT21" s="238">
        <f>'Luxemburg (O)'!AT21*(1+Toeslagen!$Q$3)</f>
        <v>467.65520445825598</v>
      </c>
      <c r="AU21" s="238">
        <f>'Luxemburg (O)'!AU21*(1+Toeslagen!$Q$3)</f>
        <v>467.65520445825598</v>
      </c>
      <c r="AV21" s="238">
        <f>'Luxemburg (O)'!AV21*(1+Toeslagen!$Q$3)</f>
        <v>467.65520445825598</v>
      </c>
      <c r="AW21" s="238">
        <f>'Luxemburg (O)'!AW21*(1+Toeslagen!$Q$3)</f>
        <v>467.65520445825598</v>
      </c>
      <c r="AX21" s="238">
        <f>'Luxemburg (O)'!AX21*(1+Toeslagen!$Q$3)</f>
        <v>467.65520445825598</v>
      </c>
      <c r="AY21" s="238">
        <f>'Luxemburg (O)'!AY21*(1+Toeslagen!$Q$3)</f>
        <v>467.65520445825598</v>
      </c>
      <c r="AZ21" s="238">
        <f>'Luxemburg (O)'!AZ21*(1+Toeslagen!$Q$3)</f>
        <v>467.65520445825598</v>
      </c>
      <c r="BA21" s="238">
        <f>'Luxemburg (O)'!BA21*(1+Toeslagen!$Q$3)</f>
        <v>467.65520445825598</v>
      </c>
      <c r="BB21" s="238">
        <f>'Luxemburg (O)'!BB21*(1+Toeslagen!$Q$3)</f>
        <v>467.65520445825598</v>
      </c>
      <c r="BC21" s="238">
        <f>'Luxemburg (O)'!BC21*(1+Toeslagen!$Q$3)</f>
        <v>467.65520445825598</v>
      </c>
      <c r="BD21" s="238">
        <f>'Luxemburg (O)'!BD21*(1+Toeslagen!$Q$3)</f>
        <v>467.65520445825598</v>
      </c>
      <c r="BE21" s="238">
        <f>'Luxemburg (O)'!BE21*(1+Toeslagen!$Q$3)</f>
        <v>467.65520445825598</v>
      </c>
      <c r="BF21" s="238">
        <f>'Luxemburg (O)'!BF21*(1+Toeslagen!$Q$3)</f>
        <v>467.65520445825598</v>
      </c>
      <c r="BG21" s="238">
        <f>'Luxemburg (O)'!BG21*(1+Toeslagen!$Q$3)</f>
        <v>467.65520445825598</v>
      </c>
      <c r="BH21" s="238">
        <f>'Luxemburg (O)'!BH21*(1+Toeslagen!$Q$3)</f>
        <v>467.65520445825598</v>
      </c>
      <c r="BI21" s="238">
        <f>'Luxemburg (O)'!BI21*(1+Toeslagen!$Q$3)</f>
        <v>467.65520445825598</v>
      </c>
      <c r="BJ21" s="238">
        <f>'Luxemburg (O)'!BJ21*(1+Toeslagen!$Q$3)</f>
        <v>467.65520445825598</v>
      </c>
      <c r="BK21" s="238">
        <f>'Luxemburg (O)'!BK21*(1+Toeslagen!$Q$3)</f>
        <v>467.65520445825598</v>
      </c>
      <c r="BL21" s="238">
        <f>'Luxemburg (O)'!BL21*(1+Toeslagen!$Q$3)</f>
        <v>467.65520445825598</v>
      </c>
      <c r="BM21" s="238">
        <f>'Luxemburg (O)'!BM21*(1+Toeslagen!$Q$3)</f>
        <v>467.65520445825598</v>
      </c>
      <c r="BN21" s="238">
        <f>'Luxemburg (O)'!BN21*(1+Toeslagen!$Q$3)</f>
        <v>467.65520445825598</v>
      </c>
      <c r="BO21" s="238">
        <f>'Luxemburg (O)'!BO21*(1+Toeslagen!$Q$3)</f>
        <v>467.65520445825598</v>
      </c>
      <c r="BP21" s="238">
        <f>'Luxemburg (O)'!BP21*(1+Toeslagen!$Q$3)</f>
        <v>467.65520445825598</v>
      </c>
      <c r="BQ21" s="238">
        <f>'Luxemburg (O)'!BQ21*(1+Toeslagen!$Q$3)</f>
        <v>467.65520445825598</v>
      </c>
      <c r="BR21" s="238">
        <f>'Luxemburg (O)'!BR21*(1+Toeslagen!$Q$3)</f>
        <v>467.65520445825598</v>
      </c>
      <c r="BS21" s="238">
        <f>'Luxemburg (O)'!BS21*(1+Toeslagen!$Q$3)</f>
        <v>467.65520445825598</v>
      </c>
      <c r="BT21" s="238">
        <f>'Luxemburg (O)'!BT21*(1+Toeslagen!$Q$3)</f>
        <v>467.65520445825598</v>
      </c>
      <c r="BU21" s="238">
        <f>'Luxemburg (O)'!BU21*(1+Toeslagen!$Q$3)</f>
        <v>467.65520445825598</v>
      </c>
      <c r="BV21" s="238">
        <f>'Luxemburg (O)'!BV21*(1+Toeslagen!$Q$3)</f>
        <v>467.65520445825598</v>
      </c>
      <c r="BW21" s="238">
        <f>'Luxemburg (O)'!BW21*(1+Toeslagen!$Q$3)</f>
        <v>467.65520445825598</v>
      </c>
      <c r="BX21" s="238">
        <f>'Luxemburg (O)'!BX21*(1+Toeslagen!$Q$3)</f>
        <v>467.65520445825598</v>
      </c>
      <c r="BY21" s="238">
        <f>'Luxemburg (O)'!BY21*(1+Toeslagen!$Q$3)</f>
        <v>467.65520445825598</v>
      </c>
      <c r="BZ21" s="238">
        <f>'Luxemburg (O)'!BZ21*(1+Toeslagen!$Q$3)</f>
        <v>467.65520445825598</v>
      </c>
      <c r="CA21" s="238">
        <f>'Luxemburg (O)'!CA21*(1+Toeslagen!$Q$3)</f>
        <v>467.65520445825598</v>
      </c>
      <c r="CB21" s="238">
        <f>'Luxemburg (O)'!CB21*(1+Toeslagen!$Q$3)</f>
        <v>467.65520445825598</v>
      </c>
      <c r="CC21" s="238">
        <f>'Luxemburg (O)'!CC21*(1+Toeslagen!$Q$3)</f>
        <v>467.65520445825598</v>
      </c>
      <c r="CD21" s="238">
        <f>'Luxemburg (O)'!CD21*(1+Toeslagen!$Q$3)</f>
        <v>467.65520445825598</v>
      </c>
      <c r="CE21" s="238">
        <f>'Luxemburg (O)'!CE21*(1+Toeslagen!$Q$3)</f>
        <v>467.65520445825598</v>
      </c>
      <c r="CF21" s="238">
        <f>'Luxemburg (O)'!CF21*(1+Toeslagen!$Q$3)</f>
        <v>467.65520445825598</v>
      </c>
      <c r="CG21" s="238">
        <f>'Luxemburg (O)'!CG21*(1+Toeslagen!$Q$3)</f>
        <v>467.65520445825598</v>
      </c>
      <c r="CH21" s="238">
        <f>'Luxemburg (O)'!CH21*(1+Toeslagen!$Q$3)</f>
        <v>467.65520445825598</v>
      </c>
      <c r="CI21" s="238">
        <f>'Luxemburg (O)'!CI21*(1+Toeslagen!$Q$3)</f>
        <v>467.65520445825598</v>
      </c>
      <c r="CJ21" s="238">
        <f>'Luxemburg (O)'!CJ21*(1+Toeslagen!$Q$3)</f>
        <v>467.65520445825598</v>
      </c>
      <c r="CK21" s="238">
        <f>'Luxemburg (O)'!CK21*(1+Toeslagen!$Q$3)</f>
        <v>467.65520445825598</v>
      </c>
      <c r="CL21" s="238">
        <f>'Luxemburg (O)'!CL21*(1+Toeslagen!$Q$3)</f>
        <v>467.65520445825598</v>
      </c>
      <c r="CM21" s="238">
        <f>'Luxemburg (O)'!CM21*(1+Toeslagen!$Q$3)</f>
        <v>467.65520445825598</v>
      </c>
      <c r="CN21" s="238">
        <f>'Luxemburg (O)'!CN21*(1+Toeslagen!$Q$3)</f>
        <v>467.65520445825598</v>
      </c>
      <c r="CO21" s="238">
        <f>'Luxemburg (O)'!CO21*(1+Toeslagen!$Q$3)</f>
        <v>467.65520445825598</v>
      </c>
      <c r="CP21" s="238">
        <f>'Luxemburg (O)'!CP21*(1+Toeslagen!$Q$3)</f>
        <v>467.65520445825598</v>
      </c>
      <c r="CQ21" s="238">
        <f>'Luxemburg (O)'!CQ21*(1+Toeslagen!$Q$3)</f>
        <v>467.65520445825598</v>
      </c>
      <c r="CR21" s="238">
        <f>'Luxemburg (O)'!CR21*(1+Toeslagen!$Q$3)</f>
        <v>467.65520445825598</v>
      </c>
      <c r="CS21" s="238">
        <f>'Luxemburg (O)'!CS21*(1+Toeslagen!$Q$3)</f>
        <v>467.65520445825598</v>
      </c>
      <c r="CT21" s="238">
        <f>'Luxemburg (O)'!CT21*(1+Toeslagen!$Q$3)</f>
        <v>467.65520445825598</v>
      </c>
      <c r="CU21" s="238">
        <f>'Luxemburg (O)'!CU21*(1+Toeslagen!$Q$3)</f>
        <v>467.65520445825598</v>
      </c>
      <c r="CV21" s="238">
        <f>'Luxemburg (O)'!CV21*(1+Toeslagen!$Q$3)</f>
        <v>467.65520445825598</v>
      </c>
      <c r="CW21" s="238">
        <f>'Luxemburg (O)'!CW21*(1+Toeslagen!$Q$3)</f>
        <v>467.65520445825598</v>
      </c>
      <c r="CX21" s="238">
        <f>'Luxemburg (O)'!CX21*(1+Toeslagen!$Q$3)</f>
        <v>467.65520445825598</v>
      </c>
      <c r="CY21" s="238">
        <f>'Luxemburg (O)'!CY21*(1+Toeslagen!$Q$3)</f>
        <v>467.65520445825598</v>
      </c>
      <c r="CZ21" s="238">
        <f>'Luxemburg (O)'!CZ21*(1+Toeslagen!$Q$3)</f>
        <v>467.65520445825598</v>
      </c>
      <c r="DA21" s="238">
        <f>'Luxemburg (O)'!DA21*(1+Toeslagen!$Q$3)</f>
        <v>467.65520445825598</v>
      </c>
      <c r="DB21" s="238">
        <f>'Luxemburg (O)'!DB21*(1+Toeslagen!$Q$3)</f>
        <v>467.65520445825598</v>
      </c>
      <c r="DC21" s="238">
        <f>'Luxemburg (O)'!DC21*(1+Toeslagen!$Q$3)</f>
        <v>467.65520445825598</v>
      </c>
      <c r="DD21" s="238">
        <f>'Luxemburg (O)'!DD21*(1+Toeslagen!$Q$3)</f>
        <v>467.65520445825598</v>
      </c>
      <c r="DE21" s="238">
        <f>'Luxemburg (O)'!DE21*(1+Toeslagen!$Q$3)</f>
        <v>467.65520445825598</v>
      </c>
      <c r="DF21" s="238">
        <f>'Luxemburg (O)'!DF21*(1+Toeslagen!$Q$3)</f>
        <v>467.65520445825598</v>
      </c>
      <c r="DG21" s="238">
        <f>'Luxemburg (O)'!DG21*(1+Toeslagen!$Q$3)</f>
        <v>467.65520445825598</v>
      </c>
      <c r="DH21" s="238">
        <f>'Luxemburg (O)'!DH21*(1+Toeslagen!$Q$3)</f>
        <v>467.65520445825598</v>
      </c>
      <c r="DI21" s="238">
        <f>'Luxemburg (O)'!DI21*(1+Toeslagen!$Q$3)</f>
        <v>467.65520445825598</v>
      </c>
      <c r="DJ21" s="238">
        <f>'Luxemburg (O)'!DJ21*(1+Toeslagen!$Q$3)</f>
        <v>467.65520445825598</v>
      </c>
    </row>
    <row r="22" spans="1:114">
      <c r="A22" s="2">
        <v>26</v>
      </c>
      <c r="B22" s="2">
        <v>26</v>
      </c>
      <c r="D22" s="2">
        <v>3</v>
      </c>
      <c r="F22" t="s">
        <v>5</v>
      </c>
      <c r="G22" t="s">
        <v>17</v>
      </c>
      <c r="H22" t="s">
        <v>18</v>
      </c>
      <c r="I22" t="s">
        <v>15</v>
      </c>
      <c r="J22" t="s">
        <v>16</v>
      </c>
      <c r="N22" s="229">
        <v>4</v>
      </c>
      <c r="O22" s="91">
        <v>7000</v>
      </c>
      <c r="P22" s="46"/>
      <c r="Q22" s="231"/>
      <c r="R22" s="231"/>
      <c r="S22" s="231"/>
      <c r="U22" s="231"/>
      <c r="V22" s="231"/>
      <c r="W22" s="231"/>
      <c r="X22" s="231"/>
      <c r="Y22" s="238">
        <f>'Luxemburg (O)'!Y22*(1+Toeslagen!$Q$3)</f>
        <v>488.91225920635861</v>
      </c>
      <c r="Z22" s="238">
        <f>'Luxemburg (O)'!Z22*(1+Toeslagen!$Q$3)</f>
        <v>488.91225920635861</v>
      </c>
      <c r="AA22" s="238">
        <f>'Luxemburg (O)'!AA22*(1+Toeslagen!$Q$3)</f>
        <v>488.91225920635861</v>
      </c>
      <c r="AB22" s="238">
        <f>'Luxemburg (O)'!AB22*(1+Toeslagen!$Q$3)</f>
        <v>488.91225920635861</v>
      </c>
      <c r="AC22" s="238">
        <f>'Luxemburg (O)'!AC22*(1+Toeslagen!$Q$3)</f>
        <v>488.91225920635861</v>
      </c>
      <c r="AD22" s="238">
        <f>'Luxemburg (O)'!AD22*(1+Toeslagen!$Q$3)</f>
        <v>488.91225920635901</v>
      </c>
      <c r="AE22" s="238">
        <f>'Luxemburg (O)'!AE22*(1+Toeslagen!$Q$3)</f>
        <v>488.91225920635901</v>
      </c>
      <c r="AF22" s="238">
        <f>'Luxemburg (O)'!AF22*(1+Toeslagen!$Q$3)</f>
        <v>488.91225920635901</v>
      </c>
      <c r="AG22" s="238">
        <f>'Luxemburg (O)'!AG22*(1+Toeslagen!$Q$3)</f>
        <v>488.91225920635901</v>
      </c>
      <c r="AH22" s="238">
        <f>'Luxemburg (O)'!AH22*(1+Toeslagen!$Q$3)</f>
        <v>488.91225920635901</v>
      </c>
      <c r="AI22" s="238">
        <f>'Luxemburg (O)'!AI22*(1+Toeslagen!$Q$3)</f>
        <v>488.91225920635901</v>
      </c>
      <c r="AJ22" s="238">
        <f>'Luxemburg (O)'!AJ22*(1+Toeslagen!$Q$3)</f>
        <v>488.91225920635901</v>
      </c>
      <c r="AK22" s="238">
        <f>'Luxemburg (O)'!AK22*(1+Toeslagen!$Q$3)</f>
        <v>488.91225920635901</v>
      </c>
      <c r="AL22" s="238">
        <f>'Luxemburg (O)'!AL22*(1+Toeslagen!$Q$3)</f>
        <v>488.91225920635901</v>
      </c>
      <c r="AM22" s="238">
        <f>'Luxemburg (O)'!AM22*(1+Toeslagen!$Q$3)</f>
        <v>488.91225920635901</v>
      </c>
      <c r="AN22" s="238">
        <f>'Luxemburg (O)'!AN22*(1+Toeslagen!$Q$3)</f>
        <v>488.91225920635901</v>
      </c>
      <c r="AO22" s="238">
        <f>'Luxemburg (O)'!AO22*(1+Toeslagen!$Q$3)</f>
        <v>488.91225920635901</v>
      </c>
      <c r="AP22" s="238">
        <f>'Luxemburg (O)'!AP22*(1+Toeslagen!$Q$3)</f>
        <v>488.91225920635901</v>
      </c>
      <c r="AQ22" s="238">
        <f>'Luxemburg (O)'!AQ22*(1+Toeslagen!$Q$3)</f>
        <v>488.91225920635901</v>
      </c>
      <c r="AR22" s="238">
        <f>'Luxemburg (O)'!AR22*(1+Toeslagen!$Q$3)</f>
        <v>488.91225920635901</v>
      </c>
      <c r="AS22" s="238">
        <f>'Luxemburg (O)'!AS22*(1+Toeslagen!$Q$3)</f>
        <v>488.91225920635901</v>
      </c>
      <c r="AT22" s="238">
        <f>'Luxemburg (O)'!AT22*(1+Toeslagen!$Q$3)</f>
        <v>488.91225920635901</v>
      </c>
      <c r="AU22" s="238">
        <f>'Luxemburg (O)'!AU22*(1+Toeslagen!$Q$3)</f>
        <v>488.91225920635901</v>
      </c>
      <c r="AV22" s="238">
        <f>'Luxemburg (O)'!AV22*(1+Toeslagen!$Q$3)</f>
        <v>488.91225920635901</v>
      </c>
      <c r="AW22" s="238">
        <f>'Luxemburg (O)'!AW22*(1+Toeslagen!$Q$3)</f>
        <v>488.91225920635901</v>
      </c>
      <c r="AX22" s="238">
        <f>'Luxemburg (O)'!AX22*(1+Toeslagen!$Q$3)</f>
        <v>488.91225920635901</v>
      </c>
      <c r="AY22" s="238">
        <f>'Luxemburg (O)'!AY22*(1+Toeslagen!$Q$3)</f>
        <v>488.91225920635901</v>
      </c>
      <c r="AZ22" s="238">
        <f>'Luxemburg (O)'!AZ22*(1+Toeslagen!$Q$3)</f>
        <v>488.91225920635901</v>
      </c>
      <c r="BA22" s="238">
        <f>'Luxemburg (O)'!BA22*(1+Toeslagen!$Q$3)</f>
        <v>488.91225920635901</v>
      </c>
      <c r="BB22" s="238">
        <f>'Luxemburg (O)'!BB22*(1+Toeslagen!$Q$3)</f>
        <v>488.91225920635901</v>
      </c>
      <c r="BC22" s="238">
        <f>'Luxemburg (O)'!BC22*(1+Toeslagen!$Q$3)</f>
        <v>488.91225920635901</v>
      </c>
      <c r="BD22" s="238">
        <f>'Luxemburg (O)'!BD22*(1+Toeslagen!$Q$3)</f>
        <v>488.91225920635901</v>
      </c>
      <c r="BE22" s="238">
        <f>'Luxemburg (O)'!BE22*(1+Toeslagen!$Q$3)</f>
        <v>488.91225920635901</v>
      </c>
      <c r="BF22" s="238">
        <f>'Luxemburg (O)'!BF22*(1+Toeslagen!$Q$3)</f>
        <v>488.91225920635901</v>
      </c>
      <c r="BG22" s="238">
        <f>'Luxemburg (O)'!BG22*(1+Toeslagen!$Q$3)</f>
        <v>488.91225920635901</v>
      </c>
      <c r="BH22" s="238">
        <f>'Luxemburg (O)'!BH22*(1+Toeslagen!$Q$3)</f>
        <v>488.91225920635901</v>
      </c>
      <c r="BI22" s="238">
        <f>'Luxemburg (O)'!BI22*(1+Toeslagen!$Q$3)</f>
        <v>488.91225920635901</v>
      </c>
      <c r="BJ22" s="238">
        <f>'Luxemburg (O)'!BJ22*(1+Toeslagen!$Q$3)</f>
        <v>488.91225920635901</v>
      </c>
      <c r="BK22" s="238">
        <f>'Luxemburg (O)'!BK22*(1+Toeslagen!$Q$3)</f>
        <v>488.91225920635901</v>
      </c>
      <c r="BL22" s="238">
        <f>'Luxemburg (O)'!BL22*(1+Toeslagen!$Q$3)</f>
        <v>488.91225920635901</v>
      </c>
      <c r="BM22" s="238">
        <f>'Luxemburg (O)'!BM22*(1+Toeslagen!$Q$3)</f>
        <v>488.91225920635901</v>
      </c>
      <c r="BN22" s="238">
        <f>'Luxemburg (O)'!BN22*(1+Toeslagen!$Q$3)</f>
        <v>488.91225920635901</v>
      </c>
      <c r="BO22" s="238">
        <f>'Luxemburg (O)'!BO22*(1+Toeslagen!$Q$3)</f>
        <v>488.91225920635901</v>
      </c>
      <c r="BP22" s="238">
        <f>'Luxemburg (O)'!BP22*(1+Toeslagen!$Q$3)</f>
        <v>488.91225920635901</v>
      </c>
      <c r="BQ22" s="238">
        <f>'Luxemburg (O)'!BQ22*(1+Toeslagen!$Q$3)</f>
        <v>488.91225920635901</v>
      </c>
      <c r="BR22" s="238">
        <f>'Luxemburg (O)'!BR22*(1+Toeslagen!$Q$3)</f>
        <v>488.91225920635901</v>
      </c>
      <c r="BS22" s="238">
        <f>'Luxemburg (O)'!BS22*(1+Toeslagen!$Q$3)</f>
        <v>488.91225920635901</v>
      </c>
      <c r="BT22" s="238">
        <f>'Luxemburg (O)'!BT22*(1+Toeslagen!$Q$3)</f>
        <v>488.91225920635901</v>
      </c>
      <c r="BU22" s="238">
        <f>'Luxemburg (O)'!BU22*(1+Toeslagen!$Q$3)</f>
        <v>488.91225920635901</v>
      </c>
      <c r="BV22" s="238">
        <f>'Luxemburg (O)'!BV22*(1+Toeslagen!$Q$3)</f>
        <v>488.91225920635901</v>
      </c>
      <c r="BW22" s="238">
        <f>'Luxemburg (O)'!BW22*(1+Toeslagen!$Q$3)</f>
        <v>488.91225920635901</v>
      </c>
      <c r="BX22" s="238">
        <f>'Luxemburg (O)'!BX22*(1+Toeslagen!$Q$3)</f>
        <v>488.91225920635901</v>
      </c>
      <c r="BY22" s="238">
        <f>'Luxemburg (O)'!BY22*(1+Toeslagen!$Q$3)</f>
        <v>488.91225920635901</v>
      </c>
      <c r="BZ22" s="238">
        <f>'Luxemburg (O)'!BZ22*(1+Toeslagen!$Q$3)</f>
        <v>488.91225920635901</v>
      </c>
      <c r="CA22" s="238">
        <f>'Luxemburg (O)'!CA22*(1+Toeslagen!$Q$3)</f>
        <v>488.91225920635901</v>
      </c>
      <c r="CB22" s="238">
        <f>'Luxemburg (O)'!CB22*(1+Toeslagen!$Q$3)</f>
        <v>488.91225920635901</v>
      </c>
      <c r="CC22" s="238">
        <f>'Luxemburg (O)'!CC22*(1+Toeslagen!$Q$3)</f>
        <v>488.91225920635901</v>
      </c>
      <c r="CD22" s="238">
        <f>'Luxemburg (O)'!CD22*(1+Toeslagen!$Q$3)</f>
        <v>488.91225920635901</v>
      </c>
      <c r="CE22" s="238">
        <f>'Luxemburg (O)'!CE22*(1+Toeslagen!$Q$3)</f>
        <v>488.91225920635901</v>
      </c>
      <c r="CF22" s="238">
        <f>'Luxemburg (O)'!CF22*(1+Toeslagen!$Q$3)</f>
        <v>488.91225920635901</v>
      </c>
      <c r="CG22" s="238">
        <f>'Luxemburg (O)'!CG22*(1+Toeslagen!$Q$3)</f>
        <v>488.91225920635901</v>
      </c>
      <c r="CH22" s="238">
        <f>'Luxemburg (O)'!CH22*(1+Toeslagen!$Q$3)</f>
        <v>488.91225920635901</v>
      </c>
      <c r="CI22" s="238">
        <f>'Luxemburg (O)'!CI22*(1+Toeslagen!$Q$3)</f>
        <v>488.91225920635901</v>
      </c>
      <c r="CJ22" s="238">
        <f>'Luxemburg (O)'!CJ22*(1+Toeslagen!$Q$3)</f>
        <v>488.91225920635901</v>
      </c>
      <c r="CK22" s="238">
        <f>'Luxemburg (O)'!CK22*(1+Toeslagen!$Q$3)</f>
        <v>488.91225920635901</v>
      </c>
      <c r="CL22" s="238">
        <f>'Luxemburg (O)'!CL22*(1+Toeslagen!$Q$3)</f>
        <v>488.91225920635901</v>
      </c>
      <c r="CM22" s="238">
        <f>'Luxemburg (O)'!CM22*(1+Toeslagen!$Q$3)</f>
        <v>488.91225920635901</v>
      </c>
      <c r="CN22" s="238">
        <f>'Luxemburg (O)'!CN22*(1+Toeslagen!$Q$3)</f>
        <v>488.91225920635901</v>
      </c>
      <c r="CO22" s="238">
        <f>'Luxemburg (O)'!CO22*(1+Toeslagen!$Q$3)</f>
        <v>488.91225920635901</v>
      </c>
      <c r="CP22" s="238">
        <f>'Luxemburg (O)'!CP22*(1+Toeslagen!$Q$3)</f>
        <v>488.91225920635901</v>
      </c>
      <c r="CQ22" s="238">
        <f>'Luxemburg (O)'!CQ22*(1+Toeslagen!$Q$3)</f>
        <v>488.91225920635901</v>
      </c>
      <c r="CR22" s="238">
        <f>'Luxemburg (O)'!CR22*(1+Toeslagen!$Q$3)</f>
        <v>488.91225920635901</v>
      </c>
      <c r="CS22" s="238">
        <f>'Luxemburg (O)'!CS22*(1+Toeslagen!$Q$3)</f>
        <v>488.91225920635901</v>
      </c>
      <c r="CT22" s="238">
        <f>'Luxemburg (O)'!CT22*(1+Toeslagen!$Q$3)</f>
        <v>488.91225920635901</v>
      </c>
      <c r="CU22" s="238">
        <f>'Luxemburg (O)'!CU22*(1+Toeslagen!$Q$3)</f>
        <v>488.91225920635901</v>
      </c>
      <c r="CV22" s="238">
        <f>'Luxemburg (O)'!CV22*(1+Toeslagen!$Q$3)</f>
        <v>488.91225920635901</v>
      </c>
      <c r="CW22" s="238">
        <f>'Luxemburg (O)'!CW22*(1+Toeslagen!$Q$3)</f>
        <v>488.91225920635901</v>
      </c>
      <c r="CX22" s="238">
        <f>'Luxemburg (O)'!CX22*(1+Toeslagen!$Q$3)</f>
        <v>488.91225920635901</v>
      </c>
      <c r="CY22" s="238">
        <f>'Luxemburg (O)'!CY22*(1+Toeslagen!$Q$3)</f>
        <v>488.91225920635901</v>
      </c>
      <c r="CZ22" s="238">
        <f>'Luxemburg (O)'!CZ22*(1+Toeslagen!$Q$3)</f>
        <v>488.91225920635901</v>
      </c>
      <c r="DA22" s="238">
        <f>'Luxemburg (O)'!DA22*(1+Toeslagen!$Q$3)</f>
        <v>488.91225920635901</v>
      </c>
      <c r="DB22" s="238">
        <f>'Luxemburg (O)'!DB22*(1+Toeslagen!$Q$3)</f>
        <v>488.91225920635901</v>
      </c>
      <c r="DC22" s="238">
        <f>'Luxemburg (O)'!DC22*(1+Toeslagen!$Q$3)</f>
        <v>488.91225920635901</v>
      </c>
      <c r="DD22" s="238">
        <f>'Luxemburg (O)'!DD22*(1+Toeslagen!$Q$3)</f>
        <v>488.91225920635901</v>
      </c>
      <c r="DE22" s="238">
        <f>'Luxemburg (O)'!DE22*(1+Toeslagen!$Q$3)</f>
        <v>488.91225920635901</v>
      </c>
      <c r="DF22" s="238">
        <f>'Luxemburg (O)'!DF22*(1+Toeslagen!$Q$3)</f>
        <v>488.91225920635901</v>
      </c>
      <c r="DG22" s="238">
        <f>'Luxemburg (O)'!DG22*(1+Toeslagen!$Q$3)</f>
        <v>488.91225920635901</v>
      </c>
      <c r="DH22" s="238">
        <f>'Luxemburg (O)'!DH22*(1+Toeslagen!$Q$3)</f>
        <v>488.91225920635901</v>
      </c>
      <c r="DI22" s="238">
        <f>'Luxemburg (O)'!DI22*(1+Toeslagen!$Q$3)</f>
        <v>488.91225920635901</v>
      </c>
      <c r="DJ22" s="238">
        <f>'Luxemburg (O)'!DJ22*(1+Toeslagen!$Q$3)</f>
        <v>488.91225920635901</v>
      </c>
    </row>
    <row r="23" spans="1:114">
      <c r="A23" s="2">
        <v>27</v>
      </c>
      <c r="B23" s="2">
        <v>27</v>
      </c>
      <c r="D23" s="2">
        <v>3</v>
      </c>
      <c r="F23" t="s">
        <v>5</v>
      </c>
      <c r="G23" t="s">
        <v>17</v>
      </c>
      <c r="H23" t="s">
        <v>18</v>
      </c>
      <c r="I23" t="s">
        <v>15</v>
      </c>
      <c r="J23" t="s">
        <v>16</v>
      </c>
      <c r="N23" s="229">
        <v>4.4000000000000004</v>
      </c>
      <c r="O23" s="91">
        <v>7700</v>
      </c>
      <c r="P23" s="46"/>
      <c r="Q23" s="231"/>
      <c r="R23" s="231"/>
      <c r="S23" s="231"/>
      <c r="U23" s="231"/>
      <c r="V23" s="231"/>
      <c r="W23" s="231"/>
      <c r="X23" s="231"/>
      <c r="Y23" s="238">
        <f>'Luxemburg (O)'!Y23*(1+Toeslagen!$Q$3)</f>
        <v>510.16931395446119</v>
      </c>
      <c r="Z23" s="238">
        <f>'Luxemburg (O)'!Z23*(1+Toeslagen!$Q$3)</f>
        <v>510.16931395446119</v>
      </c>
      <c r="AA23" s="238">
        <f>'Luxemburg (O)'!AA23*(1+Toeslagen!$Q$3)</f>
        <v>510.16931395446119</v>
      </c>
      <c r="AB23" s="238">
        <f>'Luxemburg (O)'!AB23*(1+Toeslagen!$Q$3)</f>
        <v>510.16931395446119</v>
      </c>
      <c r="AC23" s="238">
        <f>'Luxemburg (O)'!AC23*(1+Toeslagen!$Q$3)</f>
        <v>510.16931395446119</v>
      </c>
      <c r="AD23" s="238">
        <f>'Luxemburg (O)'!AD23*(1+Toeslagen!$Q$3)</f>
        <v>510.16931395446102</v>
      </c>
      <c r="AE23" s="238">
        <f>'Luxemburg (O)'!AE23*(1+Toeslagen!$Q$3)</f>
        <v>510.16931395446102</v>
      </c>
      <c r="AF23" s="238">
        <f>'Luxemburg (O)'!AF23*(1+Toeslagen!$Q$3)</f>
        <v>510.16931395446102</v>
      </c>
      <c r="AG23" s="238">
        <f>'Luxemburg (O)'!AG23*(1+Toeslagen!$Q$3)</f>
        <v>510.16931395446102</v>
      </c>
      <c r="AH23" s="238">
        <f>'Luxemburg (O)'!AH23*(1+Toeslagen!$Q$3)</f>
        <v>510.16931395446102</v>
      </c>
      <c r="AI23" s="238">
        <f>'Luxemburg (O)'!AI23*(1+Toeslagen!$Q$3)</f>
        <v>510.16931395446102</v>
      </c>
      <c r="AJ23" s="238">
        <f>'Luxemburg (O)'!AJ23*(1+Toeslagen!$Q$3)</f>
        <v>510.16931395446102</v>
      </c>
      <c r="AK23" s="238">
        <f>'Luxemburg (O)'!AK23*(1+Toeslagen!$Q$3)</f>
        <v>510.16931395446102</v>
      </c>
      <c r="AL23" s="238">
        <f>'Luxemburg (O)'!AL23*(1+Toeslagen!$Q$3)</f>
        <v>510.16931395446102</v>
      </c>
      <c r="AM23" s="238">
        <f>'Luxemburg (O)'!AM23*(1+Toeslagen!$Q$3)</f>
        <v>510.16931395446102</v>
      </c>
      <c r="AN23" s="238">
        <f>'Luxemburg (O)'!AN23*(1+Toeslagen!$Q$3)</f>
        <v>510.16931395446102</v>
      </c>
      <c r="AO23" s="238">
        <f>'Luxemburg (O)'!AO23*(1+Toeslagen!$Q$3)</f>
        <v>510.16931395446102</v>
      </c>
      <c r="AP23" s="238">
        <f>'Luxemburg (O)'!AP23*(1+Toeslagen!$Q$3)</f>
        <v>510.16931395446102</v>
      </c>
      <c r="AQ23" s="238">
        <f>'Luxemburg (O)'!AQ23*(1+Toeslagen!$Q$3)</f>
        <v>510.16931395446102</v>
      </c>
      <c r="AR23" s="238">
        <f>'Luxemburg (O)'!AR23*(1+Toeslagen!$Q$3)</f>
        <v>510.16931395446102</v>
      </c>
      <c r="AS23" s="238">
        <f>'Luxemburg (O)'!AS23*(1+Toeslagen!$Q$3)</f>
        <v>510.16931395446102</v>
      </c>
      <c r="AT23" s="238">
        <f>'Luxemburg (O)'!AT23*(1+Toeslagen!$Q$3)</f>
        <v>510.16931395446102</v>
      </c>
      <c r="AU23" s="238">
        <f>'Luxemburg (O)'!AU23*(1+Toeslagen!$Q$3)</f>
        <v>510.16931395446102</v>
      </c>
      <c r="AV23" s="238">
        <f>'Luxemburg (O)'!AV23*(1+Toeslagen!$Q$3)</f>
        <v>510.16931395446102</v>
      </c>
      <c r="AW23" s="238">
        <f>'Luxemburg (O)'!AW23*(1+Toeslagen!$Q$3)</f>
        <v>510.16931395446102</v>
      </c>
      <c r="AX23" s="238">
        <f>'Luxemburg (O)'!AX23*(1+Toeslagen!$Q$3)</f>
        <v>510.16931395446102</v>
      </c>
      <c r="AY23" s="238">
        <f>'Luxemburg (O)'!AY23*(1+Toeslagen!$Q$3)</f>
        <v>510.16931395446102</v>
      </c>
      <c r="AZ23" s="238">
        <f>'Luxemburg (O)'!AZ23*(1+Toeslagen!$Q$3)</f>
        <v>510.16931395446102</v>
      </c>
      <c r="BA23" s="238">
        <f>'Luxemburg (O)'!BA23*(1+Toeslagen!$Q$3)</f>
        <v>510.16931395446102</v>
      </c>
      <c r="BB23" s="238">
        <f>'Luxemburg (O)'!BB23*(1+Toeslagen!$Q$3)</f>
        <v>510.16931395446102</v>
      </c>
      <c r="BC23" s="238">
        <f>'Luxemburg (O)'!BC23*(1+Toeslagen!$Q$3)</f>
        <v>510.16931395446102</v>
      </c>
      <c r="BD23" s="238">
        <f>'Luxemburg (O)'!BD23*(1+Toeslagen!$Q$3)</f>
        <v>510.16931395446102</v>
      </c>
      <c r="BE23" s="238">
        <f>'Luxemburg (O)'!BE23*(1+Toeslagen!$Q$3)</f>
        <v>510.16931395446102</v>
      </c>
      <c r="BF23" s="238">
        <f>'Luxemburg (O)'!BF23*(1+Toeslagen!$Q$3)</f>
        <v>510.16931395446102</v>
      </c>
      <c r="BG23" s="238">
        <f>'Luxemburg (O)'!BG23*(1+Toeslagen!$Q$3)</f>
        <v>510.16931395446102</v>
      </c>
      <c r="BH23" s="238">
        <f>'Luxemburg (O)'!BH23*(1+Toeslagen!$Q$3)</f>
        <v>510.16931395446102</v>
      </c>
      <c r="BI23" s="238">
        <f>'Luxemburg (O)'!BI23*(1+Toeslagen!$Q$3)</f>
        <v>510.16931395446102</v>
      </c>
      <c r="BJ23" s="238">
        <f>'Luxemburg (O)'!BJ23*(1+Toeslagen!$Q$3)</f>
        <v>510.16931395446102</v>
      </c>
      <c r="BK23" s="238">
        <f>'Luxemburg (O)'!BK23*(1+Toeslagen!$Q$3)</f>
        <v>510.16931395446102</v>
      </c>
      <c r="BL23" s="238">
        <f>'Luxemburg (O)'!BL23*(1+Toeslagen!$Q$3)</f>
        <v>510.16931395446102</v>
      </c>
      <c r="BM23" s="238">
        <f>'Luxemburg (O)'!BM23*(1+Toeslagen!$Q$3)</f>
        <v>510.16931395446102</v>
      </c>
      <c r="BN23" s="238">
        <f>'Luxemburg (O)'!BN23*(1+Toeslagen!$Q$3)</f>
        <v>510.16931395446102</v>
      </c>
      <c r="BO23" s="238">
        <f>'Luxemburg (O)'!BO23*(1+Toeslagen!$Q$3)</f>
        <v>510.16931395446102</v>
      </c>
      <c r="BP23" s="238">
        <f>'Luxemburg (O)'!BP23*(1+Toeslagen!$Q$3)</f>
        <v>510.16931395446102</v>
      </c>
      <c r="BQ23" s="238">
        <f>'Luxemburg (O)'!BQ23*(1+Toeslagen!$Q$3)</f>
        <v>510.16931395446102</v>
      </c>
      <c r="BR23" s="238">
        <f>'Luxemburg (O)'!BR23*(1+Toeslagen!$Q$3)</f>
        <v>510.16931395446102</v>
      </c>
      <c r="BS23" s="238">
        <f>'Luxemburg (O)'!BS23*(1+Toeslagen!$Q$3)</f>
        <v>510.16931395446102</v>
      </c>
      <c r="BT23" s="238">
        <f>'Luxemburg (O)'!BT23*(1+Toeslagen!$Q$3)</f>
        <v>510.16931395446102</v>
      </c>
      <c r="BU23" s="238">
        <f>'Luxemburg (O)'!BU23*(1+Toeslagen!$Q$3)</f>
        <v>510.16931395446102</v>
      </c>
      <c r="BV23" s="238">
        <f>'Luxemburg (O)'!BV23*(1+Toeslagen!$Q$3)</f>
        <v>510.16931395446102</v>
      </c>
      <c r="BW23" s="238">
        <f>'Luxemburg (O)'!BW23*(1+Toeslagen!$Q$3)</f>
        <v>510.16931395446102</v>
      </c>
      <c r="BX23" s="238">
        <f>'Luxemburg (O)'!BX23*(1+Toeslagen!$Q$3)</f>
        <v>510.16931395446102</v>
      </c>
      <c r="BY23" s="238">
        <f>'Luxemburg (O)'!BY23*(1+Toeslagen!$Q$3)</f>
        <v>510.16931395446102</v>
      </c>
      <c r="BZ23" s="238">
        <f>'Luxemburg (O)'!BZ23*(1+Toeslagen!$Q$3)</f>
        <v>510.16931395446102</v>
      </c>
      <c r="CA23" s="238">
        <f>'Luxemburg (O)'!CA23*(1+Toeslagen!$Q$3)</f>
        <v>510.16931395446102</v>
      </c>
      <c r="CB23" s="238">
        <f>'Luxemburg (O)'!CB23*(1+Toeslagen!$Q$3)</f>
        <v>510.16931395446102</v>
      </c>
      <c r="CC23" s="238">
        <f>'Luxemburg (O)'!CC23*(1+Toeslagen!$Q$3)</f>
        <v>510.16931395446102</v>
      </c>
      <c r="CD23" s="238">
        <f>'Luxemburg (O)'!CD23*(1+Toeslagen!$Q$3)</f>
        <v>510.16931395446102</v>
      </c>
      <c r="CE23" s="238">
        <f>'Luxemburg (O)'!CE23*(1+Toeslagen!$Q$3)</f>
        <v>510.16931395446102</v>
      </c>
      <c r="CF23" s="238">
        <f>'Luxemburg (O)'!CF23*(1+Toeslagen!$Q$3)</f>
        <v>510.16931395446102</v>
      </c>
      <c r="CG23" s="238">
        <f>'Luxemburg (O)'!CG23*(1+Toeslagen!$Q$3)</f>
        <v>510.16931395446102</v>
      </c>
      <c r="CH23" s="238">
        <f>'Luxemburg (O)'!CH23*(1+Toeslagen!$Q$3)</f>
        <v>510.16931395446102</v>
      </c>
      <c r="CI23" s="238">
        <f>'Luxemburg (O)'!CI23*(1+Toeslagen!$Q$3)</f>
        <v>510.16931395446102</v>
      </c>
      <c r="CJ23" s="238">
        <f>'Luxemburg (O)'!CJ23*(1+Toeslagen!$Q$3)</f>
        <v>510.16931395446102</v>
      </c>
      <c r="CK23" s="238">
        <f>'Luxemburg (O)'!CK23*(1+Toeslagen!$Q$3)</f>
        <v>510.16931395446102</v>
      </c>
      <c r="CL23" s="238">
        <f>'Luxemburg (O)'!CL23*(1+Toeslagen!$Q$3)</f>
        <v>510.16931395446102</v>
      </c>
      <c r="CM23" s="238">
        <f>'Luxemburg (O)'!CM23*(1+Toeslagen!$Q$3)</f>
        <v>510.16931395446102</v>
      </c>
      <c r="CN23" s="238">
        <f>'Luxemburg (O)'!CN23*(1+Toeslagen!$Q$3)</f>
        <v>510.16931395446102</v>
      </c>
      <c r="CO23" s="238">
        <f>'Luxemburg (O)'!CO23*(1+Toeslagen!$Q$3)</f>
        <v>510.16931395446102</v>
      </c>
      <c r="CP23" s="238">
        <f>'Luxemburg (O)'!CP23*(1+Toeslagen!$Q$3)</f>
        <v>510.16931395446102</v>
      </c>
      <c r="CQ23" s="238">
        <f>'Luxemburg (O)'!CQ23*(1+Toeslagen!$Q$3)</f>
        <v>510.16931395446102</v>
      </c>
      <c r="CR23" s="238">
        <f>'Luxemburg (O)'!CR23*(1+Toeslagen!$Q$3)</f>
        <v>510.16931395446102</v>
      </c>
      <c r="CS23" s="238">
        <f>'Luxemburg (O)'!CS23*(1+Toeslagen!$Q$3)</f>
        <v>510.16931395446102</v>
      </c>
      <c r="CT23" s="238">
        <f>'Luxemburg (O)'!CT23*(1+Toeslagen!$Q$3)</f>
        <v>510.16931395446102</v>
      </c>
      <c r="CU23" s="238">
        <f>'Luxemburg (O)'!CU23*(1+Toeslagen!$Q$3)</f>
        <v>510.16931395446102</v>
      </c>
      <c r="CV23" s="238">
        <f>'Luxemburg (O)'!CV23*(1+Toeslagen!$Q$3)</f>
        <v>510.16931395446102</v>
      </c>
      <c r="CW23" s="238">
        <f>'Luxemburg (O)'!CW23*(1+Toeslagen!$Q$3)</f>
        <v>510.16931395446102</v>
      </c>
      <c r="CX23" s="238">
        <f>'Luxemburg (O)'!CX23*(1+Toeslagen!$Q$3)</f>
        <v>510.16931395446102</v>
      </c>
      <c r="CY23" s="238">
        <f>'Luxemburg (O)'!CY23*(1+Toeslagen!$Q$3)</f>
        <v>510.16931395446102</v>
      </c>
      <c r="CZ23" s="238">
        <f>'Luxemburg (O)'!CZ23*(1+Toeslagen!$Q$3)</f>
        <v>510.16931395446102</v>
      </c>
      <c r="DA23" s="238">
        <f>'Luxemburg (O)'!DA23*(1+Toeslagen!$Q$3)</f>
        <v>510.16931395446102</v>
      </c>
      <c r="DB23" s="238">
        <f>'Luxemburg (O)'!DB23*(1+Toeslagen!$Q$3)</f>
        <v>510.16931395446102</v>
      </c>
      <c r="DC23" s="238">
        <f>'Luxemburg (O)'!DC23*(1+Toeslagen!$Q$3)</f>
        <v>510.16931395446102</v>
      </c>
      <c r="DD23" s="238">
        <f>'Luxemburg (O)'!DD23*(1+Toeslagen!$Q$3)</f>
        <v>510.16931395446102</v>
      </c>
      <c r="DE23" s="238">
        <f>'Luxemburg (O)'!DE23*(1+Toeslagen!$Q$3)</f>
        <v>510.16931395446102</v>
      </c>
      <c r="DF23" s="238">
        <f>'Luxemburg (O)'!DF23*(1+Toeslagen!$Q$3)</f>
        <v>510.16931395446102</v>
      </c>
      <c r="DG23" s="238">
        <f>'Luxemburg (O)'!DG23*(1+Toeslagen!$Q$3)</f>
        <v>510.16931395446102</v>
      </c>
      <c r="DH23" s="238">
        <f>'Luxemburg (O)'!DH23*(1+Toeslagen!$Q$3)</f>
        <v>510.16931395446102</v>
      </c>
      <c r="DI23" s="238">
        <f>'Luxemburg (O)'!DI23*(1+Toeslagen!$Q$3)</f>
        <v>510.16931395446102</v>
      </c>
      <c r="DJ23" s="238">
        <f>'Luxemburg (O)'!DJ23*(1+Toeslagen!$Q$3)</f>
        <v>510.16931395446102</v>
      </c>
    </row>
    <row r="24" spans="1:114">
      <c r="A24" s="2">
        <v>28</v>
      </c>
      <c r="B24" s="2">
        <v>28</v>
      </c>
      <c r="D24" s="2">
        <v>3</v>
      </c>
      <c r="F24" t="s">
        <v>5</v>
      </c>
      <c r="G24" t="s">
        <v>17</v>
      </c>
      <c r="H24" t="s">
        <v>18</v>
      </c>
      <c r="I24" t="s">
        <v>15</v>
      </c>
      <c r="J24" t="s">
        <v>16</v>
      </c>
      <c r="N24" s="229">
        <v>4.5</v>
      </c>
      <c r="O24" s="91">
        <v>7875</v>
      </c>
      <c r="P24" s="46"/>
      <c r="Q24" s="231"/>
      <c r="R24" s="231"/>
      <c r="S24" s="231"/>
      <c r="U24" s="231"/>
      <c r="V24" s="231"/>
      <c r="W24" s="231"/>
      <c r="X24" s="231"/>
      <c r="Y24" s="238">
        <f>'Luxemburg (O)'!Y24*(1+Toeslagen!$Q$3)</f>
        <v>531.42636870256399</v>
      </c>
      <c r="Z24" s="238">
        <f>'Luxemburg (O)'!Z24*(1+Toeslagen!$Q$3)</f>
        <v>531.42636870256399</v>
      </c>
      <c r="AA24" s="238">
        <f>'Luxemburg (O)'!AA24*(1+Toeslagen!$Q$3)</f>
        <v>531.42636870256399</v>
      </c>
      <c r="AB24" s="238">
        <f>'Luxemburg (O)'!AB24*(1+Toeslagen!$Q$3)</f>
        <v>531.42636870256399</v>
      </c>
      <c r="AC24" s="238">
        <f>'Luxemburg (O)'!AC24*(1+Toeslagen!$Q$3)</f>
        <v>531.42636870256399</v>
      </c>
      <c r="AD24" s="238">
        <f>'Luxemburg (O)'!AD24*(1+Toeslagen!$Q$3)</f>
        <v>531.42636870256399</v>
      </c>
      <c r="AE24" s="238">
        <f>'Luxemburg (O)'!AE24*(1+Toeslagen!$Q$3)</f>
        <v>531.42636870256399</v>
      </c>
      <c r="AF24" s="238">
        <f>'Luxemburg (O)'!AF24*(1+Toeslagen!$Q$3)</f>
        <v>531.42636870256399</v>
      </c>
      <c r="AG24" s="238">
        <f>'Luxemburg (O)'!AG24*(1+Toeslagen!$Q$3)</f>
        <v>531.42636870256399</v>
      </c>
      <c r="AH24" s="238">
        <f>'Luxemburg (O)'!AH24*(1+Toeslagen!$Q$3)</f>
        <v>531.42636870256399</v>
      </c>
      <c r="AI24" s="238">
        <f>'Luxemburg (O)'!AI24*(1+Toeslagen!$Q$3)</f>
        <v>531.42636870256399</v>
      </c>
      <c r="AJ24" s="238">
        <f>'Luxemburg (O)'!AJ24*(1+Toeslagen!$Q$3)</f>
        <v>531.42636870256399</v>
      </c>
      <c r="AK24" s="238">
        <f>'Luxemburg (O)'!AK24*(1+Toeslagen!$Q$3)</f>
        <v>531.42636870256399</v>
      </c>
      <c r="AL24" s="238">
        <f>'Luxemburg (O)'!AL24*(1+Toeslagen!$Q$3)</f>
        <v>531.42636870256399</v>
      </c>
      <c r="AM24" s="238">
        <f>'Luxemburg (O)'!AM24*(1+Toeslagen!$Q$3)</f>
        <v>531.42636870256399</v>
      </c>
      <c r="AN24" s="238">
        <f>'Luxemburg (O)'!AN24*(1+Toeslagen!$Q$3)</f>
        <v>531.42636870256399</v>
      </c>
      <c r="AO24" s="238">
        <f>'Luxemburg (O)'!AO24*(1+Toeslagen!$Q$3)</f>
        <v>531.42636870256399</v>
      </c>
      <c r="AP24" s="238">
        <f>'Luxemburg (O)'!AP24*(1+Toeslagen!$Q$3)</f>
        <v>531.42636870256399</v>
      </c>
      <c r="AQ24" s="238">
        <f>'Luxemburg (O)'!AQ24*(1+Toeslagen!$Q$3)</f>
        <v>531.42636870256399</v>
      </c>
      <c r="AR24" s="238">
        <f>'Luxemburg (O)'!AR24*(1+Toeslagen!$Q$3)</f>
        <v>531.42636870256399</v>
      </c>
      <c r="AS24" s="238">
        <f>'Luxemburg (O)'!AS24*(1+Toeslagen!$Q$3)</f>
        <v>531.42636870256399</v>
      </c>
      <c r="AT24" s="238">
        <f>'Luxemburg (O)'!AT24*(1+Toeslagen!$Q$3)</f>
        <v>531.42636870256399</v>
      </c>
      <c r="AU24" s="238">
        <f>'Luxemburg (O)'!AU24*(1+Toeslagen!$Q$3)</f>
        <v>531.42636870256399</v>
      </c>
      <c r="AV24" s="238">
        <f>'Luxemburg (O)'!AV24*(1+Toeslagen!$Q$3)</f>
        <v>531.42636870256399</v>
      </c>
      <c r="AW24" s="238">
        <f>'Luxemburg (O)'!AW24*(1+Toeslagen!$Q$3)</f>
        <v>531.42636870256399</v>
      </c>
      <c r="AX24" s="238">
        <f>'Luxemburg (O)'!AX24*(1+Toeslagen!$Q$3)</f>
        <v>531.42636870256399</v>
      </c>
      <c r="AY24" s="238">
        <f>'Luxemburg (O)'!AY24*(1+Toeslagen!$Q$3)</f>
        <v>531.42636870256399</v>
      </c>
      <c r="AZ24" s="238">
        <f>'Luxemburg (O)'!AZ24*(1+Toeslagen!$Q$3)</f>
        <v>531.42636870256399</v>
      </c>
      <c r="BA24" s="238">
        <f>'Luxemburg (O)'!BA24*(1+Toeslagen!$Q$3)</f>
        <v>531.42636870256399</v>
      </c>
      <c r="BB24" s="238">
        <f>'Luxemburg (O)'!BB24*(1+Toeslagen!$Q$3)</f>
        <v>531.42636870256399</v>
      </c>
      <c r="BC24" s="238">
        <f>'Luxemburg (O)'!BC24*(1+Toeslagen!$Q$3)</f>
        <v>531.42636870256399</v>
      </c>
      <c r="BD24" s="238">
        <f>'Luxemburg (O)'!BD24*(1+Toeslagen!$Q$3)</f>
        <v>531.42636870256399</v>
      </c>
      <c r="BE24" s="238">
        <f>'Luxemburg (O)'!BE24*(1+Toeslagen!$Q$3)</f>
        <v>531.42636870256399</v>
      </c>
      <c r="BF24" s="238">
        <f>'Luxemburg (O)'!BF24*(1+Toeslagen!$Q$3)</f>
        <v>531.42636870256399</v>
      </c>
      <c r="BG24" s="238">
        <f>'Luxemburg (O)'!BG24*(1+Toeslagen!$Q$3)</f>
        <v>531.42636870256399</v>
      </c>
      <c r="BH24" s="238">
        <f>'Luxemburg (O)'!BH24*(1+Toeslagen!$Q$3)</f>
        <v>531.42636870256399</v>
      </c>
      <c r="BI24" s="238">
        <f>'Luxemburg (O)'!BI24*(1+Toeslagen!$Q$3)</f>
        <v>531.42636870256399</v>
      </c>
      <c r="BJ24" s="238">
        <f>'Luxemburg (O)'!BJ24*(1+Toeslagen!$Q$3)</f>
        <v>531.42636870256399</v>
      </c>
      <c r="BK24" s="238">
        <f>'Luxemburg (O)'!BK24*(1+Toeslagen!$Q$3)</f>
        <v>531.42636870256399</v>
      </c>
      <c r="BL24" s="238">
        <f>'Luxemburg (O)'!BL24*(1+Toeslagen!$Q$3)</f>
        <v>531.42636870256399</v>
      </c>
      <c r="BM24" s="238">
        <f>'Luxemburg (O)'!BM24*(1+Toeslagen!$Q$3)</f>
        <v>531.42636870256399</v>
      </c>
      <c r="BN24" s="238">
        <f>'Luxemburg (O)'!BN24*(1+Toeslagen!$Q$3)</f>
        <v>531.42636870256399</v>
      </c>
      <c r="BO24" s="238">
        <f>'Luxemburg (O)'!BO24*(1+Toeslagen!$Q$3)</f>
        <v>531.42636870256399</v>
      </c>
      <c r="BP24" s="238">
        <f>'Luxemburg (O)'!BP24*(1+Toeslagen!$Q$3)</f>
        <v>531.42636870256399</v>
      </c>
      <c r="BQ24" s="238">
        <f>'Luxemburg (O)'!BQ24*(1+Toeslagen!$Q$3)</f>
        <v>531.42636870256399</v>
      </c>
      <c r="BR24" s="238">
        <f>'Luxemburg (O)'!BR24*(1+Toeslagen!$Q$3)</f>
        <v>531.42636870256399</v>
      </c>
      <c r="BS24" s="238">
        <f>'Luxemburg (O)'!BS24*(1+Toeslagen!$Q$3)</f>
        <v>531.42636870256399</v>
      </c>
      <c r="BT24" s="238">
        <f>'Luxemburg (O)'!BT24*(1+Toeslagen!$Q$3)</f>
        <v>531.42636870256399</v>
      </c>
      <c r="BU24" s="238">
        <f>'Luxemburg (O)'!BU24*(1+Toeslagen!$Q$3)</f>
        <v>531.42636870256399</v>
      </c>
      <c r="BV24" s="238">
        <f>'Luxemburg (O)'!BV24*(1+Toeslagen!$Q$3)</f>
        <v>531.42636870256399</v>
      </c>
      <c r="BW24" s="238">
        <f>'Luxemburg (O)'!BW24*(1+Toeslagen!$Q$3)</f>
        <v>531.42636870256399</v>
      </c>
      <c r="BX24" s="238">
        <f>'Luxemburg (O)'!BX24*(1+Toeslagen!$Q$3)</f>
        <v>531.42636870256399</v>
      </c>
      <c r="BY24" s="238">
        <f>'Luxemburg (O)'!BY24*(1+Toeslagen!$Q$3)</f>
        <v>531.42636870256399</v>
      </c>
      <c r="BZ24" s="238">
        <f>'Luxemburg (O)'!BZ24*(1+Toeslagen!$Q$3)</f>
        <v>531.42636870256399</v>
      </c>
      <c r="CA24" s="238">
        <f>'Luxemburg (O)'!CA24*(1+Toeslagen!$Q$3)</f>
        <v>531.42636870256399</v>
      </c>
      <c r="CB24" s="238">
        <f>'Luxemburg (O)'!CB24*(1+Toeslagen!$Q$3)</f>
        <v>531.42636870256399</v>
      </c>
      <c r="CC24" s="238">
        <f>'Luxemburg (O)'!CC24*(1+Toeslagen!$Q$3)</f>
        <v>531.42636870256399</v>
      </c>
      <c r="CD24" s="238">
        <f>'Luxemburg (O)'!CD24*(1+Toeslagen!$Q$3)</f>
        <v>531.42636870256399</v>
      </c>
      <c r="CE24" s="238">
        <f>'Luxemburg (O)'!CE24*(1+Toeslagen!$Q$3)</f>
        <v>531.42636870256399</v>
      </c>
      <c r="CF24" s="238">
        <f>'Luxemburg (O)'!CF24*(1+Toeslagen!$Q$3)</f>
        <v>531.42636870256399</v>
      </c>
      <c r="CG24" s="238">
        <f>'Luxemburg (O)'!CG24*(1+Toeslagen!$Q$3)</f>
        <v>531.42636870256399</v>
      </c>
      <c r="CH24" s="238">
        <f>'Luxemburg (O)'!CH24*(1+Toeslagen!$Q$3)</f>
        <v>531.42636870256399</v>
      </c>
      <c r="CI24" s="238">
        <f>'Luxemburg (O)'!CI24*(1+Toeslagen!$Q$3)</f>
        <v>531.42636870256399</v>
      </c>
      <c r="CJ24" s="238">
        <f>'Luxemburg (O)'!CJ24*(1+Toeslagen!$Q$3)</f>
        <v>531.42636870256399</v>
      </c>
      <c r="CK24" s="238">
        <f>'Luxemburg (O)'!CK24*(1+Toeslagen!$Q$3)</f>
        <v>531.42636870256399</v>
      </c>
      <c r="CL24" s="238">
        <f>'Luxemburg (O)'!CL24*(1+Toeslagen!$Q$3)</f>
        <v>531.42636870256399</v>
      </c>
      <c r="CM24" s="238">
        <f>'Luxemburg (O)'!CM24*(1+Toeslagen!$Q$3)</f>
        <v>531.42636870256399</v>
      </c>
      <c r="CN24" s="238">
        <f>'Luxemburg (O)'!CN24*(1+Toeslagen!$Q$3)</f>
        <v>531.42636870256399</v>
      </c>
      <c r="CO24" s="238">
        <f>'Luxemburg (O)'!CO24*(1+Toeslagen!$Q$3)</f>
        <v>531.42636870256399</v>
      </c>
      <c r="CP24" s="238">
        <f>'Luxemburg (O)'!CP24*(1+Toeslagen!$Q$3)</f>
        <v>531.42636870256399</v>
      </c>
      <c r="CQ24" s="238">
        <f>'Luxemburg (O)'!CQ24*(1+Toeslagen!$Q$3)</f>
        <v>531.42636870256399</v>
      </c>
      <c r="CR24" s="238">
        <f>'Luxemburg (O)'!CR24*(1+Toeslagen!$Q$3)</f>
        <v>531.42636870256399</v>
      </c>
      <c r="CS24" s="238">
        <f>'Luxemburg (O)'!CS24*(1+Toeslagen!$Q$3)</f>
        <v>531.42636870256399</v>
      </c>
      <c r="CT24" s="238">
        <f>'Luxemburg (O)'!CT24*(1+Toeslagen!$Q$3)</f>
        <v>531.42636870256399</v>
      </c>
      <c r="CU24" s="238">
        <f>'Luxemburg (O)'!CU24*(1+Toeslagen!$Q$3)</f>
        <v>531.42636870256399</v>
      </c>
      <c r="CV24" s="238">
        <f>'Luxemburg (O)'!CV24*(1+Toeslagen!$Q$3)</f>
        <v>531.42636870256399</v>
      </c>
      <c r="CW24" s="238">
        <f>'Luxemburg (O)'!CW24*(1+Toeslagen!$Q$3)</f>
        <v>531.42636870256399</v>
      </c>
      <c r="CX24" s="238">
        <f>'Luxemburg (O)'!CX24*(1+Toeslagen!$Q$3)</f>
        <v>531.42636870256399</v>
      </c>
      <c r="CY24" s="238">
        <f>'Luxemburg (O)'!CY24*(1+Toeslagen!$Q$3)</f>
        <v>531.42636870256399</v>
      </c>
      <c r="CZ24" s="238">
        <f>'Luxemburg (O)'!CZ24*(1+Toeslagen!$Q$3)</f>
        <v>531.42636870256399</v>
      </c>
      <c r="DA24" s="238">
        <f>'Luxemburg (O)'!DA24*(1+Toeslagen!$Q$3)</f>
        <v>531.42636870256399</v>
      </c>
      <c r="DB24" s="238">
        <f>'Luxemburg (O)'!DB24*(1+Toeslagen!$Q$3)</f>
        <v>531.42636870256399</v>
      </c>
      <c r="DC24" s="238">
        <f>'Luxemburg (O)'!DC24*(1+Toeslagen!$Q$3)</f>
        <v>531.42636870256399</v>
      </c>
      <c r="DD24" s="238">
        <f>'Luxemburg (O)'!DD24*(1+Toeslagen!$Q$3)</f>
        <v>531.42636870256399</v>
      </c>
      <c r="DE24" s="238">
        <f>'Luxemburg (O)'!DE24*(1+Toeslagen!$Q$3)</f>
        <v>531.42636870256399</v>
      </c>
      <c r="DF24" s="238">
        <f>'Luxemburg (O)'!DF24*(1+Toeslagen!$Q$3)</f>
        <v>531.42636870256399</v>
      </c>
      <c r="DG24" s="238">
        <f>'Luxemburg (O)'!DG24*(1+Toeslagen!$Q$3)</f>
        <v>531.42636870256399</v>
      </c>
      <c r="DH24" s="238">
        <f>'Luxemburg (O)'!DH24*(1+Toeslagen!$Q$3)</f>
        <v>531.42636870256399</v>
      </c>
      <c r="DI24" s="238">
        <f>'Luxemburg (O)'!DI24*(1+Toeslagen!$Q$3)</f>
        <v>531.42636870256399</v>
      </c>
      <c r="DJ24" s="238">
        <f>'Luxemburg (O)'!DJ24*(1+Toeslagen!$Q$3)</f>
        <v>531.42636870256399</v>
      </c>
    </row>
    <row r="25" spans="1:114">
      <c r="A25" s="2">
        <v>29</v>
      </c>
      <c r="B25" s="2">
        <v>29</v>
      </c>
      <c r="D25" s="2">
        <v>3</v>
      </c>
      <c r="F25" t="s">
        <v>5</v>
      </c>
      <c r="G25" t="s">
        <v>17</v>
      </c>
      <c r="H25" t="s">
        <v>18</v>
      </c>
      <c r="I25" t="s">
        <v>15</v>
      </c>
      <c r="J25" t="s">
        <v>16</v>
      </c>
      <c r="N25" s="229">
        <v>4.8</v>
      </c>
      <c r="O25" s="91">
        <v>8400</v>
      </c>
      <c r="P25" s="46"/>
      <c r="Q25" s="231"/>
      <c r="R25" s="231"/>
      <c r="S25" s="231"/>
      <c r="U25" s="231"/>
      <c r="V25" s="231"/>
      <c r="W25" s="231"/>
      <c r="X25" s="231"/>
      <c r="Y25" s="238">
        <f>'Luxemburg (O)'!Y25*(1+Toeslagen!$Q$3)</f>
        <v>552.68342345066662</v>
      </c>
      <c r="Z25" s="238">
        <f>'Luxemburg (O)'!Z25*(1+Toeslagen!$Q$3)</f>
        <v>552.68342345066662</v>
      </c>
      <c r="AA25" s="238">
        <f>'Luxemburg (O)'!AA25*(1+Toeslagen!$Q$3)</f>
        <v>552.68342345066662</v>
      </c>
      <c r="AB25" s="238">
        <f>'Luxemburg (O)'!AB25*(1+Toeslagen!$Q$3)</f>
        <v>552.68342345066662</v>
      </c>
      <c r="AC25" s="238">
        <f>'Luxemburg (O)'!AC25*(1+Toeslagen!$Q$3)</f>
        <v>552.68342345066662</v>
      </c>
      <c r="AD25" s="238">
        <f>'Luxemburg (O)'!AD25*(1+Toeslagen!$Q$3)</f>
        <v>552.68342345066696</v>
      </c>
      <c r="AE25" s="238">
        <f>'Luxemburg (O)'!AE25*(1+Toeslagen!$Q$3)</f>
        <v>552.68342345066696</v>
      </c>
      <c r="AF25" s="238">
        <f>'Luxemburg (O)'!AF25*(1+Toeslagen!$Q$3)</f>
        <v>552.68342345066696</v>
      </c>
      <c r="AG25" s="238">
        <f>'Luxemburg (O)'!AG25*(1+Toeslagen!$Q$3)</f>
        <v>552.68342345066696</v>
      </c>
      <c r="AH25" s="238">
        <f>'Luxemburg (O)'!AH25*(1+Toeslagen!$Q$3)</f>
        <v>552.68342345066696</v>
      </c>
      <c r="AI25" s="238">
        <f>'Luxemburg (O)'!AI25*(1+Toeslagen!$Q$3)</f>
        <v>552.68342345066696</v>
      </c>
      <c r="AJ25" s="238">
        <f>'Luxemburg (O)'!AJ25*(1+Toeslagen!$Q$3)</f>
        <v>552.68342345066696</v>
      </c>
      <c r="AK25" s="238">
        <f>'Luxemburg (O)'!AK25*(1+Toeslagen!$Q$3)</f>
        <v>552.68342345066696</v>
      </c>
      <c r="AL25" s="238">
        <f>'Luxemburg (O)'!AL25*(1+Toeslagen!$Q$3)</f>
        <v>552.68342345066696</v>
      </c>
      <c r="AM25" s="238">
        <f>'Luxemburg (O)'!AM25*(1+Toeslagen!$Q$3)</f>
        <v>552.68342345066696</v>
      </c>
      <c r="AN25" s="238">
        <f>'Luxemburg (O)'!AN25*(1+Toeslagen!$Q$3)</f>
        <v>552.68342345066696</v>
      </c>
      <c r="AO25" s="238">
        <f>'Luxemburg (O)'!AO25*(1+Toeslagen!$Q$3)</f>
        <v>552.68342345066696</v>
      </c>
      <c r="AP25" s="238">
        <f>'Luxemburg (O)'!AP25*(1+Toeslagen!$Q$3)</f>
        <v>552.68342345066696</v>
      </c>
      <c r="AQ25" s="238">
        <f>'Luxemburg (O)'!AQ25*(1+Toeslagen!$Q$3)</f>
        <v>552.68342345066696</v>
      </c>
      <c r="AR25" s="238">
        <f>'Luxemburg (O)'!AR25*(1+Toeslagen!$Q$3)</f>
        <v>552.68342345066696</v>
      </c>
      <c r="AS25" s="238">
        <f>'Luxemburg (O)'!AS25*(1+Toeslagen!$Q$3)</f>
        <v>552.68342345066696</v>
      </c>
      <c r="AT25" s="238">
        <f>'Luxemburg (O)'!AT25*(1+Toeslagen!$Q$3)</f>
        <v>552.68342345066696</v>
      </c>
      <c r="AU25" s="238">
        <f>'Luxemburg (O)'!AU25*(1+Toeslagen!$Q$3)</f>
        <v>552.68342345066696</v>
      </c>
      <c r="AV25" s="238">
        <f>'Luxemburg (O)'!AV25*(1+Toeslagen!$Q$3)</f>
        <v>552.68342345066696</v>
      </c>
      <c r="AW25" s="238">
        <f>'Luxemburg (O)'!AW25*(1+Toeslagen!$Q$3)</f>
        <v>552.68342345066696</v>
      </c>
      <c r="AX25" s="238">
        <f>'Luxemburg (O)'!AX25*(1+Toeslagen!$Q$3)</f>
        <v>552.68342345066696</v>
      </c>
      <c r="AY25" s="238">
        <f>'Luxemburg (O)'!AY25*(1+Toeslagen!$Q$3)</f>
        <v>552.68342345066696</v>
      </c>
      <c r="AZ25" s="238">
        <f>'Luxemburg (O)'!AZ25*(1+Toeslagen!$Q$3)</f>
        <v>552.68342345066696</v>
      </c>
      <c r="BA25" s="238">
        <f>'Luxemburg (O)'!BA25*(1+Toeslagen!$Q$3)</f>
        <v>552.68342345066696</v>
      </c>
      <c r="BB25" s="238">
        <f>'Luxemburg (O)'!BB25*(1+Toeslagen!$Q$3)</f>
        <v>552.68342345066696</v>
      </c>
      <c r="BC25" s="238">
        <f>'Luxemburg (O)'!BC25*(1+Toeslagen!$Q$3)</f>
        <v>552.68342345066696</v>
      </c>
      <c r="BD25" s="238">
        <f>'Luxemburg (O)'!BD25*(1+Toeslagen!$Q$3)</f>
        <v>552.68342345066696</v>
      </c>
      <c r="BE25" s="238">
        <f>'Luxemburg (O)'!BE25*(1+Toeslagen!$Q$3)</f>
        <v>552.68342345066696</v>
      </c>
      <c r="BF25" s="238">
        <f>'Luxemburg (O)'!BF25*(1+Toeslagen!$Q$3)</f>
        <v>552.68342345066696</v>
      </c>
      <c r="BG25" s="238">
        <f>'Luxemburg (O)'!BG25*(1+Toeslagen!$Q$3)</f>
        <v>552.68342345066696</v>
      </c>
      <c r="BH25" s="238">
        <f>'Luxemburg (O)'!BH25*(1+Toeslagen!$Q$3)</f>
        <v>552.68342345066696</v>
      </c>
      <c r="BI25" s="238">
        <f>'Luxemburg (O)'!BI25*(1+Toeslagen!$Q$3)</f>
        <v>552.68342345066696</v>
      </c>
      <c r="BJ25" s="238">
        <f>'Luxemburg (O)'!BJ25*(1+Toeslagen!$Q$3)</f>
        <v>552.68342345066696</v>
      </c>
      <c r="BK25" s="238">
        <f>'Luxemburg (O)'!BK25*(1+Toeslagen!$Q$3)</f>
        <v>552.68342345066696</v>
      </c>
      <c r="BL25" s="238">
        <f>'Luxemburg (O)'!BL25*(1+Toeslagen!$Q$3)</f>
        <v>552.68342345066696</v>
      </c>
      <c r="BM25" s="238">
        <f>'Luxemburg (O)'!BM25*(1+Toeslagen!$Q$3)</f>
        <v>552.68342345066696</v>
      </c>
      <c r="BN25" s="238">
        <f>'Luxemburg (O)'!BN25*(1+Toeslagen!$Q$3)</f>
        <v>552.68342345066696</v>
      </c>
      <c r="BO25" s="238">
        <f>'Luxemburg (O)'!BO25*(1+Toeslagen!$Q$3)</f>
        <v>552.68342345066696</v>
      </c>
      <c r="BP25" s="238">
        <f>'Luxemburg (O)'!BP25*(1+Toeslagen!$Q$3)</f>
        <v>552.68342345066696</v>
      </c>
      <c r="BQ25" s="238">
        <f>'Luxemburg (O)'!BQ25*(1+Toeslagen!$Q$3)</f>
        <v>552.68342345066696</v>
      </c>
      <c r="BR25" s="238">
        <f>'Luxemburg (O)'!BR25*(1+Toeslagen!$Q$3)</f>
        <v>552.68342345066696</v>
      </c>
      <c r="BS25" s="238">
        <f>'Luxemburg (O)'!BS25*(1+Toeslagen!$Q$3)</f>
        <v>552.68342345066696</v>
      </c>
      <c r="BT25" s="238">
        <f>'Luxemburg (O)'!BT25*(1+Toeslagen!$Q$3)</f>
        <v>552.68342345066696</v>
      </c>
      <c r="BU25" s="238">
        <f>'Luxemburg (O)'!BU25*(1+Toeslagen!$Q$3)</f>
        <v>552.68342345066696</v>
      </c>
      <c r="BV25" s="238">
        <f>'Luxemburg (O)'!BV25*(1+Toeslagen!$Q$3)</f>
        <v>552.68342345066696</v>
      </c>
      <c r="BW25" s="238">
        <f>'Luxemburg (O)'!BW25*(1+Toeslagen!$Q$3)</f>
        <v>552.68342345066696</v>
      </c>
      <c r="BX25" s="238">
        <f>'Luxemburg (O)'!BX25*(1+Toeslagen!$Q$3)</f>
        <v>552.68342345066696</v>
      </c>
      <c r="BY25" s="238">
        <f>'Luxemburg (O)'!BY25*(1+Toeslagen!$Q$3)</f>
        <v>552.68342345066696</v>
      </c>
      <c r="BZ25" s="238">
        <f>'Luxemburg (O)'!BZ25*(1+Toeslagen!$Q$3)</f>
        <v>552.68342345066696</v>
      </c>
      <c r="CA25" s="238">
        <f>'Luxemburg (O)'!CA25*(1+Toeslagen!$Q$3)</f>
        <v>552.68342345066696</v>
      </c>
      <c r="CB25" s="238">
        <f>'Luxemburg (O)'!CB25*(1+Toeslagen!$Q$3)</f>
        <v>552.68342345066696</v>
      </c>
      <c r="CC25" s="238">
        <f>'Luxemburg (O)'!CC25*(1+Toeslagen!$Q$3)</f>
        <v>552.68342345066696</v>
      </c>
      <c r="CD25" s="238">
        <f>'Luxemburg (O)'!CD25*(1+Toeslagen!$Q$3)</f>
        <v>552.68342345066696</v>
      </c>
      <c r="CE25" s="238">
        <f>'Luxemburg (O)'!CE25*(1+Toeslagen!$Q$3)</f>
        <v>552.68342345066696</v>
      </c>
      <c r="CF25" s="238">
        <f>'Luxemburg (O)'!CF25*(1+Toeslagen!$Q$3)</f>
        <v>552.68342345066696</v>
      </c>
      <c r="CG25" s="238">
        <f>'Luxemburg (O)'!CG25*(1+Toeslagen!$Q$3)</f>
        <v>552.68342345066696</v>
      </c>
      <c r="CH25" s="238">
        <f>'Luxemburg (O)'!CH25*(1+Toeslagen!$Q$3)</f>
        <v>552.68342345066696</v>
      </c>
      <c r="CI25" s="238">
        <f>'Luxemburg (O)'!CI25*(1+Toeslagen!$Q$3)</f>
        <v>552.68342345066696</v>
      </c>
      <c r="CJ25" s="238">
        <f>'Luxemburg (O)'!CJ25*(1+Toeslagen!$Q$3)</f>
        <v>552.68342345066696</v>
      </c>
      <c r="CK25" s="238">
        <f>'Luxemburg (O)'!CK25*(1+Toeslagen!$Q$3)</f>
        <v>552.68342345066696</v>
      </c>
      <c r="CL25" s="238">
        <f>'Luxemburg (O)'!CL25*(1+Toeslagen!$Q$3)</f>
        <v>552.68342345066696</v>
      </c>
      <c r="CM25" s="238">
        <f>'Luxemburg (O)'!CM25*(1+Toeslagen!$Q$3)</f>
        <v>552.68342345066696</v>
      </c>
      <c r="CN25" s="238">
        <f>'Luxemburg (O)'!CN25*(1+Toeslagen!$Q$3)</f>
        <v>552.68342345066696</v>
      </c>
      <c r="CO25" s="238">
        <f>'Luxemburg (O)'!CO25*(1+Toeslagen!$Q$3)</f>
        <v>552.68342345066696</v>
      </c>
      <c r="CP25" s="238">
        <f>'Luxemburg (O)'!CP25*(1+Toeslagen!$Q$3)</f>
        <v>552.68342345066696</v>
      </c>
      <c r="CQ25" s="238">
        <f>'Luxemburg (O)'!CQ25*(1+Toeslagen!$Q$3)</f>
        <v>552.68342345066696</v>
      </c>
      <c r="CR25" s="238">
        <f>'Luxemburg (O)'!CR25*(1+Toeslagen!$Q$3)</f>
        <v>552.68342345066696</v>
      </c>
      <c r="CS25" s="238">
        <f>'Luxemburg (O)'!CS25*(1+Toeslagen!$Q$3)</f>
        <v>552.68342345066696</v>
      </c>
      <c r="CT25" s="238">
        <f>'Luxemburg (O)'!CT25*(1+Toeslagen!$Q$3)</f>
        <v>552.68342345066696</v>
      </c>
      <c r="CU25" s="238">
        <f>'Luxemburg (O)'!CU25*(1+Toeslagen!$Q$3)</f>
        <v>552.68342345066696</v>
      </c>
      <c r="CV25" s="238">
        <f>'Luxemburg (O)'!CV25*(1+Toeslagen!$Q$3)</f>
        <v>552.68342345066696</v>
      </c>
      <c r="CW25" s="238">
        <f>'Luxemburg (O)'!CW25*(1+Toeslagen!$Q$3)</f>
        <v>552.68342345066696</v>
      </c>
      <c r="CX25" s="238">
        <f>'Luxemburg (O)'!CX25*(1+Toeslagen!$Q$3)</f>
        <v>552.68342345066696</v>
      </c>
      <c r="CY25" s="238">
        <f>'Luxemburg (O)'!CY25*(1+Toeslagen!$Q$3)</f>
        <v>552.68342345066696</v>
      </c>
      <c r="CZ25" s="238">
        <f>'Luxemburg (O)'!CZ25*(1+Toeslagen!$Q$3)</f>
        <v>552.68342345066696</v>
      </c>
      <c r="DA25" s="238">
        <f>'Luxemburg (O)'!DA25*(1+Toeslagen!$Q$3)</f>
        <v>552.68342345066696</v>
      </c>
      <c r="DB25" s="238">
        <f>'Luxemburg (O)'!DB25*(1+Toeslagen!$Q$3)</f>
        <v>552.68342345066696</v>
      </c>
      <c r="DC25" s="238">
        <f>'Luxemburg (O)'!DC25*(1+Toeslagen!$Q$3)</f>
        <v>552.68342345066696</v>
      </c>
      <c r="DD25" s="238">
        <f>'Luxemburg (O)'!DD25*(1+Toeslagen!$Q$3)</f>
        <v>552.68342345066696</v>
      </c>
      <c r="DE25" s="238">
        <f>'Luxemburg (O)'!DE25*(1+Toeslagen!$Q$3)</f>
        <v>552.68342345066696</v>
      </c>
      <c r="DF25" s="238">
        <f>'Luxemburg (O)'!DF25*(1+Toeslagen!$Q$3)</f>
        <v>552.68342345066696</v>
      </c>
      <c r="DG25" s="238">
        <f>'Luxemburg (O)'!DG25*(1+Toeslagen!$Q$3)</f>
        <v>552.68342345066696</v>
      </c>
      <c r="DH25" s="238">
        <f>'Luxemburg (O)'!DH25*(1+Toeslagen!$Q$3)</f>
        <v>552.68342345066696</v>
      </c>
      <c r="DI25" s="238">
        <f>'Luxemburg (O)'!DI25*(1+Toeslagen!$Q$3)</f>
        <v>552.68342345066696</v>
      </c>
      <c r="DJ25" s="238">
        <f>'Luxemburg (O)'!DJ25*(1+Toeslagen!$Q$3)</f>
        <v>552.68342345066696</v>
      </c>
    </row>
    <row r="26" spans="1:114">
      <c r="A26" s="2">
        <v>30</v>
      </c>
      <c r="B26" s="2">
        <v>30</v>
      </c>
      <c r="D26" s="2">
        <v>3</v>
      </c>
      <c r="F26" t="s">
        <v>5</v>
      </c>
      <c r="G26" t="s">
        <v>17</v>
      </c>
      <c r="H26" t="s">
        <v>18</v>
      </c>
      <c r="I26" t="s">
        <v>15</v>
      </c>
      <c r="J26" t="s">
        <v>16</v>
      </c>
      <c r="N26" s="229">
        <v>5</v>
      </c>
      <c r="O26" s="91">
        <v>8750</v>
      </c>
      <c r="P26" s="46"/>
      <c r="Q26" s="231"/>
      <c r="R26" s="231"/>
      <c r="S26" s="231"/>
      <c r="U26" s="231"/>
      <c r="V26" s="231"/>
      <c r="W26" s="231"/>
      <c r="X26" s="231"/>
      <c r="Y26" s="238">
        <f>'Luxemburg (O)'!Y26*(1+Toeslagen!$Q$3)</f>
        <v>573.94047819876903</v>
      </c>
      <c r="Z26" s="238">
        <f>'Luxemburg (O)'!Z26*(1+Toeslagen!$Q$3)</f>
        <v>573.94047819876903</v>
      </c>
      <c r="AA26" s="238">
        <f>'Luxemburg (O)'!AA26*(1+Toeslagen!$Q$3)</f>
        <v>573.94047819876903</v>
      </c>
      <c r="AB26" s="238">
        <f>'Luxemburg (O)'!AB26*(1+Toeslagen!$Q$3)</f>
        <v>573.94047819876903</v>
      </c>
      <c r="AC26" s="238">
        <f>'Luxemburg (O)'!AC26*(1+Toeslagen!$Q$3)</f>
        <v>573.94047819876903</v>
      </c>
      <c r="AD26" s="238">
        <f>'Luxemburg (O)'!AD26*(1+Toeslagen!$Q$3)</f>
        <v>573.94047819876903</v>
      </c>
      <c r="AE26" s="238">
        <f>'Luxemburg (O)'!AE26*(1+Toeslagen!$Q$3)</f>
        <v>573.94047819876903</v>
      </c>
      <c r="AF26" s="238">
        <f>'Luxemburg (O)'!AF26*(1+Toeslagen!$Q$3)</f>
        <v>573.94047819876903</v>
      </c>
      <c r="AG26" s="238">
        <f>'Luxemburg (O)'!AG26*(1+Toeslagen!$Q$3)</f>
        <v>573.94047819876903</v>
      </c>
      <c r="AH26" s="238">
        <f>'Luxemburg (O)'!AH26*(1+Toeslagen!$Q$3)</f>
        <v>573.94047819876903</v>
      </c>
      <c r="AI26" s="238">
        <f>'Luxemburg (O)'!AI26*(1+Toeslagen!$Q$3)</f>
        <v>573.94047819876903</v>
      </c>
      <c r="AJ26" s="238">
        <f>'Luxemburg (O)'!AJ26*(1+Toeslagen!$Q$3)</f>
        <v>573.94047819876903</v>
      </c>
      <c r="AK26" s="238">
        <f>'Luxemburg (O)'!AK26*(1+Toeslagen!$Q$3)</f>
        <v>573.94047819876903</v>
      </c>
      <c r="AL26" s="238">
        <f>'Luxemburg (O)'!AL26*(1+Toeslagen!$Q$3)</f>
        <v>573.94047819876903</v>
      </c>
      <c r="AM26" s="238">
        <f>'Luxemburg (O)'!AM26*(1+Toeslagen!$Q$3)</f>
        <v>573.94047819876903</v>
      </c>
      <c r="AN26" s="238">
        <f>'Luxemburg (O)'!AN26*(1+Toeslagen!$Q$3)</f>
        <v>573.94047819876903</v>
      </c>
      <c r="AO26" s="238">
        <f>'Luxemburg (O)'!AO26*(1+Toeslagen!$Q$3)</f>
        <v>573.94047819876903</v>
      </c>
      <c r="AP26" s="238">
        <f>'Luxemburg (O)'!AP26*(1+Toeslagen!$Q$3)</f>
        <v>573.94047819876903</v>
      </c>
      <c r="AQ26" s="238">
        <f>'Luxemburg (O)'!AQ26*(1+Toeslagen!$Q$3)</f>
        <v>573.94047819876903</v>
      </c>
      <c r="AR26" s="238">
        <f>'Luxemburg (O)'!AR26*(1+Toeslagen!$Q$3)</f>
        <v>573.94047819876903</v>
      </c>
      <c r="AS26" s="238">
        <f>'Luxemburg (O)'!AS26*(1+Toeslagen!$Q$3)</f>
        <v>573.94047819876903</v>
      </c>
      <c r="AT26" s="238">
        <f>'Luxemburg (O)'!AT26*(1+Toeslagen!$Q$3)</f>
        <v>573.94047819876903</v>
      </c>
      <c r="AU26" s="238">
        <f>'Luxemburg (O)'!AU26*(1+Toeslagen!$Q$3)</f>
        <v>573.94047819876903</v>
      </c>
      <c r="AV26" s="238">
        <f>'Luxemburg (O)'!AV26*(1+Toeslagen!$Q$3)</f>
        <v>573.94047819876903</v>
      </c>
      <c r="AW26" s="238">
        <f>'Luxemburg (O)'!AW26*(1+Toeslagen!$Q$3)</f>
        <v>573.94047819876903</v>
      </c>
      <c r="AX26" s="238">
        <f>'Luxemburg (O)'!AX26*(1+Toeslagen!$Q$3)</f>
        <v>573.94047819876903</v>
      </c>
      <c r="AY26" s="238">
        <f>'Luxemburg (O)'!AY26*(1+Toeslagen!$Q$3)</f>
        <v>573.94047819876903</v>
      </c>
      <c r="AZ26" s="238">
        <f>'Luxemburg (O)'!AZ26*(1+Toeslagen!$Q$3)</f>
        <v>573.94047819876903</v>
      </c>
      <c r="BA26" s="238">
        <f>'Luxemburg (O)'!BA26*(1+Toeslagen!$Q$3)</f>
        <v>573.94047819876903</v>
      </c>
      <c r="BB26" s="238">
        <f>'Luxemburg (O)'!BB26*(1+Toeslagen!$Q$3)</f>
        <v>573.94047819876903</v>
      </c>
      <c r="BC26" s="238">
        <f>'Luxemburg (O)'!BC26*(1+Toeslagen!$Q$3)</f>
        <v>573.94047819876903</v>
      </c>
      <c r="BD26" s="238">
        <f>'Luxemburg (O)'!BD26*(1+Toeslagen!$Q$3)</f>
        <v>573.94047819876903</v>
      </c>
      <c r="BE26" s="238">
        <f>'Luxemburg (O)'!BE26*(1+Toeslagen!$Q$3)</f>
        <v>573.94047819876903</v>
      </c>
      <c r="BF26" s="238">
        <f>'Luxemburg (O)'!BF26*(1+Toeslagen!$Q$3)</f>
        <v>573.94047819876903</v>
      </c>
      <c r="BG26" s="238">
        <f>'Luxemburg (O)'!BG26*(1+Toeslagen!$Q$3)</f>
        <v>573.94047819876903</v>
      </c>
      <c r="BH26" s="238">
        <f>'Luxemburg (O)'!BH26*(1+Toeslagen!$Q$3)</f>
        <v>573.94047819876903</v>
      </c>
      <c r="BI26" s="238">
        <f>'Luxemburg (O)'!BI26*(1+Toeslagen!$Q$3)</f>
        <v>573.94047819876903</v>
      </c>
      <c r="BJ26" s="238">
        <f>'Luxemburg (O)'!BJ26*(1+Toeslagen!$Q$3)</f>
        <v>573.94047819876903</v>
      </c>
      <c r="BK26" s="238">
        <f>'Luxemburg (O)'!BK26*(1+Toeslagen!$Q$3)</f>
        <v>573.94047819876903</v>
      </c>
      <c r="BL26" s="238">
        <f>'Luxemburg (O)'!BL26*(1+Toeslagen!$Q$3)</f>
        <v>573.94047819876903</v>
      </c>
      <c r="BM26" s="238">
        <f>'Luxemburg (O)'!BM26*(1+Toeslagen!$Q$3)</f>
        <v>573.94047819876903</v>
      </c>
      <c r="BN26" s="238">
        <f>'Luxemburg (O)'!BN26*(1+Toeslagen!$Q$3)</f>
        <v>573.94047819876903</v>
      </c>
      <c r="BO26" s="238">
        <f>'Luxemburg (O)'!BO26*(1+Toeslagen!$Q$3)</f>
        <v>573.94047819876903</v>
      </c>
      <c r="BP26" s="238">
        <f>'Luxemburg (O)'!BP26*(1+Toeslagen!$Q$3)</f>
        <v>573.94047819876903</v>
      </c>
      <c r="BQ26" s="238">
        <f>'Luxemburg (O)'!BQ26*(1+Toeslagen!$Q$3)</f>
        <v>573.94047819876903</v>
      </c>
      <c r="BR26" s="238">
        <f>'Luxemburg (O)'!BR26*(1+Toeslagen!$Q$3)</f>
        <v>573.94047819876903</v>
      </c>
      <c r="BS26" s="238">
        <f>'Luxemburg (O)'!BS26*(1+Toeslagen!$Q$3)</f>
        <v>573.94047819876903</v>
      </c>
      <c r="BT26" s="238">
        <f>'Luxemburg (O)'!BT26*(1+Toeslagen!$Q$3)</f>
        <v>573.94047819876903</v>
      </c>
      <c r="BU26" s="238">
        <f>'Luxemburg (O)'!BU26*(1+Toeslagen!$Q$3)</f>
        <v>573.94047819876903</v>
      </c>
      <c r="BV26" s="238">
        <f>'Luxemburg (O)'!BV26*(1+Toeslagen!$Q$3)</f>
        <v>573.94047819876903</v>
      </c>
      <c r="BW26" s="238">
        <f>'Luxemburg (O)'!BW26*(1+Toeslagen!$Q$3)</f>
        <v>573.94047819876903</v>
      </c>
      <c r="BX26" s="238">
        <f>'Luxemburg (O)'!BX26*(1+Toeslagen!$Q$3)</f>
        <v>573.94047819876903</v>
      </c>
      <c r="BY26" s="238">
        <f>'Luxemburg (O)'!BY26*(1+Toeslagen!$Q$3)</f>
        <v>573.94047819876903</v>
      </c>
      <c r="BZ26" s="238">
        <f>'Luxemburg (O)'!BZ26*(1+Toeslagen!$Q$3)</f>
        <v>573.94047819876903</v>
      </c>
      <c r="CA26" s="238">
        <f>'Luxemburg (O)'!CA26*(1+Toeslagen!$Q$3)</f>
        <v>573.94047819876903</v>
      </c>
      <c r="CB26" s="238">
        <f>'Luxemburg (O)'!CB26*(1+Toeslagen!$Q$3)</f>
        <v>573.94047819876903</v>
      </c>
      <c r="CC26" s="238">
        <f>'Luxemburg (O)'!CC26*(1+Toeslagen!$Q$3)</f>
        <v>573.94047819876903</v>
      </c>
      <c r="CD26" s="238">
        <f>'Luxemburg (O)'!CD26*(1+Toeslagen!$Q$3)</f>
        <v>573.94047819876903</v>
      </c>
      <c r="CE26" s="238">
        <f>'Luxemburg (O)'!CE26*(1+Toeslagen!$Q$3)</f>
        <v>573.94047819876903</v>
      </c>
      <c r="CF26" s="238">
        <f>'Luxemburg (O)'!CF26*(1+Toeslagen!$Q$3)</f>
        <v>573.94047819876903</v>
      </c>
      <c r="CG26" s="238">
        <f>'Luxemburg (O)'!CG26*(1+Toeslagen!$Q$3)</f>
        <v>573.94047819876903</v>
      </c>
      <c r="CH26" s="238">
        <f>'Luxemburg (O)'!CH26*(1+Toeslagen!$Q$3)</f>
        <v>573.94047819876903</v>
      </c>
      <c r="CI26" s="238">
        <f>'Luxemburg (O)'!CI26*(1+Toeslagen!$Q$3)</f>
        <v>573.94047819876903</v>
      </c>
      <c r="CJ26" s="238">
        <f>'Luxemburg (O)'!CJ26*(1+Toeslagen!$Q$3)</f>
        <v>573.94047819876903</v>
      </c>
      <c r="CK26" s="238">
        <f>'Luxemburg (O)'!CK26*(1+Toeslagen!$Q$3)</f>
        <v>573.94047819876903</v>
      </c>
      <c r="CL26" s="238">
        <f>'Luxemburg (O)'!CL26*(1+Toeslagen!$Q$3)</f>
        <v>573.94047819876903</v>
      </c>
      <c r="CM26" s="238">
        <f>'Luxemburg (O)'!CM26*(1+Toeslagen!$Q$3)</f>
        <v>573.94047819876903</v>
      </c>
      <c r="CN26" s="238">
        <f>'Luxemburg (O)'!CN26*(1+Toeslagen!$Q$3)</f>
        <v>573.94047819876903</v>
      </c>
      <c r="CO26" s="238">
        <f>'Luxemburg (O)'!CO26*(1+Toeslagen!$Q$3)</f>
        <v>573.94047819876903</v>
      </c>
      <c r="CP26" s="238">
        <f>'Luxemburg (O)'!CP26*(1+Toeslagen!$Q$3)</f>
        <v>573.94047819876903</v>
      </c>
      <c r="CQ26" s="238">
        <f>'Luxemburg (O)'!CQ26*(1+Toeslagen!$Q$3)</f>
        <v>573.94047819876903</v>
      </c>
      <c r="CR26" s="238">
        <f>'Luxemburg (O)'!CR26*(1+Toeslagen!$Q$3)</f>
        <v>573.94047819876903</v>
      </c>
      <c r="CS26" s="238">
        <f>'Luxemburg (O)'!CS26*(1+Toeslagen!$Q$3)</f>
        <v>573.94047819876903</v>
      </c>
      <c r="CT26" s="238">
        <f>'Luxemburg (O)'!CT26*(1+Toeslagen!$Q$3)</f>
        <v>573.94047819876903</v>
      </c>
      <c r="CU26" s="238">
        <f>'Luxemburg (O)'!CU26*(1+Toeslagen!$Q$3)</f>
        <v>573.94047819876903</v>
      </c>
      <c r="CV26" s="238">
        <f>'Luxemburg (O)'!CV26*(1+Toeslagen!$Q$3)</f>
        <v>573.94047819876903</v>
      </c>
      <c r="CW26" s="238">
        <f>'Luxemburg (O)'!CW26*(1+Toeslagen!$Q$3)</f>
        <v>573.94047819876903</v>
      </c>
      <c r="CX26" s="238">
        <f>'Luxemburg (O)'!CX26*(1+Toeslagen!$Q$3)</f>
        <v>573.94047819876903</v>
      </c>
      <c r="CY26" s="238">
        <f>'Luxemburg (O)'!CY26*(1+Toeslagen!$Q$3)</f>
        <v>573.94047819876903</v>
      </c>
      <c r="CZ26" s="238">
        <f>'Luxemburg (O)'!CZ26*(1+Toeslagen!$Q$3)</f>
        <v>573.94047819876903</v>
      </c>
      <c r="DA26" s="238">
        <f>'Luxemburg (O)'!DA26*(1+Toeslagen!$Q$3)</f>
        <v>573.94047819876903</v>
      </c>
      <c r="DB26" s="238">
        <f>'Luxemburg (O)'!DB26*(1+Toeslagen!$Q$3)</f>
        <v>573.94047819876903</v>
      </c>
      <c r="DC26" s="238">
        <f>'Luxemburg (O)'!DC26*(1+Toeslagen!$Q$3)</f>
        <v>573.94047819876903</v>
      </c>
      <c r="DD26" s="238">
        <f>'Luxemburg (O)'!DD26*(1+Toeslagen!$Q$3)</f>
        <v>573.94047819876903</v>
      </c>
      <c r="DE26" s="238">
        <f>'Luxemburg (O)'!DE26*(1+Toeslagen!$Q$3)</f>
        <v>573.94047819876903</v>
      </c>
      <c r="DF26" s="238">
        <f>'Luxemburg (O)'!DF26*(1+Toeslagen!$Q$3)</f>
        <v>573.94047819876903</v>
      </c>
      <c r="DG26" s="238">
        <f>'Luxemburg (O)'!DG26*(1+Toeslagen!$Q$3)</f>
        <v>573.94047819876903</v>
      </c>
      <c r="DH26" s="238">
        <f>'Luxemburg (O)'!DH26*(1+Toeslagen!$Q$3)</f>
        <v>573.94047819876903</v>
      </c>
      <c r="DI26" s="238">
        <f>'Luxemburg (O)'!DI26*(1+Toeslagen!$Q$3)</f>
        <v>573.94047819876903</v>
      </c>
      <c r="DJ26" s="238">
        <f>'Luxemburg (O)'!DJ26*(1+Toeslagen!$Q$3)</f>
        <v>573.94047819876903</v>
      </c>
    </row>
    <row r="27" spans="1:114">
      <c r="A27" s="2">
        <v>31</v>
      </c>
      <c r="B27" s="2">
        <v>31</v>
      </c>
      <c r="D27" s="2">
        <v>3</v>
      </c>
      <c r="F27" t="s">
        <v>5</v>
      </c>
      <c r="G27" t="s">
        <v>17</v>
      </c>
      <c r="H27" t="s">
        <v>18</v>
      </c>
      <c r="I27" t="s">
        <v>15</v>
      </c>
      <c r="J27" t="s">
        <v>16</v>
      </c>
      <c r="N27" s="229">
        <v>5.2</v>
      </c>
      <c r="O27" s="91">
        <v>9100</v>
      </c>
      <c r="P27" s="46"/>
      <c r="Q27" s="231"/>
      <c r="R27" s="231"/>
      <c r="S27" s="231"/>
      <c r="U27" s="231"/>
      <c r="V27" s="231"/>
      <c r="W27" s="231"/>
      <c r="X27" s="231"/>
      <c r="Y27" s="238">
        <f>'Luxemburg (O)'!Y27*(1+Toeslagen!$Q$3)</f>
        <v>595.19753294687155</v>
      </c>
      <c r="Z27" s="238">
        <f>'Luxemburg (O)'!Z27*(1+Toeslagen!$Q$3)</f>
        <v>595.19753294687155</v>
      </c>
      <c r="AA27" s="238">
        <f>'Luxemburg (O)'!AA27*(1+Toeslagen!$Q$3)</f>
        <v>595.19753294687155</v>
      </c>
      <c r="AB27" s="238">
        <f>'Luxemburg (O)'!AB27*(1+Toeslagen!$Q$3)</f>
        <v>595.19753294687155</v>
      </c>
      <c r="AC27" s="238">
        <f>'Luxemburg (O)'!AC27*(1+Toeslagen!$Q$3)</f>
        <v>595.19753294687155</v>
      </c>
      <c r="AD27" s="238">
        <f>'Luxemburg (O)'!AD27*(1+Toeslagen!$Q$3)</f>
        <v>595.197532946872</v>
      </c>
      <c r="AE27" s="238">
        <f>'Luxemburg (O)'!AE27*(1+Toeslagen!$Q$3)</f>
        <v>595.197532946872</v>
      </c>
      <c r="AF27" s="238">
        <f>'Luxemburg (O)'!AF27*(1+Toeslagen!$Q$3)</f>
        <v>595.197532946872</v>
      </c>
      <c r="AG27" s="238">
        <f>'Luxemburg (O)'!AG27*(1+Toeslagen!$Q$3)</f>
        <v>595.197532946872</v>
      </c>
      <c r="AH27" s="238">
        <f>'Luxemburg (O)'!AH27*(1+Toeslagen!$Q$3)</f>
        <v>595.197532946872</v>
      </c>
      <c r="AI27" s="238">
        <f>'Luxemburg (O)'!AI27*(1+Toeslagen!$Q$3)</f>
        <v>595.197532946872</v>
      </c>
      <c r="AJ27" s="238">
        <f>'Luxemburg (O)'!AJ27*(1+Toeslagen!$Q$3)</f>
        <v>595.197532946872</v>
      </c>
      <c r="AK27" s="238">
        <f>'Luxemburg (O)'!AK27*(1+Toeslagen!$Q$3)</f>
        <v>595.197532946872</v>
      </c>
      <c r="AL27" s="238">
        <f>'Luxemburg (O)'!AL27*(1+Toeslagen!$Q$3)</f>
        <v>595.197532946872</v>
      </c>
      <c r="AM27" s="238">
        <f>'Luxemburg (O)'!AM27*(1+Toeslagen!$Q$3)</f>
        <v>595.197532946872</v>
      </c>
      <c r="AN27" s="238">
        <f>'Luxemburg (O)'!AN27*(1+Toeslagen!$Q$3)</f>
        <v>595.197532946872</v>
      </c>
      <c r="AO27" s="238">
        <f>'Luxemburg (O)'!AO27*(1+Toeslagen!$Q$3)</f>
        <v>595.197532946872</v>
      </c>
      <c r="AP27" s="238">
        <f>'Luxemburg (O)'!AP27*(1+Toeslagen!$Q$3)</f>
        <v>595.197532946872</v>
      </c>
      <c r="AQ27" s="238">
        <f>'Luxemburg (O)'!AQ27*(1+Toeslagen!$Q$3)</f>
        <v>595.197532946872</v>
      </c>
      <c r="AR27" s="238">
        <f>'Luxemburg (O)'!AR27*(1+Toeslagen!$Q$3)</f>
        <v>595.197532946872</v>
      </c>
      <c r="AS27" s="238">
        <f>'Luxemburg (O)'!AS27*(1+Toeslagen!$Q$3)</f>
        <v>595.197532946872</v>
      </c>
      <c r="AT27" s="238">
        <f>'Luxemburg (O)'!AT27*(1+Toeslagen!$Q$3)</f>
        <v>595.197532946872</v>
      </c>
      <c r="AU27" s="238">
        <f>'Luxemburg (O)'!AU27*(1+Toeslagen!$Q$3)</f>
        <v>595.197532946872</v>
      </c>
      <c r="AV27" s="238">
        <f>'Luxemburg (O)'!AV27*(1+Toeslagen!$Q$3)</f>
        <v>595.197532946872</v>
      </c>
      <c r="AW27" s="238">
        <f>'Luxemburg (O)'!AW27*(1+Toeslagen!$Q$3)</f>
        <v>595.197532946872</v>
      </c>
      <c r="AX27" s="238">
        <f>'Luxemburg (O)'!AX27*(1+Toeslagen!$Q$3)</f>
        <v>595.197532946872</v>
      </c>
      <c r="AY27" s="238">
        <f>'Luxemburg (O)'!AY27*(1+Toeslagen!$Q$3)</f>
        <v>595.197532946872</v>
      </c>
      <c r="AZ27" s="238">
        <f>'Luxemburg (O)'!AZ27*(1+Toeslagen!$Q$3)</f>
        <v>595.197532946872</v>
      </c>
      <c r="BA27" s="238">
        <f>'Luxemburg (O)'!BA27*(1+Toeslagen!$Q$3)</f>
        <v>595.197532946872</v>
      </c>
      <c r="BB27" s="238">
        <f>'Luxemburg (O)'!BB27*(1+Toeslagen!$Q$3)</f>
        <v>595.197532946872</v>
      </c>
      <c r="BC27" s="238">
        <f>'Luxemburg (O)'!BC27*(1+Toeslagen!$Q$3)</f>
        <v>595.197532946872</v>
      </c>
      <c r="BD27" s="238">
        <f>'Luxemburg (O)'!BD27*(1+Toeslagen!$Q$3)</f>
        <v>595.197532946872</v>
      </c>
      <c r="BE27" s="238">
        <f>'Luxemburg (O)'!BE27*(1+Toeslagen!$Q$3)</f>
        <v>595.197532946872</v>
      </c>
      <c r="BF27" s="238">
        <f>'Luxemburg (O)'!BF27*(1+Toeslagen!$Q$3)</f>
        <v>595.197532946872</v>
      </c>
      <c r="BG27" s="238">
        <f>'Luxemburg (O)'!BG27*(1+Toeslagen!$Q$3)</f>
        <v>595.197532946872</v>
      </c>
      <c r="BH27" s="238">
        <f>'Luxemburg (O)'!BH27*(1+Toeslagen!$Q$3)</f>
        <v>595.197532946872</v>
      </c>
      <c r="BI27" s="238">
        <f>'Luxemburg (O)'!BI27*(1+Toeslagen!$Q$3)</f>
        <v>595.197532946872</v>
      </c>
      <c r="BJ27" s="238">
        <f>'Luxemburg (O)'!BJ27*(1+Toeslagen!$Q$3)</f>
        <v>595.197532946872</v>
      </c>
      <c r="BK27" s="238">
        <f>'Luxemburg (O)'!BK27*(1+Toeslagen!$Q$3)</f>
        <v>595.197532946872</v>
      </c>
      <c r="BL27" s="238">
        <f>'Luxemburg (O)'!BL27*(1+Toeslagen!$Q$3)</f>
        <v>595.197532946872</v>
      </c>
      <c r="BM27" s="238">
        <f>'Luxemburg (O)'!BM27*(1+Toeslagen!$Q$3)</f>
        <v>595.197532946872</v>
      </c>
      <c r="BN27" s="238">
        <f>'Luxemburg (O)'!BN27*(1+Toeslagen!$Q$3)</f>
        <v>595.197532946872</v>
      </c>
      <c r="BO27" s="238">
        <f>'Luxemburg (O)'!BO27*(1+Toeslagen!$Q$3)</f>
        <v>595.197532946872</v>
      </c>
      <c r="BP27" s="238">
        <f>'Luxemburg (O)'!BP27*(1+Toeslagen!$Q$3)</f>
        <v>595.197532946872</v>
      </c>
      <c r="BQ27" s="238">
        <f>'Luxemburg (O)'!BQ27*(1+Toeslagen!$Q$3)</f>
        <v>595.197532946872</v>
      </c>
      <c r="BR27" s="238">
        <f>'Luxemburg (O)'!BR27*(1+Toeslagen!$Q$3)</f>
        <v>595.197532946872</v>
      </c>
      <c r="BS27" s="238">
        <f>'Luxemburg (O)'!BS27*(1+Toeslagen!$Q$3)</f>
        <v>595.197532946872</v>
      </c>
      <c r="BT27" s="238">
        <f>'Luxemburg (O)'!BT27*(1+Toeslagen!$Q$3)</f>
        <v>595.197532946872</v>
      </c>
      <c r="BU27" s="238">
        <f>'Luxemburg (O)'!BU27*(1+Toeslagen!$Q$3)</f>
        <v>595.197532946872</v>
      </c>
      <c r="BV27" s="238">
        <f>'Luxemburg (O)'!BV27*(1+Toeslagen!$Q$3)</f>
        <v>595.197532946872</v>
      </c>
      <c r="BW27" s="238">
        <f>'Luxemburg (O)'!BW27*(1+Toeslagen!$Q$3)</f>
        <v>595.197532946872</v>
      </c>
      <c r="BX27" s="238">
        <f>'Luxemburg (O)'!BX27*(1+Toeslagen!$Q$3)</f>
        <v>595.197532946872</v>
      </c>
      <c r="BY27" s="238">
        <f>'Luxemburg (O)'!BY27*(1+Toeslagen!$Q$3)</f>
        <v>595.197532946872</v>
      </c>
      <c r="BZ27" s="238">
        <f>'Luxemburg (O)'!BZ27*(1+Toeslagen!$Q$3)</f>
        <v>595.197532946872</v>
      </c>
      <c r="CA27" s="238">
        <f>'Luxemburg (O)'!CA27*(1+Toeslagen!$Q$3)</f>
        <v>595.197532946872</v>
      </c>
      <c r="CB27" s="238">
        <f>'Luxemburg (O)'!CB27*(1+Toeslagen!$Q$3)</f>
        <v>595.197532946872</v>
      </c>
      <c r="CC27" s="238">
        <f>'Luxemburg (O)'!CC27*(1+Toeslagen!$Q$3)</f>
        <v>595.197532946872</v>
      </c>
      <c r="CD27" s="238">
        <f>'Luxemburg (O)'!CD27*(1+Toeslagen!$Q$3)</f>
        <v>595.197532946872</v>
      </c>
      <c r="CE27" s="238">
        <f>'Luxemburg (O)'!CE27*(1+Toeslagen!$Q$3)</f>
        <v>595.197532946872</v>
      </c>
      <c r="CF27" s="238">
        <f>'Luxemburg (O)'!CF27*(1+Toeslagen!$Q$3)</f>
        <v>595.197532946872</v>
      </c>
      <c r="CG27" s="238">
        <f>'Luxemburg (O)'!CG27*(1+Toeslagen!$Q$3)</f>
        <v>595.197532946872</v>
      </c>
      <c r="CH27" s="238">
        <f>'Luxemburg (O)'!CH27*(1+Toeslagen!$Q$3)</f>
        <v>595.197532946872</v>
      </c>
      <c r="CI27" s="238">
        <f>'Luxemburg (O)'!CI27*(1+Toeslagen!$Q$3)</f>
        <v>595.197532946872</v>
      </c>
      <c r="CJ27" s="238">
        <f>'Luxemburg (O)'!CJ27*(1+Toeslagen!$Q$3)</f>
        <v>595.197532946872</v>
      </c>
      <c r="CK27" s="238">
        <f>'Luxemburg (O)'!CK27*(1+Toeslagen!$Q$3)</f>
        <v>595.197532946872</v>
      </c>
      <c r="CL27" s="238">
        <f>'Luxemburg (O)'!CL27*(1+Toeslagen!$Q$3)</f>
        <v>595.197532946872</v>
      </c>
      <c r="CM27" s="238">
        <f>'Luxemburg (O)'!CM27*(1+Toeslagen!$Q$3)</f>
        <v>595.197532946872</v>
      </c>
      <c r="CN27" s="238">
        <f>'Luxemburg (O)'!CN27*(1+Toeslagen!$Q$3)</f>
        <v>595.197532946872</v>
      </c>
      <c r="CO27" s="238">
        <f>'Luxemburg (O)'!CO27*(1+Toeslagen!$Q$3)</f>
        <v>595.197532946872</v>
      </c>
      <c r="CP27" s="238">
        <f>'Luxemburg (O)'!CP27*(1+Toeslagen!$Q$3)</f>
        <v>595.197532946872</v>
      </c>
      <c r="CQ27" s="238">
        <f>'Luxemburg (O)'!CQ27*(1+Toeslagen!$Q$3)</f>
        <v>595.197532946872</v>
      </c>
      <c r="CR27" s="238">
        <f>'Luxemburg (O)'!CR27*(1+Toeslagen!$Q$3)</f>
        <v>595.197532946872</v>
      </c>
      <c r="CS27" s="238">
        <f>'Luxemburg (O)'!CS27*(1+Toeslagen!$Q$3)</f>
        <v>595.197532946872</v>
      </c>
      <c r="CT27" s="238">
        <f>'Luxemburg (O)'!CT27*(1+Toeslagen!$Q$3)</f>
        <v>595.197532946872</v>
      </c>
      <c r="CU27" s="238">
        <f>'Luxemburg (O)'!CU27*(1+Toeslagen!$Q$3)</f>
        <v>595.197532946872</v>
      </c>
      <c r="CV27" s="238">
        <f>'Luxemburg (O)'!CV27*(1+Toeslagen!$Q$3)</f>
        <v>595.197532946872</v>
      </c>
      <c r="CW27" s="238">
        <f>'Luxemburg (O)'!CW27*(1+Toeslagen!$Q$3)</f>
        <v>595.197532946872</v>
      </c>
      <c r="CX27" s="238">
        <f>'Luxemburg (O)'!CX27*(1+Toeslagen!$Q$3)</f>
        <v>595.197532946872</v>
      </c>
      <c r="CY27" s="238">
        <f>'Luxemburg (O)'!CY27*(1+Toeslagen!$Q$3)</f>
        <v>595.197532946872</v>
      </c>
      <c r="CZ27" s="238">
        <f>'Luxemburg (O)'!CZ27*(1+Toeslagen!$Q$3)</f>
        <v>595.197532946872</v>
      </c>
      <c r="DA27" s="238">
        <f>'Luxemburg (O)'!DA27*(1+Toeslagen!$Q$3)</f>
        <v>595.197532946872</v>
      </c>
      <c r="DB27" s="238">
        <f>'Luxemburg (O)'!DB27*(1+Toeslagen!$Q$3)</f>
        <v>595.197532946872</v>
      </c>
      <c r="DC27" s="238">
        <f>'Luxemburg (O)'!DC27*(1+Toeslagen!$Q$3)</f>
        <v>595.197532946872</v>
      </c>
      <c r="DD27" s="238">
        <f>'Luxemburg (O)'!DD27*(1+Toeslagen!$Q$3)</f>
        <v>595.197532946872</v>
      </c>
      <c r="DE27" s="238">
        <f>'Luxemburg (O)'!DE27*(1+Toeslagen!$Q$3)</f>
        <v>595.197532946872</v>
      </c>
      <c r="DF27" s="238">
        <f>'Luxemburg (O)'!DF27*(1+Toeslagen!$Q$3)</f>
        <v>595.197532946872</v>
      </c>
      <c r="DG27" s="238">
        <f>'Luxemburg (O)'!DG27*(1+Toeslagen!$Q$3)</f>
        <v>595.197532946872</v>
      </c>
      <c r="DH27" s="238">
        <f>'Luxemburg (O)'!DH27*(1+Toeslagen!$Q$3)</f>
        <v>595.197532946872</v>
      </c>
      <c r="DI27" s="238">
        <f>'Luxemburg (O)'!DI27*(1+Toeslagen!$Q$3)</f>
        <v>595.197532946872</v>
      </c>
      <c r="DJ27" s="238">
        <f>'Luxemburg (O)'!DJ27*(1+Toeslagen!$Q$3)</f>
        <v>595.197532946872</v>
      </c>
    </row>
    <row r="28" spans="1:114">
      <c r="A28" s="2">
        <v>32</v>
      </c>
      <c r="B28" s="2">
        <v>32</v>
      </c>
      <c r="D28" s="2">
        <v>3</v>
      </c>
      <c r="F28" t="s">
        <v>5</v>
      </c>
      <c r="G28" t="s">
        <v>17</v>
      </c>
      <c r="H28" t="s">
        <v>18</v>
      </c>
      <c r="I28" t="s">
        <v>15</v>
      </c>
      <c r="J28" t="s">
        <v>16</v>
      </c>
      <c r="N28" s="229">
        <v>5.5</v>
      </c>
      <c r="O28" s="91">
        <v>9625</v>
      </c>
      <c r="P28" s="46"/>
      <c r="Q28" s="231"/>
      <c r="R28" s="231"/>
      <c r="S28" s="231"/>
      <c r="U28" s="231"/>
      <c r="V28" s="231"/>
      <c r="W28" s="231"/>
      <c r="X28" s="231"/>
      <c r="Y28" s="238">
        <f>'Luxemburg (O)'!Y28*(1+Toeslagen!$Q$3)</f>
        <v>602.28321786290564</v>
      </c>
      <c r="Z28" s="238">
        <f>'Luxemburg (O)'!Z28*(1+Toeslagen!$Q$3)</f>
        <v>602.28321786290564</v>
      </c>
      <c r="AA28" s="238">
        <f>'Luxemburg (O)'!AA28*(1+Toeslagen!$Q$3)</f>
        <v>602.28321786290564</v>
      </c>
      <c r="AB28" s="238">
        <f>'Luxemburg (O)'!AB28*(1+Toeslagen!$Q$3)</f>
        <v>602.28321786290564</v>
      </c>
      <c r="AC28" s="238">
        <f>'Luxemburg (O)'!AC28*(1+Toeslagen!$Q$3)</f>
        <v>602.28321786290564</v>
      </c>
      <c r="AD28" s="238">
        <f>'Luxemburg (O)'!AD28*(1+Toeslagen!$Q$3)</f>
        <v>602.28321786290599</v>
      </c>
      <c r="AE28" s="238">
        <f>'Luxemburg (O)'!AE28*(1+Toeslagen!$Q$3)</f>
        <v>602.28321786290599</v>
      </c>
      <c r="AF28" s="238">
        <f>'Luxemburg (O)'!AF28*(1+Toeslagen!$Q$3)</f>
        <v>602.28321786290599</v>
      </c>
      <c r="AG28" s="238">
        <f>'Luxemburg (O)'!AG28*(1+Toeslagen!$Q$3)</f>
        <v>602.28321786290599</v>
      </c>
      <c r="AH28" s="238">
        <f>'Luxemburg (O)'!AH28*(1+Toeslagen!$Q$3)</f>
        <v>602.28321786290599</v>
      </c>
      <c r="AI28" s="238">
        <f>'Luxemburg (O)'!AI28*(1+Toeslagen!$Q$3)</f>
        <v>602.28321786290599</v>
      </c>
      <c r="AJ28" s="238">
        <f>'Luxemburg (O)'!AJ28*(1+Toeslagen!$Q$3)</f>
        <v>602.28321786290599</v>
      </c>
      <c r="AK28" s="238">
        <f>'Luxemburg (O)'!AK28*(1+Toeslagen!$Q$3)</f>
        <v>602.28321786290599</v>
      </c>
      <c r="AL28" s="238">
        <f>'Luxemburg (O)'!AL28*(1+Toeslagen!$Q$3)</f>
        <v>602.28321786290599</v>
      </c>
      <c r="AM28" s="238">
        <f>'Luxemburg (O)'!AM28*(1+Toeslagen!$Q$3)</f>
        <v>602.28321786290599</v>
      </c>
      <c r="AN28" s="238">
        <f>'Luxemburg (O)'!AN28*(1+Toeslagen!$Q$3)</f>
        <v>602.28321786290599</v>
      </c>
      <c r="AO28" s="238">
        <f>'Luxemburg (O)'!AO28*(1+Toeslagen!$Q$3)</f>
        <v>602.28321786290599</v>
      </c>
      <c r="AP28" s="238">
        <f>'Luxemburg (O)'!AP28*(1+Toeslagen!$Q$3)</f>
        <v>602.28321786290599</v>
      </c>
      <c r="AQ28" s="238">
        <f>'Luxemburg (O)'!AQ28*(1+Toeslagen!$Q$3)</f>
        <v>602.28321786290599</v>
      </c>
      <c r="AR28" s="238">
        <f>'Luxemburg (O)'!AR28*(1+Toeslagen!$Q$3)</f>
        <v>602.28321786290599</v>
      </c>
      <c r="AS28" s="238">
        <f>'Luxemburg (O)'!AS28*(1+Toeslagen!$Q$3)</f>
        <v>602.28321786290599</v>
      </c>
      <c r="AT28" s="238">
        <f>'Luxemburg (O)'!AT28*(1+Toeslagen!$Q$3)</f>
        <v>602.28321786290599</v>
      </c>
      <c r="AU28" s="238">
        <f>'Luxemburg (O)'!AU28*(1+Toeslagen!$Q$3)</f>
        <v>602.28321786290599</v>
      </c>
      <c r="AV28" s="238">
        <f>'Luxemburg (O)'!AV28*(1+Toeslagen!$Q$3)</f>
        <v>602.28321786290599</v>
      </c>
      <c r="AW28" s="238">
        <f>'Luxemburg (O)'!AW28*(1+Toeslagen!$Q$3)</f>
        <v>602.28321786290599</v>
      </c>
      <c r="AX28" s="238">
        <f>'Luxemburg (O)'!AX28*(1+Toeslagen!$Q$3)</f>
        <v>602.28321786290599</v>
      </c>
      <c r="AY28" s="238">
        <f>'Luxemburg (O)'!AY28*(1+Toeslagen!$Q$3)</f>
        <v>602.28321786290599</v>
      </c>
      <c r="AZ28" s="238">
        <f>'Luxemburg (O)'!AZ28*(1+Toeslagen!$Q$3)</f>
        <v>602.28321786290599</v>
      </c>
      <c r="BA28" s="238">
        <f>'Luxemburg (O)'!BA28*(1+Toeslagen!$Q$3)</f>
        <v>602.28321786290599</v>
      </c>
      <c r="BB28" s="238">
        <f>'Luxemburg (O)'!BB28*(1+Toeslagen!$Q$3)</f>
        <v>602.28321786290599</v>
      </c>
      <c r="BC28" s="238">
        <f>'Luxemburg (O)'!BC28*(1+Toeslagen!$Q$3)</f>
        <v>602.28321786290599</v>
      </c>
      <c r="BD28" s="238">
        <f>'Luxemburg (O)'!BD28*(1+Toeslagen!$Q$3)</f>
        <v>602.28321786290599</v>
      </c>
      <c r="BE28" s="238">
        <f>'Luxemburg (O)'!BE28*(1+Toeslagen!$Q$3)</f>
        <v>602.28321786290599</v>
      </c>
      <c r="BF28" s="238">
        <f>'Luxemburg (O)'!BF28*(1+Toeslagen!$Q$3)</f>
        <v>602.28321786290599</v>
      </c>
      <c r="BG28" s="238">
        <f>'Luxemburg (O)'!BG28*(1+Toeslagen!$Q$3)</f>
        <v>602.28321786290599</v>
      </c>
      <c r="BH28" s="238">
        <f>'Luxemburg (O)'!BH28*(1+Toeslagen!$Q$3)</f>
        <v>602.28321786290599</v>
      </c>
      <c r="BI28" s="238">
        <f>'Luxemburg (O)'!BI28*(1+Toeslagen!$Q$3)</f>
        <v>602.28321786290599</v>
      </c>
      <c r="BJ28" s="238">
        <f>'Luxemburg (O)'!BJ28*(1+Toeslagen!$Q$3)</f>
        <v>602.28321786290599</v>
      </c>
      <c r="BK28" s="238">
        <f>'Luxemburg (O)'!BK28*(1+Toeslagen!$Q$3)</f>
        <v>602.28321786290599</v>
      </c>
      <c r="BL28" s="238">
        <f>'Luxemburg (O)'!BL28*(1+Toeslagen!$Q$3)</f>
        <v>602.28321786290599</v>
      </c>
      <c r="BM28" s="238">
        <f>'Luxemburg (O)'!BM28*(1+Toeslagen!$Q$3)</f>
        <v>602.28321786290599</v>
      </c>
      <c r="BN28" s="238">
        <f>'Luxemburg (O)'!BN28*(1+Toeslagen!$Q$3)</f>
        <v>602.28321786290599</v>
      </c>
      <c r="BO28" s="238">
        <f>'Luxemburg (O)'!BO28*(1+Toeslagen!$Q$3)</f>
        <v>602.28321786290599</v>
      </c>
      <c r="BP28" s="238">
        <f>'Luxemburg (O)'!BP28*(1+Toeslagen!$Q$3)</f>
        <v>602.28321786290599</v>
      </c>
      <c r="BQ28" s="238">
        <f>'Luxemburg (O)'!BQ28*(1+Toeslagen!$Q$3)</f>
        <v>602.28321786290599</v>
      </c>
      <c r="BR28" s="238">
        <f>'Luxemburg (O)'!BR28*(1+Toeslagen!$Q$3)</f>
        <v>602.28321786290599</v>
      </c>
      <c r="BS28" s="238">
        <f>'Luxemburg (O)'!BS28*(1+Toeslagen!$Q$3)</f>
        <v>602.28321786290599</v>
      </c>
      <c r="BT28" s="238">
        <f>'Luxemburg (O)'!BT28*(1+Toeslagen!$Q$3)</f>
        <v>602.28321786290599</v>
      </c>
      <c r="BU28" s="238">
        <f>'Luxemburg (O)'!BU28*(1+Toeslagen!$Q$3)</f>
        <v>602.28321786290599</v>
      </c>
      <c r="BV28" s="238">
        <f>'Luxemburg (O)'!BV28*(1+Toeslagen!$Q$3)</f>
        <v>602.28321786290599</v>
      </c>
      <c r="BW28" s="238">
        <f>'Luxemburg (O)'!BW28*(1+Toeslagen!$Q$3)</f>
        <v>602.28321786290599</v>
      </c>
      <c r="BX28" s="238">
        <f>'Luxemburg (O)'!BX28*(1+Toeslagen!$Q$3)</f>
        <v>602.28321786290599</v>
      </c>
      <c r="BY28" s="238">
        <f>'Luxemburg (O)'!BY28*(1+Toeslagen!$Q$3)</f>
        <v>602.28321786290599</v>
      </c>
      <c r="BZ28" s="238">
        <f>'Luxemburg (O)'!BZ28*(1+Toeslagen!$Q$3)</f>
        <v>602.28321786290599</v>
      </c>
      <c r="CA28" s="238">
        <f>'Luxemburg (O)'!CA28*(1+Toeslagen!$Q$3)</f>
        <v>602.28321786290599</v>
      </c>
      <c r="CB28" s="238">
        <f>'Luxemburg (O)'!CB28*(1+Toeslagen!$Q$3)</f>
        <v>602.28321786290599</v>
      </c>
      <c r="CC28" s="238">
        <f>'Luxemburg (O)'!CC28*(1+Toeslagen!$Q$3)</f>
        <v>602.28321786290599</v>
      </c>
      <c r="CD28" s="238">
        <f>'Luxemburg (O)'!CD28*(1+Toeslagen!$Q$3)</f>
        <v>602.28321786290599</v>
      </c>
      <c r="CE28" s="238">
        <f>'Luxemburg (O)'!CE28*(1+Toeslagen!$Q$3)</f>
        <v>602.28321786290599</v>
      </c>
      <c r="CF28" s="238">
        <f>'Luxemburg (O)'!CF28*(1+Toeslagen!$Q$3)</f>
        <v>602.28321786290599</v>
      </c>
      <c r="CG28" s="238">
        <f>'Luxemburg (O)'!CG28*(1+Toeslagen!$Q$3)</f>
        <v>602.28321786290599</v>
      </c>
      <c r="CH28" s="238">
        <f>'Luxemburg (O)'!CH28*(1+Toeslagen!$Q$3)</f>
        <v>602.28321786290599</v>
      </c>
      <c r="CI28" s="238">
        <f>'Luxemburg (O)'!CI28*(1+Toeslagen!$Q$3)</f>
        <v>602.28321786290599</v>
      </c>
      <c r="CJ28" s="238">
        <f>'Luxemburg (O)'!CJ28*(1+Toeslagen!$Q$3)</f>
        <v>602.28321786290599</v>
      </c>
      <c r="CK28" s="238">
        <f>'Luxemburg (O)'!CK28*(1+Toeslagen!$Q$3)</f>
        <v>602.28321786290599</v>
      </c>
      <c r="CL28" s="238">
        <f>'Luxemburg (O)'!CL28*(1+Toeslagen!$Q$3)</f>
        <v>602.28321786290599</v>
      </c>
      <c r="CM28" s="238">
        <f>'Luxemburg (O)'!CM28*(1+Toeslagen!$Q$3)</f>
        <v>602.28321786290599</v>
      </c>
      <c r="CN28" s="238">
        <f>'Luxemburg (O)'!CN28*(1+Toeslagen!$Q$3)</f>
        <v>602.28321786290599</v>
      </c>
      <c r="CO28" s="238">
        <f>'Luxemburg (O)'!CO28*(1+Toeslagen!$Q$3)</f>
        <v>602.28321786290599</v>
      </c>
      <c r="CP28" s="238">
        <f>'Luxemburg (O)'!CP28*(1+Toeslagen!$Q$3)</f>
        <v>602.28321786290599</v>
      </c>
      <c r="CQ28" s="238">
        <f>'Luxemburg (O)'!CQ28*(1+Toeslagen!$Q$3)</f>
        <v>602.28321786290599</v>
      </c>
      <c r="CR28" s="238">
        <f>'Luxemburg (O)'!CR28*(1+Toeslagen!$Q$3)</f>
        <v>602.28321786290599</v>
      </c>
      <c r="CS28" s="238">
        <f>'Luxemburg (O)'!CS28*(1+Toeslagen!$Q$3)</f>
        <v>602.28321786290599</v>
      </c>
      <c r="CT28" s="238">
        <f>'Luxemburg (O)'!CT28*(1+Toeslagen!$Q$3)</f>
        <v>602.28321786290599</v>
      </c>
      <c r="CU28" s="238">
        <f>'Luxemburg (O)'!CU28*(1+Toeslagen!$Q$3)</f>
        <v>602.28321786290599</v>
      </c>
      <c r="CV28" s="238">
        <f>'Luxemburg (O)'!CV28*(1+Toeslagen!$Q$3)</f>
        <v>602.28321786290599</v>
      </c>
      <c r="CW28" s="238">
        <f>'Luxemburg (O)'!CW28*(1+Toeslagen!$Q$3)</f>
        <v>602.28321786290599</v>
      </c>
      <c r="CX28" s="238">
        <f>'Luxemburg (O)'!CX28*(1+Toeslagen!$Q$3)</f>
        <v>602.28321786290599</v>
      </c>
      <c r="CY28" s="238">
        <f>'Luxemburg (O)'!CY28*(1+Toeslagen!$Q$3)</f>
        <v>602.28321786290599</v>
      </c>
      <c r="CZ28" s="238">
        <f>'Luxemburg (O)'!CZ28*(1+Toeslagen!$Q$3)</f>
        <v>602.28321786290599</v>
      </c>
      <c r="DA28" s="238">
        <f>'Luxemburg (O)'!DA28*(1+Toeslagen!$Q$3)</f>
        <v>602.28321786290599</v>
      </c>
      <c r="DB28" s="238">
        <f>'Luxemburg (O)'!DB28*(1+Toeslagen!$Q$3)</f>
        <v>602.28321786290599</v>
      </c>
      <c r="DC28" s="238">
        <f>'Luxemburg (O)'!DC28*(1+Toeslagen!$Q$3)</f>
        <v>602.28321786290599</v>
      </c>
      <c r="DD28" s="238">
        <f>'Luxemburg (O)'!DD28*(1+Toeslagen!$Q$3)</f>
        <v>602.28321786290599</v>
      </c>
      <c r="DE28" s="238">
        <f>'Luxemburg (O)'!DE28*(1+Toeslagen!$Q$3)</f>
        <v>602.28321786290599</v>
      </c>
      <c r="DF28" s="238">
        <f>'Luxemburg (O)'!DF28*(1+Toeslagen!$Q$3)</f>
        <v>602.28321786290599</v>
      </c>
      <c r="DG28" s="238">
        <f>'Luxemburg (O)'!DG28*(1+Toeslagen!$Q$3)</f>
        <v>602.28321786290599</v>
      </c>
      <c r="DH28" s="238">
        <f>'Luxemburg (O)'!DH28*(1+Toeslagen!$Q$3)</f>
        <v>602.28321786290599</v>
      </c>
      <c r="DI28" s="238">
        <f>'Luxemburg (O)'!DI28*(1+Toeslagen!$Q$3)</f>
        <v>602.28321786290599</v>
      </c>
      <c r="DJ28" s="238">
        <f>'Luxemburg (O)'!DJ28*(1+Toeslagen!$Q$3)</f>
        <v>602.28321786290599</v>
      </c>
    </row>
    <row r="29" spans="1:114">
      <c r="A29" s="2">
        <v>33</v>
      </c>
      <c r="B29" s="2">
        <v>33</v>
      </c>
      <c r="D29" s="2">
        <v>3</v>
      </c>
      <c r="F29" t="s">
        <v>5</v>
      </c>
      <c r="G29" t="s">
        <v>17</v>
      </c>
      <c r="H29" t="s">
        <v>18</v>
      </c>
      <c r="I29" t="s">
        <v>15</v>
      </c>
      <c r="J29" t="s">
        <v>16</v>
      </c>
      <c r="N29" s="229">
        <v>5.6</v>
      </c>
      <c r="O29" s="91">
        <v>9800</v>
      </c>
      <c r="P29" s="46"/>
      <c r="Q29" s="231"/>
      <c r="R29" s="231"/>
      <c r="S29" s="231"/>
      <c r="U29" s="231"/>
      <c r="V29" s="231"/>
      <c r="W29" s="231"/>
      <c r="X29" s="231"/>
      <c r="Y29" s="238">
        <f>'Luxemburg (O)'!Y29*(1+Toeslagen!$Q$3)</f>
        <v>609.36890277893986</v>
      </c>
      <c r="Z29" s="238">
        <f>'Luxemburg (O)'!Z29*(1+Toeslagen!$Q$3)</f>
        <v>609.36890277893986</v>
      </c>
      <c r="AA29" s="238">
        <f>'Luxemburg (O)'!AA29*(1+Toeslagen!$Q$3)</f>
        <v>609.36890277893986</v>
      </c>
      <c r="AB29" s="238">
        <f>'Luxemburg (O)'!AB29*(1+Toeslagen!$Q$3)</f>
        <v>609.36890277893986</v>
      </c>
      <c r="AC29" s="238">
        <f>'Luxemburg (O)'!AC29*(1+Toeslagen!$Q$3)</f>
        <v>609.36890277893986</v>
      </c>
      <c r="AD29" s="238">
        <f>'Luxemburg (O)'!AD29*(1+Toeslagen!$Q$3)</f>
        <v>609.36890277893997</v>
      </c>
      <c r="AE29" s="238">
        <f>'Luxemburg (O)'!AE29*(1+Toeslagen!$Q$3)</f>
        <v>609.36890277893997</v>
      </c>
      <c r="AF29" s="238">
        <f>'Luxemburg (O)'!AF29*(1+Toeslagen!$Q$3)</f>
        <v>609.36890277893997</v>
      </c>
      <c r="AG29" s="238">
        <f>'Luxemburg (O)'!AG29*(1+Toeslagen!$Q$3)</f>
        <v>609.36890277893997</v>
      </c>
      <c r="AH29" s="238">
        <f>'Luxemburg (O)'!AH29*(1+Toeslagen!$Q$3)</f>
        <v>609.36890277893997</v>
      </c>
      <c r="AI29" s="238">
        <f>'Luxemburg (O)'!AI29*(1+Toeslagen!$Q$3)</f>
        <v>609.36890277893997</v>
      </c>
      <c r="AJ29" s="238">
        <f>'Luxemburg (O)'!AJ29*(1+Toeslagen!$Q$3)</f>
        <v>609.36890277893997</v>
      </c>
      <c r="AK29" s="238">
        <f>'Luxemburg (O)'!AK29*(1+Toeslagen!$Q$3)</f>
        <v>609.36890277893997</v>
      </c>
      <c r="AL29" s="238">
        <f>'Luxemburg (O)'!AL29*(1+Toeslagen!$Q$3)</f>
        <v>609.36890277893997</v>
      </c>
      <c r="AM29" s="238">
        <f>'Luxemburg (O)'!AM29*(1+Toeslagen!$Q$3)</f>
        <v>609.36890277893997</v>
      </c>
      <c r="AN29" s="238">
        <f>'Luxemburg (O)'!AN29*(1+Toeslagen!$Q$3)</f>
        <v>609.36890277893997</v>
      </c>
      <c r="AO29" s="238">
        <f>'Luxemburg (O)'!AO29*(1+Toeslagen!$Q$3)</f>
        <v>609.36890277893997</v>
      </c>
      <c r="AP29" s="238">
        <f>'Luxemburg (O)'!AP29*(1+Toeslagen!$Q$3)</f>
        <v>609.36890277893997</v>
      </c>
      <c r="AQ29" s="238">
        <f>'Luxemburg (O)'!AQ29*(1+Toeslagen!$Q$3)</f>
        <v>609.36890277893997</v>
      </c>
      <c r="AR29" s="238">
        <f>'Luxemburg (O)'!AR29*(1+Toeslagen!$Q$3)</f>
        <v>609.36890277893997</v>
      </c>
      <c r="AS29" s="238">
        <f>'Luxemburg (O)'!AS29*(1+Toeslagen!$Q$3)</f>
        <v>609.36890277893997</v>
      </c>
      <c r="AT29" s="238">
        <f>'Luxemburg (O)'!AT29*(1+Toeslagen!$Q$3)</f>
        <v>609.36890277893997</v>
      </c>
      <c r="AU29" s="238">
        <f>'Luxemburg (O)'!AU29*(1+Toeslagen!$Q$3)</f>
        <v>609.36890277893997</v>
      </c>
      <c r="AV29" s="238">
        <f>'Luxemburg (O)'!AV29*(1+Toeslagen!$Q$3)</f>
        <v>609.36890277893997</v>
      </c>
      <c r="AW29" s="238">
        <f>'Luxemburg (O)'!AW29*(1+Toeslagen!$Q$3)</f>
        <v>609.36890277893997</v>
      </c>
      <c r="AX29" s="238">
        <f>'Luxemburg (O)'!AX29*(1+Toeslagen!$Q$3)</f>
        <v>609.36890277893997</v>
      </c>
      <c r="AY29" s="238">
        <f>'Luxemburg (O)'!AY29*(1+Toeslagen!$Q$3)</f>
        <v>609.36890277893997</v>
      </c>
      <c r="AZ29" s="238">
        <f>'Luxemburg (O)'!AZ29*(1+Toeslagen!$Q$3)</f>
        <v>609.36890277893997</v>
      </c>
      <c r="BA29" s="238">
        <f>'Luxemburg (O)'!BA29*(1+Toeslagen!$Q$3)</f>
        <v>609.36890277893997</v>
      </c>
      <c r="BB29" s="238">
        <f>'Luxemburg (O)'!BB29*(1+Toeslagen!$Q$3)</f>
        <v>609.36890277893997</v>
      </c>
      <c r="BC29" s="238">
        <f>'Luxemburg (O)'!BC29*(1+Toeslagen!$Q$3)</f>
        <v>609.36890277893997</v>
      </c>
      <c r="BD29" s="238">
        <f>'Luxemburg (O)'!BD29*(1+Toeslagen!$Q$3)</f>
        <v>609.36890277893997</v>
      </c>
      <c r="BE29" s="238">
        <f>'Luxemburg (O)'!BE29*(1+Toeslagen!$Q$3)</f>
        <v>609.36890277893997</v>
      </c>
      <c r="BF29" s="238">
        <f>'Luxemburg (O)'!BF29*(1+Toeslagen!$Q$3)</f>
        <v>609.36890277893997</v>
      </c>
      <c r="BG29" s="238">
        <f>'Luxemburg (O)'!BG29*(1+Toeslagen!$Q$3)</f>
        <v>609.36890277893997</v>
      </c>
      <c r="BH29" s="238">
        <f>'Luxemburg (O)'!BH29*(1+Toeslagen!$Q$3)</f>
        <v>609.36890277893997</v>
      </c>
      <c r="BI29" s="238">
        <f>'Luxemburg (O)'!BI29*(1+Toeslagen!$Q$3)</f>
        <v>609.36890277893997</v>
      </c>
      <c r="BJ29" s="238">
        <f>'Luxemburg (O)'!BJ29*(1+Toeslagen!$Q$3)</f>
        <v>609.36890277893997</v>
      </c>
      <c r="BK29" s="238">
        <f>'Luxemburg (O)'!BK29*(1+Toeslagen!$Q$3)</f>
        <v>609.36890277893997</v>
      </c>
      <c r="BL29" s="238">
        <f>'Luxemburg (O)'!BL29*(1+Toeslagen!$Q$3)</f>
        <v>609.36890277893997</v>
      </c>
      <c r="BM29" s="238">
        <f>'Luxemburg (O)'!BM29*(1+Toeslagen!$Q$3)</f>
        <v>609.36890277893997</v>
      </c>
      <c r="BN29" s="238">
        <f>'Luxemburg (O)'!BN29*(1+Toeslagen!$Q$3)</f>
        <v>609.36890277893997</v>
      </c>
      <c r="BO29" s="238">
        <f>'Luxemburg (O)'!BO29*(1+Toeslagen!$Q$3)</f>
        <v>609.36890277893997</v>
      </c>
      <c r="BP29" s="238">
        <f>'Luxemburg (O)'!BP29*(1+Toeslagen!$Q$3)</f>
        <v>609.36890277893997</v>
      </c>
      <c r="BQ29" s="238">
        <f>'Luxemburg (O)'!BQ29*(1+Toeslagen!$Q$3)</f>
        <v>609.36890277893997</v>
      </c>
      <c r="BR29" s="238">
        <f>'Luxemburg (O)'!BR29*(1+Toeslagen!$Q$3)</f>
        <v>609.36890277893997</v>
      </c>
      <c r="BS29" s="238">
        <f>'Luxemburg (O)'!BS29*(1+Toeslagen!$Q$3)</f>
        <v>609.36890277893997</v>
      </c>
      <c r="BT29" s="238">
        <f>'Luxemburg (O)'!BT29*(1+Toeslagen!$Q$3)</f>
        <v>609.36890277893997</v>
      </c>
      <c r="BU29" s="238">
        <f>'Luxemburg (O)'!BU29*(1+Toeslagen!$Q$3)</f>
        <v>609.36890277893997</v>
      </c>
      <c r="BV29" s="238">
        <f>'Luxemburg (O)'!BV29*(1+Toeslagen!$Q$3)</f>
        <v>609.36890277893997</v>
      </c>
      <c r="BW29" s="238">
        <f>'Luxemburg (O)'!BW29*(1+Toeslagen!$Q$3)</f>
        <v>609.36890277893997</v>
      </c>
      <c r="BX29" s="238">
        <f>'Luxemburg (O)'!BX29*(1+Toeslagen!$Q$3)</f>
        <v>609.36890277893997</v>
      </c>
      <c r="BY29" s="238">
        <f>'Luxemburg (O)'!BY29*(1+Toeslagen!$Q$3)</f>
        <v>609.36890277893997</v>
      </c>
      <c r="BZ29" s="238">
        <f>'Luxemburg (O)'!BZ29*(1+Toeslagen!$Q$3)</f>
        <v>609.36890277893997</v>
      </c>
      <c r="CA29" s="238">
        <f>'Luxemburg (O)'!CA29*(1+Toeslagen!$Q$3)</f>
        <v>609.36890277893997</v>
      </c>
      <c r="CB29" s="238">
        <f>'Luxemburg (O)'!CB29*(1+Toeslagen!$Q$3)</f>
        <v>609.36890277893997</v>
      </c>
      <c r="CC29" s="238">
        <f>'Luxemburg (O)'!CC29*(1+Toeslagen!$Q$3)</f>
        <v>609.36890277893997</v>
      </c>
      <c r="CD29" s="238">
        <f>'Luxemburg (O)'!CD29*(1+Toeslagen!$Q$3)</f>
        <v>609.36890277893997</v>
      </c>
      <c r="CE29" s="238">
        <f>'Luxemburg (O)'!CE29*(1+Toeslagen!$Q$3)</f>
        <v>609.36890277893997</v>
      </c>
      <c r="CF29" s="238">
        <f>'Luxemburg (O)'!CF29*(1+Toeslagen!$Q$3)</f>
        <v>609.36890277893997</v>
      </c>
      <c r="CG29" s="238">
        <f>'Luxemburg (O)'!CG29*(1+Toeslagen!$Q$3)</f>
        <v>609.36890277893997</v>
      </c>
      <c r="CH29" s="238">
        <f>'Luxemburg (O)'!CH29*(1+Toeslagen!$Q$3)</f>
        <v>609.36890277893997</v>
      </c>
      <c r="CI29" s="238">
        <f>'Luxemburg (O)'!CI29*(1+Toeslagen!$Q$3)</f>
        <v>609.36890277893997</v>
      </c>
      <c r="CJ29" s="238">
        <f>'Luxemburg (O)'!CJ29*(1+Toeslagen!$Q$3)</f>
        <v>609.36890277893997</v>
      </c>
      <c r="CK29" s="238">
        <f>'Luxemburg (O)'!CK29*(1+Toeslagen!$Q$3)</f>
        <v>609.36890277893997</v>
      </c>
      <c r="CL29" s="238">
        <f>'Luxemburg (O)'!CL29*(1+Toeslagen!$Q$3)</f>
        <v>609.36890277893997</v>
      </c>
      <c r="CM29" s="238">
        <f>'Luxemburg (O)'!CM29*(1+Toeslagen!$Q$3)</f>
        <v>609.36890277893997</v>
      </c>
      <c r="CN29" s="238">
        <f>'Luxemburg (O)'!CN29*(1+Toeslagen!$Q$3)</f>
        <v>609.36890277893997</v>
      </c>
      <c r="CO29" s="238">
        <f>'Luxemburg (O)'!CO29*(1+Toeslagen!$Q$3)</f>
        <v>609.36890277893997</v>
      </c>
      <c r="CP29" s="238">
        <f>'Luxemburg (O)'!CP29*(1+Toeslagen!$Q$3)</f>
        <v>609.36890277893997</v>
      </c>
      <c r="CQ29" s="238">
        <f>'Luxemburg (O)'!CQ29*(1+Toeslagen!$Q$3)</f>
        <v>609.36890277893997</v>
      </c>
      <c r="CR29" s="238">
        <f>'Luxemburg (O)'!CR29*(1+Toeslagen!$Q$3)</f>
        <v>609.36890277893997</v>
      </c>
      <c r="CS29" s="238">
        <f>'Luxemburg (O)'!CS29*(1+Toeslagen!$Q$3)</f>
        <v>609.36890277893997</v>
      </c>
      <c r="CT29" s="238">
        <f>'Luxemburg (O)'!CT29*(1+Toeslagen!$Q$3)</f>
        <v>609.36890277893997</v>
      </c>
      <c r="CU29" s="238">
        <f>'Luxemburg (O)'!CU29*(1+Toeslagen!$Q$3)</f>
        <v>609.36890277893997</v>
      </c>
      <c r="CV29" s="238">
        <f>'Luxemburg (O)'!CV29*(1+Toeslagen!$Q$3)</f>
        <v>609.36890277893997</v>
      </c>
      <c r="CW29" s="238">
        <f>'Luxemburg (O)'!CW29*(1+Toeslagen!$Q$3)</f>
        <v>609.36890277893997</v>
      </c>
      <c r="CX29" s="238">
        <f>'Luxemburg (O)'!CX29*(1+Toeslagen!$Q$3)</f>
        <v>609.36890277893997</v>
      </c>
      <c r="CY29" s="238">
        <f>'Luxemburg (O)'!CY29*(1+Toeslagen!$Q$3)</f>
        <v>609.36890277893997</v>
      </c>
      <c r="CZ29" s="238">
        <f>'Luxemburg (O)'!CZ29*(1+Toeslagen!$Q$3)</f>
        <v>609.36890277893997</v>
      </c>
      <c r="DA29" s="238">
        <f>'Luxemburg (O)'!DA29*(1+Toeslagen!$Q$3)</f>
        <v>609.36890277893997</v>
      </c>
      <c r="DB29" s="238">
        <f>'Luxemburg (O)'!DB29*(1+Toeslagen!$Q$3)</f>
        <v>609.36890277893997</v>
      </c>
      <c r="DC29" s="238">
        <f>'Luxemburg (O)'!DC29*(1+Toeslagen!$Q$3)</f>
        <v>609.36890277893997</v>
      </c>
      <c r="DD29" s="238">
        <f>'Luxemburg (O)'!DD29*(1+Toeslagen!$Q$3)</f>
        <v>609.36890277893997</v>
      </c>
      <c r="DE29" s="238">
        <f>'Luxemburg (O)'!DE29*(1+Toeslagen!$Q$3)</f>
        <v>609.36890277893997</v>
      </c>
      <c r="DF29" s="238">
        <f>'Luxemburg (O)'!DF29*(1+Toeslagen!$Q$3)</f>
        <v>609.36890277893997</v>
      </c>
      <c r="DG29" s="238">
        <f>'Luxemburg (O)'!DG29*(1+Toeslagen!$Q$3)</f>
        <v>609.36890277893997</v>
      </c>
      <c r="DH29" s="238">
        <f>'Luxemburg (O)'!DH29*(1+Toeslagen!$Q$3)</f>
        <v>609.36890277893997</v>
      </c>
      <c r="DI29" s="238">
        <f>'Luxemburg (O)'!DI29*(1+Toeslagen!$Q$3)</f>
        <v>609.36890277893997</v>
      </c>
      <c r="DJ29" s="238">
        <f>'Luxemburg (O)'!DJ29*(1+Toeslagen!$Q$3)</f>
        <v>609.36890277893997</v>
      </c>
    </row>
    <row r="30" spans="1:114">
      <c r="A30" s="2">
        <v>34</v>
      </c>
      <c r="B30" s="2">
        <v>34</v>
      </c>
      <c r="D30" s="2">
        <v>3</v>
      </c>
      <c r="F30" t="s">
        <v>5</v>
      </c>
      <c r="G30" t="s">
        <v>17</v>
      </c>
      <c r="H30" t="s">
        <v>18</v>
      </c>
      <c r="I30" t="s">
        <v>15</v>
      </c>
      <c r="J30" t="s">
        <v>16</v>
      </c>
      <c r="N30" s="229">
        <v>6</v>
      </c>
      <c r="O30" s="91">
        <v>10500</v>
      </c>
      <c r="P30" s="46"/>
      <c r="Q30" s="231"/>
      <c r="R30" s="231"/>
      <c r="S30" s="231"/>
      <c r="U30" s="231"/>
      <c r="V30" s="231"/>
      <c r="W30" s="231"/>
      <c r="X30" s="231"/>
      <c r="Y30" s="238">
        <f>'Luxemburg (O)'!Y30*(1+Toeslagen!$Q$3)</f>
        <v>616.45458769497407</v>
      </c>
      <c r="Z30" s="238">
        <f>'Luxemburg (O)'!Z30*(1+Toeslagen!$Q$3)</f>
        <v>616.45458769497407</v>
      </c>
      <c r="AA30" s="238">
        <f>'Luxemburg (O)'!AA30*(1+Toeslagen!$Q$3)</f>
        <v>616.45458769497407</v>
      </c>
      <c r="AB30" s="238">
        <f>'Luxemburg (O)'!AB30*(1+Toeslagen!$Q$3)</f>
        <v>616.45458769497407</v>
      </c>
      <c r="AC30" s="238">
        <f>'Luxemburg (O)'!AC30*(1+Toeslagen!$Q$3)</f>
        <v>616.45458769497407</v>
      </c>
      <c r="AD30" s="238">
        <f>'Luxemburg (O)'!AD30*(1+Toeslagen!$Q$3)</f>
        <v>616.45458769497395</v>
      </c>
      <c r="AE30" s="238">
        <f>'Luxemburg (O)'!AE30*(1+Toeslagen!$Q$3)</f>
        <v>616.45458769497395</v>
      </c>
      <c r="AF30" s="238">
        <f>'Luxemburg (O)'!AF30*(1+Toeslagen!$Q$3)</f>
        <v>616.45458769497395</v>
      </c>
      <c r="AG30" s="238">
        <f>'Luxemburg (O)'!AG30*(1+Toeslagen!$Q$3)</f>
        <v>616.45458769497395</v>
      </c>
      <c r="AH30" s="238">
        <f>'Luxemburg (O)'!AH30*(1+Toeslagen!$Q$3)</f>
        <v>616.45458769497395</v>
      </c>
      <c r="AI30" s="238">
        <f>'Luxemburg (O)'!AI30*(1+Toeslagen!$Q$3)</f>
        <v>616.45458769497395</v>
      </c>
      <c r="AJ30" s="238">
        <f>'Luxemburg (O)'!AJ30*(1+Toeslagen!$Q$3)</f>
        <v>616.45458769497395</v>
      </c>
      <c r="AK30" s="238">
        <f>'Luxemburg (O)'!AK30*(1+Toeslagen!$Q$3)</f>
        <v>616.45458769497395</v>
      </c>
      <c r="AL30" s="238">
        <f>'Luxemburg (O)'!AL30*(1+Toeslagen!$Q$3)</f>
        <v>616.45458769497395</v>
      </c>
      <c r="AM30" s="238">
        <f>'Luxemburg (O)'!AM30*(1+Toeslagen!$Q$3)</f>
        <v>616.45458769497395</v>
      </c>
      <c r="AN30" s="238">
        <f>'Luxemburg (O)'!AN30*(1+Toeslagen!$Q$3)</f>
        <v>616.45458769497395</v>
      </c>
      <c r="AO30" s="238">
        <f>'Luxemburg (O)'!AO30*(1+Toeslagen!$Q$3)</f>
        <v>616.45458769497395</v>
      </c>
      <c r="AP30" s="238">
        <f>'Luxemburg (O)'!AP30*(1+Toeslagen!$Q$3)</f>
        <v>616.45458769497395</v>
      </c>
      <c r="AQ30" s="238">
        <f>'Luxemburg (O)'!AQ30*(1+Toeslagen!$Q$3)</f>
        <v>616.45458769497395</v>
      </c>
      <c r="AR30" s="238">
        <f>'Luxemburg (O)'!AR30*(1+Toeslagen!$Q$3)</f>
        <v>616.45458769497395</v>
      </c>
      <c r="AS30" s="238">
        <f>'Luxemburg (O)'!AS30*(1+Toeslagen!$Q$3)</f>
        <v>616.45458769497395</v>
      </c>
      <c r="AT30" s="238">
        <f>'Luxemburg (O)'!AT30*(1+Toeslagen!$Q$3)</f>
        <v>616.45458769497395</v>
      </c>
      <c r="AU30" s="238">
        <f>'Luxemburg (O)'!AU30*(1+Toeslagen!$Q$3)</f>
        <v>616.45458769497395</v>
      </c>
      <c r="AV30" s="238">
        <f>'Luxemburg (O)'!AV30*(1+Toeslagen!$Q$3)</f>
        <v>616.45458769497395</v>
      </c>
      <c r="AW30" s="238">
        <f>'Luxemburg (O)'!AW30*(1+Toeslagen!$Q$3)</f>
        <v>616.45458769497395</v>
      </c>
      <c r="AX30" s="238">
        <f>'Luxemburg (O)'!AX30*(1+Toeslagen!$Q$3)</f>
        <v>616.45458769497395</v>
      </c>
      <c r="AY30" s="238">
        <f>'Luxemburg (O)'!AY30*(1+Toeslagen!$Q$3)</f>
        <v>616.45458769497395</v>
      </c>
      <c r="AZ30" s="238">
        <f>'Luxemburg (O)'!AZ30*(1+Toeslagen!$Q$3)</f>
        <v>616.45458769497395</v>
      </c>
      <c r="BA30" s="238">
        <f>'Luxemburg (O)'!BA30*(1+Toeslagen!$Q$3)</f>
        <v>616.45458769497395</v>
      </c>
      <c r="BB30" s="238">
        <f>'Luxemburg (O)'!BB30*(1+Toeslagen!$Q$3)</f>
        <v>616.45458769497395</v>
      </c>
      <c r="BC30" s="238">
        <f>'Luxemburg (O)'!BC30*(1+Toeslagen!$Q$3)</f>
        <v>616.45458769497395</v>
      </c>
      <c r="BD30" s="238">
        <f>'Luxemburg (O)'!BD30*(1+Toeslagen!$Q$3)</f>
        <v>616.45458769497395</v>
      </c>
      <c r="BE30" s="238">
        <f>'Luxemburg (O)'!BE30*(1+Toeslagen!$Q$3)</f>
        <v>616.45458769497395</v>
      </c>
      <c r="BF30" s="238">
        <f>'Luxemburg (O)'!BF30*(1+Toeslagen!$Q$3)</f>
        <v>616.45458769497395</v>
      </c>
      <c r="BG30" s="238">
        <f>'Luxemburg (O)'!BG30*(1+Toeslagen!$Q$3)</f>
        <v>616.45458769497395</v>
      </c>
      <c r="BH30" s="238">
        <f>'Luxemburg (O)'!BH30*(1+Toeslagen!$Q$3)</f>
        <v>616.45458769497395</v>
      </c>
      <c r="BI30" s="238">
        <f>'Luxemburg (O)'!BI30*(1+Toeslagen!$Q$3)</f>
        <v>616.45458769497395</v>
      </c>
      <c r="BJ30" s="238">
        <f>'Luxemburg (O)'!BJ30*(1+Toeslagen!$Q$3)</f>
        <v>616.45458769497395</v>
      </c>
      <c r="BK30" s="238">
        <f>'Luxemburg (O)'!BK30*(1+Toeslagen!$Q$3)</f>
        <v>616.45458769497395</v>
      </c>
      <c r="BL30" s="238">
        <f>'Luxemburg (O)'!BL30*(1+Toeslagen!$Q$3)</f>
        <v>616.45458769497395</v>
      </c>
      <c r="BM30" s="238">
        <f>'Luxemburg (O)'!BM30*(1+Toeslagen!$Q$3)</f>
        <v>616.45458769497395</v>
      </c>
      <c r="BN30" s="238">
        <f>'Luxemburg (O)'!BN30*(1+Toeslagen!$Q$3)</f>
        <v>616.45458769497395</v>
      </c>
      <c r="BO30" s="238">
        <f>'Luxemburg (O)'!BO30*(1+Toeslagen!$Q$3)</f>
        <v>616.45458769497395</v>
      </c>
      <c r="BP30" s="238">
        <f>'Luxemburg (O)'!BP30*(1+Toeslagen!$Q$3)</f>
        <v>616.45458769497395</v>
      </c>
      <c r="BQ30" s="238">
        <f>'Luxemburg (O)'!BQ30*(1+Toeslagen!$Q$3)</f>
        <v>616.45458769497395</v>
      </c>
      <c r="BR30" s="238">
        <f>'Luxemburg (O)'!BR30*(1+Toeslagen!$Q$3)</f>
        <v>616.45458769497395</v>
      </c>
      <c r="BS30" s="238">
        <f>'Luxemburg (O)'!BS30*(1+Toeslagen!$Q$3)</f>
        <v>616.45458769497395</v>
      </c>
      <c r="BT30" s="238">
        <f>'Luxemburg (O)'!BT30*(1+Toeslagen!$Q$3)</f>
        <v>616.45458769497395</v>
      </c>
      <c r="BU30" s="238">
        <f>'Luxemburg (O)'!BU30*(1+Toeslagen!$Q$3)</f>
        <v>616.45458769497395</v>
      </c>
      <c r="BV30" s="238">
        <f>'Luxemburg (O)'!BV30*(1+Toeslagen!$Q$3)</f>
        <v>616.45458769497395</v>
      </c>
      <c r="BW30" s="238">
        <f>'Luxemburg (O)'!BW30*(1+Toeslagen!$Q$3)</f>
        <v>616.45458769497395</v>
      </c>
      <c r="BX30" s="238">
        <f>'Luxemburg (O)'!BX30*(1+Toeslagen!$Q$3)</f>
        <v>616.45458769497395</v>
      </c>
      <c r="BY30" s="238">
        <f>'Luxemburg (O)'!BY30*(1+Toeslagen!$Q$3)</f>
        <v>616.45458769497395</v>
      </c>
      <c r="BZ30" s="238">
        <f>'Luxemburg (O)'!BZ30*(1+Toeslagen!$Q$3)</f>
        <v>616.45458769497395</v>
      </c>
      <c r="CA30" s="238">
        <f>'Luxemburg (O)'!CA30*(1+Toeslagen!$Q$3)</f>
        <v>616.45458769497395</v>
      </c>
      <c r="CB30" s="238">
        <f>'Luxemburg (O)'!CB30*(1+Toeslagen!$Q$3)</f>
        <v>616.45458769497395</v>
      </c>
      <c r="CC30" s="238">
        <f>'Luxemburg (O)'!CC30*(1+Toeslagen!$Q$3)</f>
        <v>616.45458769497395</v>
      </c>
      <c r="CD30" s="238">
        <f>'Luxemburg (O)'!CD30*(1+Toeslagen!$Q$3)</f>
        <v>616.45458769497395</v>
      </c>
      <c r="CE30" s="238">
        <f>'Luxemburg (O)'!CE30*(1+Toeslagen!$Q$3)</f>
        <v>616.45458769497395</v>
      </c>
      <c r="CF30" s="238">
        <f>'Luxemburg (O)'!CF30*(1+Toeslagen!$Q$3)</f>
        <v>616.45458769497395</v>
      </c>
      <c r="CG30" s="238">
        <f>'Luxemburg (O)'!CG30*(1+Toeslagen!$Q$3)</f>
        <v>616.45458769497395</v>
      </c>
      <c r="CH30" s="238">
        <f>'Luxemburg (O)'!CH30*(1+Toeslagen!$Q$3)</f>
        <v>616.45458769497395</v>
      </c>
      <c r="CI30" s="238">
        <f>'Luxemburg (O)'!CI30*(1+Toeslagen!$Q$3)</f>
        <v>616.45458769497395</v>
      </c>
      <c r="CJ30" s="238">
        <f>'Luxemburg (O)'!CJ30*(1+Toeslagen!$Q$3)</f>
        <v>616.45458769497395</v>
      </c>
      <c r="CK30" s="238">
        <f>'Luxemburg (O)'!CK30*(1+Toeslagen!$Q$3)</f>
        <v>616.45458769497395</v>
      </c>
      <c r="CL30" s="238">
        <f>'Luxemburg (O)'!CL30*(1+Toeslagen!$Q$3)</f>
        <v>616.45458769497395</v>
      </c>
      <c r="CM30" s="238">
        <f>'Luxemburg (O)'!CM30*(1+Toeslagen!$Q$3)</f>
        <v>616.45458769497395</v>
      </c>
      <c r="CN30" s="238">
        <f>'Luxemburg (O)'!CN30*(1+Toeslagen!$Q$3)</f>
        <v>616.45458769497395</v>
      </c>
      <c r="CO30" s="238">
        <f>'Luxemburg (O)'!CO30*(1+Toeslagen!$Q$3)</f>
        <v>616.45458769497395</v>
      </c>
      <c r="CP30" s="238">
        <f>'Luxemburg (O)'!CP30*(1+Toeslagen!$Q$3)</f>
        <v>616.45458769497395</v>
      </c>
      <c r="CQ30" s="238">
        <f>'Luxemburg (O)'!CQ30*(1+Toeslagen!$Q$3)</f>
        <v>616.45458769497395</v>
      </c>
      <c r="CR30" s="238">
        <f>'Luxemburg (O)'!CR30*(1+Toeslagen!$Q$3)</f>
        <v>616.45458769497395</v>
      </c>
      <c r="CS30" s="238">
        <f>'Luxemburg (O)'!CS30*(1+Toeslagen!$Q$3)</f>
        <v>616.45458769497395</v>
      </c>
      <c r="CT30" s="238">
        <f>'Luxemburg (O)'!CT30*(1+Toeslagen!$Q$3)</f>
        <v>616.45458769497395</v>
      </c>
      <c r="CU30" s="238">
        <f>'Luxemburg (O)'!CU30*(1+Toeslagen!$Q$3)</f>
        <v>616.45458769497395</v>
      </c>
      <c r="CV30" s="238">
        <f>'Luxemburg (O)'!CV30*(1+Toeslagen!$Q$3)</f>
        <v>616.45458769497395</v>
      </c>
      <c r="CW30" s="238">
        <f>'Luxemburg (O)'!CW30*(1+Toeslagen!$Q$3)</f>
        <v>616.45458769497395</v>
      </c>
      <c r="CX30" s="238">
        <f>'Luxemburg (O)'!CX30*(1+Toeslagen!$Q$3)</f>
        <v>616.45458769497395</v>
      </c>
      <c r="CY30" s="238">
        <f>'Luxemburg (O)'!CY30*(1+Toeslagen!$Q$3)</f>
        <v>616.45458769497395</v>
      </c>
      <c r="CZ30" s="238">
        <f>'Luxemburg (O)'!CZ30*(1+Toeslagen!$Q$3)</f>
        <v>616.45458769497395</v>
      </c>
      <c r="DA30" s="238">
        <f>'Luxemburg (O)'!DA30*(1+Toeslagen!$Q$3)</f>
        <v>616.45458769497395</v>
      </c>
      <c r="DB30" s="238">
        <f>'Luxemburg (O)'!DB30*(1+Toeslagen!$Q$3)</f>
        <v>616.45458769497395</v>
      </c>
      <c r="DC30" s="238">
        <f>'Luxemburg (O)'!DC30*(1+Toeslagen!$Q$3)</f>
        <v>616.45458769497395</v>
      </c>
      <c r="DD30" s="238">
        <f>'Luxemburg (O)'!DD30*(1+Toeslagen!$Q$3)</f>
        <v>616.45458769497395</v>
      </c>
      <c r="DE30" s="238">
        <f>'Luxemburg (O)'!DE30*(1+Toeslagen!$Q$3)</f>
        <v>616.45458769497395</v>
      </c>
      <c r="DF30" s="238">
        <f>'Luxemburg (O)'!DF30*(1+Toeslagen!$Q$3)</f>
        <v>616.45458769497395</v>
      </c>
      <c r="DG30" s="238">
        <f>'Luxemburg (O)'!DG30*(1+Toeslagen!$Q$3)</f>
        <v>616.45458769497395</v>
      </c>
      <c r="DH30" s="238">
        <f>'Luxemburg (O)'!DH30*(1+Toeslagen!$Q$3)</f>
        <v>616.45458769497395</v>
      </c>
      <c r="DI30" s="238">
        <f>'Luxemburg (O)'!DI30*(1+Toeslagen!$Q$3)</f>
        <v>616.45458769497395</v>
      </c>
      <c r="DJ30" s="238">
        <f>'Luxemburg (O)'!DJ30*(1+Toeslagen!$Q$3)</f>
        <v>616.45458769497395</v>
      </c>
    </row>
    <row r="31" spans="1:114">
      <c r="A31" s="2">
        <v>35</v>
      </c>
      <c r="B31" s="2">
        <v>35</v>
      </c>
      <c r="D31" s="2">
        <v>3</v>
      </c>
      <c r="F31" t="s">
        <v>5</v>
      </c>
      <c r="G31" t="s">
        <v>17</v>
      </c>
      <c r="H31" t="s">
        <v>18</v>
      </c>
      <c r="I31" t="s">
        <v>15</v>
      </c>
      <c r="J31" t="s">
        <v>16</v>
      </c>
      <c r="N31" s="229">
        <v>6.4</v>
      </c>
      <c r="O31" s="91">
        <v>11200</v>
      </c>
      <c r="P31" s="46"/>
      <c r="Q31" s="231"/>
      <c r="R31" s="231"/>
      <c r="S31" s="231"/>
      <c r="U31" s="231"/>
      <c r="V31" s="231"/>
      <c r="W31" s="231"/>
      <c r="X31" s="231"/>
      <c r="Y31" s="238">
        <f>'Luxemburg (O)'!Y31*(1+Toeslagen!$Q$3)</f>
        <v>623.54027261100828</v>
      </c>
      <c r="Z31" s="238">
        <f>'Luxemburg (O)'!Z31*(1+Toeslagen!$Q$3)</f>
        <v>623.54027261100828</v>
      </c>
      <c r="AA31" s="238">
        <f>'Luxemburg (O)'!AA31*(1+Toeslagen!$Q$3)</f>
        <v>623.54027261100828</v>
      </c>
      <c r="AB31" s="238">
        <f>'Luxemburg (O)'!AB31*(1+Toeslagen!$Q$3)</f>
        <v>623.54027261100828</v>
      </c>
      <c r="AC31" s="238">
        <f>'Luxemburg (O)'!AC31*(1+Toeslagen!$Q$3)</f>
        <v>623.54027261100828</v>
      </c>
      <c r="AD31" s="238">
        <f>'Luxemburg (O)'!AD31*(1+Toeslagen!$Q$3)</f>
        <v>623.54027261100805</v>
      </c>
      <c r="AE31" s="238">
        <f>'Luxemburg (O)'!AE31*(1+Toeslagen!$Q$3)</f>
        <v>623.54027261100805</v>
      </c>
      <c r="AF31" s="238">
        <f>'Luxemburg (O)'!AF31*(1+Toeslagen!$Q$3)</f>
        <v>623.54027261100805</v>
      </c>
      <c r="AG31" s="238">
        <f>'Luxemburg (O)'!AG31*(1+Toeslagen!$Q$3)</f>
        <v>623.54027261100805</v>
      </c>
      <c r="AH31" s="238">
        <f>'Luxemburg (O)'!AH31*(1+Toeslagen!$Q$3)</f>
        <v>623.54027261100805</v>
      </c>
      <c r="AI31" s="238">
        <f>'Luxemburg (O)'!AI31*(1+Toeslagen!$Q$3)</f>
        <v>623.54027261100805</v>
      </c>
      <c r="AJ31" s="238">
        <f>'Luxemburg (O)'!AJ31*(1+Toeslagen!$Q$3)</f>
        <v>623.54027261100805</v>
      </c>
      <c r="AK31" s="238">
        <f>'Luxemburg (O)'!AK31*(1+Toeslagen!$Q$3)</f>
        <v>623.54027261100805</v>
      </c>
      <c r="AL31" s="238">
        <f>'Luxemburg (O)'!AL31*(1+Toeslagen!$Q$3)</f>
        <v>623.54027261100805</v>
      </c>
      <c r="AM31" s="238">
        <f>'Luxemburg (O)'!AM31*(1+Toeslagen!$Q$3)</f>
        <v>623.54027261100805</v>
      </c>
      <c r="AN31" s="238">
        <f>'Luxemburg (O)'!AN31*(1+Toeslagen!$Q$3)</f>
        <v>623.54027261100805</v>
      </c>
      <c r="AO31" s="238">
        <f>'Luxemburg (O)'!AO31*(1+Toeslagen!$Q$3)</f>
        <v>623.54027261100805</v>
      </c>
      <c r="AP31" s="238">
        <f>'Luxemburg (O)'!AP31*(1+Toeslagen!$Q$3)</f>
        <v>623.54027261100805</v>
      </c>
      <c r="AQ31" s="238">
        <f>'Luxemburg (O)'!AQ31*(1+Toeslagen!$Q$3)</f>
        <v>623.54027261100805</v>
      </c>
      <c r="AR31" s="238">
        <f>'Luxemburg (O)'!AR31*(1+Toeslagen!$Q$3)</f>
        <v>623.54027261100805</v>
      </c>
      <c r="AS31" s="238">
        <f>'Luxemburg (O)'!AS31*(1+Toeslagen!$Q$3)</f>
        <v>623.54027261100805</v>
      </c>
      <c r="AT31" s="238">
        <f>'Luxemburg (O)'!AT31*(1+Toeslagen!$Q$3)</f>
        <v>623.54027261100805</v>
      </c>
      <c r="AU31" s="238">
        <f>'Luxemburg (O)'!AU31*(1+Toeslagen!$Q$3)</f>
        <v>623.54027261100805</v>
      </c>
      <c r="AV31" s="238">
        <f>'Luxemburg (O)'!AV31*(1+Toeslagen!$Q$3)</f>
        <v>623.54027261100805</v>
      </c>
      <c r="AW31" s="238">
        <f>'Luxemburg (O)'!AW31*(1+Toeslagen!$Q$3)</f>
        <v>623.54027261100805</v>
      </c>
      <c r="AX31" s="238">
        <f>'Luxemburg (O)'!AX31*(1+Toeslagen!$Q$3)</f>
        <v>623.54027261100805</v>
      </c>
      <c r="AY31" s="238">
        <f>'Luxemburg (O)'!AY31*(1+Toeslagen!$Q$3)</f>
        <v>623.54027261100805</v>
      </c>
      <c r="AZ31" s="238">
        <f>'Luxemburg (O)'!AZ31*(1+Toeslagen!$Q$3)</f>
        <v>623.54027261100805</v>
      </c>
      <c r="BA31" s="238">
        <f>'Luxemburg (O)'!BA31*(1+Toeslagen!$Q$3)</f>
        <v>623.54027261100805</v>
      </c>
      <c r="BB31" s="238">
        <f>'Luxemburg (O)'!BB31*(1+Toeslagen!$Q$3)</f>
        <v>623.54027261100805</v>
      </c>
      <c r="BC31" s="238">
        <f>'Luxemburg (O)'!BC31*(1+Toeslagen!$Q$3)</f>
        <v>623.54027261100805</v>
      </c>
      <c r="BD31" s="238">
        <f>'Luxemburg (O)'!BD31*(1+Toeslagen!$Q$3)</f>
        <v>623.54027261100805</v>
      </c>
      <c r="BE31" s="238">
        <f>'Luxemburg (O)'!BE31*(1+Toeslagen!$Q$3)</f>
        <v>623.54027261100805</v>
      </c>
      <c r="BF31" s="238">
        <f>'Luxemburg (O)'!BF31*(1+Toeslagen!$Q$3)</f>
        <v>623.54027261100805</v>
      </c>
      <c r="BG31" s="238">
        <f>'Luxemburg (O)'!BG31*(1+Toeslagen!$Q$3)</f>
        <v>623.54027261100805</v>
      </c>
      <c r="BH31" s="238">
        <f>'Luxemburg (O)'!BH31*(1+Toeslagen!$Q$3)</f>
        <v>623.54027261100805</v>
      </c>
      <c r="BI31" s="238">
        <f>'Luxemburg (O)'!BI31*(1+Toeslagen!$Q$3)</f>
        <v>623.54027261100805</v>
      </c>
      <c r="BJ31" s="238">
        <f>'Luxemburg (O)'!BJ31*(1+Toeslagen!$Q$3)</f>
        <v>623.54027261100805</v>
      </c>
      <c r="BK31" s="238">
        <f>'Luxemburg (O)'!BK31*(1+Toeslagen!$Q$3)</f>
        <v>623.54027261100805</v>
      </c>
      <c r="BL31" s="238">
        <f>'Luxemburg (O)'!BL31*(1+Toeslagen!$Q$3)</f>
        <v>623.54027261100805</v>
      </c>
      <c r="BM31" s="238">
        <f>'Luxemburg (O)'!BM31*(1+Toeslagen!$Q$3)</f>
        <v>623.54027261100805</v>
      </c>
      <c r="BN31" s="238">
        <f>'Luxemburg (O)'!BN31*(1+Toeslagen!$Q$3)</f>
        <v>623.54027261100805</v>
      </c>
      <c r="BO31" s="238">
        <f>'Luxemburg (O)'!BO31*(1+Toeslagen!$Q$3)</f>
        <v>623.54027261100805</v>
      </c>
      <c r="BP31" s="238">
        <f>'Luxemburg (O)'!BP31*(1+Toeslagen!$Q$3)</f>
        <v>623.54027261100805</v>
      </c>
      <c r="BQ31" s="238">
        <f>'Luxemburg (O)'!BQ31*(1+Toeslagen!$Q$3)</f>
        <v>623.54027261100805</v>
      </c>
      <c r="BR31" s="238">
        <f>'Luxemburg (O)'!BR31*(1+Toeslagen!$Q$3)</f>
        <v>623.54027261100805</v>
      </c>
      <c r="BS31" s="238">
        <f>'Luxemburg (O)'!BS31*(1+Toeslagen!$Q$3)</f>
        <v>623.54027261100805</v>
      </c>
      <c r="BT31" s="238">
        <f>'Luxemburg (O)'!BT31*(1+Toeslagen!$Q$3)</f>
        <v>623.54027261100805</v>
      </c>
      <c r="BU31" s="238">
        <f>'Luxemburg (O)'!BU31*(1+Toeslagen!$Q$3)</f>
        <v>623.54027261100805</v>
      </c>
      <c r="BV31" s="238">
        <f>'Luxemburg (O)'!BV31*(1+Toeslagen!$Q$3)</f>
        <v>623.54027261100805</v>
      </c>
      <c r="BW31" s="238">
        <f>'Luxemburg (O)'!BW31*(1+Toeslagen!$Q$3)</f>
        <v>623.54027261100805</v>
      </c>
      <c r="BX31" s="238">
        <f>'Luxemburg (O)'!BX31*(1+Toeslagen!$Q$3)</f>
        <v>623.54027261100805</v>
      </c>
      <c r="BY31" s="238">
        <f>'Luxemburg (O)'!BY31*(1+Toeslagen!$Q$3)</f>
        <v>623.54027261100805</v>
      </c>
      <c r="BZ31" s="238">
        <f>'Luxemburg (O)'!BZ31*(1+Toeslagen!$Q$3)</f>
        <v>623.54027261100805</v>
      </c>
      <c r="CA31" s="238">
        <f>'Luxemburg (O)'!CA31*(1+Toeslagen!$Q$3)</f>
        <v>623.54027261100805</v>
      </c>
      <c r="CB31" s="238">
        <f>'Luxemburg (O)'!CB31*(1+Toeslagen!$Q$3)</f>
        <v>623.54027261100805</v>
      </c>
      <c r="CC31" s="238">
        <f>'Luxemburg (O)'!CC31*(1+Toeslagen!$Q$3)</f>
        <v>623.54027261100805</v>
      </c>
      <c r="CD31" s="238">
        <f>'Luxemburg (O)'!CD31*(1+Toeslagen!$Q$3)</f>
        <v>623.54027261100805</v>
      </c>
      <c r="CE31" s="238">
        <f>'Luxemburg (O)'!CE31*(1+Toeslagen!$Q$3)</f>
        <v>623.54027261100805</v>
      </c>
      <c r="CF31" s="238">
        <f>'Luxemburg (O)'!CF31*(1+Toeslagen!$Q$3)</f>
        <v>623.54027261100805</v>
      </c>
      <c r="CG31" s="238">
        <f>'Luxemburg (O)'!CG31*(1+Toeslagen!$Q$3)</f>
        <v>623.54027261100805</v>
      </c>
      <c r="CH31" s="238">
        <f>'Luxemburg (O)'!CH31*(1+Toeslagen!$Q$3)</f>
        <v>623.54027261100805</v>
      </c>
      <c r="CI31" s="238">
        <f>'Luxemburg (O)'!CI31*(1+Toeslagen!$Q$3)</f>
        <v>623.54027261100805</v>
      </c>
      <c r="CJ31" s="238">
        <f>'Luxemburg (O)'!CJ31*(1+Toeslagen!$Q$3)</f>
        <v>623.54027261100805</v>
      </c>
      <c r="CK31" s="238">
        <f>'Luxemburg (O)'!CK31*(1+Toeslagen!$Q$3)</f>
        <v>623.54027261100805</v>
      </c>
      <c r="CL31" s="238">
        <f>'Luxemburg (O)'!CL31*(1+Toeslagen!$Q$3)</f>
        <v>623.54027261100805</v>
      </c>
      <c r="CM31" s="238">
        <f>'Luxemburg (O)'!CM31*(1+Toeslagen!$Q$3)</f>
        <v>623.54027261100805</v>
      </c>
      <c r="CN31" s="238">
        <f>'Luxemburg (O)'!CN31*(1+Toeslagen!$Q$3)</f>
        <v>623.54027261100805</v>
      </c>
      <c r="CO31" s="238">
        <f>'Luxemburg (O)'!CO31*(1+Toeslagen!$Q$3)</f>
        <v>623.54027261100805</v>
      </c>
      <c r="CP31" s="238">
        <f>'Luxemburg (O)'!CP31*(1+Toeslagen!$Q$3)</f>
        <v>623.54027261100805</v>
      </c>
      <c r="CQ31" s="238">
        <f>'Luxemburg (O)'!CQ31*(1+Toeslagen!$Q$3)</f>
        <v>623.54027261100805</v>
      </c>
      <c r="CR31" s="238">
        <f>'Luxemburg (O)'!CR31*(1+Toeslagen!$Q$3)</f>
        <v>623.54027261100805</v>
      </c>
      <c r="CS31" s="238">
        <f>'Luxemburg (O)'!CS31*(1+Toeslagen!$Q$3)</f>
        <v>623.54027261100805</v>
      </c>
      <c r="CT31" s="238">
        <f>'Luxemburg (O)'!CT31*(1+Toeslagen!$Q$3)</f>
        <v>623.54027261100805</v>
      </c>
      <c r="CU31" s="238">
        <f>'Luxemburg (O)'!CU31*(1+Toeslagen!$Q$3)</f>
        <v>623.54027261100805</v>
      </c>
      <c r="CV31" s="238">
        <f>'Luxemburg (O)'!CV31*(1+Toeslagen!$Q$3)</f>
        <v>623.54027261100805</v>
      </c>
      <c r="CW31" s="238">
        <f>'Luxemburg (O)'!CW31*(1+Toeslagen!$Q$3)</f>
        <v>623.54027261100805</v>
      </c>
      <c r="CX31" s="238">
        <f>'Luxemburg (O)'!CX31*(1+Toeslagen!$Q$3)</f>
        <v>623.54027261100805</v>
      </c>
      <c r="CY31" s="238">
        <f>'Luxemburg (O)'!CY31*(1+Toeslagen!$Q$3)</f>
        <v>623.54027261100805</v>
      </c>
      <c r="CZ31" s="238">
        <f>'Luxemburg (O)'!CZ31*(1+Toeslagen!$Q$3)</f>
        <v>623.54027261100805</v>
      </c>
      <c r="DA31" s="238">
        <f>'Luxemburg (O)'!DA31*(1+Toeslagen!$Q$3)</f>
        <v>623.54027261100805</v>
      </c>
      <c r="DB31" s="238">
        <f>'Luxemburg (O)'!DB31*(1+Toeslagen!$Q$3)</f>
        <v>623.54027261100805</v>
      </c>
      <c r="DC31" s="238">
        <f>'Luxemburg (O)'!DC31*(1+Toeslagen!$Q$3)</f>
        <v>623.54027261100805</v>
      </c>
      <c r="DD31" s="238">
        <f>'Luxemburg (O)'!DD31*(1+Toeslagen!$Q$3)</f>
        <v>623.54027261100805</v>
      </c>
      <c r="DE31" s="238">
        <f>'Luxemburg (O)'!DE31*(1+Toeslagen!$Q$3)</f>
        <v>623.54027261100805</v>
      </c>
      <c r="DF31" s="238">
        <f>'Luxemburg (O)'!DF31*(1+Toeslagen!$Q$3)</f>
        <v>623.54027261100805</v>
      </c>
      <c r="DG31" s="238">
        <f>'Luxemburg (O)'!DG31*(1+Toeslagen!$Q$3)</f>
        <v>623.54027261100805</v>
      </c>
      <c r="DH31" s="238">
        <f>'Luxemburg (O)'!DH31*(1+Toeslagen!$Q$3)</f>
        <v>623.54027261100805</v>
      </c>
      <c r="DI31" s="238">
        <f>'Luxemburg (O)'!DI31*(1+Toeslagen!$Q$3)</f>
        <v>623.54027261100805</v>
      </c>
      <c r="DJ31" s="238">
        <f>'Luxemburg (O)'!DJ31*(1+Toeslagen!$Q$3)</f>
        <v>623.54027261100805</v>
      </c>
    </row>
    <row r="32" spans="1:114">
      <c r="A32" s="2">
        <v>36</v>
      </c>
      <c r="B32" s="2">
        <v>36</v>
      </c>
      <c r="D32" s="2">
        <v>3</v>
      </c>
      <c r="F32" t="s">
        <v>5</v>
      </c>
      <c r="G32" t="s">
        <v>17</v>
      </c>
      <c r="H32" t="s">
        <v>18</v>
      </c>
      <c r="I32" t="s">
        <v>15</v>
      </c>
      <c r="J32" t="s">
        <v>16</v>
      </c>
      <c r="N32" s="229">
        <v>6.5</v>
      </c>
      <c r="O32" s="91">
        <v>11375</v>
      </c>
      <c r="P32" s="46"/>
      <c r="Q32" s="231"/>
      <c r="R32" s="231"/>
      <c r="S32" s="231"/>
      <c r="U32" s="231"/>
      <c r="V32" s="231"/>
      <c r="W32" s="231"/>
      <c r="X32" s="231"/>
      <c r="Y32" s="238">
        <f>'Luxemburg (O)'!Y32*(1+Toeslagen!$Q$3)</f>
        <v>630.62595752704249</v>
      </c>
      <c r="Z32" s="238">
        <f>'Luxemburg (O)'!Z32*(1+Toeslagen!$Q$3)</f>
        <v>630.62595752704249</v>
      </c>
      <c r="AA32" s="238">
        <f>'Luxemburg (O)'!AA32*(1+Toeslagen!$Q$3)</f>
        <v>630.62595752704249</v>
      </c>
      <c r="AB32" s="238">
        <f>'Luxemburg (O)'!AB32*(1+Toeslagen!$Q$3)</f>
        <v>630.62595752704249</v>
      </c>
      <c r="AC32" s="238">
        <f>'Luxemburg (O)'!AC32*(1+Toeslagen!$Q$3)</f>
        <v>630.62595752704249</v>
      </c>
      <c r="AD32" s="238">
        <f>'Luxemburg (O)'!AD32*(1+Toeslagen!$Q$3)</f>
        <v>630.62595752704203</v>
      </c>
      <c r="AE32" s="238">
        <f>'Luxemburg (O)'!AE32*(1+Toeslagen!$Q$3)</f>
        <v>630.62595752704203</v>
      </c>
      <c r="AF32" s="238">
        <f>'Luxemburg (O)'!AF32*(1+Toeslagen!$Q$3)</f>
        <v>630.62595752704203</v>
      </c>
      <c r="AG32" s="238">
        <f>'Luxemburg (O)'!AG32*(1+Toeslagen!$Q$3)</f>
        <v>630.62595752704203</v>
      </c>
      <c r="AH32" s="238">
        <f>'Luxemburg (O)'!AH32*(1+Toeslagen!$Q$3)</f>
        <v>630.62595752704203</v>
      </c>
      <c r="AI32" s="238">
        <f>'Luxemburg (O)'!AI32*(1+Toeslagen!$Q$3)</f>
        <v>630.62595752704203</v>
      </c>
      <c r="AJ32" s="238">
        <f>'Luxemburg (O)'!AJ32*(1+Toeslagen!$Q$3)</f>
        <v>630.62595752704203</v>
      </c>
      <c r="AK32" s="238">
        <f>'Luxemburg (O)'!AK32*(1+Toeslagen!$Q$3)</f>
        <v>630.62595752704203</v>
      </c>
      <c r="AL32" s="238">
        <f>'Luxemburg (O)'!AL32*(1+Toeslagen!$Q$3)</f>
        <v>630.62595752704203</v>
      </c>
      <c r="AM32" s="238">
        <f>'Luxemburg (O)'!AM32*(1+Toeslagen!$Q$3)</f>
        <v>630.62595752704203</v>
      </c>
      <c r="AN32" s="238">
        <f>'Luxemburg (O)'!AN32*(1+Toeslagen!$Q$3)</f>
        <v>630.62595752704203</v>
      </c>
      <c r="AO32" s="238">
        <f>'Luxemburg (O)'!AO32*(1+Toeslagen!$Q$3)</f>
        <v>630.62595752704203</v>
      </c>
      <c r="AP32" s="238">
        <f>'Luxemburg (O)'!AP32*(1+Toeslagen!$Q$3)</f>
        <v>630.62595752704203</v>
      </c>
      <c r="AQ32" s="238">
        <f>'Luxemburg (O)'!AQ32*(1+Toeslagen!$Q$3)</f>
        <v>630.62595752704203</v>
      </c>
      <c r="AR32" s="238">
        <f>'Luxemburg (O)'!AR32*(1+Toeslagen!$Q$3)</f>
        <v>630.62595752704203</v>
      </c>
      <c r="AS32" s="238">
        <f>'Luxemburg (O)'!AS32*(1+Toeslagen!$Q$3)</f>
        <v>630.62595752704203</v>
      </c>
      <c r="AT32" s="238">
        <f>'Luxemburg (O)'!AT32*(1+Toeslagen!$Q$3)</f>
        <v>630.62595752704203</v>
      </c>
      <c r="AU32" s="238">
        <f>'Luxemburg (O)'!AU32*(1+Toeslagen!$Q$3)</f>
        <v>630.62595752704203</v>
      </c>
      <c r="AV32" s="238">
        <f>'Luxemburg (O)'!AV32*(1+Toeslagen!$Q$3)</f>
        <v>630.62595752704203</v>
      </c>
      <c r="AW32" s="238">
        <f>'Luxemburg (O)'!AW32*(1+Toeslagen!$Q$3)</f>
        <v>630.62595752704203</v>
      </c>
      <c r="AX32" s="238">
        <f>'Luxemburg (O)'!AX32*(1+Toeslagen!$Q$3)</f>
        <v>630.62595752704203</v>
      </c>
      <c r="AY32" s="238">
        <f>'Luxemburg (O)'!AY32*(1+Toeslagen!$Q$3)</f>
        <v>630.62595752704203</v>
      </c>
      <c r="AZ32" s="238">
        <f>'Luxemburg (O)'!AZ32*(1+Toeslagen!$Q$3)</f>
        <v>630.62595752704203</v>
      </c>
      <c r="BA32" s="238">
        <f>'Luxemburg (O)'!BA32*(1+Toeslagen!$Q$3)</f>
        <v>630.62595752704203</v>
      </c>
      <c r="BB32" s="238">
        <f>'Luxemburg (O)'!BB32*(1+Toeslagen!$Q$3)</f>
        <v>630.62595752704203</v>
      </c>
      <c r="BC32" s="238">
        <f>'Luxemburg (O)'!BC32*(1+Toeslagen!$Q$3)</f>
        <v>630.62595752704203</v>
      </c>
      <c r="BD32" s="238">
        <f>'Luxemburg (O)'!BD32*(1+Toeslagen!$Q$3)</f>
        <v>630.62595752704203</v>
      </c>
      <c r="BE32" s="238">
        <f>'Luxemburg (O)'!BE32*(1+Toeslagen!$Q$3)</f>
        <v>630.62595752704203</v>
      </c>
      <c r="BF32" s="238">
        <f>'Luxemburg (O)'!BF32*(1+Toeslagen!$Q$3)</f>
        <v>630.62595752704203</v>
      </c>
      <c r="BG32" s="238">
        <f>'Luxemburg (O)'!BG32*(1+Toeslagen!$Q$3)</f>
        <v>630.62595752704203</v>
      </c>
      <c r="BH32" s="238">
        <f>'Luxemburg (O)'!BH32*(1+Toeslagen!$Q$3)</f>
        <v>630.62595752704203</v>
      </c>
      <c r="BI32" s="238">
        <f>'Luxemburg (O)'!BI32*(1+Toeslagen!$Q$3)</f>
        <v>630.62595752704203</v>
      </c>
      <c r="BJ32" s="238">
        <f>'Luxemburg (O)'!BJ32*(1+Toeslagen!$Q$3)</f>
        <v>630.62595752704203</v>
      </c>
      <c r="BK32" s="238">
        <f>'Luxemburg (O)'!BK32*(1+Toeslagen!$Q$3)</f>
        <v>630.62595752704203</v>
      </c>
      <c r="BL32" s="238">
        <f>'Luxemburg (O)'!BL32*(1+Toeslagen!$Q$3)</f>
        <v>630.62595752704203</v>
      </c>
      <c r="BM32" s="238">
        <f>'Luxemburg (O)'!BM32*(1+Toeslagen!$Q$3)</f>
        <v>630.62595752704203</v>
      </c>
      <c r="BN32" s="238">
        <f>'Luxemburg (O)'!BN32*(1+Toeslagen!$Q$3)</f>
        <v>630.62595752704203</v>
      </c>
      <c r="BO32" s="238">
        <f>'Luxemburg (O)'!BO32*(1+Toeslagen!$Q$3)</f>
        <v>630.62595752704203</v>
      </c>
      <c r="BP32" s="238">
        <f>'Luxemburg (O)'!BP32*(1+Toeslagen!$Q$3)</f>
        <v>630.62595752704203</v>
      </c>
      <c r="BQ32" s="238">
        <f>'Luxemburg (O)'!BQ32*(1+Toeslagen!$Q$3)</f>
        <v>630.62595752704203</v>
      </c>
      <c r="BR32" s="238">
        <f>'Luxemburg (O)'!BR32*(1+Toeslagen!$Q$3)</f>
        <v>630.62595752704203</v>
      </c>
      <c r="BS32" s="238">
        <f>'Luxemburg (O)'!BS32*(1+Toeslagen!$Q$3)</f>
        <v>630.62595752704203</v>
      </c>
      <c r="BT32" s="238">
        <f>'Luxemburg (O)'!BT32*(1+Toeslagen!$Q$3)</f>
        <v>630.62595752704203</v>
      </c>
      <c r="BU32" s="238">
        <f>'Luxemburg (O)'!BU32*(1+Toeslagen!$Q$3)</f>
        <v>630.62595752704203</v>
      </c>
      <c r="BV32" s="238">
        <f>'Luxemburg (O)'!BV32*(1+Toeslagen!$Q$3)</f>
        <v>630.62595752704203</v>
      </c>
      <c r="BW32" s="238">
        <f>'Luxemburg (O)'!BW32*(1+Toeslagen!$Q$3)</f>
        <v>630.62595752704203</v>
      </c>
      <c r="BX32" s="238">
        <f>'Luxemburg (O)'!BX32*(1+Toeslagen!$Q$3)</f>
        <v>630.62595752704203</v>
      </c>
      <c r="BY32" s="238">
        <f>'Luxemburg (O)'!BY32*(1+Toeslagen!$Q$3)</f>
        <v>630.62595752704203</v>
      </c>
      <c r="BZ32" s="238">
        <f>'Luxemburg (O)'!BZ32*(1+Toeslagen!$Q$3)</f>
        <v>630.62595752704203</v>
      </c>
      <c r="CA32" s="238">
        <f>'Luxemburg (O)'!CA32*(1+Toeslagen!$Q$3)</f>
        <v>630.62595752704203</v>
      </c>
      <c r="CB32" s="238">
        <f>'Luxemburg (O)'!CB32*(1+Toeslagen!$Q$3)</f>
        <v>630.62595752704203</v>
      </c>
      <c r="CC32" s="238">
        <f>'Luxemburg (O)'!CC32*(1+Toeslagen!$Q$3)</f>
        <v>630.62595752704203</v>
      </c>
      <c r="CD32" s="238">
        <f>'Luxemburg (O)'!CD32*(1+Toeslagen!$Q$3)</f>
        <v>630.62595752704203</v>
      </c>
      <c r="CE32" s="238">
        <f>'Luxemburg (O)'!CE32*(1+Toeslagen!$Q$3)</f>
        <v>630.62595752704203</v>
      </c>
      <c r="CF32" s="238">
        <f>'Luxemburg (O)'!CF32*(1+Toeslagen!$Q$3)</f>
        <v>630.62595752704203</v>
      </c>
      <c r="CG32" s="238">
        <f>'Luxemburg (O)'!CG32*(1+Toeslagen!$Q$3)</f>
        <v>630.62595752704203</v>
      </c>
      <c r="CH32" s="238">
        <f>'Luxemburg (O)'!CH32*(1+Toeslagen!$Q$3)</f>
        <v>630.62595752704203</v>
      </c>
      <c r="CI32" s="238">
        <f>'Luxemburg (O)'!CI32*(1+Toeslagen!$Q$3)</f>
        <v>630.62595752704203</v>
      </c>
      <c r="CJ32" s="238">
        <f>'Luxemburg (O)'!CJ32*(1+Toeslagen!$Q$3)</f>
        <v>630.62595752704203</v>
      </c>
      <c r="CK32" s="238">
        <f>'Luxemburg (O)'!CK32*(1+Toeslagen!$Q$3)</f>
        <v>630.62595752704203</v>
      </c>
      <c r="CL32" s="238">
        <f>'Luxemburg (O)'!CL32*(1+Toeslagen!$Q$3)</f>
        <v>630.62595752704203</v>
      </c>
      <c r="CM32" s="238">
        <f>'Luxemburg (O)'!CM32*(1+Toeslagen!$Q$3)</f>
        <v>630.62595752704203</v>
      </c>
      <c r="CN32" s="238">
        <f>'Luxemburg (O)'!CN32*(1+Toeslagen!$Q$3)</f>
        <v>630.62595752704203</v>
      </c>
      <c r="CO32" s="238">
        <f>'Luxemburg (O)'!CO32*(1+Toeslagen!$Q$3)</f>
        <v>630.62595752704203</v>
      </c>
      <c r="CP32" s="238">
        <f>'Luxemburg (O)'!CP32*(1+Toeslagen!$Q$3)</f>
        <v>630.62595752704203</v>
      </c>
      <c r="CQ32" s="238">
        <f>'Luxemburg (O)'!CQ32*(1+Toeslagen!$Q$3)</f>
        <v>630.62595752704203</v>
      </c>
      <c r="CR32" s="238">
        <f>'Luxemburg (O)'!CR32*(1+Toeslagen!$Q$3)</f>
        <v>630.62595752704203</v>
      </c>
      <c r="CS32" s="238">
        <f>'Luxemburg (O)'!CS32*(1+Toeslagen!$Q$3)</f>
        <v>630.62595752704203</v>
      </c>
      <c r="CT32" s="238">
        <f>'Luxemburg (O)'!CT32*(1+Toeslagen!$Q$3)</f>
        <v>630.62595752704203</v>
      </c>
      <c r="CU32" s="238">
        <f>'Luxemburg (O)'!CU32*(1+Toeslagen!$Q$3)</f>
        <v>630.62595752704203</v>
      </c>
      <c r="CV32" s="238">
        <f>'Luxemburg (O)'!CV32*(1+Toeslagen!$Q$3)</f>
        <v>630.62595752704203</v>
      </c>
      <c r="CW32" s="238">
        <f>'Luxemburg (O)'!CW32*(1+Toeslagen!$Q$3)</f>
        <v>630.62595752704203</v>
      </c>
      <c r="CX32" s="238">
        <f>'Luxemburg (O)'!CX32*(1+Toeslagen!$Q$3)</f>
        <v>630.62595752704203</v>
      </c>
      <c r="CY32" s="238">
        <f>'Luxemburg (O)'!CY32*(1+Toeslagen!$Q$3)</f>
        <v>630.62595752704203</v>
      </c>
      <c r="CZ32" s="238">
        <f>'Luxemburg (O)'!CZ32*(1+Toeslagen!$Q$3)</f>
        <v>630.62595752704203</v>
      </c>
      <c r="DA32" s="238">
        <f>'Luxemburg (O)'!DA32*(1+Toeslagen!$Q$3)</f>
        <v>630.62595752704203</v>
      </c>
      <c r="DB32" s="238">
        <f>'Luxemburg (O)'!DB32*(1+Toeslagen!$Q$3)</f>
        <v>630.62595752704203</v>
      </c>
      <c r="DC32" s="238">
        <f>'Luxemburg (O)'!DC32*(1+Toeslagen!$Q$3)</f>
        <v>630.62595752704203</v>
      </c>
      <c r="DD32" s="238">
        <f>'Luxemburg (O)'!DD32*(1+Toeslagen!$Q$3)</f>
        <v>630.62595752704203</v>
      </c>
      <c r="DE32" s="238">
        <f>'Luxemburg (O)'!DE32*(1+Toeslagen!$Q$3)</f>
        <v>630.62595752704203</v>
      </c>
      <c r="DF32" s="238">
        <f>'Luxemburg (O)'!DF32*(1+Toeslagen!$Q$3)</f>
        <v>630.62595752704203</v>
      </c>
      <c r="DG32" s="238">
        <f>'Luxemburg (O)'!DG32*(1+Toeslagen!$Q$3)</f>
        <v>630.62595752704203</v>
      </c>
      <c r="DH32" s="238">
        <f>'Luxemburg (O)'!DH32*(1+Toeslagen!$Q$3)</f>
        <v>630.62595752704203</v>
      </c>
      <c r="DI32" s="238">
        <f>'Luxemburg (O)'!DI32*(1+Toeslagen!$Q$3)</f>
        <v>630.62595752704203</v>
      </c>
      <c r="DJ32" s="238">
        <f>'Luxemburg (O)'!DJ32*(1+Toeslagen!$Q$3)</f>
        <v>630.62595752704203</v>
      </c>
    </row>
    <row r="33" spans="1:114">
      <c r="A33" s="2">
        <v>37</v>
      </c>
      <c r="B33" s="2">
        <v>37</v>
      </c>
      <c r="D33" s="2">
        <v>3</v>
      </c>
      <c r="F33" t="s">
        <v>5</v>
      </c>
      <c r="G33" t="s">
        <v>17</v>
      </c>
      <c r="H33" t="s">
        <v>18</v>
      </c>
      <c r="I33" t="s">
        <v>15</v>
      </c>
      <c r="J33" t="s">
        <v>16</v>
      </c>
      <c r="N33" s="229">
        <v>6.8</v>
      </c>
      <c r="O33" s="91">
        <v>11900</v>
      </c>
      <c r="P33" s="46"/>
      <c r="Q33" s="231"/>
      <c r="R33" s="231"/>
      <c r="S33" s="231"/>
      <c r="U33" s="231"/>
      <c r="V33" s="231"/>
      <c r="W33" s="231"/>
      <c r="X33" s="231"/>
      <c r="Y33" s="238">
        <f>'Luxemburg (O)'!Y33*(1+Toeslagen!$Q$3)</f>
        <v>637.7116424430767</v>
      </c>
      <c r="Z33" s="238">
        <f>'Luxemburg (O)'!Z33*(1+Toeslagen!$Q$3)</f>
        <v>637.7116424430767</v>
      </c>
      <c r="AA33" s="238">
        <f>'Luxemburg (O)'!AA33*(1+Toeslagen!$Q$3)</f>
        <v>637.7116424430767</v>
      </c>
      <c r="AB33" s="238">
        <f>'Luxemburg (O)'!AB33*(1+Toeslagen!$Q$3)</f>
        <v>637.7116424430767</v>
      </c>
      <c r="AC33" s="238">
        <f>'Luxemburg (O)'!AC33*(1+Toeslagen!$Q$3)</f>
        <v>637.7116424430767</v>
      </c>
      <c r="AD33" s="238">
        <f>'Luxemburg (O)'!AD33*(1+Toeslagen!$Q$3)</f>
        <v>637.71164244307704</v>
      </c>
      <c r="AE33" s="238">
        <f>'Luxemburg (O)'!AE33*(1+Toeslagen!$Q$3)</f>
        <v>637.71164244307704</v>
      </c>
      <c r="AF33" s="238">
        <f>'Luxemburg (O)'!AF33*(1+Toeslagen!$Q$3)</f>
        <v>637.71164244307704</v>
      </c>
      <c r="AG33" s="238">
        <f>'Luxemburg (O)'!AG33*(1+Toeslagen!$Q$3)</f>
        <v>637.71164244307704</v>
      </c>
      <c r="AH33" s="238">
        <f>'Luxemburg (O)'!AH33*(1+Toeslagen!$Q$3)</f>
        <v>637.71164244307704</v>
      </c>
      <c r="AI33" s="238">
        <f>'Luxemburg (O)'!AI33*(1+Toeslagen!$Q$3)</f>
        <v>637.71164244307704</v>
      </c>
      <c r="AJ33" s="238">
        <f>'Luxemburg (O)'!AJ33*(1+Toeslagen!$Q$3)</f>
        <v>637.71164244307704</v>
      </c>
      <c r="AK33" s="238">
        <f>'Luxemburg (O)'!AK33*(1+Toeslagen!$Q$3)</f>
        <v>637.71164244307704</v>
      </c>
      <c r="AL33" s="238">
        <f>'Luxemburg (O)'!AL33*(1+Toeslagen!$Q$3)</f>
        <v>637.71164244307704</v>
      </c>
      <c r="AM33" s="238">
        <f>'Luxemburg (O)'!AM33*(1+Toeslagen!$Q$3)</f>
        <v>637.71164244307704</v>
      </c>
      <c r="AN33" s="238">
        <f>'Luxemburg (O)'!AN33*(1+Toeslagen!$Q$3)</f>
        <v>637.71164244307704</v>
      </c>
      <c r="AO33" s="238">
        <f>'Luxemburg (O)'!AO33*(1+Toeslagen!$Q$3)</f>
        <v>637.71164244307704</v>
      </c>
      <c r="AP33" s="238">
        <f>'Luxemburg (O)'!AP33*(1+Toeslagen!$Q$3)</f>
        <v>637.71164244307704</v>
      </c>
      <c r="AQ33" s="238">
        <f>'Luxemburg (O)'!AQ33*(1+Toeslagen!$Q$3)</f>
        <v>637.71164244307704</v>
      </c>
      <c r="AR33" s="238">
        <f>'Luxemburg (O)'!AR33*(1+Toeslagen!$Q$3)</f>
        <v>637.71164244307704</v>
      </c>
      <c r="AS33" s="238">
        <f>'Luxemburg (O)'!AS33*(1+Toeslagen!$Q$3)</f>
        <v>637.71164244307704</v>
      </c>
      <c r="AT33" s="238">
        <f>'Luxemburg (O)'!AT33*(1+Toeslagen!$Q$3)</f>
        <v>637.71164244307704</v>
      </c>
      <c r="AU33" s="238">
        <f>'Luxemburg (O)'!AU33*(1+Toeslagen!$Q$3)</f>
        <v>637.71164244307704</v>
      </c>
      <c r="AV33" s="238">
        <f>'Luxemburg (O)'!AV33*(1+Toeslagen!$Q$3)</f>
        <v>637.71164244307704</v>
      </c>
      <c r="AW33" s="238">
        <f>'Luxemburg (O)'!AW33*(1+Toeslagen!$Q$3)</f>
        <v>637.71164244307704</v>
      </c>
      <c r="AX33" s="238">
        <f>'Luxemburg (O)'!AX33*(1+Toeslagen!$Q$3)</f>
        <v>637.71164244307704</v>
      </c>
      <c r="AY33" s="238">
        <f>'Luxemburg (O)'!AY33*(1+Toeslagen!$Q$3)</f>
        <v>637.71164244307704</v>
      </c>
      <c r="AZ33" s="238">
        <f>'Luxemburg (O)'!AZ33*(1+Toeslagen!$Q$3)</f>
        <v>637.71164244307704</v>
      </c>
      <c r="BA33" s="238">
        <f>'Luxemburg (O)'!BA33*(1+Toeslagen!$Q$3)</f>
        <v>637.71164244307704</v>
      </c>
      <c r="BB33" s="238">
        <f>'Luxemburg (O)'!BB33*(1+Toeslagen!$Q$3)</f>
        <v>637.71164244307704</v>
      </c>
      <c r="BC33" s="238">
        <f>'Luxemburg (O)'!BC33*(1+Toeslagen!$Q$3)</f>
        <v>637.71164244307704</v>
      </c>
      <c r="BD33" s="238">
        <f>'Luxemburg (O)'!BD33*(1+Toeslagen!$Q$3)</f>
        <v>637.71164244307704</v>
      </c>
      <c r="BE33" s="238">
        <f>'Luxemburg (O)'!BE33*(1+Toeslagen!$Q$3)</f>
        <v>637.71164244307704</v>
      </c>
      <c r="BF33" s="238">
        <f>'Luxemburg (O)'!BF33*(1+Toeslagen!$Q$3)</f>
        <v>637.71164244307704</v>
      </c>
      <c r="BG33" s="238">
        <f>'Luxemburg (O)'!BG33*(1+Toeslagen!$Q$3)</f>
        <v>637.71164244307704</v>
      </c>
      <c r="BH33" s="238">
        <f>'Luxemburg (O)'!BH33*(1+Toeslagen!$Q$3)</f>
        <v>637.71164244307704</v>
      </c>
      <c r="BI33" s="238">
        <f>'Luxemburg (O)'!BI33*(1+Toeslagen!$Q$3)</f>
        <v>637.71164244307704</v>
      </c>
      <c r="BJ33" s="238">
        <f>'Luxemburg (O)'!BJ33*(1+Toeslagen!$Q$3)</f>
        <v>637.71164244307704</v>
      </c>
      <c r="BK33" s="238">
        <f>'Luxemburg (O)'!BK33*(1+Toeslagen!$Q$3)</f>
        <v>637.71164244307704</v>
      </c>
      <c r="BL33" s="238">
        <f>'Luxemburg (O)'!BL33*(1+Toeslagen!$Q$3)</f>
        <v>637.71164244307704</v>
      </c>
      <c r="BM33" s="238">
        <f>'Luxemburg (O)'!BM33*(1+Toeslagen!$Q$3)</f>
        <v>637.71164244307704</v>
      </c>
      <c r="BN33" s="238">
        <f>'Luxemburg (O)'!BN33*(1+Toeslagen!$Q$3)</f>
        <v>637.71164244307704</v>
      </c>
      <c r="BO33" s="238">
        <f>'Luxemburg (O)'!BO33*(1+Toeslagen!$Q$3)</f>
        <v>637.71164244307704</v>
      </c>
      <c r="BP33" s="238">
        <f>'Luxemburg (O)'!BP33*(1+Toeslagen!$Q$3)</f>
        <v>637.71164244307704</v>
      </c>
      <c r="BQ33" s="238">
        <f>'Luxemburg (O)'!BQ33*(1+Toeslagen!$Q$3)</f>
        <v>637.71164244307704</v>
      </c>
      <c r="BR33" s="238">
        <f>'Luxemburg (O)'!BR33*(1+Toeslagen!$Q$3)</f>
        <v>637.71164244307704</v>
      </c>
      <c r="BS33" s="238">
        <f>'Luxemburg (O)'!BS33*(1+Toeslagen!$Q$3)</f>
        <v>637.71164244307704</v>
      </c>
      <c r="BT33" s="238">
        <f>'Luxemburg (O)'!BT33*(1+Toeslagen!$Q$3)</f>
        <v>637.71164244307704</v>
      </c>
      <c r="BU33" s="238">
        <f>'Luxemburg (O)'!BU33*(1+Toeslagen!$Q$3)</f>
        <v>637.71164244307704</v>
      </c>
      <c r="BV33" s="238">
        <f>'Luxemburg (O)'!BV33*(1+Toeslagen!$Q$3)</f>
        <v>637.71164244307704</v>
      </c>
      <c r="BW33" s="238">
        <f>'Luxemburg (O)'!BW33*(1+Toeslagen!$Q$3)</f>
        <v>637.71164244307704</v>
      </c>
      <c r="BX33" s="238">
        <f>'Luxemburg (O)'!BX33*(1+Toeslagen!$Q$3)</f>
        <v>637.71164244307704</v>
      </c>
      <c r="BY33" s="238">
        <f>'Luxemburg (O)'!BY33*(1+Toeslagen!$Q$3)</f>
        <v>637.71164244307704</v>
      </c>
      <c r="BZ33" s="238">
        <f>'Luxemburg (O)'!BZ33*(1+Toeslagen!$Q$3)</f>
        <v>637.71164244307704</v>
      </c>
      <c r="CA33" s="238">
        <f>'Luxemburg (O)'!CA33*(1+Toeslagen!$Q$3)</f>
        <v>637.71164244307704</v>
      </c>
      <c r="CB33" s="238">
        <f>'Luxemburg (O)'!CB33*(1+Toeslagen!$Q$3)</f>
        <v>637.71164244307704</v>
      </c>
      <c r="CC33" s="238">
        <f>'Luxemburg (O)'!CC33*(1+Toeslagen!$Q$3)</f>
        <v>637.71164244307704</v>
      </c>
      <c r="CD33" s="238">
        <f>'Luxemburg (O)'!CD33*(1+Toeslagen!$Q$3)</f>
        <v>637.71164244307704</v>
      </c>
      <c r="CE33" s="238">
        <f>'Luxemburg (O)'!CE33*(1+Toeslagen!$Q$3)</f>
        <v>637.71164244307704</v>
      </c>
      <c r="CF33" s="238">
        <f>'Luxemburg (O)'!CF33*(1+Toeslagen!$Q$3)</f>
        <v>637.71164244307704</v>
      </c>
      <c r="CG33" s="238">
        <f>'Luxemburg (O)'!CG33*(1+Toeslagen!$Q$3)</f>
        <v>637.71164244307704</v>
      </c>
      <c r="CH33" s="238">
        <f>'Luxemburg (O)'!CH33*(1+Toeslagen!$Q$3)</f>
        <v>637.71164244307704</v>
      </c>
      <c r="CI33" s="238">
        <f>'Luxemburg (O)'!CI33*(1+Toeslagen!$Q$3)</f>
        <v>637.71164244307704</v>
      </c>
      <c r="CJ33" s="238">
        <f>'Luxemburg (O)'!CJ33*(1+Toeslagen!$Q$3)</f>
        <v>637.71164244307704</v>
      </c>
      <c r="CK33" s="238">
        <f>'Luxemburg (O)'!CK33*(1+Toeslagen!$Q$3)</f>
        <v>637.71164244307704</v>
      </c>
      <c r="CL33" s="238">
        <f>'Luxemburg (O)'!CL33*(1+Toeslagen!$Q$3)</f>
        <v>637.71164244307704</v>
      </c>
      <c r="CM33" s="238">
        <f>'Luxemburg (O)'!CM33*(1+Toeslagen!$Q$3)</f>
        <v>637.71164244307704</v>
      </c>
      <c r="CN33" s="238">
        <f>'Luxemburg (O)'!CN33*(1+Toeslagen!$Q$3)</f>
        <v>637.71164244307704</v>
      </c>
      <c r="CO33" s="238">
        <f>'Luxemburg (O)'!CO33*(1+Toeslagen!$Q$3)</f>
        <v>637.71164244307704</v>
      </c>
      <c r="CP33" s="238">
        <f>'Luxemburg (O)'!CP33*(1+Toeslagen!$Q$3)</f>
        <v>637.71164244307704</v>
      </c>
      <c r="CQ33" s="238">
        <f>'Luxemburg (O)'!CQ33*(1+Toeslagen!$Q$3)</f>
        <v>637.71164244307704</v>
      </c>
      <c r="CR33" s="238">
        <f>'Luxemburg (O)'!CR33*(1+Toeslagen!$Q$3)</f>
        <v>637.71164244307704</v>
      </c>
      <c r="CS33" s="238">
        <f>'Luxemburg (O)'!CS33*(1+Toeslagen!$Q$3)</f>
        <v>637.71164244307704</v>
      </c>
      <c r="CT33" s="238">
        <f>'Luxemburg (O)'!CT33*(1+Toeslagen!$Q$3)</f>
        <v>637.71164244307704</v>
      </c>
      <c r="CU33" s="238">
        <f>'Luxemburg (O)'!CU33*(1+Toeslagen!$Q$3)</f>
        <v>637.71164244307704</v>
      </c>
      <c r="CV33" s="238">
        <f>'Luxemburg (O)'!CV33*(1+Toeslagen!$Q$3)</f>
        <v>637.71164244307704</v>
      </c>
      <c r="CW33" s="238">
        <f>'Luxemburg (O)'!CW33*(1+Toeslagen!$Q$3)</f>
        <v>637.71164244307704</v>
      </c>
      <c r="CX33" s="238">
        <f>'Luxemburg (O)'!CX33*(1+Toeslagen!$Q$3)</f>
        <v>637.71164244307704</v>
      </c>
      <c r="CY33" s="238">
        <f>'Luxemburg (O)'!CY33*(1+Toeslagen!$Q$3)</f>
        <v>637.71164244307704</v>
      </c>
      <c r="CZ33" s="238">
        <f>'Luxemburg (O)'!CZ33*(1+Toeslagen!$Q$3)</f>
        <v>637.71164244307704</v>
      </c>
      <c r="DA33" s="238">
        <f>'Luxemburg (O)'!DA33*(1+Toeslagen!$Q$3)</f>
        <v>637.71164244307704</v>
      </c>
      <c r="DB33" s="238">
        <f>'Luxemburg (O)'!DB33*(1+Toeslagen!$Q$3)</f>
        <v>637.71164244307704</v>
      </c>
      <c r="DC33" s="238">
        <f>'Luxemburg (O)'!DC33*(1+Toeslagen!$Q$3)</f>
        <v>637.71164244307704</v>
      </c>
      <c r="DD33" s="238">
        <f>'Luxemburg (O)'!DD33*(1+Toeslagen!$Q$3)</f>
        <v>637.71164244307704</v>
      </c>
      <c r="DE33" s="238">
        <f>'Luxemburg (O)'!DE33*(1+Toeslagen!$Q$3)</f>
        <v>637.71164244307704</v>
      </c>
      <c r="DF33" s="238">
        <f>'Luxemburg (O)'!DF33*(1+Toeslagen!$Q$3)</f>
        <v>637.71164244307704</v>
      </c>
      <c r="DG33" s="238">
        <f>'Luxemburg (O)'!DG33*(1+Toeslagen!$Q$3)</f>
        <v>637.71164244307704</v>
      </c>
      <c r="DH33" s="238">
        <f>'Luxemburg (O)'!DH33*(1+Toeslagen!$Q$3)</f>
        <v>637.71164244307704</v>
      </c>
      <c r="DI33" s="238">
        <f>'Luxemburg (O)'!DI33*(1+Toeslagen!$Q$3)</f>
        <v>637.71164244307704</v>
      </c>
      <c r="DJ33" s="238">
        <f>'Luxemburg (O)'!DJ33*(1+Toeslagen!$Q$3)</f>
        <v>637.71164244307704</v>
      </c>
    </row>
    <row r="34" spans="1:114">
      <c r="A34" s="2">
        <v>38</v>
      </c>
      <c r="B34" s="2">
        <v>38</v>
      </c>
      <c r="D34" s="2">
        <v>3</v>
      </c>
      <c r="F34" t="s">
        <v>5</v>
      </c>
      <c r="G34" t="s">
        <v>17</v>
      </c>
      <c r="H34" t="s">
        <v>18</v>
      </c>
      <c r="I34" t="s">
        <v>15</v>
      </c>
      <c r="J34" t="s">
        <v>16</v>
      </c>
      <c r="N34" s="229">
        <v>7</v>
      </c>
      <c r="O34" s="91">
        <v>12250</v>
      </c>
      <c r="P34" s="46"/>
      <c r="Q34" s="231"/>
      <c r="R34" s="231"/>
      <c r="S34" s="231"/>
      <c r="U34" s="231"/>
      <c r="V34" s="231"/>
      <c r="W34" s="231"/>
      <c r="X34" s="231"/>
      <c r="Y34" s="238">
        <f>'Luxemburg (O)'!Y34*(1+Toeslagen!$Q$3)</f>
        <v>644.79732735911068</v>
      </c>
      <c r="Z34" s="238">
        <f>'Luxemburg (O)'!Z34*(1+Toeslagen!$Q$3)</f>
        <v>644.79732735911068</v>
      </c>
      <c r="AA34" s="238">
        <f>'Luxemburg (O)'!AA34*(1+Toeslagen!$Q$3)</f>
        <v>644.79732735911068</v>
      </c>
      <c r="AB34" s="238">
        <f>'Luxemburg (O)'!AB34*(1+Toeslagen!$Q$3)</f>
        <v>644.79732735911068</v>
      </c>
      <c r="AC34" s="238">
        <f>'Luxemburg (O)'!AC34*(1+Toeslagen!$Q$3)</f>
        <v>644.79732735911068</v>
      </c>
      <c r="AD34" s="238">
        <f>'Luxemburg (O)'!AD34*(1+Toeslagen!$Q$3)</f>
        <v>644.79732735911102</v>
      </c>
      <c r="AE34" s="238">
        <f>'Luxemburg (O)'!AE34*(1+Toeslagen!$Q$3)</f>
        <v>644.79732735911102</v>
      </c>
      <c r="AF34" s="238">
        <f>'Luxemburg (O)'!AF34*(1+Toeslagen!$Q$3)</f>
        <v>644.79732735911102</v>
      </c>
      <c r="AG34" s="238">
        <f>'Luxemburg (O)'!AG34*(1+Toeslagen!$Q$3)</f>
        <v>644.79732735911102</v>
      </c>
      <c r="AH34" s="238">
        <f>'Luxemburg (O)'!AH34*(1+Toeslagen!$Q$3)</f>
        <v>644.79732735911102</v>
      </c>
      <c r="AI34" s="238">
        <f>'Luxemburg (O)'!AI34*(1+Toeslagen!$Q$3)</f>
        <v>644.79732735911102</v>
      </c>
      <c r="AJ34" s="238">
        <f>'Luxemburg (O)'!AJ34*(1+Toeslagen!$Q$3)</f>
        <v>644.79732735911102</v>
      </c>
      <c r="AK34" s="238">
        <f>'Luxemburg (O)'!AK34*(1+Toeslagen!$Q$3)</f>
        <v>644.79732735911102</v>
      </c>
      <c r="AL34" s="238">
        <f>'Luxemburg (O)'!AL34*(1+Toeslagen!$Q$3)</f>
        <v>644.79732735911102</v>
      </c>
      <c r="AM34" s="238">
        <f>'Luxemburg (O)'!AM34*(1+Toeslagen!$Q$3)</f>
        <v>644.79732735911102</v>
      </c>
      <c r="AN34" s="238">
        <f>'Luxemburg (O)'!AN34*(1+Toeslagen!$Q$3)</f>
        <v>644.79732735911102</v>
      </c>
      <c r="AO34" s="238">
        <f>'Luxemburg (O)'!AO34*(1+Toeslagen!$Q$3)</f>
        <v>644.79732735911102</v>
      </c>
      <c r="AP34" s="238">
        <f>'Luxemburg (O)'!AP34*(1+Toeslagen!$Q$3)</f>
        <v>644.79732735911102</v>
      </c>
      <c r="AQ34" s="238">
        <f>'Luxemburg (O)'!AQ34*(1+Toeslagen!$Q$3)</f>
        <v>644.79732735911102</v>
      </c>
      <c r="AR34" s="238">
        <f>'Luxemburg (O)'!AR34*(1+Toeslagen!$Q$3)</f>
        <v>644.79732735911102</v>
      </c>
      <c r="AS34" s="238">
        <f>'Luxemburg (O)'!AS34*(1+Toeslagen!$Q$3)</f>
        <v>644.79732735911102</v>
      </c>
      <c r="AT34" s="238">
        <f>'Luxemburg (O)'!AT34*(1+Toeslagen!$Q$3)</f>
        <v>644.79732735911102</v>
      </c>
      <c r="AU34" s="238">
        <f>'Luxemburg (O)'!AU34*(1+Toeslagen!$Q$3)</f>
        <v>644.79732735911102</v>
      </c>
      <c r="AV34" s="238">
        <f>'Luxemburg (O)'!AV34*(1+Toeslagen!$Q$3)</f>
        <v>644.79732735911102</v>
      </c>
      <c r="AW34" s="238">
        <f>'Luxemburg (O)'!AW34*(1+Toeslagen!$Q$3)</f>
        <v>644.79732735911102</v>
      </c>
      <c r="AX34" s="238">
        <f>'Luxemburg (O)'!AX34*(1+Toeslagen!$Q$3)</f>
        <v>644.79732735911102</v>
      </c>
      <c r="AY34" s="238">
        <f>'Luxemburg (O)'!AY34*(1+Toeslagen!$Q$3)</f>
        <v>644.79732735911102</v>
      </c>
      <c r="AZ34" s="238">
        <f>'Luxemburg (O)'!AZ34*(1+Toeslagen!$Q$3)</f>
        <v>644.79732735911102</v>
      </c>
      <c r="BA34" s="238">
        <f>'Luxemburg (O)'!BA34*(1+Toeslagen!$Q$3)</f>
        <v>644.79732735911102</v>
      </c>
      <c r="BB34" s="238">
        <f>'Luxemburg (O)'!BB34*(1+Toeslagen!$Q$3)</f>
        <v>644.79732735911102</v>
      </c>
      <c r="BC34" s="238">
        <f>'Luxemburg (O)'!BC34*(1+Toeslagen!$Q$3)</f>
        <v>644.79732735911102</v>
      </c>
      <c r="BD34" s="238">
        <f>'Luxemburg (O)'!BD34*(1+Toeslagen!$Q$3)</f>
        <v>644.79732735911102</v>
      </c>
      <c r="BE34" s="238">
        <f>'Luxemburg (O)'!BE34*(1+Toeslagen!$Q$3)</f>
        <v>644.79732735911102</v>
      </c>
      <c r="BF34" s="238">
        <f>'Luxemburg (O)'!BF34*(1+Toeslagen!$Q$3)</f>
        <v>644.79732735911102</v>
      </c>
      <c r="BG34" s="238">
        <f>'Luxemburg (O)'!BG34*(1+Toeslagen!$Q$3)</f>
        <v>644.79732735911102</v>
      </c>
      <c r="BH34" s="238">
        <f>'Luxemburg (O)'!BH34*(1+Toeslagen!$Q$3)</f>
        <v>644.79732735911102</v>
      </c>
      <c r="BI34" s="238">
        <f>'Luxemburg (O)'!BI34*(1+Toeslagen!$Q$3)</f>
        <v>644.79732735911102</v>
      </c>
      <c r="BJ34" s="238">
        <f>'Luxemburg (O)'!BJ34*(1+Toeslagen!$Q$3)</f>
        <v>644.79732735911102</v>
      </c>
      <c r="BK34" s="238">
        <f>'Luxemburg (O)'!BK34*(1+Toeslagen!$Q$3)</f>
        <v>644.79732735911102</v>
      </c>
      <c r="BL34" s="238">
        <f>'Luxemburg (O)'!BL34*(1+Toeslagen!$Q$3)</f>
        <v>644.79732735911102</v>
      </c>
      <c r="BM34" s="238">
        <f>'Luxemburg (O)'!BM34*(1+Toeslagen!$Q$3)</f>
        <v>644.79732735911102</v>
      </c>
      <c r="BN34" s="238">
        <f>'Luxemburg (O)'!BN34*(1+Toeslagen!$Q$3)</f>
        <v>644.79732735911102</v>
      </c>
      <c r="BO34" s="238">
        <f>'Luxemburg (O)'!BO34*(1+Toeslagen!$Q$3)</f>
        <v>644.79732735911102</v>
      </c>
      <c r="BP34" s="238">
        <f>'Luxemburg (O)'!BP34*(1+Toeslagen!$Q$3)</f>
        <v>644.79732735911102</v>
      </c>
      <c r="BQ34" s="238">
        <f>'Luxemburg (O)'!BQ34*(1+Toeslagen!$Q$3)</f>
        <v>644.79732735911102</v>
      </c>
      <c r="BR34" s="238">
        <f>'Luxemburg (O)'!BR34*(1+Toeslagen!$Q$3)</f>
        <v>644.79732735911102</v>
      </c>
      <c r="BS34" s="238">
        <f>'Luxemburg (O)'!BS34*(1+Toeslagen!$Q$3)</f>
        <v>644.79732735911102</v>
      </c>
      <c r="BT34" s="238">
        <f>'Luxemburg (O)'!BT34*(1+Toeslagen!$Q$3)</f>
        <v>644.79732735911102</v>
      </c>
      <c r="BU34" s="238">
        <f>'Luxemburg (O)'!BU34*(1+Toeslagen!$Q$3)</f>
        <v>644.79732735911102</v>
      </c>
      <c r="BV34" s="238">
        <f>'Luxemburg (O)'!BV34*(1+Toeslagen!$Q$3)</f>
        <v>644.79732735911102</v>
      </c>
      <c r="BW34" s="238">
        <f>'Luxemburg (O)'!BW34*(1+Toeslagen!$Q$3)</f>
        <v>644.79732735911102</v>
      </c>
      <c r="BX34" s="238">
        <f>'Luxemburg (O)'!BX34*(1+Toeslagen!$Q$3)</f>
        <v>644.79732735911102</v>
      </c>
      <c r="BY34" s="238">
        <f>'Luxemburg (O)'!BY34*(1+Toeslagen!$Q$3)</f>
        <v>644.79732735911102</v>
      </c>
      <c r="BZ34" s="238">
        <f>'Luxemburg (O)'!BZ34*(1+Toeslagen!$Q$3)</f>
        <v>644.79732735911102</v>
      </c>
      <c r="CA34" s="238">
        <f>'Luxemburg (O)'!CA34*(1+Toeslagen!$Q$3)</f>
        <v>644.79732735911102</v>
      </c>
      <c r="CB34" s="238">
        <f>'Luxemburg (O)'!CB34*(1+Toeslagen!$Q$3)</f>
        <v>644.79732735911102</v>
      </c>
      <c r="CC34" s="238">
        <f>'Luxemburg (O)'!CC34*(1+Toeslagen!$Q$3)</f>
        <v>644.79732735911102</v>
      </c>
      <c r="CD34" s="238">
        <f>'Luxemburg (O)'!CD34*(1+Toeslagen!$Q$3)</f>
        <v>644.79732735911102</v>
      </c>
      <c r="CE34" s="238">
        <f>'Luxemburg (O)'!CE34*(1+Toeslagen!$Q$3)</f>
        <v>644.79732735911102</v>
      </c>
      <c r="CF34" s="238">
        <f>'Luxemburg (O)'!CF34*(1+Toeslagen!$Q$3)</f>
        <v>644.79732735911102</v>
      </c>
      <c r="CG34" s="238">
        <f>'Luxemburg (O)'!CG34*(1+Toeslagen!$Q$3)</f>
        <v>644.79732735911102</v>
      </c>
      <c r="CH34" s="238">
        <f>'Luxemburg (O)'!CH34*(1+Toeslagen!$Q$3)</f>
        <v>644.79732735911102</v>
      </c>
      <c r="CI34" s="238">
        <f>'Luxemburg (O)'!CI34*(1+Toeslagen!$Q$3)</f>
        <v>644.79732735911102</v>
      </c>
      <c r="CJ34" s="238">
        <f>'Luxemburg (O)'!CJ34*(1+Toeslagen!$Q$3)</f>
        <v>644.79732735911102</v>
      </c>
      <c r="CK34" s="238">
        <f>'Luxemburg (O)'!CK34*(1+Toeslagen!$Q$3)</f>
        <v>644.79732735911102</v>
      </c>
      <c r="CL34" s="238">
        <f>'Luxemburg (O)'!CL34*(1+Toeslagen!$Q$3)</f>
        <v>644.79732735911102</v>
      </c>
      <c r="CM34" s="238">
        <f>'Luxemburg (O)'!CM34*(1+Toeslagen!$Q$3)</f>
        <v>644.79732735911102</v>
      </c>
      <c r="CN34" s="238">
        <f>'Luxemburg (O)'!CN34*(1+Toeslagen!$Q$3)</f>
        <v>644.79732735911102</v>
      </c>
      <c r="CO34" s="238">
        <f>'Luxemburg (O)'!CO34*(1+Toeslagen!$Q$3)</f>
        <v>644.79732735911102</v>
      </c>
      <c r="CP34" s="238">
        <f>'Luxemburg (O)'!CP34*(1+Toeslagen!$Q$3)</f>
        <v>644.79732735911102</v>
      </c>
      <c r="CQ34" s="238">
        <f>'Luxemburg (O)'!CQ34*(1+Toeslagen!$Q$3)</f>
        <v>644.79732735911102</v>
      </c>
      <c r="CR34" s="238">
        <f>'Luxemburg (O)'!CR34*(1+Toeslagen!$Q$3)</f>
        <v>644.79732735911102</v>
      </c>
      <c r="CS34" s="238">
        <f>'Luxemburg (O)'!CS34*(1+Toeslagen!$Q$3)</f>
        <v>644.79732735911102</v>
      </c>
      <c r="CT34" s="238">
        <f>'Luxemburg (O)'!CT34*(1+Toeslagen!$Q$3)</f>
        <v>644.79732735911102</v>
      </c>
      <c r="CU34" s="238">
        <f>'Luxemburg (O)'!CU34*(1+Toeslagen!$Q$3)</f>
        <v>644.79732735911102</v>
      </c>
      <c r="CV34" s="238">
        <f>'Luxemburg (O)'!CV34*(1+Toeslagen!$Q$3)</f>
        <v>644.79732735911102</v>
      </c>
      <c r="CW34" s="238">
        <f>'Luxemburg (O)'!CW34*(1+Toeslagen!$Q$3)</f>
        <v>644.79732735911102</v>
      </c>
      <c r="CX34" s="238">
        <f>'Luxemburg (O)'!CX34*(1+Toeslagen!$Q$3)</f>
        <v>644.79732735911102</v>
      </c>
      <c r="CY34" s="238">
        <f>'Luxemburg (O)'!CY34*(1+Toeslagen!$Q$3)</f>
        <v>644.79732735911102</v>
      </c>
      <c r="CZ34" s="238">
        <f>'Luxemburg (O)'!CZ34*(1+Toeslagen!$Q$3)</f>
        <v>644.79732735911102</v>
      </c>
      <c r="DA34" s="238">
        <f>'Luxemburg (O)'!DA34*(1+Toeslagen!$Q$3)</f>
        <v>644.79732735911102</v>
      </c>
      <c r="DB34" s="238">
        <f>'Luxemburg (O)'!DB34*(1+Toeslagen!$Q$3)</f>
        <v>644.79732735911102</v>
      </c>
      <c r="DC34" s="238">
        <f>'Luxemburg (O)'!DC34*(1+Toeslagen!$Q$3)</f>
        <v>644.79732735911102</v>
      </c>
      <c r="DD34" s="238">
        <f>'Luxemburg (O)'!DD34*(1+Toeslagen!$Q$3)</f>
        <v>644.79732735911102</v>
      </c>
      <c r="DE34" s="238">
        <f>'Luxemburg (O)'!DE34*(1+Toeslagen!$Q$3)</f>
        <v>644.79732735911102</v>
      </c>
      <c r="DF34" s="238">
        <f>'Luxemburg (O)'!DF34*(1+Toeslagen!$Q$3)</f>
        <v>644.79732735911102</v>
      </c>
      <c r="DG34" s="238">
        <f>'Luxemburg (O)'!DG34*(1+Toeslagen!$Q$3)</f>
        <v>644.79732735911102</v>
      </c>
      <c r="DH34" s="238">
        <f>'Luxemburg (O)'!DH34*(1+Toeslagen!$Q$3)</f>
        <v>644.79732735911102</v>
      </c>
      <c r="DI34" s="238">
        <f>'Luxemburg (O)'!DI34*(1+Toeslagen!$Q$3)</f>
        <v>644.79732735911102</v>
      </c>
      <c r="DJ34" s="238">
        <f>'Luxemburg (O)'!DJ34*(1+Toeslagen!$Q$3)</f>
        <v>644.79732735911102</v>
      </c>
    </row>
    <row r="35" spans="1:114">
      <c r="A35" s="2">
        <v>39</v>
      </c>
      <c r="B35" s="2">
        <v>39</v>
      </c>
      <c r="D35" s="2">
        <v>3</v>
      </c>
      <c r="F35" t="s">
        <v>5</v>
      </c>
      <c r="G35" t="s">
        <v>17</v>
      </c>
      <c r="H35" t="s">
        <v>18</v>
      </c>
      <c r="I35" t="s">
        <v>15</v>
      </c>
      <c r="J35" t="s">
        <v>16</v>
      </c>
      <c r="N35" s="229">
        <v>7.2</v>
      </c>
      <c r="O35" s="91">
        <v>12600</v>
      </c>
      <c r="P35" s="46"/>
      <c r="Q35" s="231"/>
      <c r="R35" s="231"/>
      <c r="S35" s="231"/>
      <c r="U35" s="231"/>
      <c r="V35" s="231"/>
      <c r="W35" s="231"/>
      <c r="X35" s="231"/>
      <c r="Y35" s="238">
        <f>'Luxemburg (O)'!Y35*(1+Toeslagen!$Q$3)</f>
        <v>651.88301227514512</v>
      </c>
      <c r="Z35" s="238">
        <f>'Luxemburg (O)'!Z35*(1+Toeslagen!$Q$3)</f>
        <v>651.88301227514512</v>
      </c>
      <c r="AA35" s="238">
        <f>'Luxemburg (O)'!AA35*(1+Toeslagen!$Q$3)</f>
        <v>651.88301227514512</v>
      </c>
      <c r="AB35" s="238">
        <f>'Luxemburg (O)'!AB35*(1+Toeslagen!$Q$3)</f>
        <v>651.88301227514512</v>
      </c>
      <c r="AC35" s="238">
        <f>'Luxemburg (O)'!AC35*(1+Toeslagen!$Q$3)</f>
        <v>651.88301227514512</v>
      </c>
      <c r="AD35" s="238">
        <f>'Luxemburg (O)'!AD35*(1+Toeslagen!$Q$3)</f>
        <v>651.88301227514501</v>
      </c>
      <c r="AE35" s="238">
        <f>'Luxemburg (O)'!AE35*(1+Toeslagen!$Q$3)</f>
        <v>651.88301227514501</v>
      </c>
      <c r="AF35" s="238">
        <f>'Luxemburg (O)'!AF35*(1+Toeslagen!$Q$3)</f>
        <v>651.88301227514501</v>
      </c>
      <c r="AG35" s="238">
        <f>'Luxemburg (O)'!AG35*(1+Toeslagen!$Q$3)</f>
        <v>651.88301227514501</v>
      </c>
      <c r="AH35" s="238">
        <f>'Luxemburg (O)'!AH35*(1+Toeslagen!$Q$3)</f>
        <v>651.88301227514501</v>
      </c>
      <c r="AI35" s="238">
        <f>'Luxemburg (O)'!AI35*(1+Toeslagen!$Q$3)</f>
        <v>651.88301227514501</v>
      </c>
      <c r="AJ35" s="238">
        <f>'Luxemburg (O)'!AJ35*(1+Toeslagen!$Q$3)</f>
        <v>651.88301227514501</v>
      </c>
      <c r="AK35" s="238">
        <f>'Luxemburg (O)'!AK35*(1+Toeslagen!$Q$3)</f>
        <v>651.88301227514501</v>
      </c>
      <c r="AL35" s="238">
        <f>'Luxemburg (O)'!AL35*(1+Toeslagen!$Q$3)</f>
        <v>651.88301227514501</v>
      </c>
      <c r="AM35" s="238">
        <f>'Luxemburg (O)'!AM35*(1+Toeslagen!$Q$3)</f>
        <v>651.88301227514501</v>
      </c>
      <c r="AN35" s="238">
        <f>'Luxemburg (O)'!AN35*(1+Toeslagen!$Q$3)</f>
        <v>651.88301227514501</v>
      </c>
      <c r="AO35" s="238">
        <f>'Luxemburg (O)'!AO35*(1+Toeslagen!$Q$3)</f>
        <v>651.88301227514501</v>
      </c>
      <c r="AP35" s="238">
        <f>'Luxemburg (O)'!AP35*(1+Toeslagen!$Q$3)</f>
        <v>651.88301227514501</v>
      </c>
      <c r="AQ35" s="238">
        <f>'Luxemburg (O)'!AQ35*(1+Toeslagen!$Q$3)</f>
        <v>651.88301227514501</v>
      </c>
      <c r="AR35" s="238">
        <f>'Luxemburg (O)'!AR35*(1+Toeslagen!$Q$3)</f>
        <v>651.88301227514501</v>
      </c>
      <c r="AS35" s="238">
        <f>'Luxemburg (O)'!AS35*(1+Toeslagen!$Q$3)</f>
        <v>651.88301227514501</v>
      </c>
      <c r="AT35" s="238">
        <f>'Luxemburg (O)'!AT35*(1+Toeslagen!$Q$3)</f>
        <v>651.88301227514501</v>
      </c>
      <c r="AU35" s="238">
        <f>'Luxemburg (O)'!AU35*(1+Toeslagen!$Q$3)</f>
        <v>651.88301227514501</v>
      </c>
      <c r="AV35" s="238">
        <f>'Luxemburg (O)'!AV35*(1+Toeslagen!$Q$3)</f>
        <v>651.88301227514501</v>
      </c>
      <c r="AW35" s="238">
        <f>'Luxemburg (O)'!AW35*(1+Toeslagen!$Q$3)</f>
        <v>651.88301227514501</v>
      </c>
      <c r="AX35" s="238">
        <f>'Luxemburg (O)'!AX35*(1+Toeslagen!$Q$3)</f>
        <v>651.88301227514501</v>
      </c>
      <c r="AY35" s="238">
        <f>'Luxemburg (O)'!AY35*(1+Toeslagen!$Q$3)</f>
        <v>651.88301227514501</v>
      </c>
      <c r="AZ35" s="238">
        <f>'Luxemburg (O)'!AZ35*(1+Toeslagen!$Q$3)</f>
        <v>651.88301227514501</v>
      </c>
      <c r="BA35" s="238">
        <f>'Luxemburg (O)'!BA35*(1+Toeslagen!$Q$3)</f>
        <v>651.88301227514501</v>
      </c>
      <c r="BB35" s="238">
        <f>'Luxemburg (O)'!BB35*(1+Toeslagen!$Q$3)</f>
        <v>651.88301227514501</v>
      </c>
      <c r="BC35" s="238">
        <f>'Luxemburg (O)'!BC35*(1+Toeslagen!$Q$3)</f>
        <v>651.88301227514501</v>
      </c>
      <c r="BD35" s="238">
        <f>'Luxemburg (O)'!BD35*(1+Toeslagen!$Q$3)</f>
        <v>651.88301227514501</v>
      </c>
      <c r="BE35" s="238">
        <f>'Luxemburg (O)'!BE35*(1+Toeslagen!$Q$3)</f>
        <v>651.88301227514501</v>
      </c>
      <c r="BF35" s="238">
        <f>'Luxemburg (O)'!BF35*(1+Toeslagen!$Q$3)</f>
        <v>651.88301227514501</v>
      </c>
      <c r="BG35" s="238">
        <f>'Luxemburg (O)'!BG35*(1+Toeslagen!$Q$3)</f>
        <v>651.88301227514501</v>
      </c>
      <c r="BH35" s="238">
        <f>'Luxemburg (O)'!BH35*(1+Toeslagen!$Q$3)</f>
        <v>651.88301227514501</v>
      </c>
      <c r="BI35" s="238">
        <f>'Luxemburg (O)'!BI35*(1+Toeslagen!$Q$3)</f>
        <v>651.88301227514501</v>
      </c>
      <c r="BJ35" s="238">
        <f>'Luxemburg (O)'!BJ35*(1+Toeslagen!$Q$3)</f>
        <v>651.88301227514501</v>
      </c>
      <c r="BK35" s="238">
        <f>'Luxemburg (O)'!BK35*(1+Toeslagen!$Q$3)</f>
        <v>651.88301227514501</v>
      </c>
      <c r="BL35" s="238">
        <f>'Luxemburg (O)'!BL35*(1+Toeslagen!$Q$3)</f>
        <v>651.88301227514501</v>
      </c>
      <c r="BM35" s="238">
        <f>'Luxemburg (O)'!BM35*(1+Toeslagen!$Q$3)</f>
        <v>651.88301227514501</v>
      </c>
      <c r="BN35" s="238">
        <f>'Luxemburg (O)'!BN35*(1+Toeslagen!$Q$3)</f>
        <v>651.88301227514501</v>
      </c>
      <c r="BO35" s="238">
        <f>'Luxemburg (O)'!BO35*(1+Toeslagen!$Q$3)</f>
        <v>651.88301227514501</v>
      </c>
      <c r="BP35" s="238">
        <f>'Luxemburg (O)'!BP35*(1+Toeslagen!$Q$3)</f>
        <v>651.88301227514501</v>
      </c>
      <c r="BQ35" s="238">
        <f>'Luxemburg (O)'!BQ35*(1+Toeslagen!$Q$3)</f>
        <v>651.88301227514501</v>
      </c>
      <c r="BR35" s="238">
        <f>'Luxemburg (O)'!BR35*(1+Toeslagen!$Q$3)</f>
        <v>651.88301227514501</v>
      </c>
      <c r="BS35" s="238">
        <f>'Luxemburg (O)'!BS35*(1+Toeslagen!$Q$3)</f>
        <v>651.88301227514501</v>
      </c>
      <c r="BT35" s="238">
        <f>'Luxemburg (O)'!BT35*(1+Toeslagen!$Q$3)</f>
        <v>651.88301227514501</v>
      </c>
      <c r="BU35" s="238">
        <f>'Luxemburg (O)'!BU35*(1+Toeslagen!$Q$3)</f>
        <v>651.88301227514501</v>
      </c>
      <c r="BV35" s="238">
        <f>'Luxemburg (O)'!BV35*(1+Toeslagen!$Q$3)</f>
        <v>651.88301227514501</v>
      </c>
      <c r="BW35" s="238">
        <f>'Luxemburg (O)'!BW35*(1+Toeslagen!$Q$3)</f>
        <v>651.88301227514501</v>
      </c>
      <c r="BX35" s="238">
        <f>'Luxemburg (O)'!BX35*(1+Toeslagen!$Q$3)</f>
        <v>651.88301227514501</v>
      </c>
      <c r="BY35" s="238">
        <f>'Luxemburg (O)'!BY35*(1+Toeslagen!$Q$3)</f>
        <v>651.88301227514501</v>
      </c>
      <c r="BZ35" s="238">
        <f>'Luxemburg (O)'!BZ35*(1+Toeslagen!$Q$3)</f>
        <v>651.88301227514501</v>
      </c>
      <c r="CA35" s="238">
        <f>'Luxemburg (O)'!CA35*(1+Toeslagen!$Q$3)</f>
        <v>651.88301227514501</v>
      </c>
      <c r="CB35" s="238">
        <f>'Luxemburg (O)'!CB35*(1+Toeslagen!$Q$3)</f>
        <v>651.88301227514501</v>
      </c>
      <c r="CC35" s="238">
        <f>'Luxemburg (O)'!CC35*(1+Toeslagen!$Q$3)</f>
        <v>651.88301227514501</v>
      </c>
      <c r="CD35" s="238">
        <f>'Luxemburg (O)'!CD35*(1+Toeslagen!$Q$3)</f>
        <v>651.88301227514501</v>
      </c>
      <c r="CE35" s="238">
        <f>'Luxemburg (O)'!CE35*(1+Toeslagen!$Q$3)</f>
        <v>651.88301227514501</v>
      </c>
      <c r="CF35" s="238">
        <f>'Luxemburg (O)'!CF35*(1+Toeslagen!$Q$3)</f>
        <v>651.88301227514501</v>
      </c>
      <c r="CG35" s="238">
        <f>'Luxemburg (O)'!CG35*(1+Toeslagen!$Q$3)</f>
        <v>651.88301227514501</v>
      </c>
      <c r="CH35" s="238">
        <f>'Luxemburg (O)'!CH35*(1+Toeslagen!$Q$3)</f>
        <v>651.88301227514501</v>
      </c>
      <c r="CI35" s="238">
        <f>'Luxemburg (O)'!CI35*(1+Toeslagen!$Q$3)</f>
        <v>651.88301227514501</v>
      </c>
      <c r="CJ35" s="238">
        <f>'Luxemburg (O)'!CJ35*(1+Toeslagen!$Q$3)</f>
        <v>651.88301227514501</v>
      </c>
      <c r="CK35" s="238">
        <f>'Luxemburg (O)'!CK35*(1+Toeslagen!$Q$3)</f>
        <v>651.88301227514501</v>
      </c>
      <c r="CL35" s="238">
        <f>'Luxemburg (O)'!CL35*(1+Toeslagen!$Q$3)</f>
        <v>651.88301227514501</v>
      </c>
      <c r="CM35" s="238">
        <f>'Luxemburg (O)'!CM35*(1+Toeslagen!$Q$3)</f>
        <v>651.88301227514501</v>
      </c>
      <c r="CN35" s="238">
        <f>'Luxemburg (O)'!CN35*(1+Toeslagen!$Q$3)</f>
        <v>651.88301227514501</v>
      </c>
      <c r="CO35" s="238">
        <f>'Luxemburg (O)'!CO35*(1+Toeslagen!$Q$3)</f>
        <v>651.88301227514501</v>
      </c>
      <c r="CP35" s="238">
        <f>'Luxemburg (O)'!CP35*(1+Toeslagen!$Q$3)</f>
        <v>651.88301227514501</v>
      </c>
      <c r="CQ35" s="238">
        <f>'Luxemburg (O)'!CQ35*(1+Toeslagen!$Q$3)</f>
        <v>651.88301227514501</v>
      </c>
      <c r="CR35" s="238">
        <f>'Luxemburg (O)'!CR35*(1+Toeslagen!$Q$3)</f>
        <v>651.88301227514501</v>
      </c>
      <c r="CS35" s="238">
        <f>'Luxemburg (O)'!CS35*(1+Toeslagen!$Q$3)</f>
        <v>651.88301227514501</v>
      </c>
      <c r="CT35" s="238">
        <f>'Luxemburg (O)'!CT35*(1+Toeslagen!$Q$3)</f>
        <v>651.88301227514501</v>
      </c>
      <c r="CU35" s="238">
        <f>'Luxemburg (O)'!CU35*(1+Toeslagen!$Q$3)</f>
        <v>651.88301227514501</v>
      </c>
      <c r="CV35" s="238">
        <f>'Luxemburg (O)'!CV35*(1+Toeslagen!$Q$3)</f>
        <v>651.88301227514501</v>
      </c>
      <c r="CW35" s="238">
        <f>'Luxemburg (O)'!CW35*(1+Toeslagen!$Q$3)</f>
        <v>651.88301227514501</v>
      </c>
      <c r="CX35" s="238">
        <f>'Luxemburg (O)'!CX35*(1+Toeslagen!$Q$3)</f>
        <v>651.88301227514501</v>
      </c>
      <c r="CY35" s="238">
        <f>'Luxemburg (O)'!CY35*(1+Toeslagen!$Q$3)</f>
        <v>651.88301227514501</v>
      </c>
      <c r="CZ35" s="238">
        <f>'Luxemburg (O)'!CZ35*(1+Toeslagen!$Q$3)</f>
        <v>651.88301227514501</v>
      </c>
      <c r="DA35" s="238">
        <f>'Luxemburg (O)'!DA35*(1+Toeslagen!$Q$3)</f>
        <v>651.88301227514501</v>
      </c>
      <c r="DB35" s="238">
        <f>'Luxemburg (O)'!DB35*(1+Toeslagen!$Q$3)</f>
        <v>651.88301227514501</v>
      </c>
      <c r="DC35" s="238">
        <f>'Luxemburg (O)'!DC35*(1+Toeslagen!$Q$3)</f>
        <v>651.88301227514501</v>
      </c>
      <c r="DD35" s="238">
        <f>'Luxemburg (O)'!DD35*(1+Toeslagen!$Q$3)</f>
        <v>651.88301227514501</v>
      </c>
      <c r="DE35" s="238">
        <f>'Luxemburg (O)'!DE35*(1+Toeslagen!$Q$3)</f>
        <v>651.88301227514501</v>
      </c>
      <c r="DF35" s="238">
        <f>'Luxemburg (O)'!DF35*(1+Toeslagen!$Q$3)</f>
        <v>651.88301227514501</v>
      </c>
      <c r="DG35" s="238">
        <f>'Luxemburg (O)'!DG35*(1+Toeslagen!$Q$3)</f>
        <v>651.88301227514501</v>
      </c>
      <c r="DH35" s="238">
        <f>'Luxemburg (O)'!DH35*(1+Toeslagen!$Q$3)</f>
        <v>651.88301227514501</v>
      </c>
      <c r="DI35" s="238">
        <f>'Luxemburg (O)'!DI35*(1+Toeslagen!$Q$3)</f>
        <v>651.88301227514501</v>
      </c>
      <c r="DJ35" s="238">
        <f>'Luxemburg (O)'!DJ35*(1+Toeslagen!$Q$3)</f>
        <v>651.88301227514501</v>
      </c>
    </row>
    <row r="36" spans="1:114">
      <c r="A36" s="2">
        <v>40</v>
      </c>
      <c r="B36" s="2">
        <v>40</v>
      </c>
      <c r="D36" s="2">
        <v>3</v>
      </c>
      <c r="F36" t="s">
        <v>5</v>
      </c>
      <c r="G36" t="s">
        <v>17</v>
      </c>
      <c r="H36" t="s">
        <v>18</v>
      </c>
      <c r="I36" t="s">
        <v>15</v>
      </c>
      <c r="J36" t="s">
        <v>16</v>
      </c>
      <c r="N36" s="229">
        <v>7.5</v>
      </c>
      <c r="O36" s="91">
        <v>13125</v>
      </c>
      <c r="P36" s="46"/>
      <c r="Q36" s="231"/>
      <c r="R36" s="231"/>
      <c r="S36" s="231"/>
      <c r="U36" s="231"/>
      <c r="V36" s="231"/>
      <c r="W36" s="231"/>
      <c r="X36" s="231"/>
      <c r="Y36" s="238">
        <f>'Luxemburg (O)'!Y36*(1+Toeslagen!$Q$3)</f>
        <v>658.9686971911791</v>
      </c>
      <c r="Z36" s="238">
        <f>'Luxemburg (O)'!Z36*(1+Toeslagen!$Q$3)</f>
        <v>658.9686971911791</v>
      </c>
      <c r="AA36" s="238">
        <f>'Luxemburg (O)'!AA36*(1+Toeslagen!$Q$3)</f>
        <v>658.9686971911791</v>
      </c>
      <c r="AB36" s="238">
        <f>'Luxemburg (O)'!AB36*(1+Toeslagen!$Q$3)</f>
        <v>658.9686971911791</v>
      </c>
      <c r="AC36" s="238">
        <f>'Luxemburg (O)'!AC36*(1+Toeslagen!$Q$3)</f>
        <v>658.9686971911791</v>
      </c>
      <c r="AD36" s="238">
        <f>'Luxemburg (O)'!AD36*(1+Toeslagen!$Q$3)</f>
        <v>658.96869719117899</v>
      </c>
      <c r="AE36" s="238">
        <f>'Luxemburg (O)'!AE36*(1+Toeslagen!$Q$3)</f>
        <v>658.96869719117899</v>
      </c>
      <c r="AF36" s="238">
        <f>'Luxemburg (O)'!AF36*(1+Toeslagen!$Q$3)</f>
        <v>658.96869719117899</v>
      </c>
      <c r="AG36" s="238">
        <f>'Luxemburg (O)'!AG36*(1+Toeslagen!$Q$3)</f>
        <v>658.96869719117899</v>
      </c>
      <c r="AH36" s="238">
        <f>'Luxemburg (O)'!AH36*(1+Toeslagen!$Q$3)</f>
        <v>658.96869719117899</v>
      </c>
      <c r="AI36" s="238">
        <f>'Luxemburg (O)'!AI36*(1+Toeslagen!$Q$3)</f>
        <v>658.96869719117899</v>
      </c>
      <c r="AJ36" s="238">
        <f>'Luxemburg (O)'!AJ36*(1+Toeslagen!$Q$3)</f>
        <v>658.96869719117899</v>
      </c>
      <c r="AK36" s="238">
        <f>'Luxemburg (O)'!AK36*(1+Toeslagen!$Q$3)</f>
        <v>658.96869719117899</v>
      </c>
      <c r="AL36" s="238">
        <f>'Luxemburg (O)'!AL36*(1+Toeslagen!$Q$3)</f>
        <v>658.96869719117899</v>
      </c>
      <c r="AM36" s="238">
        <f>'Luxemburg (O)'!AM36*(1+Toeslagen!$Q$3)</f>
        <v>658.96869719117899</v>
      </c>
      <c r="AN36" s="238">
        <f>'Luxemburg (O)'!AN36*(1+Toeslagen!$Q$3)</f>
        <v>658.96869719117899</v>
      </c>
      <c r="AO36" s="238">
        <f>'Luxemburg (O)'!AO36*(1+Toeslagen!$Q$3)</f>
        <v>658.96869719117899</v>
      </c>
      <c r="AP36" s="238">
        <f>'Luxemburg (O)'!AP36*(1+Toeslagen!$Q$3)</f>
        <v>658.96869719117899</v>
      </c>
      <c r="AQ36" s="238">
        <f>'Luxemburg (O)'!AQ36*(1+Toeslagen!$Q$3)</f>
        <v>658.96869719117899</v>
      </c>
      <c r="AR36" s="238">
        <f>'Luxemburg (O)'!AR36*(1+Toeslagen!$Q$3)</f>
        <v>658.96869719117899</v>
      </c>
      <c r="AS36" s="238">
        <f>'Luxemburg (O)'!AS36*(1+Toeslagen!$Q$3)</f>
        <v>658.96869719117899</v>
      </c>
      <c r="AT36" s="238">
        <f>'Luxemburg (O)'!AT36*(1+Toeslagen!$Q$3)</f>
        <v>658.96869719117899</v>
      </c>
      <c r="AU36" s="238">
        <f>'Luxemburg (O)'!AU36*(1+Toeslagen!$Q$3)</f>
        <v>658.96869719117899</v>
      </c>
      <c r="AV36" s="238">
        <f>'Luxemburg (O)'!AV36*(1+Toeslagen!$Q$3)</f>
        <v>658.96869719117899</v>
      </c>
      <c r="AW36" s="238">
        <f>'Luxemburg (O)'!AW36*(1+Toeslagen!$Q$3)</f>
        <v>658.96869719117899</v>
      </c>
      <c r="AX36" s="238">
        <f>'Luxemburg (O)'!AX36*(1+Toeslagen!$Q$3)</f>
        <v>658.96869719117899</v>
      </c>
      <c r="AY36" s="238">
        <f>'Luxemburg (O)'!AY36*(1+Toeslagen!$Q$3)</f>
        <v>658.96869719117899</v>
      </c>
      <c r="AZ36" s="238">
        <f>'Luxemburg (O)'!AZ36*(1+Toeslagen!$Q$3)</f>
        <v>658.96869719117899</v>
      </c>
      <c r="BA36" s="238">
        <f>'Luxemburg (O)'!BA36*(1+Toeslagen!$Q$3)</f>
        <v>658.96869719117899</v>
      </c>
      <c r="BB36" s="238">
        <f>'Luxemburg (O)'!BB36*(1+Toeslagen!$Q$3)</f>
        <v>658.96869719117899</v>
      </c>
      <c r="BC36" s="238">
        <f>'Luxemburg (O)'!BC36*(1+Toeslagen!$Q$3)</f>
        <v>658.96869719117899</v>
      </c>
      <c r="BD36" s="238">
        <f>'Luxemburg (O)'!BD36*(1+Toeslagen!$Q$3)</f>
        <v>658.96869719117899</v>
      </c>
      <c r="BE36" s="238">
        <f>'Luxemburg (O)'!BE36*(1+Toeslagen!$Q$3)</f>
        <v>658.96869719117899</v>
      </c>
      <c r="BF36" s="238">
        <f>'Luxemburg (O)'!BF36*(1+Toeslagen!$Q$3)</f>
        <v>658.96869719117899</v>
      </c>
      <c r="BG36" s="238">
        <f>'Luxemburg (O)'!BG36*(1+Toeslagen!$Q$3)</f>
        <v>658.96869719117899</v>
      </c>
      <c r="BH36" s="238">
        <f>'Luxemburg (O)'!BH36*(1+Toeslagen!$Q$3)</f>
        <v>658.96869719117899</v>
      </c>
      <c r="BI36" s="238">
        <f>'Luxemburg (O)'!BI36*(1+Toeslagen!$Q$3)</f>
        <v>658.96869719117899</v>
      </c>
      <c r="BJ36" s="238">
        <f>'Luxemburg (O)'!BJ36*(1+Toeslagen!$Q$3)</f>
        <v>658.96869719117899</v>
      </c>
      <c r="BK36" s="238">
        <f>'Luxemburg (O)'!BK36*(1+Toeslagen!$Q$3)</f>
        <v>658.96869719117899</v>
      </c>
      <c r="BL36" s="238">
        <f>'Luxemburg (O)'!BL36*(1+Toeslagen!$Q$3)</f>
        <v>658.96869719117899</v>
      </c>
      <c r="BM36" s="238">
        <f>'Luxemburg (O)'!BM36*(1+Toeslagen!$Q$3)</f>
        <v>658.96869719117899</v>
      </c>
      <c r="BN36" s="238">
        <f>'Luxemburg (O)'!BN36*(1+Toeslagen!$Q$3)</f>
        <v>658.96869719117899</v>
      </c>
      <c r="BO36" s="238">
        <f>'Luxemburg (O)'!BO36*(1+Toeslagen!$Q$3)</f>
        <v>658.96869719117899</v>
      </c>
      <c r="BP36" s="238">
        <f>'Luxemburg (O)'!BP36*(1+Toeslagen!$Q$3)</f>
        <v>658.96869719117899</v>
      </c>
      <c r="BQ36" s="238">
        <f>'Luxemburg (O)'!BQ36*(1+Toeslagen!$Q$3)</f>
        <v>658.96869719117899</v>
      </c>
      <c r="BR36" s="238">
        <f>'Luxemburg (O)'!BR36*(1+Toeslagen!$Q$3)</f>
        <v>658.96869719117899</v>
      </c>
      <c r="BS36" s="238">
        <f>'Luxemburg (O)'!BS36*(1+Toeslagen!$Q$3)</f>
        <v>658.96869719117899</v>
      </c>
      <c r="BT36" s="238">
        <f>'Luxemburg (O)'!BT36*(1+Toeslagen!$Q$3)</f>
        <v>658.96869719117899</v>
      </c>
      <c r="BU36" s="238">
        <f>'Luxemburg (O)'!BU36*(1+Toeslagen!$Q$3)</f>
        <v>658.96869719117899</v>
      </c>
      <c r="BV36" s="238">
        <f>'Luxemburg (O)'!BV36*(1+Toeslagen!$Q$3)</f>
        <v>658.96869719117899</v>
      </c>
      <c r="BW36" s="238">
        <f>'Luxemburg (O)'!BW36*(1+Toeslagen!$Q$3)</f>
        <v>658.96869719117899</v>
      </c>
      <c r="BX36" s="238">
        <f>'Luxemburg (O)'!BX36*(1+Toeslagen!$Q$3)</f>
        <v>658.96869719117899</v>
      </c>
      <c r="BY36" s="238">
        <f>'Luxemburg (O)'!BY36*(1+Toeslagen!$Q$3)</f>
        <v>658.96869719117899</v>
      </c>
      <c r="BZ36" s="238">
        <f>'Luxemburg (O)'!BZ36*(1+Toeslagen!$Q$3)</f>
        <v>658.96869719117899</v>
      </c>
      <c r="CA36" s="238">
        <f>'Luxemburg (O)'!CA36*(1+Toeslagen!$Q$3)</f>
        <v>658.96869719117899</v>
      </c>
      <c r="CB36" s="238">
        <f>'Luxemburg (O)'!CB36*(1+Toeslagen!$Q$3)</f>
        <v>658.96869719117899</v>
      </c>
      <c r="CC36" s="238">
        <f>'Luxemburg (O)'!CC36*(1+Toeslagen!$Q$3)</f>
        <v>658.96869719117899</v>
      </c>
      <c r="CD36" s="238">
        <f>'Luxemburg (O)'!CD36*(1+Toeslagen!$Q$3)</f>
        <v>658.96869719117899</v>
      </c>
      <c r="CE36" s="238">
        <f>'Luxemburg (O)'!CE36*(1+Toeslagen!$Q$3)</f>
        <v>658.96869719117899</v>
      </c>
      <c r="CF36" s="238">
        <f>'Luxemburg (O)'!CF36*(1+Toeslagen!$Q$3)</f>
        <v>658.96869719117899</v>
      </c>
      <c r="CG36" s="238">
        <f>'Luxemburg (O)'!CG36*(1+Toeslagen!$Q$3)</f>
        <v>658.96869719117899</v>
      </c>
      <c r="CH36" s="238">
        <f>'Luxemburg (O)'!CH36*(1+Toeslagen!$Q$3)</f>
        <v>658.96869719117899</v>
      </c>
      <c r="CI36" s="238">
        <f>'Luxemburg (O)'!CI36*(1+Toeslagen!$Q$3)</f>
        <v>658.96869719117899</v>
      </c>
      <c r="CJ36" s="238">
        <f>'Luxemburg (O)'!CJ36*(1+Toeslagen!$Q$3)</f>
        <v>658.96869719117899</v>
      </c>
      <c r="CK36" s="238">
        <f>'Luxemburg (O)'!CK36*(1+Toeslagen!$Q$3)</f>
        <v>658.96869719117899</v>
      </c>
      <c r="CL36" s="238">
        <f>'Luxemburg (O)'!CL36*(1+Toeslagen!$Q$3)</f>
        <v>658.96869719117899</v>
      </c>
      <c r="CM36" s="238">
        <f>'Luxemburg (O)'!CM36*(1+Toeslagen!$Q$3)</f>
        <v>658.96869719117899</v>
      </c>
      <c r="CN36" s="238">
        <f>'Luxemburg (O)'!CN36*(1+Toeslagen!$Q$3)</f>
        <v>658.96869719117899</v>
      </c>
      <c r="CO36" s="238">
        <f>'Luxemburg (O)'!CO36*(1+Toeslagen!$Q$3)</f>
        <v>658.96869719117899</v>
      </c>
      <c r="CP36" s="238">
        <f>'Luxemburg (O)'!CP36*(1+Toeslagen!$Q$3)</f>
        <v>658.96869719117899</v>
      </c>
      <c r="CQ36" s="238">
        <f>'Luxemburg (O)'!CQ36*(1+Toeslagen!$Q$3)</f>
        <v>658.96869719117899</v>
      </c>
      <c r="CR36" s="238">
        <f>'Luxemburg (O)'!CR36*(1+Toeslagen!$Q$3)</f>
        <v>658.96869719117899</v>
      </c>
      <c r="CS36" s="238">
        <f>'Luxemburg (O)'!CS36*(1+Toeslagen!$Q$3)</f>
        <v>658.96869719117899</v>
      </c>
      <c r="CT36" s="238">
        <f>'Luxemburg (O)'!CT36*(1+Toeslagen!$Q$3)</f>
        <v>658.96869719117899</v>
      </c>
      <c r="CU36" s="238">
        <f>'Luxemburg (O)'!CU36*(1+Toeslagen!$Q$3)</f>
        <v>658.96869719117899</v>
      </c>
      <c r="CV36" s="238">
        <f>'Luxemburg (O)'!CV36*(1+Toeslagen!$Q$3)</f>
        <v>658.96869719117899</v>
      </c>
      <c r="CW36" s="238">
        <f>'Luxemburg (O)'!CW36*(1+Toeslagen!$Q$3)</f>
        <v>658.96869719117899</v>
      </c>
      <c r="CX36" s="238">
        <f>'Luxemburg (O)'!CX36*(1+Toeslagen!$Q$3)</f>
        <v>658.96869719117899</v>
      </c>
      <c r="CY36" s="238">
        <f>'Luxemburg (O)'!CY36*(1+Toeslagen!$Q$3)</f>
        <v>658.96869719117899</v>
      </c>
      <c r="CZ36" s="238">
        <f>'Luxemburg (O)'!CZ36*(1+Toeslagen!$Q$3)</f>
        <v>658.96869719117899</v>
      </c>
      <c r="DA36" s="238">
        <f>'Luxemburg (O)'!DA36*(1+Toeslagen!$Q$3)</f>
        <v>658.96869719117899</v>
      </c>
      <c r="DB36" s="238">
        <f>'Luxemburg (O)'!DB36*(1+Toeslagen!$Q$3)</f>
        <v>658.96869719117899</v>
      </c>
      <c r="DC36" s="238">
        <f>'Luxemburg (O)'!DC36*(1+Toeslagen!$Q$3)</f>
        <v>658.96869719117899</v>
      </c>
      <c r="DD36" s="238">
        <f>'Luxemburg (O)'!DD36*(1+Toeslagen!$Q$3)</f>
        <v>658.96869719117899</v>
      </c>
      <c r="DE36" s="238">
        <f>'Luxemburg (O)'!DE36*(1+Toeslagen!$Q$3)</f>
        <v>658.96869719117899</v>
      </c>
      <c r="DF36" s="238">
        <f>'Luxemburg (O)'!DF36*(1+Toeslagen!$Q$3)</f>
        <v>658.96869719117899</v>
      </c>
      <c r="DG36" s="238">
        <f>'Luxemburg (O)'!DG36*(1+Toeslagen!$Q$3)</f>
        <v>658.96869719117899</v>
      </c>
      <c r="DH36" s="238">
        <f>'Luxemburg (O)'!DH36*(1+Toeslagen!$Q$3)</f>
        <v>658.96869719117899</v>
      </c>
      <c r="DI36" s="238">
        <f>'Luxemburg (O)'!DI36*(1+Toeslagen!$Q$3)</f>
        <v>658.96869719117899</v>
      </c>
      <c r="DJ36" s="238">
        <f>'Luxemburg (O)'!DJ36*(1+Toeslagen!$Q$3)</f>
        <v>658.96869719117899</v>
      </c>
    </row>
    <row r="37" spans="1:114">
      <c r="A37" s="2">
        <v>41</v>
      </c>
      <c r="B37" s="2">
        <v>41</v>
      </c>
      <c r="D37" s="2">
        <v>3</v>
      </c>
      <c r="F37" t="s">
        <v>5</v>
      </c>
      <c r="G37" t="s">
        <v>17</v>
      </c>
      <c r="H37" t="s">
        <v>18</v>
      </c>
      <c r="I37" t="s">
        <v>15</v>
      </c>
      <c r="J37" t="s">
        <v>16</v>
      </c>
      <c r="N37" s="229">
        <v>7.6</v>
      </c>
      <c r="O37" s="91">
        <v>13300</v>
      </c>
      <c r="P37" s="46"/>
      <c r="Q37" s="231"/>
      <c r="R37" s="231"/>
      <c r="S37" s="231"/>
      <c r="U37" s="231"/>
      <c r="V37" s="231"/>
      <c r="W37" s="231"/>
      <c r="X37" s="231"/>
      <c r="Y37" s="238">
        <f>'Luxemburg (O)'!Y37*(1+Toeslagen!$Q$3)</f>
        <v>666.05438210721331</v>
      </c>
      <c r="Z37" s="238">
        <f>'Luxemburg (O)'!Z37*(1+Toeslagen!$Q$3)</f>
        <v>666.05438210721331</v>
      </c>
      <c r="AA37" s="238">
        <f>'Luxemburg (O)'!AA37*(1+Toeslagen!$Q$3)</f>
        <v>666.05438210721331</v>
      </c>
      <c r="AB37" s="238">
        <f>'Luxemburg (O)'!AB37*(1+Toeslagen!$Q$3)</f>
        <v>666.05438210721331</v>
      </c>
      <c r="AC37" s="238">
        <f>'Luxemburg (O)'!AC37*(1+Toeslagen!$Q$3)</f>
        <v>666.05438210721331</v>
      </c>
      <c r="AD37" s="238">
        <f>'Luxemburg (O)'!AD37*(1+Toeslagen!$Q$3)</f>
        <v>666.05438210721297</v>
      </c>
      <c r="AE37" s="238">
        <f>'Luxemburg (O)'!AE37*(1+Toeslagen!$Q$3)</f>
        <v>666.05438210721297</v>
      </c>
      <c r="AF37" s="238">
        <f>'Luxemburg (O)'!AF37*(1+Toeslagen!$Q$3)</f>
        <v>666.05438210721297</v>
      </c>
      <c r="AG37" s="238">
        <f>'Luxemburg (O)'!AG37*(1+Toeslagen!$Q$3)</f>
        <v>666.05438210721297</v>
      </c>
      <c r="AH37" s="238">
        <f>'Luxemburg (O)'!AH37*(1+Toeslagen!$Q$3)</f>
        <v>666.05438210721297</v>
      </c>
      <c r="AI37" s="238">
        <f>'Luxemburg (O)'!AI37*(1+Toeslagen!$Q$3)</f>
        <v>666.05438210721297</v>
      </c>
      <c r="AJ37" s="238">
        <f>'Luxemburg (O)'!AJ37*(1+Toeslagen!$Q$3)</f>
        <v>666.05438210721297</v>
      </c>
      <c r="AK37" s="238">
        <f>'Luxemburg (O)'!AK37*(1+Toeslagen!$Q$3)</f>
        <v>666.05438210721297</v>
      </c>
      <c r="AL37" s="238">
        <f>'Luxemburg (O)'!AL37*(1+Toeslagen!$Q$3)</f>
        <v>666.05438210721297</v>
      </c>
      <c r="AM37" s="238">
        <f>'Luxemburg (O)'!AM37*(1+Toeslagen!$Q$3)</f>
        <v>666.05438210721297</v>
      </c>
      <c r="AN37" s="238">
        <f>'Luxemburg (O)'!AN37*(1+Toeslagen!$Q$3)</f>
        <v>666.05438210721297</v>
      </c>
      <c r="AO37" s="238">
        <f>'Luxemburg (O)'!AO37*(1+Toeslagen!$Q$3)</f>
        <v>666.05438210721297</v>
      </c>
      <c r="AP37" s="238">
        <f>'Luxemburg (O)'!AP37*(1+Toeslagen!$Q$3)</f>
        <v>666.05438210721297</v>
      </c>
      <c r="AQ37" s="238">
        <f>'Luxemburg (O)'!AQ37*(1+Toeslagen!$Q$3)</f>
        <v>666.05438210721297</v>
      </c>
      <c r="AR37" s="238">
        <f>'Luxemburg (O)'!AR37*(1+Toeslagen!$Q$3)</f>
        <v>666.05438210721297</v>
      </c>
      <c r="AS37" s="238">
        <f>'Luxemburg (O)'!AS37*(1+Toeslagen!$Q$3)</f>
        <v>666.05438210721297</v>
      </c>
      <c r="AT37" s="238">
        <f>'Luxemburg (O)'!AT37*(1+Toeslagen!$Q$3)</f>
        <v>666.05438210721297</v>
      </c>
      <c r="AU37" s="238">
        <f>'Luxemburg (O)'!AU37*(1+Toeslagen!$Q$3)</f>
        <v>666.05438210721297</v>
      </c>
      <c r="AV37" s="238">
        <f>'Luxemburg (O)'!AV37*(1+Toeslagen!$Q$3)</f>
        <v>666.05438210721297</v>
      </c>
      <c r="AW37" s="238">
        <f>'Luxemburg (O)'!AW37*(1+Toeslagen!$Q$3)</f>
        <v>666.05438210721297</v>
      </c>
      <c r="AX37" s="238">
        <f>'Luxemburg (O)'!AX37*(1+Toeslagen!$Q$3)</f>
        <v>666.05438210721297</v>
      </c>
      <c r="AY37" s="238">
        <f>'Luxemburg (O)'!AY37*(1+Toeslagen!$Q$3)</f>
        <v>666.05438210721297</v>
      </c>
      <c r="AZ37" s="238">
        <f>'Luxemburg (O)'!AZ37*(1+Toeslagen!$Q$3)</f>
        <v>666.05438210721297</v>
      </c>
      <c r="BA37" s="238">
        <f>'Luxemburg (O)'!BA37*(1+Toeslagen!$Q$3)</f>
        <v>666.05438210721297</v>
      </c>
      <c r="BB37" s="238">
        <f>'Luxemburg (O)'!BB37*(1+Toeslagen!$Q$3)</f>
        <v>666.05438210721297</v>
      </c>
      <c r="BC37" s="238">
        <f>'Luxemburg (O)'!BC37*(1+Toeslagen!$Q$3)</f>
        <v>666.05438210721297</v>
      </c>
      <c r="BD37" s="238">
        <f>'Luxemburg (O)'!BD37*(1+Toeslagen!$Q$3)</f>
        <v>666.05438210721297</v>
      </c>
      <c r="BE37" s="238">
        <f>'Luxemburg (O)'!BE37*(1+Toeslagen!$Q$3)</f>
        <v>666.05438210721297</v>
      </c>
      <c r="BF37" s="238">
        <f>'Luxemburg (O)'!BF37*(1+Toeslagen!$Q$3)</f>
        <v>666.05438210721297</v>
      </c>
      <c r="BG37" s="238">
        <f>'Luxemburg (O)'!BG37*(1+Toeslagen!$Q$3)</f>
        <v>666.05438210721297</v>
      </c>
      <c r="BH37" s="238">
        <f>'Luxemburg (O)'!BH37*(1+Toeslagen!$Q$3)</f>
        <v>666.05438210721297</v>
      </c>
      <c r="BI37" s="238">
        <f>'Luxemburg (O)'!BI37*(1+Toeslagen!$Q$3)</f>
        <v>666.05438210721297</v>
      </c>
      <c r="BJ37" s="238">
        <f>'Luxemburg (O)'!BJ37*(1+Toeslagen!$Q$3)</f>
        <v>666.05438210721297</v>
      </c>
      <c r="BK37" s="238">
        <f>'Luxemburg (O)'!BK37*(1+Toeslagen!$Q$3)</f>
        <v>666.05438210721297</v>
      </c>
      <c r="BL37" s="238">
        <f>'Luxemburg (O)'!BL37*(1+Toeslagen!$Q$3)</f>
        <v>666.05438210721297</v>
      </c>
      <c r="BM37" s="238">
        <f>'Luxemburg (O)'!BM37*(1+Toeslagen!$Q$3)</f>
        <v>666.05438210721297</v>
      </c>
      <c r="BN37" s="238">
        <f>'Luxemburg (O)'!BN37*(1+Toeslagen!$Q$3)</f>
        <v>666.05438210721297</v>
      </c>
      <c r="BO37" s="238">
        <f>'Luxemburg (O)'!BO37*(1+Toeslagen!$Q$3)</f>
        <v>666.05438210721297</v>
      </c>
      <c r="BP37" s="238">
        <f>'Luxemburg (O)'!BP37*(1+Toeslagen!$Q$3)</f>
        <v>666.05438210721297</v>
      </c>
      <c r="BQ37" s="238">
        <f>'Luxemburg (O)'!BQ37*(1+Toeslagen!$Q$3)</f>
        <v>666.05438210721297</v>
      </c>
      <c r="BR37" s="238">
        <f>'Luxemburg (O)'!BR37*(1+Toeslagen!$Q$3)</f>
        <v>666.05438210721297</v>
      </c>
      <c r="BS37" s="238">
        <f>'Luxemburg (O)'!BS37*(1+Toeslagen!$Q$3)</f>
        <v>666.05438210721297</v>
      </c>
      <c r="BT37" s="238">
        <f>'Luxemburg (O)'!BT37*(1+Toeslagen!$Q$3)</f>
        <v>666.05438210721297</v>
      </c>
      <c r="BU37" s="238">
        <f>'Luxemburg (O)'!BU37*(1+Toeslagen!$Q$3)</f>
        <v>666.05438210721297</v>
      </c>
      <c r="BV37" s="238">
        <f>'Luxemburg (O)'!BV37*(1+Toeslagen!$Q$3)</f>
        <v>666.05438210721297</v>
      </c>
      <c r="BW37" s="238">
        <f>'Luxemburg (O)'!BW37*(1+Toeslagen!$Q$3)</f>
        <v>666.05438210721297</v>
      </c>
      <c r="BX37" s="238">
        <f>'Luxemburg (O)'!BX37*(1+Toeslagen!$Q$3)</f>
        <v>666.05438210721297</v>
      </c>
      <c r="BY37" s="238">
        <f>'Luxemburg (O)'!BY37*(1+Toeslagen!$Q$3)</f>
        <v>666.05438210721297</v>
      </c>
      <c r="BZ37" s="238">
        <f>'Luxemburg (O)'!BZ37*(1+Toeslagen!$Q$3)</f>
        <v>666.05438210721297</v>
      </c>
      <c r="CA37" s="238">
        <f>'Luxemburg (O)'!CA37*(1+Toeslagen!$Q$3)</f>
        <v>666.05438210721297</v>
      </c>
      <c r="CB37" s="238">
        <f>'Luxemburg (O)'!CB37*(1+Toeslagen!$Q$3)</f>
        <v>666.05438210721297</v>
      </c>
      <c r="CC37" s="238">
        <f>'Luxemburg (O)'!CC37*(1+Toeslagen!$Q$3)</f>
        <v>666.05438210721297</v>
      </c>
      <c r="CD37" s="238">
        <f>'Luxemburg (O)'!CD37*(1+Toeslagen!$Q$3)</f>
        <v>666.05438210721297</v>
      </c>
      <c r="CE37" s="238">
        <f>'Luxemburg (O)'!CE37*(1+Toeslagen!$Q$3)</f>
        <v>666.05438210721297</v>
      </c>
      <c r="CF37" s="238">
        <f>'Luxemburg (O)'!CF37*(1+Toeslagen!$Q$3)</f>
        <v>666.05438210721297</v>
      </c>
      <c r="CG37" s="238">
        <f>'Luxemburg (O)'!CG37*(1+Toeslagen!$Q$3)</f>
        <v>666.05438210721297</v>
      </c>
      <c r="CH37" s="238">
        <f>'Luxemburg (O)'!CH37*(1+Toeslagen!$Q$3)</f>
        <v>666.05438210721297</v>
      </c>
      <c r="CI37" s="238">
        <f>'Luxemburg (O)'!CI37*(1+Toeslagen!$Q$3)</f>
        <v>666.05438210721297</v>
      </c>
      <c r="CJ37" s="238">
        <f>'Luxemburg (O)'!CJ37*(1+Toeslagen!$Q$3)</f>
        <v>666.05438210721297</v>
      </c>
      <c r="CK37" s="238">
        <f>'Luxemburg (O)'!CK37*(1+Toeslagen!$Q$3)</f>
        <v>666.05438210721297</v>
      </c>
      <c r="CL37" s="238">
        <f>'Luxemburg (O)'!CL37*(1+Toeslagen!$Q$3)</f>
        <v>666.05438210721297</v>
      </c>
      <c r="CM37" s="238">
        <f>'Luxemburg (O)'!CM37*(1+Toeslagen!$Q$3)</f>
        <v>666.05438210721297</v>
      </c>
      <c r="CN37" s="238">
        <f>'Luxemburg (O)'!CN37*(1+Toeslagen!$Q$3)</f>
        <v>666.05438210721297</v>
      </c>
      <c r="CO37" s="238">
        <f>'Luxemburg (O)'!CO37*(1+Toeslagen!$Q$3)</f>
        <v>666.05438210721297</v>
      </c>
      <c r="CP37" s="238">
        <f>'Luxemburg (O)'!CP37*(1+Toeslagen!$Q$3)</f>
        <v>666.05438210721297</v>
      </c>
      <c r="CQ37" s="238">
        <f>'Luxemburg (O)'!CQ37*(1+Toeslagen!$Q$3)</f>
        <v>666.05438210721297</v>
      </c>
      <c r="CR37" s="238">
        <f>'Luxemburg (O)'!CR37*(1+Toeslagen!$Q$3)</f>
        <v>666.05438210721297</v>
      </c>
      <c r="CS37" s="238">
        <f>'Luxemburg (O)'!CS37*(1+Toeslagen!$Q$3)</f>
        <v>666.05438210721297</v>
      </c>
      <c r="CT37" s="238">
        <f>'Luxemburg (O)'!CT37*(1+Toeslagen!$Q$3)</f>
        <v>666.05438210721297</v>
      </c>
      <c r="CU37" s="238">
        <f>'Luxemburg (O)'!CU37*(1+Toeslagen!$Q$3)</f>
        <v>666.05438210721297</v>
      </c>
      <c r="CV37" s="238">
        <f>'Luxemburg (O)'!CV37*(1+Toeslagen!$Q$3)</f>
        <v>666.05438210721297</v>
      </c>
      <c r="CW37" s="238">
        <f>'Luxemburg (O)'!CW37*(1+Toeslagen!$Q$3)</f>
        <v>666.05438210721297</v>
      </c>
      <c r="CX37" s="238">
        <f>'Luxemburg (O)'!CX37*(1+Toeslagen!$Q$3)</f>
        <v>666.05438210721297</v>
      </c>
      <c r="CY37" s="238">
        <f>'Luxemburg (O)'!CY37*(1+Toeslagen!$Q$3)</f>
        <v>666.05438210721297</v>
      </c>
      <c r="CZ37" s="238">
        <f>'Luxemburg (O)'!CZ37*(1+Toeslagen!$Q$3)</f>
        <v>666.05438210721297</v>
      </c>
      <c r="DA37" s="238">
        <f>'Luxemburg (O)'!DA37*(1+Toeslagen!$Q$3)</f>
        <v>666.05438210721297</v>
      </c>
      <c r="DB37" s="238">
        <f>'Luxemburg (O)'!DB37*(1+Toeslagen!$Q$3)</f>
        <v>666.05438210721297</v>
      </c>
      <c r="DC37" s="238">
        <f>'Luxemburg (O)'!DC37*(1+Toeslagen!$Q$3)</f>
        <v>666.05438210721297</v>
      </c>
      <c r="DD37" s="238">
        <f>'Luxemburg (O)'!DD37*(1+Toeslagen!$Q$3)</f>
        <v>666.05438210721297</v>
      </c>
      <c r="DE37" s="238">
        <f>'Luxemburg (O)'!DE37*(1+Toeslagen!$Q$3)</f>
        <v>666.05438210721297</v>
      </c>
      <c r="DF37" s="238">
        <f>'Luxemburg (O)'!DF37*(1+Toeslagen!$Q$3)</f>
        <v>666.05438210721297</v>
      </c>
      <c r="DG37" s="238">
        <f>'Luxemburg (O)'!DG37*(1+Toeslagen!$Q$3)</f>
        <v>666.05438210721297</v>
      </c>
      <c r="DH37" s="238">
        <f>'Luxemburg (O)'!DH37*(1+Toeslagen!$Q$3)</f>
        <v>666.05438210721297</v>
      </c>
      <c r="DI37" s="238">
        <f>'Luxemburg (O)'!DI37*(1+Toeslagen!$Q$3)</f>
        <v>666.05438210721297</v>
      </c>
      <c r="DJ37" s="238">
        <f>'Luxemburg (O)'!DJ37*(1+Toeslagen!$Q$3)</f>
        <v>666.05438210721297</v>
      </c>
    </row>
    <row r="38" spans="1:114">
      <c r="A38" s="2">
        <v>42</v>
      </c>
      <c r="B38" s="2">
        <v>42</v>
      </c>
      <c r="D38" s="2">
        <v>3</v>
      </c>
      <c r="F38" t="s">
        <v>5</v>
      </c>
      <c r="G38" t="s">
        <v>17</v>
      </c>
      <c r="H38" t="s">
        <v>18</v>
      </c>
      <c r="I38" t="s">
        <v>15</v>
      </c>
      <c r="J38" t="s">
        <v>16</v>
      </c>
      <c r="N38" s="229">
        <v>8</v>
      </c>
      <c r="O38" s="91">
        <v>14000</v>
      </c>
      <c r="P38" s="46"/>
      <c r="Q38" s="231"/>
      <c r="R38" s="231"/>
      <c r="S38" s="231"/>
      <c r="U38" s="231"/>
      <c r="V38" s="231"/>
      <c r="W38" s="231"/>
      <c r="X38" s="231"/>
      <c r="Y38" s="238">
        <f>'Luxemburg (O)'!Y38*(1+Toeslagen!$Q$3)</f>
        <v>673.14006702324752</v>
      </c>
      <c r="Z38" s="238">
        <f>'Luxemburg (O)'!Z38*(1+Toeslagen!$Q$3)</f>
        <v>673.14006702324752</v>
      </c>
      <c r="AA38" s="238">
        <f>'Luxemburg (O)'!AA38*(1+Toeslagen!$Q$3)</f>
        <v>673.14006702324752</v>
      </c>
      <c r="AB38" s="238">
        <f>'Luxemburg (O)'!AB38*(1+Toeslagen!$Q$3)</f>
        <v>673.14006702324752</v>
      </c>
      <c r="AC38" s="238">
        <f>'Luxemburg (O)'!AC38*(1+Toeslagen!$Q$3)</f>
        <v>673.14006702324752</v>
      </c>
      <c r="AD38" s="238">
        <f>'Luxemburg (O)'!AD38*(1+Toeslagen!$Q$3)</f>
        <v>673.14006702324798</v>
      </c>
      <c r="AE38" s="238">
        <f>'Luxemburg (O)'!AE38*(1+Toeslagen!$Q$3)</f>
        <v>673.14006702324798</v>
      </c>
      <c r="AF38" s="238">
        <f>'Luxemburg (O)'!AF38*(1+Toeslagen!$Q$3)</f>
        <v>673.14006702324798</v>
      </c>
      <c r="AG38" s="238">
        <f>'Luxemburg (O)'!AG38*(1+Toeslagen!$Q$3)</f>
        <v>673.14006702324798</v>
      </c>
      <c r="AH38" s="238">
        <f>'Luxemburg (O)'!AH38*(1+Toeslagen!$Q$3)</f>
        <v>673.14006702324798</v>
      </c>
      <c r="AI38" s="238">
        <f>'Luxemburg (O)'!AI38*(1+Toeslagen!$Q$3)</f>
        <v>673.14006702324798</v>
      </c>
      <c r="AJ38" s="238">
        <f>'Luxemburg (O)'!AJ38*(1+Toeslagen!$Q$3)</f>
        <v>673.14006702324798</v>
      </c>
      <c r="AK38" s="238">
        <f>'Luxemburg (O)'!AK38*(1+Toeslagen!$Q$3)</f>
        <v>673.14006702324798</v>
      </c>
      <c r="AL38" s="238">
        <f>'Luxemburg (O)'!AL38*(1+Toeslagen!$Q$3)</f>
        <v>673.14006702324798</v>
      </c>
      <c r="AM38" s="238">
        <f>'Luxemburg (O)'!AM38*(1+Toeslagen!$Q$3)</f>
        <v>673.14006702324798</v>
      </c>
      <c r="AN38" s="238">
        <f>'Luxemburg (O)'!AN38*(1+Toeslagen!$Q$3)</f>
        <v>673.14006702324798</v>
      </c>
      <c r="AO38" s="238">
        <f>'Luxemburg (O)'!AO38*(1+Toeslagen!$Q$3)</f>
        <v>673.14006702324798</v>
      </c>
      <c r="AP38" s="238">
        <f>'Luxemburg (O)'!AP38*(1+Toeslagen!$Q$3)</f>
        <v>673.14006702324798</v>
      </c>
      <c r="AQ38" s="238">
        <f>'Luxemburg (O)'!AQ38*(1+Toeslagen!$Q$3)</f>
        <v>673.14006702324798</v>
      </c>
      <c r="AR38" s="238">
        <f>'Luxemburg (O)'!AR38*(1+Toeslagen!$Q$3)</f>
        <v>673.14006702324798</v>
      </c>
      <c r="AS38" s="238">
        <f>'Luxemburg (O)'!AS38*(1+Toeslagen!$Q$3)</f>
        <v>673.14006702324798</v>
      </c>
      <c r="AT38" s="238">
        <f>'Luxemburg (O)'!AT38*(1+Toeslagen!$Q$3)</f>
        <v>673.14006702324798</v>
      </c>
      <c r="AU38" s="238">
        <f>'Luxemburg (O)'!AU38*(1+Toeslagen!$Q$3)</f>
        <v>673.14006702324798</v>
      </c>
      <c r="AV38" s="238">
        <f>'Luxemburg (O)'!AV38*(1+Toeslagen!$Q$3)</f>
        <v>673.14006702324798</v>
      </c>
      <c r="AW38" s="238">
        <f>'Luxemburg (O)'!AW38*(1+Toeslagen!$Q$3)</f>
        <v>673.14006702324798</v>
      </c>
      <c r="AX38" s="238">
        <f>'Luxemburg (O)'!AX38*(1+Toeslagen!$Q$3)</f>
        <v>673.14006702324798</v>
      </c>
      <c r="AY38" s="238">
        <f>'Luxemburg (O)'!AY38*(1+Toeslagen!$Q$3)</f>
        <v>673.14006702324798</v>
      </c>
      <c r="AZ38" s="238">
        <f>'Luxemburg (O)'!AZ38*(1+Toeslagen!$Q$3)</f>
        <v>673.14006702324798</v>
      </c>
      <c r="BA38" s="238">
        <f>'Luxemburg (O)'!BA38*(1+Toeslagen!$Q$3)</f>
        <v>673.14006702324798</v>
      </c>
      <c r="BB38" s="238">
        <f>'Luxemburg (O)'!BB38*(1+Toeslagen!$Q$3)</f>
        <v>673.14006702324798</v>
      </c>
      <c r="BC38" s="238">
        <f>'Luxemburg (O)'!BC38*(1+Toeslagen!$Q$3)</f>
        <v>673.14006702324798</v>
      </c>
      <c r="BD38" s="238">
        <f>'Luxemburg (O)'!BD38*(1+Toeslagen!$Q$3)</f>
        <v>673.14006702324798</v>
      </c>
      <c r="BE38" s="238">
        <f>'Luxemburg (O)'!BE38*(1+Toeslagen!$Q$3)</f>
        <v>673.14006702324798</v>
      </c>
      <c r="BF38" s="238">
        <f>'Luxemburg (O)'!BF38*(1+Toeslagen!$Q$3)</f>
        <v>673.14006702324798</v>
      </c>
      <c r="BG38" s="238">
        <f>'Luxemburg (O)'!BG38*(1+Toeslagen!$Q$3)</f>
        <v>673.14006702324798</v>
      </c>
      <c r="BH38" s="238">
        <f>'Luxemburg (O)'!BH38*(1+Toeslagen!$Q$3)</f>
        <v>673.14006702324798</v>
      </c>
      <c r="BI38" s="238">
        <f>'Luxemburg (O)'!BI38*(1+Toeslagen!$Q$3)</f>
        <v>673.14006702324798</v>
      </c>
      <c r="BJ38" s="238">
        <f>'Luxemburg (O)'!BJ38*(1+Toeslagen!$Q$3)</f>
        <v>673.14006702324798</v>
      </c>
      <c r="BK38" s="238">
        <f>'Luxemburg (O)'!BK38*(1+Toeslagen!$Q$3)</f>
        <v>673.14006702324798</v>
      </c>
      <c r="BL38" s="238">
        <f>'Luxemburg (O)'!BL38*(1+Toeslagen!$Q$3)</f>
        <v>673.14006702324798</v>
      </c>
      <c r="BM38" s="238">
        <f>'Luxemburg (O)'!BM38*(1+Toeslagen!$Q$3)</f>
        <v>673.14006702324798</v>
      </c>
      <c r="BN38" s="238">
        <f>'Luxemburg (O)'!BN38*(1+Toeslagen!$Q$3)</f>
        <v>673.14006702324798</v>
      </c>
      <c r="BO38" s="238">
        <f>'Luxemburg (O)'!BO38*(1+Toeslagen!$Q$3)</f>
        <v>673.14006702324798</v>
      </c>
      <c r="BP38" s="238">
        <f>'Luxemburg (O)'!BP38*(1+Toeslagen!$Q$3)</f>
        <v>673.14006702324798</v>
      </c>
      <c r="BQ38" s="238">
        <f>'Luxemburg (O)'!BQ38*(1+Toeslagen!$Q$3)</f>
        <v>673.14006702324798</v>
      </c>
      <c r="BR38" s="238">
        <f>'Luxemburg (O)'!BR38*(1+Toeslagen!$Q$3)</f>
        <v>673.14006702324798</v>
      </c>
      <c r="BS38" s="238">
        <f>'Luxemburg (O)'!BS38*(1+Toeslagen!$Q$3)</f>
        <v>673.14006702324798</v>
      </c>
      <c r="BT38" s="238">
        <f>'Luxemburg (O)'!BT38*(1+Toeslagen!$Q$3)</f>
        <v>673.14006702324798</v>
      </c>
      <c r="BU38" s="238">
        <f>'Luxemburg (O)'!BU38*(1+Toeslagen!$Q$3)</f>
        <v>673.14006702324798</v>
      </c>
      <c r="BV38" s="238">
        <f>'Luxemburg (O)'!BV38*(1+Toeslagen!$Q$3)</f>
        <v>673.14006702324798</v>
      </c>
      <c r="BW38" s="238">
        <f>'Luxemburg (O)'!BW38*(1+Toeslagen!$Q$3)</f>
        <v>673.14006702324798</v>
      </c>
      <c r="BX38" s="238">
        <f>'Luxemburg (O)'!BX38*(1+Toeslagen!$Q$3)</f>
        <v>673.14006702324798</v>
      </c>
      <c r="BY38" s="238">
        <f>'Luxemburg (O)'!BY38*(1+Toeslagen!$Q$3)</f>
        <v>673.14006702324798</v>
      </c>
      <c r="BZ38" s="238">
        <f>'Luxemburg (O)'!BZ38*(1+Toeslagen!$Q$3)</f>
        <v>673.14006702324798</v>
      </c>
      <c r="CA38" s="238">
        <f>'Luxemburg (O)'!CA38*(1+Toeslagen!$Q$3)</f>
        <v>673.14006702324798</v>
      </c>
      <c r="CB38" s="238">
        <f>'Luxemburg (O)'!CB38*(1+Toeslagen!$Q$3)</f>
        <v>673.14006702324798</v>
      </c>
      <c r="CC38" s="238">
        <f>'Luxemburg (O)'!CC38*(1+Toeslagen!$Q$3)</f>
        <v>673.14006702324798</v>
      </c>
      <c r="CD38" s="238">
        <f>'Luxemburg (O)'!CD38*(1+Toeslagen!$Q$3)</f>
        <v>673.14006702324798</v>
      </c>
      <c r="CE38" s="238">
        <f>'Luxemburg (O)'!CE38*(1+Toeslagen!$Q$3)</f>
        <v>673.14006702324798</v>
      </c>
      <c r="CF38" s="238">
        <f>'Luxemburg (O)'!CF38*(1+Toeslagen!$Q$3)</f>
        <v>673.14006702324798</v>
      </c>
      <c r="CG38" s="238">
        <f>'Luxemburg (O)'!CG38*(1+Toeslagen!$Q$3)</f>
        <v>673.14006702324798</v>
      </c>
      <c r="CH38" s="238">
        <f>'Luxemburg (O)'!CH38*(1+Toeslagen!$Q$3)</f>
        <v>673.14006702324798</v>
      </c>
      <c r="CI38" s="238">
        <f>'Luxemburg (O)'!CI38*(1+Toeslagen!$Q$3)</f>
        <v>673.14006702324798</v>
      </c>
      <c r="CJ38" s="238">
        <f>'Luxemburg (O)'!CJ38*(1+Toeslagen!$Q$3)</f>
        <v>673.14006702324798</v>
      </c>
      <c r="CK38" s="238">
        <f>'Luxemburg (O)'!CK38*(1+Toeslagen!$Q$3)</f>
        <v>673.14006702324798</v>
      </c>
      <c r="CL38" s="238">
        <f>'Luxemburg (O)'!CL38*(1+Toeslagen!$Q$3)</f>
        <v>673.14006702324798</v>
      </c>
      <c r="CM38" s="238">
        <f>'Luxemburg (O)'!CM38*(1+Toeslagen!$Q$3)</f>
        <v>673.14006702324798</v>
      </c>
      <c r="CN38" s="238">
        <f>'Luxemburg (O)'!CN38*(1+Toeslagen!$Q$3)</f>
        <v>673.14006702324798</v>
      </c>
      <c r="CO38" s="238">
        <f>'Luxemburg (O)'!CO38*(1+Toeslagen!$Q$3)</f>
        <v>673.14006702324798</v>
      </c>
      <c r="CP38" s="238">
        <f>'Luxemburg (O)'!CP38*(1+Toeslagen!$Q$3)</f>
        <v>673.14006702324798</v>
      </c>
      <c r="CQ38" s="238">
        <f>'Luxemburg (O)'!CQ38*(1+Toeslagen!$Q$3)</f>
        <v>673.14006702324798</v>
      </c>
      <c r="CR38" s="238">
        <f>'Luxemburg (O)'!CR38*(1+Toeslagen!$Q$3)</f>
        <v>673.14006702324798</v>
      </c>
      <c r="CS38" s="238">
        <f>'Luxemburg (O)'!CS38*(1+Toeslagen!$Q$3)</f>
        <v>673.14006702324798</v>
      </c>
      <c r="CT38" s="238">
        <f>'Luxemburg (O)'!CT38*(1+Toeslagen!$Q$3)</f>
        <v>673.14006702324798</v>
      </c>
      <c r="CU38" s="238">
        <f>'Luxemburg (O)'!CU38*(1+Toeslagen!$Q$3)</f>
        <v>673.14006702324798</v>
      </c>
      <c r="CV38" s="238">
        <f>'Luxemburg (O)'!CV38*(1+Toeslagen!$Q$3)</f>
        <v>673.14006702324798</v>
      </c>
      <c r="CW38" s="238">
        <f>'Luxemburg (O)'!CW38*(1+Toeslagen!$Q$3)</f>
        <v>673.14006702324798</v>
      </c>
      <c r="CX38" s="238">
        <f>'Luxemburg (O)'!CX38*(1+Toeslagen!$Q$3)</f>
        <v>673.14006702324798</v>
      </c>
      <c r="CY38" s="238">
        <f>'Luxemburg (O)'!CY38*(1+Toeslagen!$Q$3)</f>
        <v>673.14006702324798</v>
      </c>
      <c r="CZ38" s="238">
        <f>'Luxemburg (O)'!CZ38*(1+Toeslagen!$Q$3)</f>
        <v>673.14006702324798</v>
      </c>
      <c r="DA38" s="238">
        <f>'Luxemburg (O)'!DA38*(1+Toeslagen!$Q$3)</f>
        <v>673.14006702324798</v>
      </c>
      <c r="DB38" s="238">
        <f>'Luxemburg (O)'!DB38*(1+Toeslagen!$Q$3)</f>
        <v>673.14006702324798</v>
      </c>
      <c r="DC38" s="238">
        <f>'Luxemburg (O)'!DC38*(1+Toeslagen!$Q$3)</f>
        <v>673.14006702324798</v>
      </c>
      <c r="DD38" s="238">
        <f>'Luxemburg (O)'!DD38*(1+Toeslagen!$Q$3)</f>
        <v>673.14006702324798</v>
      </c>
      <c r="DE38" s="238">
        <f>'Luxemburg (O)'!DE38*(1+Toeslagen!$Q$3)</f>
        <v>673.14006702324798</v>
      </c>
      <c r="DF38" s="238">
        <f>'Luxemburg (O)'!DF38*(1+Toeslagen!$Q$3)</f>
        <v>673.14006702324798</v>
      </c>
      <c r="DG38" s="238">
        <f>'Luxemburg (O)'!DG38*(1+Toeslagen!$Q$3)</f>
        <v>673.14006702324798</v>
      </c>
      <c r="DH38" s="238">
        <f>'Luxemburg (O)'!DH38*(1+Toeslagen!$Q$3)</f>
        <v>673.14006702324798</v>
      </c>
      <c r="DI38" s="238">
        <f>'Luxemburg (O)'!DI38*(1+Toeslagen!$Q$3)</f>
        <v>673.14006702324798</v>
      </c>
      <c r="DJ38" s="238">
        <f>'Luxemburg (O)'!DJ38*(1+Toeslagen!$Q$3)</f>
        <v>673.14006702324798</v>
      </c>
    </row>
    <row r="39" spans="1:114">
      <c r="A39" s="2">
        <v>43</v>
      </c>
      <c r="B39" s="2">
        <v>43</v>
      </c>
      <c r="D39" s="2">
        <v>3</v>
      </c>
      <c r="F39" t="s">
        <v>5</v>
      </c>
      <c r="G39" t="s">
        <v>17</v>
      </c>
      <c r="H39" t="s">
        <v>18</v>
      </c>
      <c r="I39" t="s">
        <v>15</v>
      </c>
      <c r="J39" t="s">
        <v>16</v>
      </c>
      <c r="N39" s="229">
        <v>8.4</v>
      </c>
      <c r="O39" s="91">
        <v>14700</v>
      </c>
      <c r="P39" s="46"/>
      <c r="Q39" s="231"/>
      <c r="R39" s="231"/>
      <c r="S39" s="231"/>
      <c r="U39" s="231"/>
      <c r="V39" s="231"/>
      <c r="W39" s="231"/>
      <c r="X39" s="231"/>
      <c r="Y39" s="238">
        <f>'Luxemburg (O)'!Y39*(1+Toeslagen!$Q$3)</f>
        <v>680.22575193928151</v>
      </c>
      <c r="Z39" s="238">
        <f>'Luxemburg (O)'!Z39*(1+Toeslagen!$Q$3)</f>
        <v>680.22575193928151</v>
      </c>
      <c r="AA39" s="238">
        <f>'Luxemburg (O)'!AA39*(1+Toeslagen!$Q$3)</f>
        <v>680.22575193928151</v>
      </c>
      <c r="AB39" s="238">
        <f>'Luxemburg (O)'!AB39*(1+Toeslagen!$Q$3)</f>
        <v>680.22575193928151</v>
      </c>
      <c r="AC39" s="238">
        <f>'Luxemburg (O)'!AC39*(1+Toeslagen!$Q$3)</f>
        <v>680.22575193928151</v>
      </c>
      <c r="AD39" s="238">
        <f>'Luxemburg (O)'!AD39*(1+Toeslagen!$Q$3)</f>
        <v>680.22575193928196</v>
      </c>
      <c r="AE39" s="238">
        <f>'Luxemburg (O)'!AE39*(1+Toeslagen!$Q$3)</f>
        <v>680.22575193928196</v>
      </c>
      <c r="AF39" s="238">
        <f>'Luxemburg (O)'!AF39*(1+Toeslagen!$Q$3)</f>
        <v>680.22575193928196</v>
      </c>
      <c r="AG39" s="238">
        <f>'Luxemburg (O)'!AG39*(1+Toeslagen!$Q$3)</f>
        <v>680.22575193928196</v>
      </c>
      <c r="AH39" s="238">
        <f>'Luxemburg (O)'!AH39*(1+Toeslagen!$Q$3)</f>
        <v>680.22575193928196</v>
      </c>
      <c r="AI39" s="238">
        <f>'Luxemburg (O)'!AI39*(1+Toeslagen!$Q$3)</f>
        <v>680.22575193928196</v>
      </c>
      <c r="AJ39" s="238">
        <f>'Luxemburg (O)'!AJ39*(1+Toeslagen!$Q$3)</f>
        <v>680.22575193928196</v>
      </c>
      <c r="AK39" s="238">
        <f>'Luxemburg (O)'!AK39*(1+Toeslagen!$Q$3)</f>
        <v>680.22575193928196</v>
      </c>
      <c r="AL39" s="238">
        <f>'Luxemburg (O)'!AL39*(1+Toeslagen!$Q$3)</f>
        <v>680.22575193928196</v>
      </c>
      <c r="AM39" s="238">
        <f>'Luxemburg (O)'!AM39*(1+Toeslagen!$Q$3)</f>
        <v>680.22575193928196</v>
      </c>
      <c r="AN39" s="238">
        <f>'Luxemburg (O)'!AN39*(1+Toeslagen!$Q$3)</f>
        <v>680.22575193928196</v>
      </c>
      <c r="AO39" s="238">
        <f>'Luxemburg (O)'!AO39*(1+Toeslagen!$Q$3)</f>
        <v>680.22575193928196</v>
      </c>
      <c r="AP39" s="238">
        <f>'Luxemburg (O)'!AP39*(1+Toeslagen!$Q$3)</f>
        <v>680.22575193928196</v>
      </c>
      <c r="AQ39" s="238">
        <f>'Luxemburg (O)'!AQ39*(1+Toeslagen!$Q$3)</f>
        <v>680.22575193928196</v>
      </c>
      <c r="AR39" s="238">
        <f>'Luxemburg (O)'!AR39*(1+Toeslagen!$Q$3)</f>
        <v>680.22575193928196</v>
      </c>
      <c r="AS39" s="238">
        <f>'Luxemburg (O)'!AS39*(1+Toeslagen!$Q$3)</f>
        <v>680.22575193928196</v>
      </c>
      <c r="AT39" s="238">
        <f>'Luxemburg (O)'!AT39*(1+Toeslagen!$Q$3)</f>
        <v>680.22575193928196</v>
      </c>
      <c r="AU39" s="238">
        <f>'Luxemburg (O)'!AU39*(1+Toeslagen!$Q$3)</f>
        <v>680.22575193928196</v>
      </c>
      <c r="AV39" s="238">
        <f>'Luxemburg (O)'!AV39*(1+Toeslagen!$Q$3)</f>
        <v>680.22575193928196</v>
      </c>
      <c r="AW39" s="238">
        <f>'Luxemburg (O)'!AW39*(1+Toeslagen!$Q$3)</f>
        <v>680.22575193928196</v>
      </c>
      <c r="AX39" s="238">
        <f>'Luxemburg (O)'!AX39*(1+Toeslagen!$Q$3)</f>
        <v>680.22575193928196</v>
      </c>
      <c r="AY39" s="238">
        <f>'Luxemburg (O)'!AY39*(1+Toeslagen!$Q$3)</f>
        <v>680.22575193928196</v>
      </c>
      <c r="AZ39" s="238">
        <f>'Luxemburg (O)'!AZ39*(1+Toeslagen!$Q$3)</f>
        <v>680.22575193928196</v>
      </c>
      <c r="BA39" s="238">
        <f>'Luxemburg (O)'!BA39*(1+Toeslagen!$Q$3)</f>
        <v>680.22575193928196</v>
      </c>
      <c r="BB39" s="238">
        <f>'Luxemburg (O)'!BB39*(1+Toeslagen!$Q$3)</f>
        <v>680.22575193928196</v>
      </c>
      <c r="BC39" s="238">
        <f>'Luxemburg (O)'!BC39*(1+Toeslagen!$Q$3)</f>
        <v>680.22575193928196</v>
      </c>
      <c r="BD39" s="238">
        <f>'Luxemburg (O)'!BD39*(1+Toeslagen!$Q$3)</f>
        <v>680.22575193928196</v>
      </c>
      <c r="BE39" s="238">
        <f>'Luxemburg (O)'!BE39*(1+Toeslagen!$Q$3)</f>
        <v>680.22575193928196</v>
      </c>
      <c r="BF39" s="238">
        <f>'Luxemburg (O)'!BF39*(1+Toeslagen!$Q$3)</f>
        <v>680.22575193928196</v>
      </c>
      <c r="BG39" s="238">
        <f>'Luxemburg (O)'!BG39*(1+Toeslagen!$Q$3)</f>
        <v>680.22575193928196</v>
      </c>
      <c r="BH39" s="238">
        <f>'Luxemburg (O)'!BH39*(1+Toeslagen!$Q$3)</f>
        <v>680.22575193928196</v>
      </c>
      <c r="BI39" s="238">
        <f>'Luxemburg (O)'!BI39*(1+Toeslagen!$Q$3)</f>
        <v>680.22575193928196</v>
      </c>
      <c r="BJ39" s="238">
        <f>'Luxemburg (O)'!BJ39*(1+Toeslagen!$Q$3)</f>
        <v>680.22575193928196</v>
      </c>
      <c r="BK39" s="238">
        <f>'Luxemburg (O)'!BK39*(1+Toeslagen!$Q$3)</f>
        <v>680.22575193928196</v>
      </c>
      <c r="BL39" s="238">
        <f>'Luxemburg (O)'!BL39*(1+Toeslagen!$Q$3)</f>
        <v>680.22575193928196</v>
      </c>
      <c r="BM39" s="238">
        <f>'Luxemburg (O)'!BM39*(1+Toeslagen!$Q$3)</f>
        <v>680.22575193928196</v>
      </c>
      <c r="BN39" s="238">
        <f>'Luxemburg (O)'!BN39*(1+Toeslagen!$Q$3)</f>
        <v>680.22575193928196</v>
      </c>
      <c r="BO39" s="238">
        <f>'Luxemburg (O)'!BO39*(1+Toeslagen!$Q$3)</f>
        <v>680.22575193928196</v>
      </c>
      <c r="BP39" s="238">
        <f>'Luxemburg (O)'!BP39*(1+Toeslagen!$Q$3)</f>
        <v>680.22575193928196</v>
      </c>
      <c r="BQ39" s="238">
        <f>'Luxemburg (O)'!BQ39*(1+Toeslagen!$Q$3)</f>
        <v>680.22575193928196</v>
      </c>
      <c r="BR39" s="238">
        <f>'Luxemburg (O)'!BR39*(1+Toeslagen!$Q$3)</f>
        <v>680.22575193928196</v>
      </c>
      <c r="BS39" s="238">
        <f>'Luxemburg (O)'!BS39*(1+Toeslagen!$Q$3)</f>
        <v>680.22575193928196</v>
      </c>
      <c r="BT39" s="238">
        <f>'Luxemburg (O)'!BT39*(1+Toeslagen!$Q$3)</f>
        <v>680.22575193928196</v>
      </c>
      <c r="BU39" s="238">
        <f>'Luxemburg (O)'!BU39*(1+Toeslagen!$Q$3)</f>
        <v>680.22575193928196</v>
      </c>
      <c r="BV39" s="238">
        <f>'Luxemburg (O)'!BV39*(1+Toeslagen!$Q$3)</f>
        <v>680.22575193928196</v>
      </c>
      <c r="BW39" s="238">
        <f>'Luxemburg (O)'!BW39*(1+Toeslagen!$Q$3)</f>
        <v>680.22575193928196</v>
      </c>
      <c r="BX39" s="238">
        <f>'Luxemburg (O)'!BX39*(1+Toeslagen!$Q$3)</f>
        <v>680.22575193928196</v>
      </c>
      <c r="BY39" s="238">
        <f>'Luxemburg (O)'!BY39*(1+Toeslagen!$Q$3)</f>
        <v>680.22575193928196</v>
      </c>
      <c r="BZ39" s="238">
        <f>'Luxemburg (O)'!BZ39*(1+Toeslagen!$Q$3)</f>
        <v>680.22575193928196</v>
      </c>
      <c r="CA39" s="238">
        <f>'Luxemburg (O)'!CA39*(1+Toeslagen!$Q$3)</f>
        <v>680.22575193928196</v>
      </c>
      <c r="CB39" s="238">
        <f>'Luxemburg (O)'!CB39*(1+Toeslagen!$Q$3)</f>
        <v>680.22575193928196</v>
      </c>
      <c r="CC39" s="238">
        <f>'Luxemburg (O)'!CC39*(1+Toeslagen!$Q$3)</f>
        <v>680.22575193928196</v>
      </c>
      <c r="CD39" s="238">
        <f>'Luxemburg (O)'!CD39*(1+Toeslagen!$Q$3)</f>
        <v>680.22575193928196</v>
      </c>
      <c r="CE39" s="238">
        <f>'Luxemburg (O)'!CE39*(1+Toeslagen!$Q$3)</f>
        <v>680.22575193928196</v>
      </c>
      <c r="CF39" s="238">
        <f>'Luxemburg (O)'!CF39*(1+Toeslagen!$Q$3)</f>
        <v>680.22575193928196</v>
      </c>
      <c r="CG39" s="238">
        <f>'Luxemburg (O)'!CG39*(1+Toeslagen!$Q$3)</f>
        <v>680.22575193928196</v>
      </c>
      <c r="CH39" s="238">
        <f>'Luxemburg (O)'!CH39*(1+Toeslagen!$Q$3)</f>
        <v>680.22575193928196</v>
      </c>
      <c r="CI39" s="238">
        <f>'Luxemburg (O)'!CI39*(1+Toeslagen!$Q$3)</f>
        <v>680.22575193928196</v>
      </c>
      <c r="CJ39" s="238">
        <f>'Luxemburg (O)'!CJ39*(1+Toeslagen!$Q$3)</f>
        <v>680.22575193928196</v>
      </c>
      <c r="CK39" s="238">
        <f>'Luxemburg (O)'!CK39*(1+Toeslagen!$Q$3)</f>
        <v>680.22575193928196</v>
      </c>
      <c r="CL39" s="238">
        <f>'Luxemburg (O)'!CL39*(1+Toeslagen!$Q$3)</f>
        <v>680.22575193928196</v>
      </c>
      <c r="CM39" s="238">
        <f>'Luxemburg (O)'!CM39*(1+Toeslagen!$Q$3)</f>
        <v>680.22575193928196</v>
      </c>
      <c r="CN39" s="238">
        <f>'Luxemburg (O)'!CN39*(1+Toeslagen!$Q$3)</f>
        <v>680.22575193928196</v>
      </c>
      <c r="CO39" s="238">
        <f>'Luxemburg (O)'!CO39*(1+Toeslagen!$Q$3)</f>
        <v>680.22575193928196</v>
      </c>
      <c r="CP39" s="238">
        <f>'Luxemburg (O)'!CP39*(1+Toeslagen!$Q$3)</f>
        <v>680.22575193928196</v>
      </c>
      <c r="CQ39" s="238">
        <f>'Luxemburg (O)'!CQ39*(1+Toeslagen!$Q$3)</f>
        <v>680.22575193928196</v>
      </c>
      <c r="CR39" s="238">
        <f>'Luxemburg (O)'!CR39*(1+Toeslagen!$Q$3)</f>
        <v>680.22575193928196</v>
      </c>
      <c r="CS39" s="238">
        <f>'Luxemburg (O)'!CS39*(1+Toeslagen!$Q$3)</f>
        <v>680.22575193928196</v>
      </c>
      <c r="CT39" s="238">
        <f>'Luxemburg (O)'!CT39*(1+Toeslagen!$Q$3)</f>
        <v>680.22575193928196</v>
      </c>
      <c r="CU39" s="238">
        <f>'Luxemburg (O)'!CU39*(1+Toeslagen!$Q$3)</f>
        <v>680.22575193928196</v>
      </c>
      <c r="CV39" s="238">
        <f>'Luxemburg (O)'!CV39*(1+Toeslagen!$Q$3)</f>
        <v>680.22575193928196</v>
      </c>
      <c r="CW39" s="238">
        <f>'Luxemburg (O)'!CW39*(1+Toeslagen!$Q$3)</f>
        <v>680.22575193928196</v>
      </c>
      <c r="CX39" s="238">
        <f>'Luxemburg (O)'!CX39*(1+Toeslagen!$Q$3)</f>
        <v>680.22575193928196</v>
      </c>
      <c r="CY39" s="238">
        <f>'Luxemburg (O)'!CY39*(1+Toeslagen!$Q$3)</f>
        <v>680.22575193928196</v>
      </c>
      <c r="CZ39" s="238">
        <f>'Luxemburg (O)'!CZ39*(1+Toeslagen!$Q$3)</f>
        <v>680.22575193928196</v>
      </c>
      <c r="DA39" s="238">
        <f>'Luxemburg (O)'!DA39*(1+Toeslagen!$Q$3)</f>
        <v>680.22575193928196</v>
      </c>
      <c r="DB39" s="238">
        <f>'Luxemburg (O)'!DB39*(1+Toeslagen!$Q$3)</f>
        <v>680.22575193928196</v>
      </c>
      <c r="DC39" s="238">
        <f>'Luxemburg (O)'!DC39*(1+Toeslagen!$Q$3)</f>
        <v>680.22575193928196</v>
      </c>
      <c r="DD39" s="238">
        <f>'Luxemburg (O)'!DD39*(1+Toeslagen!$Q$3)</f>
        <v>680.22575193928196</v>
      </c>
      <c r="DE39" s="238">
        <f>'Luxemburg (O)'!DE39*(1+Toeslagen!$Q$3)</f>
        <v>680.22575193928196</v>
      </c>
      <c r="DF39" s="238">
        <f>'Luxemburg (O)'!DF39*(1+Toeslagen!$Q$3)</f>
        <v>680.22575193928196</v>
      </c>
      <c r="DG39" s="238">
        <f>'Luxemburg (O)'!DG39*(1+Toeslagen!$Q$3)</f>
        <v>680.22575193928196</v>
      </c>
      <c r="DH39" s="238">
        <f>'Luxemburg (O)'!DH39*(1+Toeslagen!$Q$3)</f>
        <v>680.22575193928196</v>
      </c>
      <c r="DI39" s="238">
        <f>'Luxemburg (O)'!DI39*(1+Toeslagen!$Q$3)</f>
        <v>680.22575193928196</v>
      </c>
      <c r="DJ39" s="238">
        <f>'Luxemburg (O)'!DJ39*(1+Toeslagen!$Q$3)</f>
        <v>680.22575193928196</v>
      </c>
    </row>
    <row r="40" spans="1:114">
      <c r="A40" s="2">
        <v>44</v>
      </c>
      <c r="B40" s="2">
        <v>44</v>
      </c>
      <c r="D40" s="2">
        <v>3</v>
      </c>
      <c r="F40" t="s">
        <v>5</v>
      </c>
      <c r="G40" t="s">
        <v>17</v>
      </c>
      <c r="H40" t="s">
        <v>18</v>
      </c>
      <c r="I40" t="s">
        <v>15</v>
      </c>
      <c r="J40" t="s">
        <v>16</v>
      </c>
      <c r="N40" s="229">
        <v>8.5</v>
      </c>
      <c r="O40" s="91">
        <v>14875</v>
      </c>
      <c r="P40" s="46"/>
      <c r="Q40" s="231"/>
      <c r="R40" s="231"/>
      <c r="S40" s="231"/>
      <c r="U40" s="231"/>
      <c r="V40" s="231"/>
      <c r="W40" s="231"/>
      <c r="X40" s="231"/>
      <c r="Y40" s="238">
        <f>'Luxemburg (O)'!Y40*(1+Toeslagen!$Q$3)</f>
        <v>687.31143685531561</v>
      </c>
      <c r="Z40" s="238">
        <f>'Luxemburg (O)'!Z40*(1+Toeslagen!$Q$3)</f>
        <v>687.31143685531561</v>
      </c>
      <c r="AA40" s="238">
        <f>'Luxemburg (O)'!AA40*(1+Toeslagen!$Q$3)</f>
        <v>687.31143685531561</v>
      </c>
      <c r="AB40" s="238">
        <f>'Luxemburg (O)'!AB40*(1+Toeslagen!$Q$3)</f>
        <v>687.31143685531561</v>
      </c>
      <c r="AC40" s="238">
        <f>'Luxemburg (O)'!AC40*(1+Toeslagen!$Q$3)</f>
        <v>687.31143685531561</v>
      </c>
      <c r="AD40" s="238">
        <f>'Luxemburg (O)'!AD40*(1+Toeslagen!$Q$3)</f>
        <v>687.31143685531595</v>
      </c>
      <c r="AE40" s="238">
        <f>'Luxemburg (O)'!AE40*(1+Toeslagen!$Q$3)</f>
        <v>687.31143685531595</v>
      </c>
      <c r="AF40" s="238">
        <f>'Luxemburg (O)'!AF40*(1+Toeslagen!$Q$3)</f>
        <v>687.31143685531595</v>
      </c>
      <c r="AG40" s="238">
        <f>'Luxemburg (O)'!AG40*(1+Toeslagen!$Q$3)</f>
        <v>687.31143685531595</v>
      </c>
      <c r="AH40" s="238">
        <f>'Luxemburg (O)'!AH40*(1+Toeslagen!$Q$3)</f>
        <v>687.31143685531595</v>
      </c>
      <c r="AI40" s="238">
        <f>'Luxemburg (O)'!AI40*(1+Toeslagen!$Q$3)</f>
        <v>687.31143685531595</v>
      </c>
      <c r="AJ40" s="238">
        <f>'Luxemburg (O)'!AJ40*(1+Toeslagen!$Q$3)</f>
        <v>687.31143685531595</v>
      </c>
      <c r="AK40" s="238">
        <f>'Luxemburg (O)'!AK40*(1+Toeslagen!$Q$3)</f>
        <v>687.31143685531595</v>
      </c>
      <c r="AL40" s="238">
        <f>'Luxemburg (O)'!AL40*(1+Toeslagen!$Q$3)</f>
        <v>687.31143685531595</v>
      </c>
      <c r="AM40" s="238">
        <f>'Luxemburg (O)'!AM40*(1+Toeslagen!$Q$3)</f>
        <v>687.31143685531595</v>
      </c>
      <c r="AN40" s="238">
        <f>'Luxemburg (O)'!AN40*(1+Toeslagen!$Q$3)</f>
        <v>687.31143685531595</v>
      </c>
      <c r="AO40" s="238">
        <f>'Luxemburg (O)'!AO40*(1+Toeslagen!$Q$3)</f>
        <v>687.31143685531595</v>
      </c>
      <c r="AP40" s="238">
        <f>'Luxemburg (O)'!AP40*(1+Toeslagen!$Q$3)</f>
        <v>687.31143685531595</v>
      </c>
      <c r="AQ40" s="238">
        <f>'Luxemburg (O)'!AQ40*(1+Toeslagen!$Q$3)</f>
        <v>687.31143685531595</v>
      </c>
      <c r="AR40" s="238">
        <f>'Luxemburg (O)'!AR40*(1+Toeslagen!$Q$3)</f>
        <v>687.31143685531595</v>
      </c>
      <c r="AS40" s="238">
        <f>'Luxemburg (O)'!AS40*(1+Toeslagen!$Q$3)</f>
        <v>687.31143685531595</v>
      </c>
      <c r="AT40" s="238">
        <f>'Luxemburg (O)'!AT40*(1+Toeslagen!$Q$3)</f>
        <v>687.31143685531595</v>
      </c>
      <c r="AU40" s="238">
        <f>'Luxemburg (O)'!AU40*(1+Toeslagen!$Q$3)</f>
        <v>687.31143685531595</v>
      </c>
      <c r="AV40" s="238">
        <f>'Luxemburg (O)'!AV40*(1+Toeslagen!$Q$3)</f>
        <v>687.31143685531595</v>
      </c>
      <c r="AW40" s="238">
        <f>'Luxemburg (O)'!AW40*(1+Toeslagen!$Q$3)</f>
        <v>687.31143685531595</v>
      </c>
      <c r="AX40" s="238">
        <f>'Luxemburg (O)'!AX40*(1+Toeslagen!$Q$3)</f>
        <v>687.31143685531595</v>
      </c>
      <c r="AY40" s="238">
        <f>'Luxemburg (O)'!AY40*(1+Toeslagen!$Q$3)</f>
        <v>687.31143685531595</v>
      </c>
      <c r="AZ40" s="238">
        <f>'Luxemburg (O)'!AZ40*(1+Toeslagen!$Q$3)</f>
        <v>687.31143685531595</v>
      </c>
      <c r="BA40" s="238">
        <f>'Luxemburg (O)'!BA40*(1+Toeslagen!$Q$3)</f>
        <v>687.31143685531595</v>
      </c>
      <c r="BB40" s="238">
        <f>'Luxemburg (O)'!BB40*(1+Toeslagen!$Q$3)</f>
        <v>687.31143685531595</v>
      </c>
      <c r="BC40" s="238">
        <f>'Luxemburg (O)'!BC40*(1+Toeslagen!$Q$3)</f>
        <v>687.31143685531595</v>
      </c>
      <c r="BD40" s="238">
        <f>'Luxemburg (O)'!BD40*(1+Toeslagen!$Q$3)</f>
        <v>687.31143685531595</v>
      </c>
      <c r="BE40" s="238">
        <f>'Luxemburg (O)'!BE40*(1+Toeslagen!$Q$3)</f>
        <v>687.31143685531595</v>
      </c>
      <c r="BF40" s="238">
        <f>'Luxemburg (O)'!BF40*(1+Toeslagen!$Q$3)</f>
        <v>687.31143685531595</v>
      </c>
      <c r="BG40" s="238">
        <f>'Luxemburg (O)'!BG40*(1+Toeslagen!$Q$3)</f>
        <v>687.31143685531595</v>
      </c>
      <c r="BH40" s="238">
        <f>'Luxemburg (O)'!BH40*(1+Toeslagen!$Q$3)</f>
        <v>687.31143685531595</v>
      </c>
      <c r="BI40" s="238">
        <f>'Luxemburg (O)'!BI40*(1+Toeslagen!$Q$3)</f>
        <v>687.31143685531595</v>
      </c>
      <c r="BJ40" s="238">
        <f>'Luxemburg (O)'!BJ40*(1+Toeslagen!$Q$3)</f>
        <v>687.31143685531595</v>
      </c>
      <c r="BK40" s="238">
        <f>'Luxemburg (O)'!BK40*(1+Toeslagen!$Q$3)</f>
        <v>687.31143685531595</v>
      </c>
      <c r="BL40" s="238">
        <f>'Luxemburg (O)'!BL40*(1+Toeslagen!$Q$3)</f>
        <v>687.31143685531595</v>
      </c>
      <c r="BM40" s="238">
        <f>'Luxemburg (O)'!BM40*(1+Toeslagen!$Q$3)</f>
        <v>687.31143685531595</v>
      </c>
      <c r="BN40" s="238">
        <f>'Luxemburg (O)'!BN40*(1+Toeslagen!$Q$3)</f>
        <v>687.31143685531595</v>
      </c>
      <c r="BO40" s="238">
        <f>'Luxemburg (O)'!BO40*(1+Toeslagen!$Q$3)</f>
        <v>687.31143685531595</v>
      </c>
      <c r="BP40" s="238">
        <f>'Luxemburg (O)'!BP40*(1+Toeslagen!$Q$3)</f>
        <v>687.31143685531595</v>
      </c>
      <c r="BQ40" s="238">
        <f>'Luxemburg (O)'!BQ40*(1+Toeslagen!$Q$3)</f>
        <v>687.31143685531595</v>
      </c>
      <c r="BR40" s="238">
        <f>'Luxemburg (O)'!BR40*(1+Toeslagen!$Q$3)</f>
        <v>687.31143685531595</v>
      </c>
      <c r="BS40" s="238">
        <f>'Luxemburg (O)'!BS40*(1+Toeslagen!$Q$3)</f>
        <v>687.31143685531595</v>
      </c>
      <c r="BT40" s="238">
        <f>'Luxemburg (O)'!BT40*(1+Toeslagen!$Q$3)</f>
        <v>687.31143685531595</v>
      </c>
      <c r="BU40" s="238">
        <f>'Luxemburg (O)'!BU40*(1+Toeslagen!$Q$3)</f>
        <v>687.31143685531595</v>
      </c>
      <c r="BV40" s="238">
        <f>'Luxemburg (O)'!BV40*(1+Toeslagen!$Q$3)</f>
        <v>687.31143685531595</v>
      </c>
      <c r="BW40" s="238">
        <f>'Luxemburg (O)'!BW40*(1+Toeslagen!$Q$3)</f>
        <v>687.31143685531595</v>
      </c>
      <c r="BX40" s="238">
        <f>'Luxemburg (O)'!BX40*(1+Toeslagen!$Q$3)</f>
        <v>687.31143685531595</v>
      </c>
      <c r="BY40" s="238">
        <f>'Luxemburg (O)'!BY40*(1+Toeslagen!$Q$3)</f>
        <v>687.31143685531595</v>
      </c>
      <c r="BZ40" s="238">
        <f>'Luxemburg (O)'!BZ40*(1+Toeslagen!$Q$3)</f>
        <v>687.31143685531595</v>
      </c>
      <c r="CA40" s="238">
        <f>'Luxemburg (O)'!CA40*(1+Toeslagen!$Q$3)</f>
        <v>687.31143685531595</v>
      </c>
      <c r="CB40" s="238">
        <f>'Luxemburg (O)'!CB40*(1+Toeslagen!$Q$3)</f>
        <v>687.31143685531595</v>
      </c>
      <c r="CC40" s="238">
        <f>'Luxemburg (O)'!CC40*(1+Toeslagen!$Q$3)</f>
        <v>687.31143685531595</v>
      </c>
      <c r="CD40" s="238">
        <f>'Luxemburg (O)'!CD40*(1+Toeslagen!$Q$3)</f>
        <v>687.31143685531595</v>
      </c>
      <c r="CE40" s="238">
        <f>'Luxemburg (O)'!CE40*(1+Toeslagen!$Q$3)</f>
        <v>687.31143685531595</v>
      </c>
      <c r="CF40" s="238">
        <f>'Luxemburg (O)'!CF40*(1+Toeslagen!$Q$3)</f>
        <v>687.31143685531595</v>
      </c>
      <c r="CG40" s="238">
        <f>'Luxemburg (O)'!CG40*(1+Toeslagen!$Q$3)</f>
        <v>687.31143685531595</v>
      </c>
      <c r="CH40" s="238">
        <f>'Luxemburg (O)'!CH40*(1+Toeslagen!$Q$3)</f>
        <v>687.31143685531595</v>
      </c>
      <c r="CI40" s="238">
        <f>'Luxemburg (O)'!CI40*(1+Toeslagen!$Q$3)</f>
        <v>687.31143685531595</v>
      </c>
      <c r="CJ40" s="238">
        <f>'Luxemburg (O)'!CJ40*(1+Toeslagen!$Q$3)</f>
        <v>687.31143685531595</v>
      </c>
      <c r="CK40" s="238">
        <f>'Luxemburg (O)'!CK40*(1+Toeslagen!$Q$3)</f>
        <v>687.31143685531595</v>
      </c>
      <c r="CL40" s="238">
        <f>'Luxemburg (O)'!CL40*(1+Toeslagen!$Q$3)</f>
        <v>687.31143685531595</v>
      </c>
      <c r="CM40" s="238">
        <f>'Luxemburg (O)'!CM40*(1+Toeslagen!$Q$3)</f>
        <v>687.31143685531595</v>
      </c>
      <c r="CN40" s="238">
        <f>'Luxemburg (O)'!CN40*(1+Toeslagen!$Q$3)</f>
        <v>687.31143685531595</v>
      </c>
      <c r="CO40" s="238">
        <f>'Luxemburg (O)'!CO40*(1+Toeslagen!$Q$3)</f>
        <v>687.31143685531595</v>
      </c>
      <c r="CP40" s="238">
        <f>'Luxemburg (O)'!CP40*(1+Toeslagen!$Q$3)</f>
        <v>687.31143685531595</v>
      </c>
      <c r="CQ40" s="238">
        <f>'Luxemburg (O)'!CQ40*(1+Toeslagen!$Q$3)</f>
        <v>687.31143685531595</v>
      </c>
      <c r="CR40" s="238">
        <f>'Luxemburg (O)'!CR40*(1+Toeslagen!$Q$3)</f>
        <v>687.31143685531595</v>
      </c>
      <c r="CS40" s="238">
        <f>'Luxemburg (O)'!CS40*(1+Toeslagen!$Q$3)</f>
        <v>687.31143685531595</v>
      </c>
      <c r="CT40" s="238">
        <f>'Luxemburg (O)'!CT40*(1+Toeslagen!$Q$3)</f>
        <v>687.31143685531595</v>
      </c>
      <c r="CU40" s="238">
        <f>'Luxemburg (O)'!CU40*(1+Toeslagen!$Q$3)</f>
        <v>687.31143685531595</v>
      </c>
      <c r="CV40" s="238">
        <f>'Luxemburg (O)'!CV40*(1+Toeslagen!$Q$3)</f>
        <v>687.31143685531595</v>
      </c>
      <c r="CW40" s="238">
        <f>'Luxemburg (O)'!CW40*(1+Toeslagen!$Q$3)</f>
        <v>687.31143685531595</v>
      </c>
      <c r="CX40" s="238">
        <f>'Luxemburg (O)'!CX40*(1+Toeslagen!$Q$3)</f>
        <v>687.31143685531595</v>
      </c>
      <c r="CY40" s="238">
        <f>'Luxemburg (O)'!CY40*(1+Toeslagen!$Q$3)</f>
        <v>687.31143685531595</v>
      </c>
      <c r="CZ40" s="238">
        <f>'Luxemburg (O)'!CZ40*(1+Toeslagen!$Q$3)</f>
        <v>687.31143685531595</v>
      </c>
      <c r="DA40" s="238">
        <f>'Luxemburg (O)'!DA40*(1+Toeslagen!$Q$3)</f>
        <v>687.31143685531595</v>
      </c>
      <c r="DB40" s="238">
        <f>'Luxemburg (O)'!DB40*(1+Toeslagen!$Q$3)</f>
        <v>687.31143685531595</v>
      </c>
      <c r="DC40" s="238">
        <f>'Luxemburg (O)'!DC40*(1+Toeslagen!$Q$3)</f>
        <v>687.31143685531595</v>
      </c>
      <c r="DD40" s="238">
        <f>'Luxemburg (O)'!DD40*(1+Toeslagen!$Q$3)</f>
        <v>687.31143685531595</v>
      </c>
      <c r="DE40" s="238">
        <f>'Luxemburg (O)'!DE40*(1+Toeslagen!$Q$3)</f>
        <v>687.31143685531595</v>
      </c>
      <c r="DF40" s="238">
        <f>'Luxemburg (O)'!DF40*(1+Toeslagen!$Q$3)</f>
        <v>687.31143685531595</v>
      </c>
      <c r="DG40" s="238">
        <f>'Luxemburg (O)'!DG40*(1+Toeslagen!$Q$3)</f>
        <v>687.31143685531595</v>
      </c>
      <c r="DH40" s="238">
        <f>'Luxemburg (O)'!DH40*(1+Toeslagen!$Q$3)</f>
        <v>687.31143685531595</v>
      </c>
      <c r="DI40" s="238">
        <f>'Luxemburg (O)'!DI40*(1+Toeslagen!$Q$3)</f>
        <v>687.31143685531595</v>
      </c>
      <c r="DJ40" s="238">
        <f>'Luxemburg (O)'!DJ40*(1+Toeslagen!$Q$3)</f>
        <v>687.31143685531595</v>
      </c>
    </row>
    <row r="41" spans="1:114">
      <c r="A41" s="2">
        <v>45</v>
      </c>
      <c r="B41" s="2">
        <v>45</v>
      </c>
      <c r="D41" s="2">
        <v>3</v>
      </c>
      <c r="F41" t="s">
        <v>5</v>
      </c>
      <c r="G41" t="s">
        <v>17</v>
      </c>
      <c r="H41" t="s">
        <v>18</v>
      </c>
      <c r="I41" t="s">
        <v>15</v>
      </c>
      <c r="J41" t="s">
        <v>16</v>
      </c>
      <c r="N41" s="229">
        <v>8.8000000000000007</v>
      </c>
      <c r="O41" s="91">
        <v>15400</v>
      </c>
      <c r="P41" s="46"/>
      <c r="Q41" s="231"/>
      <c r="R41" s="231"/>
      <c r="S41" s="231"/>
      <c r="U41" s="231"/>
      <c r="V41" s="231"/>
      <c r="W41" s="231"/>
      <c r="X41" s="231"/>
      <c r="Y41" s="238">
        <f>'Luxemburg (O)'!Y41*(1+Toeslagen!$Q$3)</f>
        <v>692.62570054234141</v>
      </c>
      <c r="Z41" s="238">
        <f>'Luxemburg (O)'!Z41*(1+Toeslagen!$Q$3)</f>
        <v>692.62570054234141</v>
      </c>
      <c r="AA41" s="238">
        <f>'Luxemburg (O)'!AA41*(1+Toeslagen!$Q$3)</f>
        <v>692.62570054234141</v>
      </c>
      <c r="AB41" s="238">
        <f>'Luxemburg (O)'!AB41*(1+Toeslagen!$Q$3)</f>
        <v>692.62570054234141</v>
      </c>
      <c r="AC41" s="238">
        <f>'Luxemburg (O)'!AC41*(1+Toeslagen!$Q$3)</f>
        <v>692.62570054234141</v>
      </c>
      <c r="AD41" s="238">
        <f>'Luxemburg (O)'!AD41*(1+Toeslagen!$Q$3)</f>
        <v>692.62570054234095</v>
      </c>
      <c r="AE41" s="238">
        <f>'Luxemburg (O)'!AE41*(1+Toeslagen!$Q$3)</f>
        <v>692.62570054234095</v>
      </c>
      <c r="AF41" s="238">
        <f>'Luxemburg (O)'!AF41*(1+Toeslagen!$Q$3)</f>
        <v>692.62570054234095</v>
      </c>
      <c r="AG41" s="238">
        <f>'Luxemburg (O)'!AG41*(1+Toeslagen!$Q$3)</f>
        <v>692.62570054234095</v>
      </c>
      <c r="AH41" s="238">
        <f>'Luxemburg (O)'!AH41*(1+Toeslagen!$Q$3)</f>
        <v>692.62570054234095</v>
      </c>
      <c r="AI41" s="238">
        <f>'Luxemburg (O)'!AI41*(1+Toeslagen!$Q$3)</f>
        <v>692.62570054234095</v>
      </c>
      <c r="AJ41" s="238">
        <f>'Luxemburg (O)'!AJ41*(1+Toeslagen!$Q$3)</f>
        <v>692.62570054234095</v>
      </c>
      <c r="AK41" s="238">
        <f>'Luxemburg (O)'!AK41*(1+Toeslagen!$Q$3)</f>
        <v>692.62570054234095</v>
      </c>
      <c r="AL41" s="238">
        <f>'Luxemburg (O)'!AL41*(1+Toeslagen!$Q$3)</f>
        <v>692.62570054234095</v>
      </c>
      <c r="AM41" s="238">
        <f>'Luxemburg (O)'!AM41*(1+Toeslagen!$Q$3)</f>
        <v>692.62570054234095</v>
      </c>
      <c r="AN41" s="238">
        <f>'Luxemburg (O)'!AN41*(1+Toeslagen!$Q$3)</f>
        <v>692.62570054234095</v>
      </c>
      <c r="AO41" s="238">
        <f>'Luxemburg (O)'!AO41*(1+Toeslagen!$Q$3)</f>
        <v>692.62570054234095</v>
      </c>
      <c r="AP41" s="238">
        <f>'Luxemburg (O)'!AP41*(1+Toeslagen!$Q$3)</f>
        <v>692.62570054234095</v>
      </c>
      <c r="AQ41" s="238">
        <f>'Luxemburg (O)'!AQ41*(1+Toeslagen!$Q$3)</f>
        <v>692.62570054234095</v>
      </c>
      <c r="AR41" s="238">
        <f>'Luxemburg (O)'!AR41*(1+Toeslagen!$Q$3)</f>
        <v>692.62570054234095</v>
      </c>
      <c r="AS41" s="238">
        <f>'Luxemburg (O)'!AS41*(1+Toeslagen!$Q$3)</f>
        <v>692.62570054234095</v>
      </c>
      <c r="AT41" s="238">
        <f>'Luxemburg (O)'!AT41*(1+Toeslagen!$Q$3)</f>
        <v>692.62570054234095</v>
      </c>
      <c r="AU41" s="238">
        <f>'Luxemburg (O)'!AU41*(1+Toeslagen!$Q$3)</f>
        <v>692.62570054234095</v>
      </c>
      <c r="AV41" s="238">
        <f>'Luxemburg (O)'!AV41*(1+Toeslagen!$Q$3)</f>
        <v>692.62570054234095</v>
      </c>
      <c r="AW41" s="238">
        <f>'Luxemburg (O)'!AW41*(1+Toeslagen!$Q$3)</f>
        <v>692.62570054234095</v>
      </c>
      <c r="AX41" s="238">
        <f>'Luxemburg (O)'!AX41*(1+Toeslagen!$Q$3)</f>
        <v>692.62570054234095</v>
      </c>
      <c r="AY41" s="238">
        <f>'Luxemburg (O)'!AY41*(1+Toeslagen!$Q$3)</f>
        <v>692.62570054234095</v>
      </c>
      <c r="AZ41" s="238">
        <f>'Luxemburg (O)'!AZ41*(1+Toeslagen!$Q$3)</f>
        <v>692.62570054234095</v>
      </c>
      <c r="BA41" s="238">
        <f>'Luxemburg (O)'!BA41*(1+Toeslagen!$Q$3)</f>
        <v>692.62570054234095</v>
      </c>
      <c r="BB41" s="238">
        <f>'Luxemburg (O)'!BB41*(1+Toeslagen!$Q$3)</f>
        <v>692.62570054234095</v>
      </c>
      <c r="BC41" s="238">
        <f>'Luxemburg (O)'!BC41*(1+Toeslagen!$Q$3)</f>
        <v>692.62570054234095</v>
      </c>
      <c r="BD41" s="238">
        <f>'Luxemburg (O)'!BD41*(1+Toeslagen!$Q$3)</f>
        <v>692.62570054234095</v>
      </c>
      <c r="BE41" s="238">
        <f>'Luxemburg (O)'!BE41*(1+Toeslagen!$Q$3)</f>
        <v>692.62570054234095</v>
      </c>
      <c r="BF41" s="238">
        <f>'Luxemburg (O)'!BF41*(1+Toeslagen!$Q$3)</f>
        <v>692.62570054234095</v>
      </c>
      <c r="BG41" s="238">
        <f>'Luxemburg (O)'!BG41*(1+Toeslagen!$Q$3)</f>
        <v>692.62570054234095</v>
      </c>
      <c r="BH41" s="238">
        <f>'Luxemburg (O)'!BH41*(1+Toeslagen!$Q$3)</f>
        <v>692.62570054234095</v>
      </c>
      <c r="BI41" s="238">
        <f>'Luxemburg (O)'!BI41*(1+Toeslagen!$Q$3)</f>
        <v>692.62570054234095</v>
      </c>
      <c r="BJ41" s="238">
        <f>'Luxemburg (O)'!BJ41*(1+Toeslagen!$Q$3)</f>
        <v>692.62570054234095</v>
      </c>
      <c r="BK41" s="238">
        <f>'Luxemburg (O)'!BK41*(1+Toeslagen!$Q$3)</f>
        <v>692.62570054234095</v>
      </c>
      <c r="BL41" s="238">
        <f>'Luxemburg (O)'!BL41*(1+Toeslagen!$Q$3)</f>
        <v>692.62570054234095</v>
      </c>
      <c r="BM41" s="238">
        <f>'Luxemburg (O)'!BM41*(1+Toeslagen!$Q$3)</f>
        <v>692.62570054234095</v>
      </c>
      <c r="BN41" s="238">
        <f>'Luxemburg (O)'!BN41*(1+Toeslagen!$Q$3)</f>
        <v>692.62570054234095</v>
      </c>
      <c r="BO41" s="238">
        <f>'Luxemburg (O)'!BO41*(1+Toeslagen!$Q$3)</f>
        <v>692.62570054234095</v>
      </c>
      <c r="BP41" s="238">
        <f>'Luxemburg (O)'!BP41*(1+Toeslagen!$Q$3)</f>
        <v>692.62570054234095</v>
      </c>
      <c r="BQ41" s="238">
        <f>'Luxemburg (O)'!BQ41*(1+Toeslagen!$Q$3)</f>
        <v>692.62570054234095</v>
      </c>
      <c r="BR41" s="238">
        <f>'Luxemburg (O)'!BR41*(1+Toeslagen!$Q$3)</f>
        <v>692.62570054234095</v>
      </c>
      <c r="BS41" s="238">
        <f>'Luxemburg (O)'!BS41*(1+Toeslagen!$Q$3)</f>
        <v>692.62570054234095</v>
      </c>
      <c r="BT41" s="238">
        <f>'Luxemburg (O)'!BT41*(1+Toeslagen!$Q$3)</f>
        <v>692.62570054234095</v>
      </c>
      <c r="BU41" s="238">
        <f>'Luxemburg (O)'!BU41*(1+Toeslagen!$Q$3)</f>
        <v>692.62570054234095</v>
      </c>
      <c r="BV41" s="238">
        <f>'Luxemburg (O)'!BV41*(1+Toeslagen!$Q$3)</f>
        <v>692.62570054234095</v>
      </c>
      <c r="BW41" s="238">
        <f>'Luxemburg (O)'!BW41*(1+Toeslagen!$Q$3)</f>
        <v>692.62570054234095</v>
      </c>
      <c r="BX41" s="238">
        <f>'Luxemburg (O)'!BX41*(1+Toeslagen!$Q$3)</f>
        <v>692.62570054234095</v>
      </c>
      <c r="BY41" s="238">
        <f>'Luxemburg (O)'!BY41*(1+Toeslagen!$Q$3)</f>
        <v>692.62570054234095</v>
      </c>
      <c r="BZ41" s="238">
        <f>'Luxemburg (O)'!BZ41*(1+Toeslagen!$Q$3)</f>
        <v>692.62570054234095</v>
      </c>
      <c r="CA41" s="238">
        <f>'Luxemburg (O)'!CA41*(1+Toeslagen!$Q$3)</f>
        <v>692.62570054234095</v>
      </c>
      <c r="CB41" s="238">
        <f>'Luxemburg (O)'!CB41*(1+Toeslagen!$Q$3)</f>
        <v>692.62570054234095</v>
      </c>
      <c r="CC41" s="238">
        <f>'Luxemburg (O)'!CC41*(1+Toeslagen!$Q$3)</f>
        <v>692.62570054234095</v>
      </c>
      <c r="CD41" s="238">
        <f>'Luxemburg (O)'!CD41*(1+Toeslagen!$Q$3)</f>
        <v>692.62570054234095</v>
      </c>
      <c r="CE41" s="238">
        <f>'Luxemburg (O)'!CE41*(1+Toeslagen!$Q$3)</f>
        <v>692.62570054234095</v>
      </c>
      <c r="CF41" s="238">
        <f>'Luxemburg (O)'!CF41*(1+Toeslagen!$Q$3)</f>
        <v>692.62570054234095</v>
      </c>
      <c r="CG41" s="238">
        <f>'Luxemburg (O)'!CG41*(1+Toeslagen!$Q$3)</f>
        <v>692.62570054234095</v>
      </c>
      <c r="CH41" s="238">
        <f>'Luxemburg (O)'!CH41*(1+Toeslagen!$Q$3)</f>
        <v>692.62570054234095</v>
      </c>
      <c r="CI41" s="238">
        <f>'Luxemburg (O)'!CI41*(1+Toeslagen!$Q$3)</f>
        <v>692.62570054234095</v>
      </c>
      <c r="CJ41" s="238">
        <f>'Luxemburg (O)'!CJ41*(1+Toeslagen!$Q$3)</f>
        <v>692.62570054234095</v>
      </c>
      <c r="CK41" s="238">
        <f>'Luxemburg (O)'!CK41*(1+Toeslagen!$Q$3)</f>
        <v>692.62570054234095</v>
      </c>
      <c r="CL41" s="238">
        <f>'Luxemburg (O)'!CL41*(1+Toeslagen!$Q$3)</f>
        <v>692.62570054234095</v>
      </c>
      <c r="CM41" s="238">
        <f>'Luxemburg (O)'!CM41*(1+Toeslagen!$Q$3)</f>
        <v>692.62570054234095</v>
      </c>
      <c r="CN41" s="238">
        <f>'Luxemburg (O)'!CN41*(1+Toeslagen!$Q$3)</f>
        <v>692.62570054234095</v>
      </c>
      <c r="CO41" s="238">
        <f>'Luxemburg (O)'!CO41*(1+Toeslagen!$Q$3)</f>
        <v>692.62570054234095</v>
      </c>
      <c r="CP41" s="238">
        <f>'Luxemburg (O)'!CP41*(1+Toeslagen!$Q$3)</f>
        <v>692.62570054234095</v>
      </c>
      <c r="CQ41" s="238">
        <f>'Luxemburg (O)'!CQ41*(1+Toeslagen!$Q$3)</f>
        <v>692.62570054234095</v>
      </c>
      <c r="CR41" s="238">
        <f>'Luxemburg (O)'!CR41*(1+Toeslagen!$Q$3)</f>
        <v>692.62570054234095</v>
      </c>
      <c r="CS41" s="238">
        <f>'Luxemburg (O)'!CS41*(1+Toeslagen!$Q$3)</f>
        <v>692.62570054234095</v>
      </c>
      <c r="CT41" s="238">
        <f>'Luxemburg (O)'!CT41*(1+Toeslagen!$Q$3)</f>
        <v>692.62570054234095</v>
      </c>
      <c r="CU41" s="238">
        <f>'Luxemburg (O)'!CU41*(1+Toeslagen!$Q$3)</f>
        <v>692.62570054234095</v>
      </c>
      <c r="CV41" s="238">
        <f>'Luxemburg (O)'!CV41*(1+Toeslagen!$Q$3)</f>
        <v>692.62570054234095</v>
      </c>
      <c r="CW41" s="238">
        <f>'Luxemburg (O)'!CW41*(1+Toeslagen!$Q$3)</f>
        <v>692.62570054234095</v>
      </c>
      <c r="CX41" s="238">
        <f>'Luxemburg (O)'!CX41*(1+Toeslagen!$Q$3)</f>
        <v>692.62570054234095</v>
      </c>
      <c r="CY41" s="238">
        <f>'Luxemburg (O)'!CY41*(1+Toeslagen!$Q$3)</f>
        <v>692.62570054234095</v>
      </c>
      <c r="CZ41" s="238">
        <f>'Luxemburg (O)'!CZ41*(1+Toeslagen!$Q$3)</f>
        <v>692.62570054234095</v>
      </c>
      <c r="DA41" s="238">
        <f>'Luxemburg (O)'!DA41*(1+Toeslagen!$Q$3)</f>
        <v>692.62570054234095</v>
      </c>
      <c r="DB41" s="238">
        <f>'Luxemburg (O)'!DB41*(1+Toeslagen!$Q$3)</f>
        <v>692.62570054234095</v>
      </c>
      <c r="DC41" s="238">
        <f>'Luxemburg (O)'!DC41*(1+Toeslagen!$Q$3)</f>
        <v>692.62570054234095</v>
      </c>
      <c r="DD41" s="238">
        <f>'Luxemburg (O)'!DD41*(1+Toeslagen!$Q$3)</f>
        <v>692.62570054234095</v>
      </c>
      <c r="DE41" s="238">
        <f>'Luxemburg (O)'!DE41*(1+Toeslagen!$Q$3)</f>
        <v>692.62570054234095</v>
      </c>
      <c r="DF41" s="238">
        <f>'Luxemburg (O)'!DF41*(1+Toeslagen!$Q$3)</f>
        <v>692.62570054234095</v>
      </c>
      <c r="DG41" s="238">
        <f>'Luxemburg (O)'!DG41*(1+Toeslagen!$Q$3)</f>
        <v>692.62570054234095</v>
      </c>
      <c r="DH41" s="238">
        <f>'Luxemburg (O)'!DH41*(1+Toeslagen!$Q$3)</f>
        <v>692.62570054234095</v>
      </c>
      <c r="DI41" s="238">
        <f>'Luxemburg (O)'!DI41*(1+Toeslagen!$Q$3)</f>
        <v>692.62570054234095</v>
      </c>
      <c r="DJ41" s="238">
        <f>'Luxemburg (O)'!DJ41*(1+Toeslagen!$Q$3)</f>
        <v>692.62570054234095</v>
      </c>
    </row>
    <row r="42" spans="1:114">
      <c r="A42" s="2">
        <v>46</v>
      </c>
      <c r="B42" s="2">
        <v>46</v>
      </c>
      <c r="D42" s="2">
        <v>3</v>
      </c>
      <c r="F42" t="s">
        <v>5</v>
      </c>
      <c r="G42" t="s">
        <v>17</v>
      </c>
      <c r="H42" t="s">
        <v>18</v>
      </c>
      <c r="I42" t="s">
        <v>15</v>
      </c>
      <c r="J42" t="s">
        <v>16</v>
      </c>
      <c r="N42" s="229">
        <v>9</v>
      </c>
      <c r="O42" s="91">
        <v>15750</v>
      </c>
      <c r="P42" s="46"/>
      <c r="Q42" s="231"/>
      <c r="R42" s="231"/>
      <c r="S42" s="231"/>
      <c r="U42" s="231"/>
      <c r="V42" s="231"/>
      <c r="W42" s="231"/>
      <c r="X42" s="231"/>
      <c r="Y42" s="238">
        <f>'Luxemburg (O)'!Y42*(1+Toeslagen!$Q$3)</f>
        <v>697.93996422936721</v>
      </c>
      <c r="Z42" s="238">
        <f>'Luxemburg (O)'!Z42*(1+Toeslagen!$Q$3)</f>
        <v>697.93996422936721</v>
      </c>
      <c r="AA42" s="238">
        <f>'Luxemburg (O)'!AA42*(1+Toeslagen!$Q$3)</f>
        <v>697.93996422936721</v>
      </c>
      <c r="AB42" s="238">
        <f>'Luxemburg (O)'!AB42*(1+Toeslagen!$Q$3)</f>
        <v>697.93996422936721</v>
      </c>
      <c r="AC42" s="238">
        <f>'Luxemburg (O)'!AC42*(1+Toeslagen!$Q$3)</f>
        <v>697.93996422936721</v>
      </c>
      <c r="AD42" s="238">
        <f>'Luxemburg (O)'!AD42*(1+Toeslagen!$Q$3)</f>
        <v>697.93996422936698</v>
      </c>
      <c r="AE42" s="238">
        <f>'Luxemburg (O)'!AE42*(1+Toeslagen!$Q$3)</f>
        <v>697.93996422936698</v>
      </c>
      <c r="AF42" s="238">
        <f>'Luxemburg (O)'!AF42*(1+Toeslagen!$Q$3)</f>
        <v>697.93996422936698</v>
      </c>
      <c r="AG42" s="238">
        <f>'Luxemburg (O)'!AG42*(1+Toeslagen!$Q$3)</f>
        <v>697.93996422936698</v>
      </c>
      <c r="AH42" s="238">
        <f>'Luxemburg (O)'!AH42*(1+Toeslagen!$Q$3)</f>
        <v>697.93996422936698</v>
      </c>
      <c r="AI42" s="238">
        <f>'Luxemburg (O)'!AI42*(1+Toeslagen!$Q$3)</f>
        <v>697.93996422936698</v>
      </c>
      <c r="AJ42" s="238">
        <f>'Luxemburg (O)'!AJ42*(1+Toeslagen!$Q$3)</f>
        <v>697.93996422936698</v>
      </c>
      <c r="AK42" s="238">
        <f>'Luxemburg (O)'!AK42*(1+Toeslagen!$Q$3)</f>
        <v>697.93996422936698</v>
      </c>
      <c r="AL42" s="238">
        <f>'Luxemburg (O)'!AL42*(1+Toeslagen!$Q$3)</f>
        <v>697.93996422936698</v>
      </c>
      <c r="AM42" s="238">
        <f>'Luxemburg (O)'!AM42*(1+Toeslagen!$Q$3)</f>
        <v>697.93996422936698</v>
      </c>
      <c r="AN42" s="238">
        <f>'Luxemburg (O)'!AN42*(1+Toeslagen!$Q$3)</f>
        <v>697.93996422936698</v>
      </c>
      <c r="AO42" s="238">
        <f>'Luxemburg (O)'!AO42*(1+Toeslagen!$Q$3)</f>
        <v>697.93996422936698</v>
      </c>
      <c r="AP42" s="238">
        <f>'Luxemburg (O)'!AP42*(1+Toeslagen!$Q$3)</f>
        <v>697.93996422936698</v>
      </c>
      <c r="AQ42" s="238">
        <f>'Luxemburg (O)'!AQ42*(1+Toeslagen!$Q$3)</f>
        <v>697.93996422936698</v>
      </c>
      <c r="AR42" s="238">
        <f>'Luxemburg (O)'!AR42*(1+Toeslagen!$Q$3)</f>
        <v>697.93996422936698</v>
      </c>
      <c r="AS42" s="238">
        <f>'Luxemburg (O)'!AS42*(1+Toeslagen!$Q$3)</f>
        <v>697.93996422936698</v>
      </c>
      <c r="AT42" s="238">
        <f>'Luxemburg (O)'!AT42*(1+Toeslagen!$Q$3)</f>
        <v>697.93996422936698</v>
      </c>
      <c r="AU42" s="238">
        <f>'Luxemburg (O)'!AU42*(1+Toeslagen!$Q$3)</f>
        <v>697.93996422936698</v>
      </c>
      <c r="AV42" s="238">
        <f>'Luxemburg (O)'!AV42*(1+Toeslagen!$Q$3)</f>
        <v>697.93996422936698</v>
      </c>
      <c r="AW42" s="238">
        <f>'Luxemburg (O)'!AW42*(1+Toeslagen!$Q$3)</f>
        <v>697.93996422936698</v>
      </c>
      <c r="AX42" s="238">
        <f>'Luxemburg (O)'!AX42*(1+Toeslagen!$Q$3)</f>
        <v>697.93996422936698</v>
      </c>
      <c r="AY42" s="238">
        <f>'Luxemburg (O)'!AY42*(1+Toeslagen!$Q$3)</f>
        <v>697.93996422936698</v>
      </c>
      <c r="AZ42" s="238">
        <f>'Luxemburg (O)'!AZ42*(1+Toeslagen!$Q$3)</f>
        <v>697.93996422936698</v>
      </c>
      <c r="BA42" s="238">
        <f>'Luxemburg (O)'!BA42*(1+Toeslagen!$Q$3)</f>
        <v>697.93996422936698</v>
      </c>
      <c r="BB42" s="238">
        <f>'Luxemburg (O)'!BB42*(1+Toeslagen!$Q$3)</f>
        <v>697.93996422936698</v>
      </c>
      <c r="BC42" s="238">
        <f>'Luxemburg (O)'!BC42*(1+Toeslagen!$Q$3)</f>
        <v>697.93996422936698</v>
      </c>
      <c r="BD42" s="238">
        <f>'Luxemburg (O)'!BD42*(1+Toeslagen!$Q$3)</f>
        <v>697.93996422936698</v>
      </c>
      <c r="BE42" s="238">
        <f>'Luxemburg (O)'!BE42*(1+Toeslagen!$Q$3)</f>
        <v>697.93996422936698</v>
      </c>
      <c r="BF42" s="238">
        <f>'Luxemburg (O)'!BF42*(1+Toeslagen!$Q$3)</f>
        <v>697.93996422936698</v>
      </c>
      <c r="BG42" s="238">
        <f>'Luxemburg (O)'!BG42*(1+Toeslagen!$Q$3)</f>
        <v>697.93996422936698</v>
      </c>
      <c r="BH42" s="238">
        <f>'Luxemburg (O)'!BH42*(1+Toeslagen!$Q$3)</f>
        <v>697.93996422936698</v>
      </c>
      <c r="BI42" s="238">
        <f>'Luxemburg (O)'!BI42*(1+Toeslagen!$Q$3)</f>
        <v>697.93996422936698</v>
      </c>
      <c r="BJ42" s="238">
        <f>'Luxemburg (O)'!BJ42*(1+Toeslagen!$Q$3)</f>
        <v>697.93996422936698</v>
      </c>
      <c r="BK42" s="238">
        <f>'Luxemburg (O)'!BK42*(1+Toeslagen!$Q$3)</f>
        <v>697.93996422936698</v>
      </c>
      <c r="BL42" s="238">
        <f>'Luxemburg (O)'!BL42*(1+Toeslagen!$Q$3)</f>
        <v>697.93996422936698</v>
      </c>
      <c r="BM42" s="238">
        <f>'Luxemburg (O)'!BM42*(1+Toeslagen!$Q$3)</f>
        <v>697.93996422936698</v>
      </c>
      <c r="BN42" s="238">
        <f>'Luxemburg (O)'!BN42*(1+Toeslagen!$Q$3)</f>
        <v>697.93996422936698</v>
      </c>
      <c r="BO42" s="238">
        <f>'Luxemburg (O)'!BO42*(1+Toeslagen!$Q$3)</f>
        <v>697.93996422936698</v>
      </c>
      <c r="BP42" s="238">
        <f>'Luxemburg (O)'!BP42*(1+Toeslagen!$Q$3)</f>
        <v>697.93996422936698</v>
      </c>
      <c r="BQ42" s="238">
        <f>'Luxemburg (O)'!BQ42*(1+Toeslagen!$Q$3)</f>
        <v>697.93996422936698</v>
      </c>
      <c r="BR42" s="238">
        <f>'Luxemburg (O)'!BR42*(1+Toeslagen!$Q$3)</f>
        <v>697.93996422936698</v>
      </c>
      <c r="BS42" s="238">
        <f>'Luxemburg (O)'!BS42*(1+Toeslagen!$Q$3)</f>
        <v>697.93996422936698</v>
      </c>
      <c r="BT42" s="238">
        <f>'Luxemburg (O)'!BT42*(1+Toeslagen!$Q$3)</f>
        <v>697.93996422936698</v>
      </c>
      <c r="BU42" s="238">
        <f>'Luxemburg (O)'!BU42*(1+Toeslagen!$Q$3)</f>
        <v>697.93996422936698</v>
      </c>
      <c r="BV42" s="238">
        <f>'Luxemburg (O)'!BV42*(1+Toeslagen!$Q$3)</f>
        <v>697.93996422936698</v>
      </c>
      <c r="BW42" s="238">
        <f>'Luxemburg (O)'!BW42*(1+Toeslagen!$Q$3)</f>
        <v>697.93996422936698</v>
      </c>
      <c r="BX42" s="238">
        <f>'Luxemburg (O)'!BX42*(1+Toeslagen!$Q$3)</f>
        <v>697.93996422936698</v>
      </c>
      <c r="BY42" s="238">
        <f>'Luxemburg (O)'!BY42*(1+Toeslagen!$Q$3)</f>
        <v>697.93996422936698</v>
      </c>
      <c r="BZ42" s="238">
        <f>'Luxemburg (O)'!BZ42*(1+Toeslagen!$Q$3)</f>
        <v>697.93996422936698</v>
      </c>
      <c r="CA42" s="238">
        <f>'Luxemburg (O)'!CA42*(1+Toeslagen!$Q$3)</f>
        <v>697.93996422936698</v>
      </c>
      <c r="CB42" s="238">
        <f>'Luxemburg (O)'!CB42*(1+Toeslagen!$Q$3)</f>
        <v>697.93996422936698</v>
      </c>
      <c r="CC42" s="238">
        <f>'Luxemburg (O)'!CC42*(1+Toeslagen!$Q$3)</f>
        <v>697.93996422936698</v>
      </c>
      <c r="CD42" s="238">
        <f>'Luxemburg (O)'!CD42*(1+Toeslagen!$Q$3)</f>
        <v>697.93996422936698</v>
      </c>
      <c r="CE42" s="238">
        <f>'Luxemburg (O)'!CE42*(1+Toeslagen!$Q$3)</f>
        <v>697.93996422936698</v>
      </c>
      <c r="CF42" s="238">
        <f>'Luxemburg (O)'!CF42*(1+Toeslagen!$Q$3)</f>
        <v>697.93996422936698</v>
      </c>
      <c r="CG42" s="238">
        <f>'Luxemburg (O)'!CG42*(1+Toeslagen!$Q$3)</f>
        <v>697.93996422936698</v>
      </c>
      <c r="CH42" s="238">
        <f>'Luxemburg (O)'!CH42*(1+Toeslagen!$Q$3)</f>
        <v>697.93996422936698</v>
      </c>
      <c r="CI42" s="238">
        <f>'Luxemburg (O)'!CI42*(1+Toeslagen!$Q$3)</f>
        <v>697.93996422936698</v>
      </c>
      <c r="CJ42" s="238">
        <f>'Luxemburg (O)'!CJ42*(1+Toeslagen!$Q$3)</f>
        <v>697.93996422936698</v>
      </c>
      <c r="CK42" s="238">
        <f>'Luxemburg (O)'!CK42*(1+Toeslagen!$Q$3)</f>
        <v>697.93996422936698</v>
      </c>
      <c r="CL42" s="238">
        <f>'Luxemburg (O)'!CL42*(1+Toeslagen!$Q$3)</f>
        <v>697.93996422936698</v>
      </c>
      <c r="CM42" s="238">
        <f>'Luxemburg (O)'!CM42*(1+Toeslagen!$Q$3)</f>
        <v>697.93996422936698</v>
      </c>
      <c r="CN42" s="238">
        <f>'Luxemburg (O)'!CN42*(1+Toeslagen!$Q$3)</f>
        <v>697.93996422936698</v>
      </c>
      <c r="CO42" s="238">
        <f>'Luxemburg (O)'!CO42*(1+Toeslagen!$Q$3)</f>
        <v>697.93996422936698</v>
      </c>
      <c r="CP42" s="238">
        <f>'Luxemburg (O)'!CP42*(1+Toeslagen!$Q$3)</f>
        <v>697.93996422936698</v>
      </c>
      <c r="CQ42" s="238">
        <f>'Luxemburg (O)'!CQ42*(1+Toeslagen!$Q$3)</f>
        <v>697.93996422936698</v>
      </c>
      <c r="CR42" s="238">
        <f>'Luxemburg (O)'!CR42*(1+Toeslagen!$Q$3)</f>
        <v>697.93996422936698</v>
      </c>
      <c r="CS42" s="238">
        <f>'Luxemburg (O)'!CS42*(1+Toeslagen!$Q$3)</f>
        <v>697.93996422936698</v>
      </c>
      <c r="CT42" s="238">
        <f>'Luxemburg (O)'!CT42*(1+Toeslagen!$Q$3)</f>
        <v>697.93996422936698</v>
      </c>
      <c r="CU42" s="238">
        <f>'Luxemburg (O)'!CU42*(1+Toeslagen!$Q$3)</f>
        <v>697.93996422936698</v>
      </c>
      <c r="CV42" s="238">
        <f>'Luxemburg (O)'!CV42*(1+Toeslagen!$Q$3)</f>
        <v>697.93996422936698</v>
      </c>
      <c r="CW42" s="238">
        <f>'Luxemburg (O)'!CW42*(1+Toeslagen!$Q$3)</f>
        <v>697.93996422936698</v>
      </c>
      <c r="CX42" s="238">
        <f>'Luxemburg (O)'!CX42*(1+Toeslagen!$Q$3)</f>
        <v>697.93996422936698</v>
      </c>
      <c r="CY42" s="238">
        <f>'Luxemburg (O)'!CY42*(1+Toeslagen!$Q$3)</f>
        <v>697.93996422936698</v>
      </c>
      <c r="CZ42" s="238">
        <f>'Luxemburg (O)'!CZ42*(1+Toeslagen!$Q$3)</f>
        <v>697.93996422936698</v>
      </c>
      <c r="DA42" s="238">
        <f>'Luxemburg (O)'!DA42*(1+Toeslagen!$Q$3)</f>
        <v>697.93996422936698</v>
      </c>
      <c r="DB42" s="238">
        <f>'Luxemburg (O)'!DB42*(1+Toeslagen!$Q$3)</f>
        <v>697.93996422936698</v>
      </c>
      <c r="DC42" s="238">
        <f>'Luxemburg (O)'!DC42*(1+Toeslagen!$Q$3)</f>
        <v>697.93996422936698</v>
      </c>
      <c r="DD42" s="238">
        <f>'Luxemburg (O)'!DD42*(1+Toeslagen!$Q$3)</f>
        <v>697.93996422936698</v>
      </c>
      <c r="DE42" s="238">
        <f>'Luxemburg (O)'!DE42*(1+Toeslagen!$Q$3)</f>
        <v>697.93996422936698</v>
      </c>
      <c r="DF42" s="238">
        <f>'Luxemburg (O)'!DF42*(1+Toeslagen!$Q$3)</f>
        <v>697.93996422936698</v>
      </c>
      <c r="DG42" s="238">
        <f>'Luxemburg (O)'!DG42*(1+Toeslagen!$Q$3)</f>
        <v>697.93996422936698</v>
      </c>
      <c r="DH42" s="238">
        <f>'Luxemburg (O)'!DH42*(1+Toeslagen!$Q$3)</f>
        <v>697.93996422936698</v>
      </c>
      <c r="DI42" s="238">
        <f>'Luxemburg (O)'!DI42*(1+Toeslagen!$Q$3)</f>
        <v>697.93996422936698</v>
      </c>
      <c r="DJ42" s="238">
        <f>'Luxemburg (O)'!DJ42*(1+Toeslagen!$Q$3)</f>
        <v>697.93996422936698</v>
      </c>
    </row>
    <row r="43" spans="1:114">
      <c r="A43" s="2">
        <v>47</v>
      </c>
      <c r="B43" s="2">
        <v>47</v>
      </c>
      <c r="D43" s="2">
        <v>3</v>
      </c>
      <c r="F43" t="s">
        <v>5</v>
      </c>
      <c r="G43" t="s">
        <v>17</v>
      </c>
      <c r="H43" t="s">
        <v>18</v>
      </c>
      <c r="I43" t="s">
        <v>15</v>
      </c>
      <c r="J43" t="s">
        <v>16</v>
      </c>
      <c r="N43" s="229">
        <v>9.1999999999999993</v>
      </c>
      <c r="O43" s="91">
        <v>16100</v>
      </c>
      <c r="P43" s="46"/>
      <c r="Q43" s="231"/>
      <c r="R43" s="231"/>
      <c r="S43" s="231"/>
      <c r="U43" s="231"/>
      <c r="V43" s="231"/>
      <c r="W43" s="231"/>
      <c r="X43" s="231"/>
      <c r="Y43" s="238">
        <f>'Luxemburg (O)'!Y43*(1+Toeslagen!$Q$3)</f>
        <v>703.25422791639289</v>
      </c>
      <c r="Z43" s="238">
        <f>'Luxemburg (O)'!Z43*(1+Toeslagen!$Q$3)</f>
        <v>703.25422791639289</v>
      </c>
      <c r="AA43" s="238">
        <f>'Luxemburg (O)'!AA43*(1+Toeslagen!$Q$3)</f>
        <v>703.25422791639289</v>
      </c>
      <c r="AB43" s="238">
        <f>'Luxemburg (O)'!AB43*(1+Toeslagen!$Q$3)</f>
        <v>703.25422791639289</v>
      </c>
      <c r="AC43" s="238">
        <f>'Luxemburg (O)'!AC43*(1+Toeslagen!$Q$3)</f>
        <v>703.25422791639289</v>
      </c>
      <c r="AD43" s="238">
        <f>'Luxemburg (O)'!AD43*(1+Toeslagen!$Q$3)</f>
        <v>703.25422791639301</v>
      </c>
      <c r="AE43" s="238">
        <f>'Luxemburg (O)'!AE43*(1+Toeslagen!$Q$3)</f>
        <v>703.25422791639301</v>
      </c>
      <c r="AF43" s="238">
        <f>'Luxemburg (O)'!AF43*(1+Toeslagen!$Q$3)</f>
        <v>703.25422791639301</v>
      </c>
      <c r="AG43" s="238">
        <f>'Luxemburg (O)'!AG43*(1+Toeslagen!$Q$3)</f>
        <v>703.25422791639301</v>
      </c>
      <c r="AH43" s="238">
        <f>'Luxemburg (O)'!AH43*(1+Toeslagen!$Q$3)</f>
        <v>703.25422791639301</v>
      </c>
      <c r="AI43" s="238">
        <f>'Luxemburg (O)'!AI43*(1+Toeslagen!$Q$3)</f>
        <v>703.25422791639301</v>
      </c>
      <c r="AJ43" s="238">
        <f>'Luxemburg (O)'!AJ43*(1+Toeslagen!$Q$3)</f>
        <v>703.25422791639301</v>
      </c>
      <c r="AK43" s="238">
        <f>'Luxemburg (O)'!AK43*(1+Toeslagen!$Q$3)</f>
        <v>703.25422791639301</v>
      </c>
      <c r="AL43" s="238">
        <f>'Luxemburg (O)'!AL43*(1+Toeslagen!$Q$3)</f>
        <v>703.25422791639301</v>
      </c>
      <c r="AM43" s="238">
        <f>'Luxemburg (O)'!AM43*(1+Toeslagen!$Q$3)</f>
        <v>703.25422791639301</v>
      </c>
      <c r="AN43" s="238">
        <f>'Luxemburg (O)'!AN43*(1+Toeslagen!$Q$3)</f>
        <v>703.25422791639301</v>
      </c>
      <c r="AO43" s="238">
        <f>'Luxemburg (O)'!AO43*(1+Toeslagen!$Q$3)</f>
        <v>703.25422791639301</v>
      </c>
      <c r="AP43" s="238">
        <f>'Luxemburg (O)'!AP43*(1+Toeslagen!$Q$3)</f>
        <v>703.25422791639301</v>
      </c>
      <c r="AQ43" s="238">
        <f>'Luxemburg (O)'!AQ43*(1+Toeslagen!$Q$3)</f>
        <v>703.25422791639301</v>
      </c>
      <c r="AR43" s="238">
        <f>'Luxemburg (O)'!AR43*(1+Toeslagen!$Q$3)</f>
        <v>703.25422791639301</v>
      </c>
      <c r="AS43" s="238">
        <f>'Luxemburg (O)'!AS43*(1+Toeslagen!$Q$3)</f>
        <v>703.25422791639301</v>
      </c>
      <c r="AT43" s="238">
        <f>'Luxemburg (O)'!AT43*(1+Toeslagen!$Q$3)</f>
        <v>703.25422791639301</v>
      </c>
      <c r="AU43" s="238">
        <f>'Luxemburg (O)'!AU43*(1+Toeslagen!$Q$3)</f>
        <v>703.25422791639301</v>
      </c>
      <c r="AV43" s="238">
        <f>'Luxemburg (O)'!AV43*(1+Toeslagen!$Q$3)</f>
        <v>703.25422791639301</v>
      </c>
      <c r="AW43" s="238">
        <f>'Luxemburg (O)'!AW43*(1+Toeslagen!$Q$3)</f>
        <v>703.25422791639301</v>
      </c>
      <c r="AX43" s="238">
        <f>'Luxemburg (O)'!AX43*(1+Toeslagen!$Q$3)</f>
        <v>703.25422791639301</v>
      </c>
      <c r="AY43" s="238">
        <f>'Luxemburg (O)'!AY43*(1+Toeslagen!$Q$3)</f>
        <v>703.25422791639301</v>
      </c>
      <c r="AZ43" s="238">
        <f>'Luxemburg (O)'!AZ43*(1+Toeslagen!$Q$3)</f>
        <v>703.25422791639301</v>
      </c>
      <c r="BA43" s="238">
        <f>'Luxemburg (O)'!BA43*(1+Toeslagen!$Q$3)</f>
        <v>703.25422791639301</v>
      </c>
      <c r="BB43" s="238">
        <f>'Luxemburg (O)'!BB43*(1+Toeslagen!$Q$3)</f>
        <v>703.25422791639301</v>
      </c>
      <c r="BC43" s="238">
        <f>'Luxemburg (O)'!BC43*(1+Toeslagen!$Q$3)</f>
        <v>703.25422791639301</v>
      </c>
      <c r="BD43" s="238">
        <f>'Luxemburg (O)'!BD43*(1+Toeslagen!$Q$3)</f>
        <v>703.25422791639301</v>
      </c>
      <c r="BE43" s="238">
        <f>'Luxemburg (O)'!BE43*(1+Toeslagen!$Q$3)</f>
        <v>703.25422791639301</v>
      </c>
      <c r="BF43" s="238">
        <f>'Luxemburg (O)'!BF43*(1+Toeslagen!$Q$3)</f>
        <v>703.25422791639301</v>
      </c>
      <c r="BG43" s="238">
        <f>'Luxemburg (O)'!BG43*(1+Toeslagen!$Q$3)</f>
        <v>703.25422791639301</v>
      </c>
      <c r="BH43" s="238">
        <f>'Luxemburg (O)'!BH43*(1+Toeslagen!$Q$3)</f>
        <v>703.25422791639301</v>
      </c>
      <c r="BI43" s="238">
        <f>'Luxemburg (O)'!BI43*(1+Toeslagen!$Q$3)</f>
        <v>703.25422791639301</v>
      </c>
      <c r="BJ43" s="238">
        <f>'Luxemburg (O)'!BJ43*(1+Toeslagen!$Q$3)</f>
        <v>703.25422791639301</v>
      </c>
      <c r="BK43" s="238">
        <f>'Luxemburg (O)'!BK43*(1+Toeslagen!$Q$3)</f>
        <v>703.25422791639301</v>
      </c>
      <c r="BL43" s="238">
        <f>'Luxemburg (O)'!BL43*(1+Toeslagen!$Q$3)</f>
        <v>703.25422791639301</v>
      </c>
      <c r="BM43" s="238">
        <f>'Luxemburg (O)'!BM43*(1+Toeslagen!$Q$3)</f>
        <v>703.25422791639301</v>
      </c>
      <c r="BN43" s="238">
        <f>'Luxemburg (O)'!BN43*(1+Toeslagen!$Q$3)</f>
        <v>703.25422791639301</v>
      </c>
      <c r="BO43" s="238">
        <f>'Luxemburg (O)'!BO43*(1+Toeslagen!$Q$3)</f>
        <v>703.25422791639301</v>
      </c>
      <c r="BP43" s="238">
        <f>'Luxemburg (O)'!BP43*(1+Toeslagen!$Q$3)</f>
        <v>703.25422791639301</v>
      </c>
      <c r="BQ43" s="238">
        <f>'Luxemburg (O)'!BQ43*(1+Toeslagen!$Q$3)</f>
        <v>703.25422791639301</v>
      </c>
      <c r="BR43" s="238">
        <f>'Luxemburg (O)'!BR43*(1+Toeslagen!$Q$3)</f>
        <v>703.25422791639301</v>
      </c>
      <c r="BS43" s="238">
        <f>'Luxemburg (O)'!BS43*(1+Toeslagen!$Q$3)</f>
        <v>703.25422791639301</v>
      </c>
      <c r="BT43" s="238">
        <f>'Luxemburg (O)'!BT43*(1+Toeslagen!$Q$3)</f>
        <v>703.25422791639301</v>
      </c>
      <c r="BU43" s="238">
        <f>'Luxemburg (O)'!BU43*(1+Toeslagen!$Q$3)</f>
        <v>703.25422791639301</v>
      </c>
      <c r="BV43" s="238">
        <f>'Luxemburg (O)'!BV43*(1+Toeslagen!$Q$3)</f>
        <v>703.25422791639301</v>
      </c>
      <c r="BW43" s="238">
        <f>'Luxemburg (O)'!BW43*(1+Toeslagen!$Q$3)</f>
        <v>703.25422791639301</v>
      </c>
      <c r="BX43" s="238">
        <f>'Luxemburg (O)'!BX43*(1+Toeslagen!$Q$3)</f>
        <v>703.25422791639301</v>
      </c>
      <c r="BY43" s="238">
        <f>'Luxemburg (O)'!BY43*(1+Toeslagen!$Q$3)</f>
        <v>703.25422791639301</v>
      </c>
      <c r="BZ43" s="238">
        <f>'Luxemburg (O)'!BZ43*(1+Toeslagen!$Q$3)</f>
        <v>703.25422791639301</v>
      </c>
      <c r="CA43" s="238">
        <f>'Luxemburg (O)'!CA43*(1+Toeslagen!$Q$3)</f>
        <v>703.25422791639301</v>
      </c>
      <c r="CB43" s="238">
        <f>'Luxemburg (O)'!CB43*(1+Toeslagen!$Q$3)</f>
        <v>703.25422791639301</v>
      </c>
      <c r="CC43" s="238">
        <f>'Luxemburg (O)'!CC43*(1+Toeslagen!$Q$3)</f>
        <v>703.25422791639301</v>
      </c>
      <c r="CD43" s="238">
        <f>'Luxemburg (O)'!CD43*(1+Toeslagen!$Q$3)</f>
        <v>703.25422791639301</v>
      </c>
      <c r="CE43" s="238">
        <f>'Luxemburg (O)'!CE43*(1+Toeslagen!$Q$3)</f>
        <v>703.25422791639301</v>
      </c>
      <c r="CF43" s="238">
        <f>'Luxemburg (O)'!CF43*(1+Toeslagen!$Q$3)</f>
        <v>703.25422791639301</v>
      </c>
      <c r="CG43" s="238">
        <f>'Luxemburg (O)'!CG43*(1+Toeslagen!$Q$3)</f>
        <v>703.25422791639301</v>
      </c>
      <c r="CH43" s="238">
        <f>'Luxemburg (O)'!CH43*(1+Toeslagen!$Q$3)</f>
        <v>703.25422791639301</v>
      </c>
      <c r="CI43" s="238">
        <f>'Luxemburg (O)'!CI43*(1+Toeslagen!$Q$3)</f>
        <v>703.25422791639301</v>
      </c>
      <c r="CJ43" s="238">
        <f>'Luxemburg (O)'!CJ43*(1+Toeslagen!$Q$3)</f>
        <v>703.25422791639301</v>
      </c>
      <c r="CK43" s="238">
        <f>'Luxemburg (O)'!CK43*(1+Toeslagen!$Q$3)</f>
        <v>703.25422791639301</v>
      </c>
      <c r="CL43" s="238">
        <f>'Luxemburg (O)'!CL43*(1+Toeslagen!$Q$3)</f>
        <v>703.25422791639301</v>
      </c>
      <c r="CM43" s="238">
        <f>'Luxemburg (O)'!CM43*(1+Toeslagen!$Q$3)</f>
        <v>703.25422791639301</v>
      </c>
      <c r="CN43" s="238">
        <f>'Luxemburg (O)'!CN43*(1+Toeslagen!$Q$3)</f>
        <v>703.25422791639301</v>
      </c>
      <c r="CO43" s="238">
        <f>'Luxemburg (O)'!CO43*(1+Toeslagen!$Q$3)</f>
        <v>703.25422791639301</v>
      </c>
      <c r="CP43" s="238">
        <f>'Luxemburg (O)'!CP43*(1+Toeslagen!$Q$3)</f>
        <v>703.25422791639301</v>
      </c>
      <c r="CQ43" s="238">
        <f>'Luxemburg (O)'!CQ43*(1+Toeslagen!$Q$3)</f>
        <v>703.25422791639301</v>
      </c>
      <c r="CR43" s="238">
        <f>'Luxemburg (O)'!CR43*(1+Toeslagen!$Q$3)</f>
        <v>703.25422791639301</v>
      </c>
      <c r="CS43" s="238">
        <f>'Luxemburg (O)'!CS43*(1+Toeslagen!$Q$3)</f>
        <v>703.25422791639301</v>
      </c>
      <c r="CT43" s="238">
        <f>'Luxemburg (O)'!CT43*(1+Toeslagen!$Q$3)</f>
        <v>703.25422791639301</v>
      </c>
      <c r="CU43" s="238">
        <f>'Luxemburg (O)'!CU43*(1+Toeslagen!$Q$3)</f>
        <v>703.25422791639301</v>
      </c>
      <c r="CV43" s="238">
        <f>'Luxemburg (O)'!CV43*(1+Toeslagen!$Q$3)</f>
        <v>703.25422791639301</v>
      </c>
      <c r="CW43" s="238">
        <f>'Luxemburg (O)'!CW43*(1+Toeslagen!$Q$3)</f>
        <v>703.25422791639301</v>
      </c>
      <c r="CX43" s="238">
        <f>'Luxemburg (O)'!CX43*(1+Toeslagen!$Q$3)</f>
        <v>703.25422791639301</v>
      </c>
      <c r="CY43" s="238">
        <f>'Luxemburg (O)'!CY43*(1+Toeslagen!$Q$3)</f>
        <v>703.25422791639301</v>
      </c>
      <c r="CZ43" s="238">
        <f>'Luxemburg (O)'!CZ43*(1+Toeslagen!$Q$3)</f>
        <v>703.25422791639301</v>
      </c>
      <c r="DA43" s="238">
        <f>'Luxemburg (O)'!DA43*(1+Toeslagen!$Q$3)</f>
        <v>703.25422791639301</v>
      </c>
      <c r="DB43" s="238">
        <f>'Luxemburg (O)'!DB43*(1+Toeslagen!$Q$3)</f>
        <v>703.25422791639301</v>
      </c>
      <c r="DC43" s="238">
        <f>'Luxemburg (O)'!DC43*(1+Toeslagen!$Q$3)</f>
        <v>703.25422791639301</v>
      </c>
      <c r="DD43" s="238">
        <f>'Luxemburg (O)'!DD43*(1+Toeslagen!$Q$3)</f>
        <v>703.25422791639301</v>
      </c>
      <c r="DE43" s="238">
        <f>'Luxemburg (O)'!DE43*(1+Toeslagen!$Q$3)</f>
        <v>703.25422791639301</v>
      </c>
      <c r="DF43" s="238">
        <f>'Luxemburg (O)'!DF43*(1+Toeslagen!$Q$3)</f>
        <v>703.25422791639301</v>
      </c>
      <c r="DG43" s="238">
        <f>'Luxemburg (O)'!DG43*(1+Toeslagen!$Q$3)</f>
        <v>703.25422791639301</v>
      </c>
      <c r="DH43" s="238">
        <f>'Luxemburg (O)'!DH43*(1+Toeslagen!$Q$3)</f>
        <v>703.25422791639301</v>
      </c>
      <c r="DI43" s="238">
        <f>'Luxemburg (O)'!DI43*(1+Toeslagen!$Q$3)</f>
        <v>703.25422791639301</v>
      </c>
      <c r="DJ43" s="238">
        <f>'Luxemburg (O)'!DJ43*(1+Toeslagen!$Q$3)</f>
        <v>703.25422791639301</v>
      </c>
    </row>
    <row r="44" spans="1:114">
      <c r="A44" s="2">
        <v>48</v>
      </c>
      <c r="B44" s="2">
        <v>48</v>
      </c>
      <c r="D44" s="2">
        <v>3</v>
      </c>
      <c r="F44" t="s">
        <v>5</v>
      </c>
      <c r="G44" t="s">
        <v>17</v>
      </c>
      <c r="H44" t="s">
        <v>18</v>
      </c>
      <c r="I44" t="s">
        <v>15</v>
      </c>
      <c r="J44" t="s">
        <v>16</v>
      </c>
      <c r="N44" s="229">
        <v>9.5</v>
      </c>
      <c r="O44" s="91">
        <v>16625</v>
      </c>
      <c r="P44" s="46"/>
      <c r="Q44" s="231"/>
      <c r="R44" s="231"/>
      <c r="S44" s="231"/>
      <c r="U44" s="231"/>
      <c r="V44" s="231"/>
      <c r="W44" s="231"/>
      <c r="X44" s="231"/>
      <c r="Y44" s="238">
        <f>'Luxemburg (O)'!Y44*(1+Toeslagen!$Q$3)</f>
        <v>708.56849160341858</v>
      </c>
      <c r="Z44" s="238">
        <f>'Luxemburg (O)'!Z44*(1+Toeslagen!$Q$3)</f>
        <v>708.56849160341858</v>
      </c>
      <c r="AA44" s="238">
        <f>'Luxemburg (O)'!AA44*(1+Toeslagen!$Q$3)</f>
        <v>708.56849160341858</v>
      </c>
      <c r="AB44" s="238">
        <f>'Luxemburg (O)'!AB44*(1+Toeslagen!$Q$3)</f>
        <v>708.56849160341858</v>
      </c>
      <c r="AC44" s="238">
        <f>'Luxemburg (O)'!AC44*(1+Toeslagen!$Q$3)</f>
        <v>708.56849160341858</v>
      </c>
      <c r="AD44" s="238">
        <f>'Luxemburg (O)'!AD44*(1+Toeslagen!$Q$3)</f>
        <v>708.56849160341903</v>
      </c>
      <c r="AE44" s="238">
        <f>'Luxemburg (O)'!AE44*(1+Toeslagen!$Q$3)</f>
        <v>708.56849160341903</v>
      </c>
      <c r="AF44" s="238">
        <f>'Luxemburg (O)'!AF44*(1+Toeslagen!$Q$3)</f>
        <v>708.56849160341903</v>
      </c>
      <c r="AG44" s="238">
        <f>'Luxemburg (O)'!AG44*(1+Toeslagen!$Q$3)</f>
        <v>708.56849160341903</v>
      </c>
      <c r="AH44" s="238">
        <f>'Luxemburg (O)'!AH44*(1+Toeslagen!$Q$3)</f>
        <v>708.56849160341903</v>
      </c>
      <c r="AI44" s="238">
        <f>'Luxemburg (O)'!AI44*(1+Toeslagen!$Q$3)</f>
        <v>708.56849160341903</v>
      </c>
      <c r="AJ44" s="238">
        <f>'Luxemburg (O)'!AJ44*(1+Toeslagen!$Q$3)</f>
        <v>708.56849160341903</v>
      </c>
      <c r="AK44" s="238">
        <f>'Luxemburg (O)'!AK44*(1+Toeslagen!$Q$3)</f>
        <v>708.56849160341903</v>
      </c>
      <c r="AL44" s="238">
        <f>'Luxemburg (O)'!AL44*(1+Toeslagen!$Q$3)</f>
        <v>708.56849160341903</v>
      </c>
      <c r="AM44" s="238">
        <f>'Luxemburg (O)'!AM44*(1+Toeslagen!$Q$3)</f>
        <v>708.56849160341903</v>
      </c>
      <c r="AN44" s="238">
        <f>'Luxemburg (O)'!AN44*(1+Toeslagen!$Q$3)</f>
        <v>708.56849160341903</v>
      </c>
      <c r="AO44" s="238">
        <f>'Luxemburg (O)'!AO44*(1+Toeslagen!$Q$3)</f>
        <v>708.56849160341903</v>
      </c>
      <c r="AP44" s="238">
        <f>'Luxemburg (O)'!AP44*(1+Toeslagen!$Q$3)</f>
        <v>708.56849160341903</v>
      </c>
      <c r="AQ44" s="238">
        <f>'Luxemburg (O)'!AQ44*(1+Toeslagen!$Q$3)</f>
        <v>708.56849160341903</v>
      </c>
      <c r="AR44" s="238">
        <f>'Luxemburg (O)'!AR44*(1+Toeslagen!$Q$3)</f>
        <v>708.56849160341903</v>
      </c>
      <c r="AS44" s="238">
        <f>'Luxemburg (O)'!AS44*(1+Toeslagen!$Q$3)</f>
        <v>708.56849160341903</v>
      </c>
      <c r="AT44" s="238">
        <f>'Luxemburg (O)'!AT44*(1+Toeslagen!$Q$3)</f>
        <v>708.56849160341903</v>
      </c>
      <c r="AU44" s="238">
        <f>'Luxemburg (O)'!AU44*(1+Toeslagen!$Q$3)</f>
        <v>708.56849160341903</v>
      </c>
      <c r="AV44" s="238">
        <f>'Luxemburg (O)'!AV44*(1+Toeslagen!$Q$3)</f>
        <v>708.56849160341903</v>
      </c>
      <c r="AW44" s="238">
        <f>'Luxemburg (O)'!AW44*(1+Toeslagen!$Q$3)</f>
        <v>708.56849160341903</v>
      </c>
      <c r="AX44" s="238">
        <f>'Luxemburg (O)'!AX44*(1+Toeslagen!$Q$3)</f>
        <v>708.56849160341903</v>
      </c>
      <c r="AY44" s="238">
        <f>'Luxemburg (O)'!AY44*(1+Toeslagen!$Q$3)</f>
        <v>708.56849160341903</v>
      </c>
      <c r="AZ44" s="238">
        <f>'Luxemburg (O)'!AZ44*(1+Toeslagen!$Q$3)</f>
        <v>708.56849160341903</v>
      </c>
      <c r="BA44" s="238">
        <f>'Luxemburg (O)'!BA44*(1+Toeslagen!$Q$3)</f>
        <v>708.56849160341903</v>
      </c>
      <c r="BB44" s="238">
        <f>'Luxemburg (O)'!BB44*(1+Toeslagen!$Q$3)</f>
        <v>708.56849160341903</v>
      </c>
      <c r="BC44" s="238">
        <f>'Luxemburg (O)'!BC44*(1+Toeslagen!$Q$3)</f>
        <v>708.56849160341903</v>
      </c>
      <c r="BD44" s="238">
        <f>'Luxemburg (O)'!BD44*(1+Toeslagen!$Q$3)</f>
        <v>708.56849160341903</v>
      </c>
      <c r="BE44" s="238">
        <f>'Luxemburg (O)'!BE44*(1+Toeslagen!$Q$3)</f>
        <v>708.56849160341903</v>
      </c>
      <c r="BF44" s="238">
        <f>'Luxemburg (O)'!BF44*(1+Toeslagen!$Q$3)</f>
        <v>708.56849160341903</v>
      </c>
      <c r="BG44" s="238">
        <f>'Luxemburg (O)'!BG44*(1+Toeslagen!$Q$3)</f>
        <v>708.56849160341903</v>
      </c>
      <c r="BH44" s="238">
        <f>'Luxemburg (O)'!BH44*(1+Toeslagen!$Q$3)</f>
        <v>708.56849160341903</v>
      </c>
      <c r="BI44" s="238">
        <f>'Luxemburg (O)'!BI44*(1+Toeslagen!$Q$3)</f>
        <v>708.56849160341903</v>
      </c>
      <c r="BJ44" s="238">
        <f>'Luxemburg (O)'!BJ44*(1+Toeslagen!$Q$3)</f>
        <v>708.56849160341903</v>
      </c>
      <c r="BK44" s="238">
        <f>'Luxemburg (O)'!BK44*(1+Toeslagen!$Q$3)</f>
        <v>708.56849160341903</v>
      </c>
      <c r="BL44" s="238">
        <f>'Luxemburg (O)'!BL44*(1+Toeslagen!$Q$3)</f>
        <v>708.56849160341903</v>
      </c>
      <c r="BM44" s="238">
        <f>'Luxemburg (O)'!BM44*(1+Toeslagen!$Q$3)</f>
        <v>708.56849160341903</v>
      </c>
      <c r="BN44" s="238">
        <f>'Luxemburg (O)'!BN44*(1+Toeslagen!$Q$3)</f>
        <v>708.56849160341903</v>
      </c>
      <c r="BO44" s="238">
        <f>'Luxemburg (O)'!BO44*(1+Toeslagen!$Q$3)</f>
        <v>708.56849160341903</v>
      </c>
      <c r="BP44" s="238">
        <f>'Luxemburg (O)'!BP44*(1+Toeslagen!$Q$3)</f>
        <v>708.56849160341903</v>
      </c>
      <c r="BQ44" s="238">
        <f>'Luxemburg (O)'!BQ44*(1+Toeslagen!$Q$3)</f>
        <v>708.56849160341903</v>
      </c>
      <c r="BR44" s="238">
        <f>'Luxemburg (O)'!BR44*(1+Toeslagen!$Q$3)</f>
        <v>708.56849160341903</v>
      </c>
      <c r="BS44" s="238">
        <f>'Luxemburg (O)'!BS44*(1+Toeslagen!$Q$3)</f>
        <v>708.56849160341903</v>
      </c>
      <c r="BT44" s="238">
        <f>'Luxemburg (O)'!BT44*(1+Toeslagen!$Q$3)</f>
        <v>708.56849160341903</v>
      </c>
      <c r="BU44" s="238">
        <f>'Luxemburg (O)'!BU44*(1+Toeslagen!$Q$3)</f>
        <v>708.56849160341903</v>
      </c>
      <c r="BV44" s="238">
        <f>'Luxemburg (O)'!BV44*(1+Toeslagen!$Q$3)</f>
        <v>708.56849160341903</v>
      </c>
      <c r="BW44" s="238">
        <f>'Luxemburg (O)'!BW44*(1+Toeslagen!$Q$3)</f>
        <v>708.56849160341903</v>
      </c>
      <c r="BX44" s="238">
        <f>'Luxemburg (O)'!BX44*(1+Toeslagen!$Q$3)</f>
        <v>708.56849160341903</v>
      </c>
      <c r="BY44" s="238">
        <f>'Luxemburg (O)'!BY44*(1+Toeslagen!$Q$3)</f>
        <v>708.56849160341903</v>
      </c>
      <c r="BZ44" s="238">
        <f>'Luxemburg (O)'!BZ44*(1+Toeslagen!$Q$3)</f>
        <v>708.56849160341903</v>
      </c>
      <c r="CA44" s="238">
        <f>'Luxemburg (O)'!CA44*(1+Toeslagen!$Q$3)</f>
        <v>708.56849160341903</v>
      </c>
      <c r="CB44" s="238">
        <f>'Luxemburg (O)'!CB44*(1+Toeslagen!$Q$3)</f>
        <v>708.56849160341903</v>
      </c>
      <c r="CC44" s="238">
        <f>'Luxemburg (O)'!CC44*(1+Toeslagen!$Q$3)</f>
        <v>708.56849160341903</v>
      </c>
      <c r="CD44" s="238">
        <f>'Luxemburg (O)'!CD44*(1+Toeslagen!$Q$3)</f>
        <v>708.56849160341903</v>
      </c>
      <c r="CE44" s="238">
        <f>'Luxemburg (O)'!CE44*(1+Toeslagen!$Q$3)</f>
        <v>708.56849160341903</v>
      </c>
      <c r="CF44" s="238">
        <f>'Luxemburg (O)'!CF44*(1+Toeslagen!$Q$3)</f>
        <v>708.56849160341903</v>
      </c>
      <c r="CG44" s="238">
        <f>'Luxemburg (O)'!CG44*(1+Toeslagen!$Q$3)</f>
        <v>708.56849160341903</v>
      </c>
      <c r="CH44" s="238">
        <f>'Luxemburg (O)'!CH44*(1+Toeslagen!$Q$3)</f>
        <v>708.56849160341903</v>
      </c>
      <c r="CI44" s="238">
        <f>'Luxemburg (O)'!CI44*(1+Toeslagen!$Q$3)</f>
        <v>708.56849160341903</v>
      </c>
      <c r="CJ44" s="238">
        <f>'Luxemburg (O)'!CJ44*(1+Toeslagen!$Q$3)</f>
        <v>708.56849160341903</v>
      </c>
      <c r="CK44" s="238">
        <f>'Luxemburg (O)'!CK44*(1+Toeslagen!$Q$3)</f>
        <v>708.56849160341903</v>
      </c>
      <c r="CL44" s="238">
        <f>'Luxemburg (O)'!CL44*(1+Toeslagen!$Q$3)</f>
        <v>708.56849160341903</v>
      </c>
      <c r="CM44" s="238">
        <f>'Luxemburg (O)'!CM44*(1+Toeslagen!$Q$3)</f>
        <v>708.56849160341903</v>
      </c>
      <c r="CN44" s="238">
        <f>'Luxemburg (O)'!CN44*(1+Toeslagen!$Q$3)</f>
        <v>708.56849160341903</v>
      </c>
      <c r="CO44" s="238">
        <f>'Luxemburg (O)'!CO44*(1+Toeslagen!$Q$3)</f>
        <v>708.56849160341903</v>
      </c>
      <c r="CP44" s="238">
        <f>'Luxemburg (O)'!CP44*(1+Toeslagen!$Q$3)</f>
        <v>708.56849160341903</v>
      </c>
      <c r="CQ44" s="238">
        <f>'Luxemburg (O)'!CQ44*(1+Toeslagen!$Q$3)</f>
        <v>708.56849160341903</v>
      </c>
      <c r="CR44" s="238">
        <f>'Luxemburg (O)'!CR44*(1+Toeslagen!$Q$3)</f>
        <v>708.56849160341903</v>
      </c>
      <c r="CS44" s="238">
        <f>'Luxemburg (O)'!CS44*(1+Toeslagen!$Q$3)</f>
        <v>708.56849160341903</v>
      </c>
      <c r="CT44" s="238">
        <f>'Luxemburg (O)'!CT44*(1+Toeslagen!$Q$3)</f>
        <v>708.56849160341903</v>
      </c>
      <c r="CU44" s="238">
        <f>'Luxemburg (O)'!CU44*(1+Toeslagen!$Q$3)</f>
        <v>708.56849160341903</v>
      </c>
      <c r="CV44" s="238">
        <f>'Luxemburg (O)'!CV44*(1+Toeslagen!$Q$3)</f>
        <v>708.56849160341903</v>
      </c>
      <c r="CW44" s="238">
        <f>'Luxemburg (O)'!CW44*(1+Toeslagen!$Q$3)</f>
        <v>708.56849160341903</v>
      </c>
      <c r="CX44" s="238">
        <f>'Luxemburg (O)'!CX44*(1+Toeslagen!$Q$3)</f>
        <v>708.56849160341903</v>
      </c>
      <c r="CY44" s="238">
        <f>'Luxemburg (O)'!CY44*(1+Toeslagen!$Q$3)</f>
        <v>708.56849160341903</v>
      </c>
      <c r="CZ44" s="238">
        <f>'Luxemburg (O)'!CZ44*(1+Toeslagen!$Q$3)</f>
        <v>708.56849160341903</v>
      </c>
      <c r="DA44" s="238">
        <f>'Luxemburg (O)'!DA44*(1+Toeslagen!$Q$3)</f>
        <v>708.56849160341903</v>
      </c>
      <c r="DB44" s="238">
        <f>'Luxemburg (O)'!DB44*(1+Toeslagen!$Q$3)</f>
        <v>708.56849160341903</v>
      </c>
      <c r="DC44" s="238">
        <f>'Luxemburg (O)'!DC44*(1+Toeslagen!$Q$3)</f>
        <v>708.56849160341903</v>
      </c>
      <c r="DD44" s="238">
        <f>'Luxemburg (O)'!DD44*(1+Toeslagen!$Q$3)</f>
        <v>708.56849160341903</v>
      </c>
      <c r="DE44" s="238">
        <f>'Luxemburg (O)'!DE44*(1+Toeslagen!$Q$3)</f>
        <v>708.56849160341903</v>
      </c>
      <c r="DF44" s="238">
        <f>'Luxemburg (O)'!DF44*(1+Toeslagen!$Q$3)</f>
        <v>708.56849160341903</v>
      </c>
      <c r="DG44" s="238">
        <f>'Luxemburg (O)'!DG44*(1+Toeslagen!$Q$3)</f>
        <v>708.56849160341903</v>
      </c>
      <c r="DH44" s="238">
        <f>'Luxemburg (O)'!DH44*(1+Toeslagen!$Q$3)</f>
        <v>708.56849160341903</v>
      </c>
      <c r="DI44" s="238">
        <f>'Luxemburg (O)'!DI44*(1+Toeslagen!$Q$3)</f>
        <v>708.56849160341903</v>
      </c>
      <c r="DJ44" s="238">
        <f>'Luxemburg (O)'!DJ44*(1+Toeslagen!$Q$3)</f>
        <v>708.56849160341903</v>
      </c>
    </row>
    <row r="45" spans="1:114">
      <c r="A45" s="2">
        <v>49</v>
      </c>
      <c r="B45" s="2">
        <v>49</v>
      </c>
      <c r="D45" s="2">
        <v>3</v>
      </c>
      <c r="F45" t="s">
        <v>5</v>
      </c>
      <c r="G45" t="s">
        <v>17</v>
      </c>
      <c r="H45" t="s">
        <v>18</v>
      </c>
      <c r="I45" t="s">
        <v>15</v>
      </c>
      <c r="J45" t="s">
        <v>16</v>
      </c>
      <c r="N45" s="229">
        <v>9.6</v>
      </c>
      <c r="O45" s="91">
        <v>16800</v>
      </c>
      <c r="P45" s="46"/>
      <c r="Q45" s="231"/>
      <c r="R45" s="231"/>
      <c r="S45" s="231"/>
      <c r="U45" s="231"/>
      <c r="V45" s="231"/>
      <c r="W45" s="231"/>
      <c r="X45" s="231"/>
      <c r="Y45" s="238">
        <f>'Luxemburg (O)'!Y45*(1+Toeslagen!$Q$3)</f>
        <v>713.88275529044415</v>
      </c>
      <c r="Z45" s="238">
        <f>'Luxemburg (O)'!Z45*(1+Toeslagen!$Q$3)</f>
        <v>713.88275529044415</v>
      </c>
      <c r="AA45" s="238">
        <f>'Luxemburg (O)'!AA45*(1+Toeslagen!$Q$3)</f>
        <v>713.88275529044415</v>
      </c>
      <c r="AB45" s="238">
        <f>'Luxemburg (O)'!AB45*(1+Toeslagen!$Q$3)</f>
        <v>713.88275529044415</v>
      </c>
      <c r="AC45" s="238">
        <f>'Luxemburg (O)'!AC45*(1+Toeslagen!$Q$3)</f>
        <v>713.88275529044415</v>
      </c>
      <c r="AD45" s="238">
        <f>'Luxemburg (O)'!AD45*(1+Toeslagen!$Q$3)</f>
        <v>713.88275529044404</v>
      </c>
      <c r="AE45" s="238">
        <f>'Luxemburg (O)'!AE45*(1+Toeslagen!$Q$3)</f>
        <v>713.88275529044404</v>
      </c>
      <c r="AF45" s="238">
        <f>'Luxemburg (O)'!AF45*(1+Toeslagen!$Q$3)</f>
        <v>713.88275529044404</v>
      </c>
      <c r="AG45" s="238">
        <f>'Luxemburg (O)'!AG45*(1+Toeslagen!$Q$3)</f>
        <v>713.88275529044404</v>
      </c>
      <c r="AH45" s="238">
        <f>'Luxemburg (O)'!AH45*(1+Toeslagen!$Q$3)</f>
        <v>713.88275529044404</v>
      </c>
      <c r="AI45" s="238">
        <f>'Luxemburg (O)'!AI45*(1+Toeslagen!$Q$3)</f>
        <v>713.88275529044404</v>
      </c>
      <c r="AJ45" s="238">
        <f>'Luxemburg (O)'!AJ45*(1+Toeslagen!$Q$3)</f>
        <v>713.88275529044404</v>
      </c>
      <c r="AK45" s="238">
        <f>'Luxemburg (O)'!AK45*(1+Toeslagen!$Q$3)</f>
        <v>713.88275529044404</v>
      </c>
      <c r="AL45" s="238">
        <f>'Luxemburg (O)'!AL45*(1+Toeslagen!$Q$3)</f>
        <v>713.88275529044404</v>
      </c>
      <c r="AM45" s="238">
        <f>'Luxemburg (O)'!AM45*(1+Toeslagen!$Q$3)</f>
        <v>713.88275529044404</v>
      </c>
      <c r="AN45" s="238">
        <f>'Luxemburg (O)'!AN45*(1+Toeslagen!$Q$3)</f>
        <v>713.88275529044404</v>
      </c>
      <c r="AO45" s="238">
        <f>'Luxemburg (O)'!AO45*(1+Toeslagen!$Q$3)</f>
        <v>713.88275529044404</v>
      </c>
      <c r="AP45" s="238">
        <f>'Luxemburg (O)'!AP45*(1+Toeslagen!$Q$3)</f>
        <v>713.88275529044404</v>
      </c>
      <c r="AQ45" s="238">
        <f>'Luxemburg (O)'!AQ45*(1+Toeslagen!$Q$3)</f>
        <v>713.88275529044404</v>
      </c>
      <c r="AR45" s="238">
        <f>'Luxemburg (O)'!AR45*(1+Toeslagen!$Q$3)</f>
        <v>713.88275529044404</v>
      </c>
      <c r="AS45" s="238">
        <f>'Luxemburg (O)'!AS45*(1+Toeslagen!$Q$3)</f>
        <v>713.88275529044404</v>
      </c>
      <c r="AT45" s="238">
        <f>'Luxemburg (O)'!AT45*(1+Toeslagen!$Q$3)</f>
        <v>713.88275529044404</v>
      </c>
      <c r="AU45" s="238">
        <f>'Luxemburg (O)'!AU45*(1+Toeslagen!$Q$3)</f>
        <v>713.88275529044404</v>
      </c>
      <c r="AV45" s="238">
        <f>'Luxemburg (O)'!AV45*(1+Toeslagen!$Q$3)</f>
        <v>713.88275529044404</v>
      </c>
      <c r="AW45" s="238">
        <f>'Luxemburg (O)'!AW45*(1+Toeslagen!$Q$3)</f>
        <v>713.88275529044404</v>
      </c>
      <c r="AX45" s="238">
        <f>'Luxemburg (O)'!AX45*(1+Toeslagen!$Q$3)</f>
        <v>713.88275529044404</v>
      </c>
      <c r="AY45" s="238">
        <f>'Luxemburg (O)'!AY45*(1+Toeslagen!$Q$3)</f>
        <v>713.88275529044404</v>
      </c>
      <c r="AZ45" s="238">
        <f>'Luxemburg (O)'!AZ45*(1+Toeslagen!$Q$3)</f>
        <v>713.88275529044404</v>
      </c>
      <c r="BA45" s="238">
        <f>'Luxemburg (O)'!BA45*(1+Toeslagen!$Q$3)</f>
        <v>713.88275529044404</v>
      </c>
      <c r="BB45" s="238">
        <f>'Luxemburg (O)'!BB45*(1+Toeslagen!$Q$3)</f>
        <v>713.88275529044404</v>
      </c>
      <c r="BC45" s="238">
        <f>'Luxemburg (O)'!BC45*(1+Toeslagen!$Q$3)</f>
        <v>713.88275529044404</v>
      </c>
      <c r="BD45" s="238">
        <f>'Luxemburg (O)'!BD45*(1+Toeslagen!$Q$3)</f>
        <v>713.88275529044404</v>
      </c>
      <c r="BE45" s="238">
        <f>'Luxemburg (O)'!BE45*(1+Toeslagen!$Q$3)</f>
        <v>713.88275529044404</v>
      </c>
      <c r="BF45" s="238">
        <f>'Luxemburg (O)'!BF45*(1+Toeslagen!$Q$3)</f>
        <v>713.88275529044404</v>
      </c>
      <c r="BG45" s="238">
        <f>'Luxemburg (O)'!BG45*(1+Toeslagen!$Q$3)</f>
        <v>713.88275529044404</v>
      </c>
      <c r="BH45" s="238">
        <f>'Luxemburg (O)'!BH45*(1+Toeslagen!$Q$3)</f>
        <v>713.88275529044404</v>
      </c>
      <c r="BI45" s="238">
        <f>'Luxemburg (O)'!BI45*(1+Toeslagen!$Q$3)</f>
        <v>713.88275529044404</v>
      </c>
      <c r="BJ45" s="238">
        <f>'Luxemburg (O)'!BJ45*(1+Toeslagen!$Q$3)</f>
        <v>713.88275529044404</v>
      </c>
      <c r="BK45" s="238">
        <f>'Luxemburg (O)'!BK45*(1+Toeslagen!$Q$3)</f>
        <v>713.88275529044404</v>
      </c>
      <c r="BL45" s="238">
        <f>'Luxemburg (O)'!BL45*(1+Toeslagen!$Q$3)</f>
        <v>713.88275529044404</v>
      </c>
      <c r="BM45" s="238">
        <f>'Luxemburg (O)'!BM45*(1+Toeslagen!$Q$3)</f>
        <v>713.88275529044404</v>
      </c>
      <c r="BN45" s="238">
        <f>'Luxemburg (O)'!BN45*(1+Toeslagen!$Q$3)</f>
        <v>713.88275529044404</v>
      </c>
      <c r="BO45" s="238">
        <f>'Luxemburg (O)'!BO45*(1+Toeslagen!$Q$3)</f>
        <v>713.88275529044404</v>
      </c>
      <c r="BP45" s="238">
        <f>'Luxemburg (O)'!BP45*(1+Toeslagen!$Q$3)</f>
        <v>713.88275529044404</v>
      </c>
      <c r="BQ45" s="238">
        <f>'Luxemburg (O)'!BQ45*(1+Toeslagen!$Q$3)</f>
        <v>713.88275529044404</v>
      </c>
      <c r="BR45" s="238">
        <f>'Luxemburg (O)'!BR45*(1+Toeslagen!$Q$3)</f>
        <v>713.88275529044404</v>
      </c>
      <c r="BS45" s="238">
        <f>'Luxemburg (O)'!BS45*(1+Toeslagen!$Q$3)</f>
        <v>713.88275529044404</v>
      </c>
      <c r="BT45" s="238">
        <f>'Luxemburg (O)'!BT45*(1+Toeslagen!$Q$3)</f>
        <v>713.88275529044404</v>
      </c>
      <c r="BU45" s="238">
        <f>'Luxemburg (O)'!BU45*(1+Toeslagen!$Q$3)</f>
        <v>713.88275529044404</v>
      </c>
      <c r="BV45" s="238">
        <f>'Luxemburg (O)'!BV45*(1+Toeslagen!$Q$3)</f>
        <v>713.88275529044404</v>
      </c>
      <c r="BW45" s="238">
        <f>'Luxemburg (O)'!BW45*(1+Toeslagen!$Q$3)</f>
        <v>713.88275529044404</v>
      </c>
      <c r="BX45" s="238">
        <f>'Luxemburg (O)'!BX45*(1+Toeslagen!$Q$3)</f>
        <v>713.88275529044404</v>
      </c>
      <c r="BY45" s="238">
        <f>'Luxemburg (O)'!BY45*(1+Toeslagen!$Q$3)</f>
        <v>713.88275529044404</v>
      </c>
      <c r="BZ45" s="238">
        <f>'Luxemburg (O)'!BZ45*(1+Toeslagen!$Q$3)</f>
        <v>713.88275529044404</v>
      </c>
      <c r="CA45" s="238">
        <f>'Luxemburg (O)'!CA45*(1+Toeslagen!$Q$3)</f>
        <v>713.88275529044404</v>
      </c>
      <c r="CB45" s="238">
        <f>'Luxemburg (O)'!CB45*(1+Toeslagen!$Q$3)</f>
        <v>713.88275529044404</v>
      </c>
      <c r="CC45" s="238">
        <f>'Luxemburg (O)'!CC45*(1+Toeslagen!$Q$3)</f>
        <v>713.88275529044404</v>
      </c>
      <c r="CD45" s="238">
        <f>'Luxemburg (O)'!CD45*(1+Toeslagen!$Q$3)</f>
        <v>713.88275529044404</v>
      </c>
      <c r="CE45" s="238">
        <f>'Luxemburg (O)'!CE45*(1+Toeslagen!$Q$3)</f>
        <v>713.88275529044404</v>
      </c>
      <c r="CF45" s="238">
        <f>'Luxemburg (O)'!CF45*(1+Toeslagen!$Q$3)</f>
        <v>713.88275529044404</v>
      </c>
      <c r="CG45" s="238">
        <f>'Luxemburg (O)'!CG45*(1+Toeslagen!$Q$3)</f>
        <v>713.88275529044404</v>
      </c>
      <c r="CH45" s="238">
        <f>'Luxemburg (O)'!CH45*(1+Toeslagen!$Q$3)</f>
        <v>713.88275529044404</v>
      </c>
      <c r="CI45" s="238">
        <f>'Luxemburg (O)'!CI45*(1+Toeslagen!$Q$3)</f>
        <v>713.88275529044404</v>
      </c>
      <c r="CJ45" s="238">
        <f>'Luxemburg (O)'!CJ45*(1+Toeslagen!$Q$3)</f>
        <v>713.88275529044404</v>
      </c>
      <c r="CK45" s="238">
        <f>'Luxemburg (O)'!CK45*(1+Toeslagen!$Q$3)</f>
        <v>713.88275529044404</v>
      </c>
      <c r="CL45" s="238">
        <f>'Luxemburg (O)'!CL45*(1+Toeslagen!$Q$3)</f>
        <v>713.88275529044404</v>
      </c>
      <c r="CM45" s="238">
        <f>'Luxemburg (O)'!CM45*(1+Toeslagen!$Q$3)</f>
        <v>713.88275529044404</v>
      </c>
      <c r="CN45" s="238">
        <f>'Luxemburg (O)'!CN45*(1+Toeslagen!$Q$3)</f>
        <v>713.88275529044404</v>
      </c>
      <c r="CO45" s="238">
        <f>'Luxemburg (O)'!CO45*(1+Toeslagen!$Q$3)</f>
        <v>713.88275529044404</v>
      </c>
      <c r="CP45" s="238">
        <f>'Luxemburg (O)'!CP45*(1+Toeslagen!$Q$3)</f>
        <v>713.88275529044404</v>
      </c>
      <c r="CQ45" s="238">
        <f>'Luxemburg (O)'!CQ45*(1+Toeslagen!$Q$3)</f>
        <v>713.88275529044404</v>
      </c>
      <c r="CR45" s="238">
        <f>'Luxemburg (O)'!CR45*(1+Toeslagen!$Q$3)</f>
        <v>713.88275529044404</v>
      </c>
      <c r="CS45" s="238">
        <f>'Luxemburg (O)'!CS45*(1+Toeslagen!$Q$3)</f>
        <v>713.88275529044404</v>
      </c>
      <c r="CT45" s="238">
        <f>'Luxemburg (O)'!CT45*(1+Toeslagen!$Q$3)</f>
        <v>713.88275529044404</v>
      </c>
      <c r="CU45" s="238">
        <f>'Luxemburg (O)'!CU45*(1+Toeslagen!$Q$3)</f>
        <v>713.88275529044404</v>
      </c>
      <c r="CV45" s="238">
        <f>'Luxemburg (O)'!CV45*(1+Toeslagen!$Q$3)</f>
        <v>713.88275529044404</v>
      </c>
      <c r="CW45" s="238">
        <f>'Luxemburg (O)'!CW45*(1+Toeslagen!$Q$3)</f>
        <v>713.88275529044404</v>
      </c>
      <c r="CX45" s="238">
        <f>'Luxemburg (O)'!CX45*(1+Toeslagen!$Q$3)</f>
        <v>713.88275529044404</v>
      </c>
      <c r="CY45" s="238">
        <f>'Luxemburg (O)'!CY45*(1+Toeslagen!$Q$3)</f>
        <v>713.88275529044404</v>
      </c>
      <c r="CZ45" s="238">
        <f>'Luxemburg (O)'!CZ45*(1+Toeslagen!$Q$3)</f>
        <v>713.88275529044404</v>
      </c>
      <c r="DA45" s="238">
        <f>'Luxemburg (O)'!DA45*(1+Toeslagen!$Q$3)</f>
        <v>713.88275529044404</v>
      </c>
      <c r="DB45" s="238">
        <f>'Luxemburg (O)'!DB45*(1+Toeslagen!$Q$3)</f>
        <v>713.88275529044404</v>
      </c>
      <c r="DC45" s="238">
        <f>'Luxemburg (O)'!DC45*(1+Toeslagen!$Q$3)</f>
        <v>713.88275529044404</v>
      </c>
      <c r="DD45" s="238">
        <f>'Luxemburg (O)'!DD45*(1+Toeslagen!$Q$3)</f>
        <v>713.88275529044404</v>
      </c>
      <c r="DE45" s="238">
        <f>'Luxemburg (O)'!DE45*(1+Toeslagen!$Q$3)</f>
        <v>713.88275529044404</v>
      </c>
      <c r="DF45" s="238">
        <f>'Luxemburg (O)'!DF45*(1+Toeslagen!$Q$3)</f>
        <v>713.88275529044404</v>
      </c>
      <c r="DG45" s="238">
        <f>'Luxemburg (O)'!DG45*(1+Toeslagen!$Q$3)</f>
        <v>713.88275529044404</v>
      </c>
      <c r="DH45" s="238">
        <f>'Luxemburg (O)'!DH45*(1+Toeslagen!$Q$3)</f>
        <v>713.88275529044404</v>
      </c>
      <c r="DI45" s="238">
        <f>'Luxemburg (O)'!DI45*(1+Toeslagen!$Q$3)</f>
        <v>713.88275529044404</v>
      </c>
      <c r="DJ45" s="238">
        <f>'Luxemburg (O)'!DJ45*(1+Toeslagen!$Q$3)</f>
        <v>713.88275529044404</v>
      </c>
    </row>
    <row r="46" spans="1:114">
      <c r="A46" s="2">
        <v>50</v>
      </c>
      <c r="B46" s="2">
        <v>50</v>
      </c>
      <c r="D46" s="2">
        <v>3</v>
      </c>
      <c r="F46" t="s">
        <v>5</v>
      </c>
      <c r="G46" t="s">
        <v>17</v>
      </c>
      <c r="H46" t="s">
        <v>18</v>
      </c>
      <c r="I46" t="s">
        <v>15</v>
      </c>
      <c r="J46" t="s">
        <v>16</v>
      </c>
      <c r="N46" s="229">
        <v>10</v>
      </c>
      <c r="O46" s="91">
        <v>17500</v>
      </c>
      <c r="P46" s="46"/>
      <c r="Q46" s="231"/>
      <c r="R46" s="231"/>
      <c r="S46" s="231"/>
      <c r="U46" s="231"/>
      <c r="V46" s="231"/>
      <c r="W46" s="231"/>
      <c r="X46" s="231"/>
      <c r="Y46" s="238">
        <f>'Luxemburg (O)'!Y46*(1+Toeslagen!$Q$3)</f>
        <v>719.19701897746995</v>
      </c>
      <c r="Z46" s="238">
        <f>'Luxemburg (O)'!Z46*(1+Toeslagen!$Q$3)</f>
        <v>719.19701897746995</v>
      </c>
      <c r="AA46" s="238">
        <f>'Luxemburg (O)'!AA46*(1+Toeslagen!$Q$3)</f>
        <v>719.19701897746995</v>
      </c>
      <c r="AB46" s="238">
        <f>'Luxemburg (O)'!AB46*(1+Toeslagen!$Q$3)</f>
        <v>719.19701897746995</v>
      </c>
      <c r="AC46" s="238">
        <f>'Luxemburg (O)'!AC46*(1+Toeslagen!$Q$3)</f>
        <v>719.19701897746995</v>
      </c>
      <c r="AD46" s="238">
        <f>'Luxemburg (O)'!AD46*(1+Toeslagen!$Q$3)</f>
        <v>719.19701897746995</v>
      </c>
      <c r="AE46" s="238">
        <f>'Luxemburg (O)'!AE46*(1+Toeslagen!$Q$3)</f>
        <v>719.19701897746995</v>
      </c>
      <c r="AF46" s="238">
        <f>'Luxemburg (O)'!AF46*(1+Toeslagen!$Q$3)</f>
        <v>719.19701897746995</v>
      </c>
      <c r="AG46" s="238">
        <f>'Luxemburg (O)'!AG46*(1+Toeslagen!$Q$3)</f>
        <v>719.19701897746995</v>
      </c>
      <c r="AH46" s="238">
        <f>'Luxemburg (O)'!AH46*(1+Toeslagen!$Q$3)</f>
        <v>719.19701897746995</v>
      </c>
      <c r="AI46" s="238">
        <f>'Luxemburg (O)'!AI46*(1+Toeslagen!$Q$3)</f>
        <v>719.19701897746995</v>
      </c>
      <c r="AJ46" s="238">
        <f>'Luxemburg (O)'!AJ46*(1+Toeslagen!$Q$3)</f>
        <v>719.19701897746995</v>
      </c>
      <c r="AK46" s="238">
        <f>'Luxemburg (O)'!AK46*(1+Toeslagen!$Q$3)</f>
        <v>719.19701897746995</v>
      </c>
      <c r="AL46" s="238">
        <f>'Luxemburg (O)'!AL46*(1+Toeslagen!$Q$3)</f>
        <v>719.19701897746995</v>
      </c>
      <c r="AM46" s="238">
        <f>'Luxemburg (O)'!AM46*(1+Toeslagen!$Q$3)</f>
        <v>719.19701897746995</v>
      </c>
      <c r="AN46" s="238">
        <f>'Luxemburg (O)'!AN46*(1+Toeslagen!$Q$3)</f>
        <v>719.19701897746995</v>
      </c>
      <c r="AO46" s="238">
        <f>'Luxemburg (O)'!AO46*(1+Toeslagen!$Q$3)</f>
        <v>719.19701897746995</v>
      </c>
      <c r="AP46" s="238">
        <f>'Luxemburg (O)'!AP46*(1+Toeslagen!$Q$3)</f>
        <v>719.19701897746995</v>
      </c>
      <c r="AQ46" s="238">
        <f>'Luxemburg (O)'!AQ46*(1+Toeslagen!$Q$3)</f>
        <v>719.19701897746995</v>
      </c>
      <c r="AR46" s="238">
        <f>'Luxemburg (O)'!AR46*(1+Toeslagen!$Q$3)</f>
        <v>719.19701897746995</v>
      </c>
      <c r="AS46" s="238">
        <f>'Luxemburg (O)'!AS46*(1+Toeslagen!$Q$3)</f>
        <v>719.19701897746995</v>
      </c>
      <c r="AT46" s="238">
        <f>'Luxemburg (O)'!AT46*(1+Toeslagen!$Q$3)</f>
        <v>719.19701897746995</v>
      </c>
      <c r="AU46" s="238">
        <f>'Luxemburg (O)'!AU46*(1+Toeslagen!$Q$3)</f>
        <v>719.19701897746995</v>
      </c>
      <c r="AV46" s="238">
        <f>'Luxemburg (O)'!AV46*(1+Toeslagen!$Q$3)</f>
        <v>719.19701897746995</v>
      </c>
      <c r="AW46" s="238">
        <f>'Luxemburg (O)'!AW46*(1+Toeslagen!$Q$3)</f>
        <v>719.19701897746995</v>
      </c>
      <c r="AX46" s="238">
        <f>'Luxemburg (O)'!AX46*(1+Toeslagen!$Q$3)</f>
        <v>719.19701897746995</v>
      </c>
      <c r="AY46" s="238">
        <f>'Luxemburg (O)'!AY46*(1+Toeslagen!$Q$3)</f>
        <v>719.19701897746995</v>
      </c>
      <c r="AZ46" s="238">
        <f>'Luxemburg (O)'!AZ46*(1+Toeslagen!$Q$3)</f>
        <v>719.19701897746995</v>
      </c>
      <c r="BA46" s="238">
        <f>'Luxemburg (O)'!BA46*(1+Toeslagen!$Q$3)</f>
        <v>719.19701897746995</v>
      </c>
      <c r="BB46" s="238">
        <f>'Luxemburg (O)'!BB46*(1+Toeslagen!$Q$3)</f>
        <v>719.19701897746995</v>
      </c>
      <c r="BC46" s="238">
        <f>'Luxemburg (O)'!BC46*(1+Toeslagen!$Q$3)</f>
        <v>719.19701897746995</v>
      </c>
      <c r="BD46" s="238">
        <f>'Luxemburg (O)'!BD46*(1+Toeslagen!$Q$3)</f>
        <v>719.19701897746995</v>
      </c>
      <c r="BE46" s="238">
        <f>'Luxemburg (O)'!BE46*(1+Toeslagen!$Q$3)</f>
        <v>719.19701897746995</v>
      </c>
      <c r="BF46" s="238">
        <f>'Luxemburg (O)'!BF46*(1+Toeslagen!$Q$3)</f>
        <v>719.19701897746995</v>
      </c>
      <c r="BG46" s="238">
        <f>'Luxemburg (O)'!BG46*(1+Toeslagen!$Q$3)</f>
        <v>719.19701897746995</v>
      </c>
      <c r="BH46" s="238">
        <f>'Luxemburg (O)'!BH46*(1+Toeslagen!$Q$3)</f>
        <v>719.19701897746995</v>
      </c>
      <c r="BI46" s="238">
        <f>'Luxemburg (O)'!BI46*(1+Toeslagen!$Q$3)</f>
        <v>719.19701897746995</v>
      </c>
      <c r="BJ46" s="238">
        <f>'Luxemburg (O)'!BJ46*(1+Toeslagen!$Q$3)</f>
        <v>719.19701897746995</v>
      </c>
      <c r="BK46" s="238">
        <f>'Luxemburg (O)'!BK46*(1+Toeslagen!$Q$3)</f>
        <v>719.19701897746995</v>
      </c>
      <c r="BL46" s="238">
        <f>'Luxemburg (O)'!BL46*(1+Toeslagen!$Q$3)</f>
        <v>719.19701897746995</v>
      </c>
      <c r="BM46" s="238">
        <f>'Luxemburg (O)'!BM46*(1+Toeslagen!$Q$3)</f>
        <v>719.19701897746995</v>
      </c>
      <c r="BN46" s="238">
        <f>'Luxemburg (O)'!BN46*(1+Toeslagen!$Q$3)</f>
        <v>719.19701897746995</v>
      </c>
      <c r="BO46" s="238">
        <f>'Luxemburg (O)'!BO46*(1+Toeslagen!$Q$3)</f>
        <v>719.19701897746995</v>
      </c>
      <c r="BP46" s="238">
        <f>'Luxemburg (O)'!BP46*(1+Toeslagen!$Q$3)</f>
        <v>719.19701897746995</v>
      </c>
      <c r="BQ46" s="238">
        <f>'Luxemburg (O)'!BQ46*(1+Toeslagen!$Q$3)</f>
        <v>719.19701897746995</v>
      </c>
      <c r="BR46" s="238">
        <f>'Luxemburg (O)'!BR46*(1+Toeslagen!$Q$3)</f>
        <v>719.19701897746995</v>
      </c>
      <c r="BS46" s="238">
        <f>'Luxemburg (O)'!BS46*(1+Toeslagen!$Q$3)</f>
        <v>719.19701897746995</v>
      </c>
      <c r="BT46" s="238">
        <f>'Luxemburg (O)'!BT46*(1+Toeslagen!$Q$3)</f>
        <v>719.19701897746995</v>
      </c>
      <c r="BU46" s="238">
        <f>'Luxemburg (O)'!BU46*(1+Toeslagen!$Q$3)</f>
        <v>719.19701897746995</v>
      </c>
      <c r="BV46" s="238">
        <f>'Luxemburg (O)'!BV46*(1+Toeslagen!$Q$3)</f>
        <v>719.19701897746995</v>
      </c>
      <c r="BW46" s="238">
        <f>'Luxemburg (O)'!BW46*(1+Toeslagen!$Q$3)</f>
        <v>719.19701897746995</v>
      </c>
      <c r="BX46" s="238">
        <f>'Luxemburg (O)'!BX46*(1+Toeslagen!$Q$3)</f>
        <v>719.19701897746995</v>
      </c>
      <c r="BY46" s="238">
        <f>'Luxemburg (O)'!BY46*(1+Toeslagen!$Q$3)</f>
        <v>719.19701897746995</v>
      </c>
      <c r="BZ46" s="238">
        <f>'Luxemburg (O)'!BZ46*(1+Toeslagen!$Q$3)</f>
        <v>719.19701897746995</v>
      </c>
      <c r="CA46" s="238">
        <f>'Luxemburg (O)'!CA46*(1+Toeslagen!$Q$3)</f>
        <v>719.19701897746995</v>
      </c>
      <c r="CB46" s="238">
        <f>'Luxemburg (O)'!CB46*(1+Toeslagen!$Q$3)</f>
        <v>719.19701897746995</v>
      </c>
      <c r="CC46" s="238">
        <f>'Luxemburg (O)'!CC46*(1+Toeslagen!$Q$3)</f>
        <v>719.19701897746995</v>
      </c>
      <c r="CD46" s="238">
        <f>'Luxemburg (O)'!CD46*(1+Toeslagen!$Q$3)</f>
        <v>719.19701897746995</v>
      </c>
      <c r="CE46" s="238">
        <f>'Luxemburg (O)'!CE46*(1+Toeslagen!$Q$3)</f>
        <v>719.19701897746995</v>
      </c>
      <c r="CF46" s="238">
        <f>'Luxemburg (O)'!CF46*(1+Toeslagen!$Q$3)</f>
        <v>719.19701897746995</v>
      </c>
      <c r="CG46" s="238">
        <f>'Luxemburg (O)'!CG46*(1+Toeslagen!$Q$3)</f>
        <v>719.19701897746995</v>
      </c>
      <c r="CH46" s="238">
        <f>'Luxemburg (O)'!CH46*(1+Toeslagen!$Q$3)</f>
        <v>719.19701897746995</v>
      </c>
      <c r="CI46" s="238">
        <f>'Luxemburg (O)'!CI46*(1+Toeslagen!$Q$3)</f>
        <v>719.19701897746995</v>
      </c>
      <c r="CJ46" s="238">
        <f>'Luxemburg (O)'!CJ46*(1+Toeslagen!$Q$3)</f>
        <v>719.19701897746995</v>
      </c>
      <c r="CK46" s="238">
        <f>'Luxemburg (O)'!CK46*(1+Toeslagen!$Q$3)</f>
        <v>719.19701897746995</v>
      </c>
      <c r="CL46" s="238">
        <f>'Luxemburg (O)'!CL46*(1+Toeslagen!$Q$3)</f>
        <v>719.19701897746995</v>
      </c>
      <c r="CM46" s="238">
        <f>'Luxemburg (O)'!CM46*(1+Toeslagen!$Q$3)</f>
        <v>719.19701897746995</v>
      </c>
      <c r="CN46" s="238">
        <f>'Luxemburg (O)'!CN46*(1+Toeslagen!$Q$3)</f>
        <v>719.19701897746995</v>
      </c>
      <c r="CO46" s="238">
        <f>'Luxemburg (O)'!CO46*(1+Toeslagen!$Q$3)</f>
        <v>719.19701897746995</v>
      </c>
      <c r="CP46" s="238">
        <f>'Luxemburg (O)'!CP46*(1+Toeslagen!$Q$3)</f>
        <v>719.19701897746995</v>
      </c>
      <c r="CQ46" s="238">
        <f>'Luxemburg (O)'!CQ46*(1+Toeslagen!$Q$3)</f>
        <v>719.19701897746995</v>
      </c>
      <c r="CR46" s="238">
        <f>'Luxemburg (O)'!CR46*(1+Toeslagen!$Q$3)</f>
        <v>719.19701897746995</v>
      </c>
      <c r="CS46" s="238">
        <f>'Luxemburg (O)'!CS46*(1+Toeslagen!$Q$3)</f>
        <v>719.19701897746995</v>
      </c>
      <c r="CT46" s="238">
        <f>'Luxemburg (O)'!CT46*(1+Toeslagen!$Q$3)</f>
        <v>719.19701897746995</v>
      </c>
      <c r="CU46" s="238">
        <f>'Luxemburg (O)'!CU46*(1+Toeslagen!$Q$3)</f>
        <v>719.19701897746995</v>
      </c>
      <c r="CV46" s="238">
        <f>'Luxemburg (O)'!CV46*(1+Toeslagen!$Q$3)</f>
        <v>719.19701897746995</v>
      </c>
      <c r="CW46" s="238">
        <f>'Luxemburg (O)'!CW46*(1+Toeslagen!$Q$3)</f>
        <v>719.19701897746995</v>
      </c>
      <c r="CX46" s="238">
        <f>'Luxemburg (O)'!CX46*(1+Toeslagen!$Q$3)</f>
        <v>719.19701897746995</v>
      </c>
      <c r="CY46" s="238">
        <f>'Luxemburg (O)'!CY46*(1+Toeslagen!$Q$3)</f>
        <v>719.19701897746995</v>
      </c>
      <c r="CZ46" s="238">
        <f>'Luxemburg (O)'!CZ46*(1+Toeslagen!$Q$3)</f>
        <v>719.19701897746995</v>
      </c>
      <c r="DA46" s="238">
        <f>'Luxemburg (O)'!DA46*(1+Toeslagen!$Q$3)</f>
        <v>719.19701897746995</v>
      </c>
      <c r="DB46" s="238">
        <f>'Luxemburg (O)'!DB46*(1+Toeslagen!$Q$3)</f>
        <v>719.19701897746995</v>
      </c>
      <c r="DC46" s="238">
        <f>'Luxemburg (O)'!DC46*(1+Toeslagen!$Q$3)</f>
        <v>719.19701897746995</v>
      </c>
      <c r="DD46" s="238">
        <f>'Luxemburg (O)'!DD46*(1+Toeslagen!$Q$3)</f>
        <v>719.19701897746995</v>
      </c>
      <c r="DE46" s="238">
        <f>'Luxemburg (O)'!DE46*(1+Toeslagen!$Q$3)</f>
        <v>719.19701897746995</v>
      </c>
      <c r="DF46" s="238">
        <f>'Luxemburg (O)'!DF46*(1+Toeslagen!$Q$3)</f>
        <v>719.19701897746995</v>
      </c>
      <c r="DG46" s="238">
        <f>'Luxemburg (O)'!DG46*(1+Toeslagen!$Q$3)</f>
        <v>719.19701897746995</v>
      </c>
      <c r="DH46" s="238">
        <f>'Luxemburg (O)'!DH46*(1+Toeslagen!$Q$3)</f>
        <v>719.19701897746995</v>
      </c>
      <c r="DI46" s="238">
        <f>'Luxemburg (O)'!DI46*(1+Toeslagen!$Q$3)</f>
        <v>719.19701897746995</v>
      </c>
      <c r="DJ46" s="238">
        <f>'Luxemburg (O)'!DJ46*(1+Toeslagen!$Q$3)</f>
        <v>719.19701897746995</v>
      </c>
    </row>
    <row r="47" spans="1:114">
      <c r="A47" s="2">
        <v>51</v>
      </c>
      <c r="B47" s="2">
        <v>51</v>
      </c>
      <c r="D47" s="2">
        <v>3</v>
      </c>
      <c r="F47" t="s">
        <v>5</v>
      </c>
      <c r="G47" t="s">
        <v>17</v>
      </c>
      <c r="H47" t="s">
        <v>18</v>
      </c>
      <c r="I47" t="s">
        <v>15</v>
      </c>
      <c r="J47" t="s">
        <v>16</v>
      </c>
      <c r="N47" s="229">
        <v>10.4</v>
      </c>
      <c r="O47" s="91">
        <v>18200</v>
      </c>
      <c r="P47" s="46"/>
      <c r="Q47" s="231"/>
      <c r="R47" s="231"/>
      <c r="S47" s="231"/>
      <c r="U47" s="231"/>
      <c r="V47" s="231"/>
      <c r="W47" s="231"/>
      <c r="X47" s="231"/>
      <c r="Y47" s="238">
        <f>'Luxemburg (O)'!Y47*(1+Toeslagen!$Q$3)</f>
        <v>726.28270389350394</v>
      </c>
      <c r="Z47" s="238">
        <f>'Luxemburg (O)'!Z47*(1+Toeslagen!$Q$3)</f>
        <v>726.28270389350394</v>
      </c>
      <c r="AA47" s="238">
        <f>'Luxemburg (O)'!AA47*(1+Toeslagen!$Q$3)</f>
        <v>726.28270389350394</v>
      </c>
      <c r="AB47" s="238">
        <f>'Luxemburg (O)'!AB47*(1+Toeslagen!$Q$3)</f>
        <v>726.28270389350394</v>
      </c>
      <c r="AC47" s="238">
        <f>'Luxemburg (O)'!AC47*(1+Toeslagen!$Q$3)</f>
        <v>726.28270389350394</v>
      </c>
      <c r="AD47" s="238">
        <f>'Luxemburg (O)'!AD47*(1+Toeslagen!$Q$3)</f>
        <v>726.28270389350405</v>
      </c>
      <c r="AE47" s="238">
        <f>'Luxemburg (O)'!AE47*(1+Toeslagen!$Q$3)</f>
        <v>726.28270389350405</v>
      </c>
      <c r="AF47" s="238">
        <f>'Luxemburg (O)'!AF47*(1+Toeslagen!$Q$3)</f>
        <v>726.28270389350405</v>
      </c>
      <c r="AG47" s="238">
        <f>'Luxemburg (O)'!AG47*(1+Toeslagen!$Q$3)</f>
        <v>726.28270389350405</v>
      </c>
      <c r="AH47" s="238">
        <f>'Luxemburg (O)'!AH47*(1+Toeslagen!$Q$3)</f>
        <v>726.28270389350405</v>
      </c>
      <c r="AI47" s="238">
        <f>'Luxemburg (O)'!AI47*(1+Toeslagen!$Q$3)</f>
        <v>726.28270389350405</v>
      </c>
      <c r="AJ47" s="238">
        <f>'Luxemburg (O)'!AJ47*(1+Toeslagen!$Q$3)</f>
        <v>726.28270389350405</v>
      </c>
      <c r="AK47" s="238">
        <f>'Luxemburg (O)'!AK47*(1+Toeslagen!$Q$3)</f>
        <v>726.28270389350405</v>
      </c>
      <c r="AL47" s="238">
        <f>'Luxemburg (O)'!AL47*(1+Toeslagen!$Q$3)</f>
        <v>726.28270389350405</v>
      </c>
      <c r="AM47" s="238">
        <f>'Luxemburg (O)'!AM47*(1+Toeslagen!$Q$3)</f>
        <v>726.28270389350405</v>
      </c>
      <c r="AN47" s="238">
        <f>'Luxemburg (O)'!AN47*(1+Toeslagen!$Q$3)</f>
        <v>726.28270389350405</v>
      </c>
      <c r="AO47" s="238">
        <f>'Luxemburg (O)'!AO47*(1+Toeslagen!$Q$3)</f>
        <v>726.28270389350405</v>
      </c>
      <c r="AP47" s="238">
        <f>'Luxemburg (O)'!AP47*(1+Toeslagen!$Q$3)</f>
        <v>726.28270389350405</v>
      </c>
      <c r="AQ47" s="238">
        <f>'Luxemburg (O)'!AQ47*(1+Toeslagen!$Q$3)</f>
        <v>726.28270389350405</v>
      </c>
      <c r="AR47" s="238">
        <f>'Luxemburg (O)'!AR47*(1+Toeslagen!$Q$3)</f>
        <v>726.28270389350405</v>
      </c>
      <c r="AS47" s="238">
        <f>'Luxemburg (O)'!AS47*(1+Toeslagen!$Q$3)</f>
        <v>726.28270389350405</v>
      </c>
      <c r="AT47" s="238">
        <f>'Luxemburg (O)'!AT47*(1+Toeslagen!$Q$3)</f>
        <v>726.28270389350405</v>
      </c>
      <c r="AU47" s="238">
        <f>'Luxemburg (O)'!AU47*(1+Toeslagen!$Q$3)</f>
        <v>726.28270389350405</v>
      </c>
      <c r="AV47" s="238">
        <f>'Luxemburg (O)'!AV47*(1+Toeslagen!$Q$3)</f>
        <v>726.28270389350405</v>
      </c>
      <c r="AW47" s="238">
        <f>'Luxemburg (O)'!AW47*(1+Toeslagen!$Q$3)</f>
        <v>726.28270389350405</v>
      </c>
      <c r="AX47" s="238">
        <f>'Luxemburg (O)'!AX47*(1+Toeslagen!$Q$3)</f>
        <v>726.28270389350405</v>
      </c>
      <c r="AY47" s="238">
        <f>'Luxemburg (O)'!AY47*(1+Toeslagen!$Q$3)</f>
        <v>726.28270389350405</v>
      </c>
      <c r="AZ47" s="238">
        <f>'Luxemburg (O)'!AZ47*(1+Toeslagen!$Q$3)</f>
        <v>726.28270389350405</v>
      </c>
      <c r="BA47" s="238">
        <f>'Luxemburg (O)'!BA47*(1+Toeslagen!$Q$3)</f>
        <v>726.28270389350405</v>
      </c>
      <c r="BB47" s="238">
        <f>'Luxemburg (O)'!BB47*(1+Toeslagen!$Q$3)</f>
        <v>726.28270389350405</v>
      </c>
      <c r="BC47" s="238">
        <f>'Luxemburg (O)'!BC47*(1+Toeslagen!$Q$3)</f>
        <v>726.28270389350405</v>
      </c>
      <c r="BD47" s="238">
        <f>'Luxemburg (O)'!BD47*(1+Toeslagen!$Q$3)</f>
        <v>726.28270389350405</v>
      </c>
      <c r="BE47" s="238">
        <f>'Luxemburg (O)'!BE47*(1+Toeslagen!$Q$3)</f>
        <v>726.28270389350405</v>
      </c>
      <c r="BF47" s="238">
        <f>'Luxemburg (O)'!BF47*(1+Toeslagen!$Q$3)</f>
        <v>726.28270389350405</v>
      </c>
      <c r="BG47" s="238">
        <f>'Luxemburg (O)'!BG47*(1+Toeslagen!$Q$3)</f>
        <v>726.28270389350405</v>
      </c>
      <c r="BH47" s="238">
        <f>'Luxemburg (O)'!BH47*(1+Toeslagen!$Q$3)</f>
        <v>726.28270389350405</v>
      </c>
      <c r="BI47" s="238">
        <f>'Luxemburg (O)'!BI47*(1+Toeslagen!$Q$3)</f>
        <v>726.28270389350405</v>
      </c>
      <c r="BJ47" s="238">
        <f>'Luxemburg (O)'!BJ47*(1+Toeslagen!$Q$3)</f>
        <v>726.28270389350405</v>
      </c>
      <c r="BK47" s="238">
        <f>'Luxemburg (O)'!BK47*(1+Toeslagen!$Q$3)</f>
        <v>726.28270389350405</v>
      </c>
      <c r="BL47" s="238">
        <f>'Luxemburg (O)'!BL47*(1+Toeslagen!$Q$3)</f>
        <v>726.28270389350405</v>
      </c>
      <c r="BM47" s="238">
        <f>'Luxemburg (O)'!BM47*(1+Toeslagen!$Q$3)</f>
        <v>726.28270389350405</v>
      </c>
      <c r="BN47" s="238">
        <f>'Luxemburg (O)'!BN47*(1+Toeslagen!$Q$3)</f>
        <v>726.28270389350405</v>
      </c>
      <c r="BO47" s="238">
        <f>'Luxemburg (O)'!BO47*(1+Toeslagen!$Q$3)</f>
        <v>726.28270389350405</v>
      </c>
      <c r="BP47" s="238">
        <f>'Luxemburg (O)'!BP47*(1+Toeslagen!$Q$3)</f>
        <v>726.28270389350405</v>
      </c>
      <c r="BQ47" s="238">
        <f>'Luxemburg (O)'!BQ47*(1+Toeslagen!$Q$3)</f>
        <v>726.28270389350405</v>
      </c>
      <c r="BR47" s="238">
        <f>'Luxemburg (O)'!BR47*(1+Toeslagen!$Q$3)</f>
        <v>726.28270389350405</v>
      </c>
      <c r="BS47" s="238">
        <f>'Luxemburg (O)'!BS47*(1+Toeslagen!$Q$3)</f>
        <v>726.28270389350405</v>
      </c>
      <c r="BT47" s="238">
        <f>'Luxemburg (O)'!BT47*(1+Toeslagen!$Q$3)</f>
        <v>726.28270389350405</v>
      </c>
      <c r="BU47" s="238">
        <f>'Luxemburg (O)'!BU47*(1+Toeslagen!$Q$3)</f>
        <v>726.28270389350405</v>
      </c>
      <c r="BV47" s="238">
        <f>'Luxemburg (O)'!BV47*(1+Toeslagen!$Q$3)</f>
        <v>726.28270389350405</v>
      </c>
      <c r="BW47" s="238">
        <f>'Luxemburg (O)'!BW47*(1+Toeslagen!$Q$3)</f>
        <v>726.28270389350405</v>
      </c>
      <c r="BX47" s="238">
        <f>'Luxemburg (O)'!BX47*(1+Toeslagen!$Q$3)</f>
        <v>726.28270389350405</v>
      </c>
      <c r="BY47" s="238">
        <f>'Luxemburg (O)'!BY47*(1+Toeslagen!$Q$3)</f>
        <v>726.28270389350405</v>
      </c>
      <c r="BZ47" s="238">
        <f>'Luxemburg (O)'!BZ47*(1+Toeslagen!$Q$3)</f>
        <v>726.28270389350405</v>
      </c>
      <c r="CA47" s="238">
        <f>'Luxemburg (O)'!CA47*(1+Toeslagen!$Q$3)</f>
        <v>726.28270389350405</v>
      </c>
      <c r="CB47" s="238">
        <f>'Luxemburg (O)'!CB47*(1+Toeslagen!$Q$3)</f>
        <v>726.28270389350405</v>
      </c>
      <c r="CC47" s="238">
        <f>'Luxemburg (O)'!CC47*(1+Toeslagen!$Q$3)</f>
        <v>726.28270389350405</v>
      </c>
      <c r="CD47" s="238">
        <f>'Luxemburg (O)'!CD47*(1+Toeslagen!$Q$3)</f>
        <v>726.28270389350405</v>
      </c>
      <c r="CE47" s="238">
        <f>'Luxemburg (O)'!CE47*(1+Toeslagen!$Q$3)</f>
        <v>726.28270389350405</v>
      </c>
      <c r="CF47" s="238">
        <f>'Luxemburg (O)'!CF47*(1+Toeslagen!$Q$3)</f>
        <v>726.28270389350405</v>
      </c>
      <c r="CG47" s="238">
        <f>'Luxemburg (O)'!CG47*(1+Toeslagen!$Q$3)</f>
        <v>726.28270389350405</v>
      </c>
      <c r="CH47" s="238">
        <f>'Luxemburg (O)'!CH47*(1+Toeslagen!$Q$3)</f>
        <v>726.28270389350405</v>
      </c>
      <c r="CI47" s="238">
        <f>'Luxemburg (O)'!CI47*(1+Toeslagen!$Q$3)</f>
        <v>726.28270389350405</v>
      </c>
      <c r="CJ47" s="238">
        <f>'Luxemburg (O)'!CJ47*(1+Toeslagen!$Q$3)</f>
        <v>726.28270389350405</v>
      </c>
      <c r="CK47" s="238">
        <f>'Luxemburg (O)'!CK47*(1+Toeslagen!$Q$3)</f>
        <v>726.28270389350405</v>
      </c>
      <c r="CL47" s="238">
        <f>'Luxemburg (O)'!CL47*(1+Toeslagen!$Q$3)</f>
        <v>726.28270389350405</v>
      </c>
      <c r="CM47" s="238">
        <f>'Luxemburg (O)'!CM47*(1+Toeslagen!$Q$3)</f>
        <v>726.28270389350405</v>
      </c>
      <c r="CN47" s="238">
        <f>'Luxemburg (O)'!CN47*(1+Toeslagen!$Q$3)</f>
        <v>726.28270389350405</v>
      </c>
      <c r="CO47" s="238">
        <f>'Luxemburg (O)'!CO47*(1+Toeslagen!$Q$3)</f>
        <v>726.28270389350405</v>
      </c>
      <c r="CP47" s="238">
        <f>'Luxemburg (O)'!CP47*(1+Toeslagen!$Q$3)</f>
        <v>726.28270389350405</v>
      </c>
      <c r="CQ47" s="238">
        <f>'Luxemburg (O)'!CQ47*(1+Toeslagen!$Q$3)</f>
        <v>726.28270389350405</v>
      </c>
      <c r="CR47" s="238">
        <f>'Luxemburg (O)'!CR47*(1+Toeslagen!$Q$3)</f>
        <v>726.28270389350405</v>
      </c>
      <c r="CS47" s="238">
        <f>'Luxemburg (O)'!CS47*(1+Toeslagen!$Q$3)</f>
        <v>726.28270389350405</v>
      </c>
      <c r="CT47" s="238">
        <f>'Luxemburg (O)'!CT47*(1+Toeslagen!$Q$3)</f>
        <v>726.28270389350405</v>
      </c>
      <c r="CU47" s="238">
        <f>'Luxemburg (O)'!CU47*(1+Toeslagen!$Q$3)</f>
        <v>726.28270389350405</v>
      </c>
      <c r="CV47" s="238">
        <f>'Luxemburg (O)'!CV47*(1+Toeslagen!$Q$3)</f>
        <v>726.28270389350405</v>
      </c>
      <c r="CW47" s="238">
        <f>'Luxemburg (O)'!CW47*(1+Toeslagen!$Q$3)</f>
        <v>726.28270389350405</v>
      </c>
      <c r="CX47" s="238">
        <f>'Luxemburg (O)'!CX47*(1+Toeslagen!$Q$3)</f>
        <v>726.28270389350405</v>
      </c>
      <c r="CY47" s="238">
        <f>'Luxemburg (O)'!CY47*(1+Toeslagen!$Q$3)</f>
        <v>726.28270389350405</v>
      </c>
      <c r="CZ47" s="238">
        <f>'Luxemburg (O)'!CZ47*(1+Toeslagen!$Q$3)</f>
        <v>726.28270389350405</v>
      </c>
      <c r="DA47" s="238">
        <f>'Luxemburg (O)'!DA47*(1+Toeslagen!$Q$3)</f>
        <v>726.28270389350405</v>
      </c>
      <c r="DB47" s="238">
        <f>'Luxemburg (O)'!DB47*(1+Toeslagen!$Q$3)</f>
        <v>726.28270389350405</v>
      </c>
      <c r="DC47" s="238">
        <f>'Luxemburg (O)'!DC47*(1+Toeslagen!$Q$3)</f>
        <v>726.28270389350405</v>
      </c>
      <c r="DD47" s="238">
        <f>'Luxemburg (O)'!DD47*(1+Toeslagen!$Q$3)</f>
        <v>726.28270389350405</v>
      </c>
      <c r="DE47" s="238">
        <f>'Luxemburg (O)'!DE47*(1+Toeslagen!$Q$3)</f>
        <v>726.28270389350405</v>
      </c>
      <c r="DF47" s="238">
        <f>'Luxemburg (O)'!DF47*(1+Toeslagen!$Q$3)</f>
        <v>726.28270389350405</v>
      </c>
      <c r="DG47" s="238">
        <f>'Luxemburg (O)'!DG47*(1+Toeslagen!$Q$3)</f>
        <v>726.28270389350405</v>
      </c>
      <c r="DH47" s="238">
        <f>'Luxemburg (O)'!DH47*(1+Toeslagen!$Q$3)</f>
        <v>726.28270389350405</v>
      </c>
      <c r="DI47" s="238">
        <f>'Luxemburg (O)'!DI47*(1+Toeslagen!$Q$3)</f>
        <v>726.28270389350405</v>
      </c>
      <c r="DJ47" s="238">
        <f>'Luxemburg (O)'!DJ47*(1+Toeslagen!$Q$3)</f>
        <v>726.28270389350405</v>
      </c>
    </row>
    <row r="48" spans="1:114">
      <c r="A48" s="2">
        <v>52</v>
      </c>
      <c r="B48" s="2">
        <v>52</v>
      </c>
      <c r="D48" s="2">
        <v>3</v>
      </c>
      <c r="F48" t="s">
        <v>5</v>
      </c>
      <c r="G48" t="s">
        <v>17</v>
      </c>
      <c r="H48" t="s">
        <v>18</v>
      </c>
      <c r="I48" t="s">
        <v>15</v>
      </c>
      <c r="J48" t="s">
        <v>16</v>
      </c>
      <c r="N48" s="229">
        <v>10.5</v>
      </c>
      <c r="O48" s="91">
        <v>18375</v>
      </c>
      <c r="P48" s="46"/>
      <c r="Q48" s="231"/>
      <c r="R48" s="231"/>
      <c r="S48" s="231"/>
      <c r="U48" s="231"/>
      <c r="V48" s="231"/>
      <c r="W48" s="231"/>
      <c r="X48" s="231"/>
      <c r="Y48" s="238">
        <f>'Luxemburg (O)'!Y48*(1+Toeslagen!$Q$3)</f>
        <v>743.99691618358952</v>
      </c>
      <c r="Z48" s="238">
        <f>'Luxemburg (O)'!Z48*(1+Toeslagen!$Q$3)</f>
        <v>743.99691618358952</v>
      </c>
      <c r="AA48" s="238">
        <f>'Luxemburg (O)'!AA48*(1+Toeslagen!$Q$3)</f>
        <v>743.99691618358952</v>
      </c>
      <c r="AB48" s="238">
        <f>'Luxemburg (O)'!AB48*(1+Toeslagen!$Q$3)</f>
        <v>743.99691618358952</v>
      </c>
      <c r="AC48" s="238">
        <f>'Luxemburg (O)'!AC48*(1+Toeslagen!$Q$3)</f>
        <v>743.99691618358952</v>
      </c>
      <c r="AD48" s="238">
        <f>'Luxemburg (O)'!AD48*(1+Toeslagen!$Q$3)</f>
        <v>743.99691618358997</v>
      </c>
      <c r="AE48" s="238">
        <f>'Luxemburg (O)'!AE48*(1+Toeslagen!$Q$3)</f>
        <v>743.99691618358997</v>
      </c>
      <c r="AF48" s="238">
        <f>'Luxemburg (O)'!AF48*(1+Toeslagen!$Q$3)</f>
        <v>743.99691618358997</v>
      </c>
      <c r="AG48" s="238">
        <f>'Luxemburg (O)'!AG48*(1+Toeslagen!$Q$3)</f>
        <v>743.99691618358997</v>
      </c>
      <c r="AH48" s="238">
        <f>'Luxemburg (O)'!AH48*(1+Toeslagen!$Q$3)</f>
        <v>743.99691618358997</v>
      </c>
      <c r="AI48" s="238">
        <f>'Luxemburg (O)'!AI48*(1+Toeslagen!$Q$3)</f>
        <v>743.99691618358997</v>
      </c>
      <c r="AJ48" s="238">
        <f>'Luxemburg (O)'!AJ48*(1+Toeslagen!$Q$3)</f>
        <v>743.99691618358997</v>
      </c>
      <c r="AK48" s="238">
        <f>'Luxemburg (O)'!AK48*(1+Toeslagen!$Q$3)</f>
        <v>743.99691618358997</v>
      </c>
      <c r="AL48" s="238">
        <f>'Luxemburg (O)'!AL48*(1+Toeslagen!$Q$3)</f>
        <v>743.99691618358997</v>
      </c>
      <c r="AM48" s="238">
        <f>'Luxemburg (O)'!AM48*(1+Toeslagen!$Q$3)</f>
        <v>743.99691618358997</v>
      </c>
      <c r="AN48" s="238">
        <f>'Luxemburg (O)'!AN48*(1+Toeslagen!$Q$3)</f>
        <v>743.99691618358997</v>
      </c>
      <c r="AO48" s="238">
        <f>'Luxemburg (O)'!AO48*(1+Toeslagen!$Q$3)</f>
        <v>743.99691618358997</v>
      </c>
      <c r="AP48" s="238">
        <f>'Luxemburg (O)'!AP48*(1+Toeslagen!$Q$3)</f>
        <v>743.99691618358997</v>
      </c>
      <c r="AQ48" s="238">
        <f>'Luxemburg (O)'!AQ48*(1+Toeslagen!$Q$3)</f>
        <v>743.99691618358997</v>
      </c>
      <c r="AR48" s="238">
        <f>'Luxemburg (O)'!AR48*(1+Toeslagen!$Q$3)</f>
        <v>743.99691618358997</v>
      </c>
      <c r="AS48" s="238">
        <f>'Luxemburg (O)'!AS48*(1+Toeslagen!$Q$3)</f>
        <v>743.99691618358997</v>
      </c>
      <c r="AT48" s="238">
        <f>'Luxemburg (O)'!AT48*(1+Toeslagen!$Q$3)</f>
        <v>743.99691618358997</v>
      </c>
      <c r="AU48" s="238">
        <f>'Luxemburg (O)'!AU48*(1+Toeslagen!$Q$3)</f>
        <v>743.99691618358997</v>
      </c>
      <c r="AV48" s="238">
        <f>'Luxemburg (O)'!AV48*(1+Toeslagen!$Q$3)</f>
        <v>743.99691618358997</v>
      </c>
      <c r="AW48" s="238">
        <f>'Luxemburg (O)'!AW48*(1+Toeslagen!$Q$3)</f>
        <v>743.99691618358997</v>
      </c>
      <c r="AX48" s="238">
        <f>'Luxemburg (O)'!AX48*(1+Toeslagen!$Q$3)</f>
        <v>743.99691618358997</v>
      </c>
      <c r="AY48" s="238">
        <f>'Luxemburg (O)'!AY48*(1+Toeslagen!$Q$3)</f>
        <v>743.99691618358997</v>
      </c>
      <c r="AZ48" s="238">
        <f>'Luxemburg (O)'!AZ48*(1+Toeslagen!$Q$3)</f>
        <v>743.99691618358997</v>
      </c>
      <c r="BA48" s="238">
        <f>'Luxemburg (O)'!BA48*(1+Toeslagen!$Q$3)</f>
        <v>743.99691618358997</v>
      </c>
      <c r="BB48" s="238">
        <f>'Luxemburg (O)'!BB48*(1+Toeslagen!$Q$3)</f>
        <v>743.99691618358997</v>
      </c>
      <c r="BC48" s="238">
        <f>'Luxemburg (O)'!BC48*(1+Toeslagen!$Q$3)</f>
        <v>743.99691618358997</v>
      </c>
      <c r="BD48" s="238">
        <f>'Luxemburg (O)'!BD48*(1+Toeslagen!$Q$3)</f>
        <v>743.99691618358997</v>
      </c>
      <c r="BE48" s="238">
        <f>'Luxemburg (O)'!BE48*(1+Toeslagen!$Q$3)</f>
        <v>743.99691618358997</v>
      </c>
      <c r="BF48" s="238">
        <f>'Luxemburg (O)'!BF48*(1+Toeslagen!$Q$3)</f>
        <v>743.99691618358997</v>
      </c>
      <c r="BG48" s="238">
        <f>'Luxemburg (O)'!BG48*(1+Toeslagen!$Q$3)</f>
        <v>743.99691618358997</v>
      </c>
      <c r="BH48" s="238">
        <f>'Luxemburg (O)'!BH48*(1+Toeslagen!$Q$3)</f>
        <v>743.99691618358997</v>
      </c>
      <c r="BI48" s="238">
        <f>'Luxemburg (O)'!BI48*(1+Toeslagen!$Q$3)</f>
        <v>743.99691618358997</v>
      </c>
      <c r="BJ48" s="238">
        <f>'Luxemburg (O)'!BJ48*(1+Toeslagen!$Q$3)</f>
        <v>743.99691618358997</v>
      </c>
      <c r="BK48" s="238">
        <f>'Luxemburg (O)'!BK48*(1+Toeslagen!$Q$3)</f>
        <v>743.99691618358997</v>
      </c>
      <c r="BL48" s="238">
        <f>'Luxemburg (O)'!BL48*(1+Toeslagen!$Q$3)</f>
        <v>743.99691618358997</v>
      </c>
      <c r="BM48" s="238">
        <f>'Luxemburg (O)'!BM48*(1+Toeslagen!$Q$3)</f>
        <v>743.99691618358997</v>
      </c>
      <c r="BN48" s="238">
        <f>'Luxemburg (O)'!BN48*(1+Toeslagen!$Q$3)</f>
        <v>743.99691618358997</v>
      </c>
      <c r="BO48" s="238">
        <f>'Luxemburg (O)'!BO48*(1+Toeslagen!$Q$3)</f>
        <v>743.99691618358997</v>
      </c>
      <c r="BP48" s="238">
        <f>'Luxemburg (O)'!BP48*(1+Toeslagen!$Q$3)</f>
        <v>743.99691618358997</v>
      </c>
      <c r="BQ48" s="238">
        <f>'Luxemburg (O)'!BQ48*(1+Toeslagen!$Q$3)</f>
        <v>743.99691618358997</v>
      </c>
      <c r="BR48" s="238">
        <f>'Luxemburg (O)'!BR48*(1+Toeslagen!$Q$3)</f>
        <v>743.99691618358997</v>
      </c>
      <c r="BS48" s="238">
        <f>'Luxemburg (O)'!BS48*(1+Toeslagen!$Q$3)</f>
        <v>743.99691618358997</v>
      </c>
      <c r="BT48" s="238">
        <f>'Luxemburg (O)'!BT48*(1+Toeslagen!$Q$3)</f>
        <v>743.99691618358997</v>
      </c>
      <c r="BU48" s="238">
        <f>'Luxemburg (O)'!BU48*(1+Toeslagen!$Q$3)</f>
        <v>743.99691618358997</v>
      </c>
      <c r="BV48" s="238">
        <f>'Luxemburg (O)'!BV48*(1+Toeslagen!$Q$3)</f>
        <v>743.99691618358997</v>
      </c>
      <c r="BW48" s="238">
        <f>'Luxemburg (O)'!BW48*(1+Toeslagen!$Q$3)</f>
        <v>743.99691618358997</v>
      </c>
      <c r="BX48" s="238">
        <f>'Luxemburg (O)'!BX48*(1+Toeslagen!$Q$3)</f>
        <v>743.99691618358997</v>
      </c>
      <c r="BY48" s="238">
        <f>'Luxemburg (O)'!BY48*(1+Toeslagen!$Q$3)</f>
        <v>743.99691618358997</v>
      </c>
      <c r="BZ48" s="238">
        <f>'Luxemburg (O)'!BZ48*(1+Toeslagen!$Q$3)</f>
        <v>743.99691618358997</v>
      </c>
      <c r="CA48" s="238">
        <f>'Luxemburg (O)'!CA48*(1+Toeslagen!$Q$3)</f>
        <v>743.99691618358997</v>
      </c>
      <c r="CB48" s="238">
        <f>'Luxemburg (O)'!CB48*(1+Toeslagen!$Q$3)</f>
        <v>743.99691618358997</v>
      </c>
      <c r="CC48" s="238">
        <f>'Luxemburg (O)'!CC48*(1+Toeslagen!$Q$3)</f>
        <v>743.99691618358997</v>
      </c>
      <c r="CD48" s="238">
        <f>'Luxemburg (O)'!CD48*(1+Toeslagen!$Q$3)</f>
        <v>743.99691618358997</v>
      </c>
      <c r="CE48" s="238">
        <f>'Luxemburg (O)'!CE48*(1+Toeslagen!$Q$3)</f>
        <v>743.99691618358997</v>
      </c>
      <c r="CF48" s="238">
        <f>'Luxemburg (O)'!CF48*(1+Toeslagen!$Q$3)</f>
        <v>743.99691618358997</v>
      </c>
      <c r="CG48" s="238">
        <f>'Luxemburg (O)'!CG48*(1+Toeslagen!$Q$3)</f>
        <v>743.99691618358997</v>
      </c>
      <c r="CH48" s="238">
        <f>'Luxemburg (O)'!CH48*(1+Toeslagen!$Q$3)</f>
        <v>743.99691618358997</v>
      </c>
      <c r="CI48" s="238">
        <f>'Luxemburg (O)'!CI48*(1+Toeslagen!$Q$3)</f>
        <v>743.99691618358997</v>
      </c>
      <c r="CJ48" s="238">
        <f>'Luxemburg (O)'!CJ48*(1+Toeslagen!$Q$3)</f>
        <v>743.99691618358997</v>
      </c>
      <c r="CK48" s="238">
        <f>'Luxemburg (O)'!CK48*(1+Toeslagen!$Q$3)</f>
        <v>743.99691618358997</v>
      </c>
      <c r="CL48" s="238">
        <f>'Luxemburg (O)'!CL48*(1+Toeslagen!$Q$3)</f>
        <v>743.99691618358997</v>
      </c>
      <c r="CM48" s="238">
        <f>'Luxemburg (O)'!CM48*(1+Toeslagen!$Q$3)</f>
        <v>743.99691618358997</v>
      </c>
      <c r="CN48" s="238">
        <f>'Luxemburg (O)'!CN48*(1+Toeslagen!$Q$3)</f>
        <v>743.99691618358997</v>
      </c>
      <c r="CO48" s="238">
        <f>'Luxemburg (O)'!CO48*(1+Toeslagen!$Q$3)</f>
        <v>743.99691618358997</v>
      </c>
      <c r="CP48" s="238">
        <f>'Luxemburg (O)'!CP48*(1+Toeslagen!$Q$3)</f>
        <v>743.99691618358997</v>
      </c>
      <c r="CQ48" s="238">
        <f>'Luxemburg (O)'!CQ48*(1+Toeslagen!$Q$3)</f>
        <v>743.99691618358997</v>
      </c>
      <c r="CR48" s="238">
        <f>'Luxemburg (O)'!CR48*(1+Toeslagen!$Q$3)</f>
        <v>743.99691618358997</v>
      </c>
      <c r="CS48" s="238">
        <f>'Luxemburg (O)'!CS48*(1+Toeslagen!$Q$3)</f>
        <v>743.99691618358997</v>
      </c>
      <c r="CT48" s="238">
        <f>'Luxemburg (O)'!CT48*(1+Toeslagen!$Q$3)</f>
        <v>743.99691618358997</v>
      </c>
      <c r="CU48" s="238">
        <f>'Luxemburg (O)'!CU48*(1+Toeslagen!$Q$3)</f>
        <v>743.99691618358997</v>
      </c>
      <c r="CV48" s="238">
        <f>'Luxemburg (O)'!CV48*(1+Toeslagen!$Q$3)</f>
        <v>743.99691618358997</v>
      </c>
      <c r="CW48" s="238">
        <f>'Luxemburg (O)'!CW48*(1+Toeslagen!$Q$3)</f>
        <v>743.99691618358997</v>
      </c>
      <c r="CX48" s="238">
        <f>'Luxemburg (O)'!CX48*(1+Toeslagen!$Q$3)</f>
        <v>743.99691618358997</v>
      </c>
      <c r="CY48" s="238">
        <f>'Luxemburg (O)'!CY48*(1+Toeslagen!$Q$3)</f>
        <v>743.99691618358997</v>
      </c>
      <c r="CZ48" s="238">
        <f>'Luxemburg (O)'!CZ48*(1+Toeslagen!$Q$3)</f>
        <v>743.99691618358997</v>
      </c>
      <c r="DA48" s="238">
        <f>'Luxemburg (O)'!DA48*(1+Toeslagen!$Q$3)</f>
        <v>743.99691618358997</v>
      </c>
      <c r="DB48" s="238">
        <f>'Luxemburg (O)'!DB48*(1+Toeslagen!$Q$3)</f>
        <v>743.99691618358997</v>
      </c>
      <c r="DC48" s="238">
        <f>'Luxemburg (O)'!DC48*(1+Toeslagen!$Q$3)</f>
        <v>743.99691618358997</v>
      </c>
      <c r="DD48" s="238">
        <f>'Luxemburg (O)'!DD48*(1+Toeslagen!$Q$3)</f>
        <v>743.99691618358997</v>
      </c>
      <c r="DE48" s="238">
        <f>'Luxemburg (O)'!DE48*(1+Toeslagen!$Q$3)</f>
        <v>743.99691618358997</v>
      </c>
      <c r="DF48" s="238">
        <f>'Luxemburg (O)'!DF48*(1+Toeslagen!$Q$3)</f>
        <v>743.99691618358997</v>
      </c>
      <c r="DG48" s="238">
        <f>'Luxemburg (O)'!DG48*(1+Toeslagen!$Q$3)</f>
        <v>743.99691618358997</v>
      </c>
      <c r="DH48" s="238">
        <f>'Luxemburg (O)'!DH48*(1+Toeslagen!$Q$3)</f>
        <v>743.99691618358997</v>
      </c>
      <c r="DI48" s="238">
        <f>'Luxemburg (O)'!DI48*(1+Toeslagen!$Q$3)</f>
        <v>743.99691618358997</v>
      </c>
      <c r="DJ48" s="238">
        <f>'Luxemburg (O)'!DJ48*(1+Toeslagen!$Q$3)</f>
        <v>743.99691618358997</v>
      </c>
    </row>
    <row r="49" spans="1:114">
      <c r="A49" s="2">
        <v>53</v>
      </c>
      <c r="B49" s="2">
        <v>53</v>
      </c>
      <c r="D49" s="2">
        <v>3</v>
      </c>
      <c r="F49" t="s">
        <v>5</v>
      </c>
      <c r="G49" t="s">
        <v>17</v>
      </c>
      <c r="H49" t="s">
        <v>18</v>
      </c>
      <c r="I49" t="s">
        <v>15</v>
      </c>
      <c r="J49" t="s">
        <v>16</v>
      </c>
      <c r="N49" s="229">
        <v>10.8</v>
      </c>
      <c r="O49" s="91">
        <v>18900</v>
      </c>
      <c r="P49" s="46"/>
      <c r="Q49" s="231"/>
      <c r="R49" s="231"/>
      <c r="S49" s="231"/>
      <c r="U49" s="231"/>
      <c r="V49" s="231"/>
      <c r="W49" s="231"/>
      <c r="X49" s="231"/>
      <c r="Y49" s="238">
        <f>'Luxemburg (O)'!Y49*(1+Toeslagen!$Q$3)</f>
        <v>761.71112847367476</v>
      </c>
      <c r="Z49" s="238">
        <f>'Luxemburg (O)'!Z49*(1+Toeslagen!$Q$3)</f>
        <v>761.71112847367476</v>
      </c>
      <c r="AA49" s="238">
        <f>'Luxemburg (O)'!AA49*(1+Toeslagen!$Q$3)</f>
        <v>761.71112847367476</v>
      </c>
      <c r="AB49" s="238">
        <f>'Luxemburg (O)'!AB49*(1+Toeslagen!$Q$3)</f>
        <v>761.71112847367476</v>
      </c>
      <c r="AC49" s="238">
        <f>'Luxemburg (O)'!AC49*(1+Toeslagen!$Q$3)</f>
        <v>761.71112847367476</v>
      </c>
      <c r="AD49" s="238">
        <f>'Luxemburg (O)'!AD49*(1+Toeslagen!$Q$3)</f>
        <v>761.71112847367499</v>
      </c>
      <c r="AE49" s="238">
        <f>'Luxemburg (O)'!AE49*(1+Toeslagen!$Q$3)</f>
        <v>761.71112847367499</v>
      </c>
      <c r="AF49" s="238">
        <f>'Luxemburg (O)'!AF49*(1+Toeslagen!$Q$3)</f>
        <v>761.71112847367499</v>
      </c>
      <c r="AG49" s="238">
        <f>'Luxemburg (O)'!AG49*(1+Toeslagen!$Q$3)</f>
        <v>761.71112847367499</v>
      </c>
      <c r="AH49" s="238">
        <f>'Luxemburg (O)'!AH49*(1+Toeslagen!$Q$3)</f>
        <v>761.71112847367499</v>
      </c>
      <c r="AI49" s="238">
        <f>'Luxemburg (O)'!AI49*(1+Toeslagen!$Q$3)</f>
        <v>761.71112847367499</v>
      </c>
      <c r="AJ49" s="238">
        <f>'Luxemburg (O)'!AJ49*(1+Toeslagen!$Q$3)</f>
        <v>761.71112847367499</v>
      </c>
      <c r="AK49" s="238">
        <f>'Luxemburg (O)'!AK49*(1+Toeslagen!$Q$3)</f>
        <v>761.71112847367499</v>
      </c>
      <c r="AL49" s="238">
        <f>'Luxemburg (O)'!AL49*(1+Toeslagen!$Q$3)</f>
        <v>761.71112847367499</v>
      </c>
      <c r="AM49" s="238">
        <f>'Luxemburg (O)'!AM49*(1+Toeslagen!$Q$3)</f>
        <v>761.71112847367499</v>
      </c>
      <c r="AN49" s="238">
        <f>'Luxemburg (O)'!AN49*(1+Toeslagen!$Q$3)</f>
        <v>761.71112847367499</v>
      </c>
      <c r="AO49" s="238">
        <f>'Luxemburg (O)'!AO49*(1+Toeslagen!$Q$3)</f>
        <v>761.71112847367499</v>
      </c>
      <c r="AP49" s="238">
        <f>'Luxemburg (O)'!AP49*(1+Toeslagen!$Q$3)</f>
        <v>761.71112847367499</v>
      </c>
      <c r="AQ49" s="238">
        <f>'Luxemburg (O)'!AQ49*(1+Toeslagen!$Q$3)</f>
        <v>761.71112847367499</v>
      </c>
      <c r="AR49" s="238">
        <f>'Luxemburg (O)'!AR49*(1+Toeslagen!$Q$3)</f>
        <v>761.71112847367499</v>
      </c>
      <c r="AS49" s="238">
        <f>'Luxemburg (O)'!AS49*(1+Toeslagen!$Q$3)</f>
        <v>761.71112847367499</v>
      </c>
      <c r="AT49" s="238">
        <f>'Luxemburg (O)'!AT49*(1+Toeslagen!$Q$3)</f>
        <v>761.71112847367499</v>
      </c>
      <c r="AU49" s="238">
        <f>'Luxemburg (O)'!AU49*(1+Toeslagen!$Q$3)</f>
        <v>761.71112847367499</v>
      </c>
      <c r="AV49" s="238">
        <f>'Luxemburg (O)'!AV49*(1+Toeslagen!$Q$3)</f>
        <v>761.71112847367499</v>
      </c>
      <c r="AW49" s="238">
        <f>'Luxemburg (O)'!AW49*(1+Toeslagen!$Q$3)</f>
        <v>761.71112847367499</v>
      </c>
      <c r="AX49" s="238">
        <f>'Luxemburg (O)'!AX49*(1+Toeslagen!$Q$3)</f>
        <v>761.71112847367499</v>
      </c>
      <c r="AY49" s="238">
        <f>'Luxemburg (O)'!AY49*(1+Toeslagen!$Q$3)</f>
        <v>761.71112847367499</v>
      </c>
      <c r="AZ49" s="238">
        <f>'Luxemburg (O)'!AZ49*(1+Toeslagen!$Q$3)</f>
        <v>761.71112847367499</v>
      </c>
      <c r="BA49" s="238">
        <f>'Luxemburg (O)'!BA49*(1+Toeslagen!$Q$3)</f>
        <v>761.71112847367499</v>
      </c>
      <c r="BB49" s="238">
        <f>'Luxemburg (O)'!BB49*(1+Toeslagen!$Q$3)</f>
        <v>761.71112847367499</v>
      </c>
      <c r="BC49" s="238">
        <f>'Luxemburg (O)'!BC49*(1+Toeslagen!$Q$3)</f>
        <v>761.71112847367499</v>
      </c>
      <c r="BD49" s="238">
        <f>'Luxemburg (O)'!BD49*(1+Toeslagen!$Q$3)</f>
        <v>761.71112847367499</v>
      </c>
      <c r="BE49" s="238">
        <f>'Luxemburg (O)'!BE49*(1+Toeslagen!$Q$3)</f>
        <v>761.71112847367499</v>
      </c>
      <c r="BF49" s="238">
        <f>'Luxemburg (O)'!BF49*(1+Toeslagen!$Q$3)</f>
        <v>761.71112847367499</v>
      </c>
      <c r="BG49" s="238">
        <f>'Luxemburg (O)'!BG49*(1+Toeslagen!$Q$3)</f>
        <v>761.71112847367499</v>
      </c>
      <c r="BH49" s="238">
        <f>'Luxemburg (O)'!BH49*(1+Toeslagen!$Q$3)</f>
        <v>761.71112847367499</v>
      </c>
      <c r="BI49" s="238">
        <f>'Luxemburg (O)'!BI49*(1+Toeslagen!$Q$3)</f>
        <v>761.71112847367499</v>
      </c>
      <c r="BJ49" s="238">
        <f>'Luxemburg (O)'!BJ49*(1+Toeslagen!$Q$3)</f>
        <v>761.71112847367499</v>
      </c>
      <c r="BK49" s="238">
        <f>'Luxemburg (O)'!BK49*(1+Toeslagen!$Q$3)</f>
        <v>761.71112847367499</v>
      </c>
      <c r="BL49" s="238">
        <f>'Luxemburg (O)'!BL49*(1+Toeslagen!$Q$3)</f>
        <v>761.71112847367499</v>
      </c>
      <c r="BM49" s="238">
        <f>'Luxemburg (O)'!BM49*(1+Toeslagen!$Q$3)</f>
        <v>761.71112847367499</v>
      </c>
      <c r="BN49" s="238">
        <f>'Luxemburg (O)'!BN49*(1+Toeslagen!$Q$3)</f>
        <v>761.71112847367499</v>
      </c>
      <c r="BO49" s="238">
        <f>'Luxemburg (O)'!BO49*(1+Toeslagen!$Q$3)</f>
        <v>761.71112847367499</v>
      </c>
      <c r="BP49" s="238">
        <f>'Luxemburg (O)'!BP49*(1+Toeslagen!$Q$3)</f>
        <v>761.71112847367499</v>
      </c>
      <c r="BQ49" s="238">
        <f>'Luxemburg (O)'!BQ49*(1+Toeslagen!$Q$3)</f>
        <v>761.71112847367499</v>
      </c>
      <c r="BR49" s="238">
        <f>'Luxemburg (O)'!BR49*(1+Toeslagen!$Q$3)</f>
        <v>761.71112847367499</v>
      </c>
      <c r="BS49" s="238">
        <f>'Luxemburg (O)'!BS49*(1+Toeslagen!$Q$3)</f>
        <v>761.71112847367499</v>
      </c>
      <c r="BT49" s="238">
        <f>'Luxemburg (O)'!BT49*(1+Toeslagen!$Q$3)</f>
        <v>761.71112847367499</v>
      </c>
      <c r="BU49" s="238">
        <f>'Luxemburg (O)'!BU49*(1+Toeslagen!$Q$3)</f>
        <v>761.71112847367499</v>
      </c>
      <c r="BV49" s="238">
        <f>'Luxemburg (O)'!BV49*(1+Toeslagen!$Q$3)</f>
        <v>761.71112847367499</v>
      </c>
      <c r="BW49" s="238">
        <f>'Luxemburg (O)'!BW49*(1+Toeslagen!$Q$3)</f>
        <v>761.71112847367499</v>
      </c>
      <c r="BX49" s="238">
        <f>'Luxemburg (O)'!BX49*(1+Toeslagen!$Q$3)</f>
        <v>761.71112847367499</v>
      </c>
      <c r="BY49" s="238">
        <f>'Luxemburg (O)'!BY49*(1+Toeslagen!$Q$3)</f>
        <v>761.71112847367499</v>
      </c>
      <c r="BZ49" s="238">
        <f>'Luxemburg (O)'!BZ49*(1+Toeslagen!$Q$3)</f>
        <v>761.71112847367499</v>
      </c>
      <c r="CA49" s="238">
        <f>'Luxemburg (O)'!CA49*(1+Toeslagen!$Q$3)</f>
        <v>761.71112847367499</v>
      </c>
      <c r="CB49" s="238">
        <f>'Luxemburg (O)'!CB49*(1+Toeslagen!$Q$3)</f>
        <v>761.71112847367499</v>
      </c>
      <c r="CC49" s="238">
        <f>'Luxemburg (O)'!CC49*(1+Toeslagen!$Q$3)</f>
        <v>761.71112847367499</v>
      </c>
      <c r="CD49" s="238">
        <f>'Luxemburg (O)'!CD49*(1+Toeslagen!$Q$3)</f>
        <v>761.71112847367499</v>
      </c>
      <c r="CE49" s="238">
        <f>'Luxemburg (O)'!CE49*(1+Toeslagen!$Q$3)</f>
        <v>761.71112847367499</v>
      </c>
      <c r="CF49" s="238">
        <f>'Luxemburg (O)'!CF49*(1+Toeslagen!$Q$3)</f>
        <v>761.71112847367499</v>
      </c>
      <c r="CG49" s="238">
        <f>'Luxemburg (O)'!CG49*(1+Toeslagen!$Q$3)</f>
        <v>761.71112847367499</v>
      </c>
      <c r="CH49" s="238">
        <f>'Luxemburg (O)'!CH49*(1+Toeslagen!$Q$3)</f>
        <v>761.71112847367499</v>
      </c>
      <c r="CI49" s="238">
        <f>'Luxemburg (O)'!CI49*(1+Toeslagen!$Q$3)</f>
        <v>761.71112847367499</v>
      </c>
      <c r="CJ49" s="238">
        <f>'Luxemburg (O)'!CJ49*(1+Toeslagen!$Q$3)</f>
        <v>761.71112847367499</v>
      </c>
      <c r="CK49" s="238">
        <f>'Luxemburg (O)'!CK49*(1+Toeslagen!$Q$3)</f>
        <v>761.71112847367499</v>
      </c>
      <c r="CL49" s="238">
        <f>'Luxemburg (O)'!CL49*(1+Toeslagen!$Q$3)</f>
        <v>761.71112847367499</v>
      </c>
      <c r="CM49" s="238">
        <f>'Luxemburg (O)'!CM49*(1+Toeslagen!$Q$3)</f>
        <v>761.71112847367499</v>
      </c>
      <c r="CN49" s="238">
        <f>'Luxemburg (O)'!CN49*(1+Toeslagen!$Q$3)</f>
        <v>761.71112847367499</v>
      </c>
      <c r="CO49" s="238">
        <f>'Luxemburg (O)'!CO49*(1+Toeslagen!$Q$3)</f>
        <v>761.71112847367499</v>
      </c>
      <c r="CP49" s="238">
        <f>'Luxemburg (O)'!CP49*(1+Toeslagen!$Q$3)</f>
        <v>761.71112847367499</v>
      </c>
      <c r="CQ49" s="238">
        <f>'Luxemburg (O)'!CQ49*(1+Toeslagen!$Q$3)</f>
        <v>761.71112847367499</v>
      </c>
      <c r="CR49" s="238">
        <f>'Luxemburg (O)'!CR49*(1+Toeslagen!$Q$3)</f>
        <v>761.71112847367499</v>
      </c>
      <c r="CS49" s="238">
        <f>'Luxemburg (O)'!CS49*(1+Toeslagen!$Q$3)</f>
        <v>761.71112847367499</v>
      </c>
      <c r="CT49" s="238">
        <f>'Luxemburg (O)'!CT49*(1+Toeslagen!$Q$3)</f>
        <v>761.71112847367499</v>
      </c>
      <c r="CU49" s="238">
        <f>'Luxemburg (O)'!CU49*(1+Toeslagen!$Q$3)</f>
        <v>761.71112847367499</v>
      </c>
      <c r="CV49" s="238">
        <f>'Luxemburg (O)'!CV49*(1+Toeslagen!$Q$3)</f>
        <v>761.71112847367499</v>
      </c>
      <c r="CW49" s="238">
        <f>'Luxemburg (O)'!CW49*(1+Toeslagen!$Q$3)</f>
        <v>761.71112847367499</v>
      </c>
      <c r="CX49" s="238">
        <f>'Luxemburg (O)'!CX49*(1+Toeslagen!$Q$3)</f>
        <v>761.71112847367499</v>
      </c>
      <c r="CY49" s="238">
        <f>'Luxemburg (O)'!CY49*(1+Toeslagen!$Q$3)</f>
        <v>761.71112847367499</v>
      </c>
      <c r="CZ49" s="238">
        <f>'Luxemburg (O)'!CZ49*(1+Toeslagen!$Q$3)</f>
        <v>761.71112847367499</v>
      </c>
      <c r="DA49" s="238">
        <f>'Luxemburg (O)'!DA49*(1+Toeslagen!$Q$3)</f>
        <v>761.71112847367499</v>
      </c>
      <c r="DB49" s="238">
        <f>'Luxemburg (O)'!DB49*(1+Toeslagen!$Q$3)</f>
        <v>761.71112847367499</v>
      </c>
      <c r="DC49" s="238">
        <f>'Luxemburg (O)'!DC49*(1+Toeslagen!$Q$3)</f>
        <v>761.71112847367499</v>
      </c>
      <c r="DD49" s="238">
        <f>'Luxemburg (O)'!DD49*(1+Toeslagen!$Q$3)</f>
        <v>761.71112847367499</v>
      </c>
      <c r="DE49" s="238">
        <f>'Luxemburg (O)'!DE49*(1+Toeslagen!$Q$3)</f>
        <v>761.71112847367499</v>
      </c>
      <c r="DF49" s="238">
        <f>'Luxemburg (O)'!DF49*(1+Toeslagen!$Q$3)</f>
        <v>761.71112847367499</v>
      </c>
      <c r="DG49" s="238">
        <f>'Luxemburg (O)'!DG49*(1+Toeslagen!$Q$3)</f>
        <v>761.71112847367499</v>
      </c>
      <c r="DH49" s="238">
        <f>'Luxemburg (O)'!DH49*(1+Toeslagen!$Q$3)</f>
        <v>761.71112847367499</v>
      </c>
      <c r="DI49" s="238">
        <f>'Luxemburg (O)'!DI49*(1+Toeslagen!$Q$3)</f>
        <v>761.71112847367499</v>
      </c>
      <c r="DJ49" s="238">
        <f>'Luxemburg (O)'!DJ49*(1+Toeslagen!$Q$3)</f>
        <v>761.71112847367499</v>
      </c>
    </row>
    <row r="50" spans="1:114">
      <c r="A50" s="2">
        <v>54</v>
      </c>
      <c r="B50" s="2">
        <v>54</v>
      </c>
      <c r="D50" s="2">
        <v>3</v>
      </c>
      <c r="F50" t="s">
        <v>5</v>
      </c>
      <c r="G50" t="s">
        <v>17</v>
      </c>
      <c r="H50" t="s">
        <v>18</v>
      </c>
      <c r="I50" t="s">
        <v>15</v>
      </c>
      <c r="J50" t="s">
        <v>16</v>
      </c>
      <c r="N50" s="229">
        <v>11</v>
      </c>
      <c r="O50" s="91">
        <v>19250</v>
      </c>
      <c r="P50" s="46"/>
      <c r="Q50" s="231"/>
      <c r="R50" s="231"/>
      <c r="S50" s="231"/>
      <c r="U50" s="231"/>
      <c r="V50" s="231"/>
      <c r="W50" s="231"/>
      <c r="X50" s="231"/>
      <c r="Y50" s="238">
        <f>'Luxemburg (O)'!Y50*(1+Toeslagen!$Q$3)</f>
        <v>779.42534076376046</v>
      </c>
      <c r="Z50" s="238">
        <f>'Luxemburg (O)'!Z50*(1+Toeslagen!$Q$3)</f>
        <v>779.42534076376046</v>
      </c>
      <c r="AA50" s="238">
        <f>'Luxemburg (O)'!AA50*(1+Toeslagen!$Q$3)</f>
        <v>779.42534076376046</v>
      </c>
      <c r="AB50" s="238">
        <f>'Luxemburg (O)'!AB50*(1+Toeslagen!$Q$3)</f>
        <v>779.42534076376046</v>
      </c>
      <c r="AC50" s="238">
        <f>'Luxemburg (O)'!AC50*(1+Toeslagen!$Q$3)</f>
        <v>779.42534076376046</v>
      </c>
      <c r="AD50" s="238">
        <f>'Luxemburg (O)'!AD50*(1+Toeslagen!$Q$3)</f>
        <v>779.42534076376</v>
      </c>
      <c r="AE50" s="238">
        <f>'Luxemburg (O)'!AE50*(1+Toeslagen!$Q$3)</f>
        <v>779.42534076376</v>
      </c>
      <c r="AF50" s="238">
        <f>'Luxemburg (O)'!AF50*(1+Toeslagen!$Q$3)</f>
        <v>779.42534076376</v>
      </c>
      <c r="AG50" s="238">
        <f>'Luxemburg (O)'!AG50*(1+Toeslagen!$Q$3)</f>
        <v>779.42534076376</v>
      </c>
      <c r="AH50" s="238">
        <f>'Luxemburg (O)'!AH50*(1+Toeslagen!$Q$3)</f>
        <v>779.42534076376</v>
      </c>
      <c r="AI50" s="238">
        <f>'Luxemburg (O)'!AI50*(1+Toeslagen!$Q$3)</f>
        <v>779.42534076376</v>
      </c>
      <c r="AJ50" s="238">
        <f>'Luxemburg (O)'!AJ50*(1+Toeslagen!$Q$3)</f>
        <v>779.42534076376</v>
      </c>
      <c r="AK50" s="238">
        <f>'Luxemburg (O)'!AK50*(1+Toeslagen!$Q$3)</f>
        <v>779.42534076376</v>
      </c>
      <c r="AL50" s="238">
        <f>'Luxemburg (O)'!AL50*(1+Toeslagen!$Q$3)</f>
        <v>779.42534076376</v>
      </c>
      <c r="AM50" s="238">
        <f>'Luxemburg (O)'!AM50*(1+Toeslagen!$Q$3)</f>
        <v>779.42534076376</v>
      </c>
      <c r="AN50" s="238">
        <f>'Luxemburg (O)'!AN50*(1+Toeslagen!$Q$3)</f>
        <v>779.42534076376</v>
      </c>
      <c r="AO50" s="238">
        <f>'Luxemburg (O)'!AO50*(1+Toeslagen!$Q$3)</f>
        <v>779.42534076376</v>
      </c>
      <c r="AP50" s="238">
        <f>'Luxemburg (O)'!AP50*(1+Toeslagen!$Q$3)</f>
        <v>779.42534076376</v>
      </c>
      <c r="AQ50" s="238">
        <f>'Luxemburg (O)'!AQ50*(1+Toeslagen!$Q$3)</f>
        <v>779.42534076376</v>
      </c>
      <c r="AR50" s="238">
        <f>'Luxemburg (O)'!AR50*(1+Toeslagen!$Q$3)</f>
        <v>779.42534076376</v>
      </c>
      <c r="AS50" s="238">
        <f>'Luxemburg (O)'!AS50*(1+Toeslagen!$Q$3)</f>
        <v>779.42534076376</v>
      </c>
      <c r="AT50" s="238">
        <f>'Luxemburg (O)'!AT50*(1+Toeslagen!$Q$3)</f>
        <v>779.42534076376</v>
      </c>
      <c r="AU50" s="238">
        <f>'Luxemburg (O)'!AU50*(1+Toeslagen!$Q$3)</f>
        <v>779.42534076376</v>
      </c>
      <c r="AV50" s="238">
        <f>'Luxemburg (O)'!AV50*(1+Toeslagen!$Q$3)</f>
        <v>779.42534076376</v>
      </c>
      <c r="AW50" s="238">
        <f>'Luxemburg (O)'!AW50*(1+Toeslagen!$Q$3)</f>
        <v>779.42534076376</v>
      </c>
      <c r="AX50" s="238">
        <f>'Luxemburg (O)'!AX50*(1+Toeslagen!$Q$3)</f>
        <v>779.42534076376</v>
      </c>
      <c r="AY50" s="238">
        <f>'Luxemburg (O)'!AY50*(1+Toeslagen!$Q$3)</f>
        <v>779.42534076376</v>
      </c>
      <c r="AZ50" s="238">
        <f>'Luxemburg (O)'!AZ50*(1+Toeslagen!$Q$3)</f>
        <v>779.42534076376</v>
      </c>
      <c r="BA50" s="238">
        <f>'Luxemburg (O)'!BA50*(1+Toeslagen!$Q$3)</f>
        <v>779.42534076376</v>
      </c>
      <c r="BB50" s="238">
        <f>'Luxemburg (O)'!BB50*(1+Toeslagen!$Q$3)</f>
        <v>779.42534076376</v>
      </c>
      <c r="BC50" s="238">
        <f>'Luxemburg (O)'!BC50*(1+Toeslagen!$Q$3)</f>
        <v>779.42534076376</v>
      </c>
      <c r="BD50" s="238">
        <f>'Luxemburg (O)'!BD50*(1+Toeslagen!$Q$3)</f>
        <v>779.42534076376</v>
      </c>
      <c r="BE50" s="238">
        <f>'Luxemburg (O)'!BE50*(1+Toeslagen!$Q$3)</f>
        <v>779.42534076376</v>
      </c>
      <c r="BF50" s="238">
        <f>'Luxemburg (O)'!BF50*(1+Toeslagen!$Q$3)</f>
        <v>779.42534076376</v>
      </c>
      <c r="BG50" s="238">
        <f>'Luxemburg (O)'!BG50*(1+Toeslagen!$Q$3)</f>
        <v>779.42534076376</v>
      </c>
      <c r="BH50" s="238">
        <f>'Luxemburg (O)'!BH50*(1+Toeslagen!$Q$3)</f>
        <v>779.42534076376</v>
      </c>
      <c r="BI50" s="238">
        <f>'Luxemburg (O)'!BI50*(1+Toeslagen!$Q$3)</f>
        <v>779.42534076376</v>
      </c>
      <c r="BJ50" s="238">
        <f>'Luxemburg (O)'!BJ50*(1+Toeslagen!$Q$3)</f>
        <v>779.42534076376</v>
      </c>
      <c r="BK50" s="238">
        <f>'Luxemburg (O)'!BK50*(1+Toeslagen!$Q$3)</f>
        <v>779.42534076376</v>
      </c>
      <c r="BL50" s="238">
        <f>'Luxemburg (O)'!BL50*(1+Toeslagen!$Q$3)</f>
        <v>779.42534076376</v>
      </c>
      <c r="BM50" s="238">
        <f>'Luxemburg (O)'!BM50*(1+Toeslagen!$Q$3)</f>
        <v>779.42534076376</v>
      </c>
      <c r="BN50" s="238">
        <f>'Luxemburg (O)'!BN50*(1+Toeslagen!$Q$3)</f>
        <v>779.42534076376</v>
      </c>
      <c r="BO50" s="238">
        <f>'Luxemburg (O)'!BO50*(1+Toeslagen!$Q$3)</f>
        <v>779.42534076376</v>
      </c>
      <c r="BP50" s="238">
        <f>'Luxemburg (O)'!BP50*(1+Toeslagen!$Q$3)</f>
        <v>779.42534076376</v>
      </c>
      <c r="BQ50" s="238">
        <f>'Luxemburg (O)'!BQ50*(1+Toeslagen!$Q$3)</f>
        <v>779.42534076376</v>
      </c>
      <c r="BR50" s="238">
        <f>'Luxemburg (O)'!BR50*(1+Toeslagen!$Q$3)</f>
        <v>779.42534076376</v>
      </c>
      <c r="BS50" s="238">
        <f>'Luxemburg (O)'!BS50*(1+Toeslagen!$Q$3)</f>
        <v>779.42534076376</v>
      </c>
      <c r="BT50" s="238">
        <f>'Luxemburg (O)'!BT50*(1+Toeslagen!$Q$3)</f>
        <v>779.42534076376</v>
      </c>
      <c r="BU50" s="238">
        <f>'Luxemburg (O)'!BU50*(1+Toeslagen!$Q$3)</f>
        <v>779.42534076376</v>
      </c>
      <c r="BV50" s="238">
        <f>'Luxemburg (O)'!BV50*(1+Toeslagen!$Q$3)</f>
        <v>779.42534076376</v>
      </c>
      <c r="BW50" s="238">
        <f>'Luxemburg (O)'!BW50*(1+Toeslagen!$Q$3)</f>
        <v>779.42534076376</v>
      </c>
      <c r="BX50" s="238">
        <f>'Luxemburg (O)'!BX50*(1+Toeslagen!$Q$3)</f>
        <v>779.42534076376</v>
      </c>
      <c r="BY50" s="238">
        <f>'Luxemburg (O)'!BY50*(1+Toeslagen!$Q$3)</f>
        <v>779.42534076376</v>
      </c>
      <c r="BZ50" s="238">
        <f>'Luxemburg (O)'!BZ50*(1+Toeslagen!$Q$3)</f>
        <v>779.42534076376</v>
      </c>
      <c r="CA50" s="238">
        <f>'Luxemburg (O)'!CA50*(1+Toeslagen!$Q$3)</f>
        <v>779.42534076376</v>
      </c>
      <c r="CB50" s="238">
        <f>'Luxemburg (O)'!CB50*(1+Toeslagen!$Q$3)</f>
        <v>779.42534076376</v>
      </c>
      <c r="CC50" s="238">
        <f>'Luxemburg (O)'!CC50*(1+Toeslagen!$Q$3)</f>
        <v>779.42534076376</v>
      </c>
      <c r="CD50" s="238">
        <f>'Luxemburg (O)'!CD50*(1+Toeslagen!$Q$3)</f>
        <v>779.42534076376</v>
      </c>
      <c r="CE50" s="238">
        <f>'Luxemburg (O)'!CE50*(1+Toeslagen!$Q$3)</f>
        <v>779.42534076376</v>
      </c>
      <c r="CF50" s="238">
        <f>'Luxemburg (O)'!CF50*(1+Toeslagen!$Q$3)</f>
        <v>779.42534076376</v>
      </c>
      <c r="CG50" s="238">
        <f>'Luxemburg (O)'!CG50*(1+Toeslagen!$Q$3)</f>
        <v>779.42534076376</v>
      </c>
      <c r="CH50" s="238">
        <f>'Luxemburg (O)'!CH50*(1+Toeslagen!$Q$3)</f>
        <v>779.42534076376</v>
      </c>
      <c r="CI50" s="238">
        <f>'Luxemburg (O)'!CI50*(1+Toeslagen!$Q$3)</f>
        <v>779.42534076376</v>
      </c>
      <c r="CJ50" s="238">
        <f>'Luxemburg (O)'!CJ50*(1+Toeslagen!$Q$3)</f>
        <v>779.42534076376</v>
      </c>
      <c r="CK50" s="238">
        <f>'Luxemburg (O)'!CK50*(1+Toeslagen!$Q$3)</f>
        <v>779.42534076376</v>
      </c>
      <c r="CL50" s="238">
        <f>'Luxemburg (O)'!CL50*(1+Toeslagen!$Q$3)</f>
        <v>779.42534076376</v>
      </c>
      <c r="CM50" s="238">
        <f>'Luxemburg (O)'!CM50*(1+Toeslagen!$Q$3)</f>
        <v>779.42534076376</v>
      </c>
      <c r="CN50" s="238">
        <f>'Luxemburg (O)'!CN50*(1+Toeslagen!$Q$3)</f>
        <v>779.42534076376</v>
      </c>
      <c r="CO50" s="238">
        <f>'Luxemburg (O)'!CO50*(1+Toeslagen!$Q$3)</f>
        <v>779.42534076376</v>
      </c>
      <c r="CP50" s="238">
        <f>'Luxemburg (O)'!CP50*(1+Toeslagen!$Q$3)</f>
        <v>779.42534076376</v>
      </c>
      <c r="CQ50" s="238">
        <f>'Luxemburg (O)'!CQ50*(1+Toeslagen!$Q$3)</f>
        <v>779.42534076376</v>
      </c>
      <c r="CR50" s="238">
        <f>'Luxemburg (O)'!CR50*(1+Toeslagen!$Q$3)</f>
        <v>779.42534076376</v>
      </c>
      <c r="CS50" s="238">
        <f>'Luxemburg (O)'!CS50*(1+Toeslagen!$Q$3)</f>
        <v>779.42534076376</v>
      </c>
      <c r="CT50" s="238">
        <f>'Luxemburg (O)'!CT50*(1+Toeslagen!$Q$3)</f>
        <v>779.42534076376</v>
      </c>
      <c r="CU50" s="238">
        <f>'Luxemburg (O)'!CU50*(1+Toeslagen!$Q$3)</f>
        <v>779.42534076376</v>
      </c>
      <c r="CV50" s="238">
        <f>'Luxemburg (O)'!CV50*(1+Toeslagen!$Q$3)</f>
        <v>779.42534076376</v>
      </c>
      <c r="CW50" s="238">
        <f>'Luxemburg (O)'!CW50*(1+Toeslagen!$Q$3)</f>
        <v>779.42534076376</v>
      </c>
      <c r="CX50" s="238">
        <f>'Luxemburg (O)'!CX50*(1+Toeslagen!$Q$3)</f>
        <v>779.42534076376</v>
      </c>
      <c r="CY50" s="238">
        <f>'Luxemburg (O)'!CY50*(1+Toeslagen!$Q$3)</f>
        <v>779.42534076376</v>
      </c>
      <c r="CZ50" s="238">
        <f>'Luxemburg (O)'!CZ50*(1+Toeslagen!$Q$3)</f>
        <v>779.42534076376</v>
      </c>
      <c r="DA50" s="238">
        <f>'Luxemburg (O)'!DA50*(1+Toeslagen!$Q$3)</f>
        <v>779.42534076376</v>
      </c>
      <c r="DB50" s="238">
        <f>'Luxemburg (O)'!DB50*(1+Toeslagen!$Q$3)</f>
        <v>779.42534076376</v>
      </c>
      <c r="DC50" s="238">
        <f>'Luxemburg (O)'!DC50*(1+Toeslagen!$Q$3)</f>
        <v>779.42534076376</v>
      </c>
      <c r="DD50" s="238">
        <f>'Luxemburg (O)'!DD50*(1+Toeslagen!$Q$3)</f>
        <v>779.42534076376</v>
      </c>
      <c r="DE50" s="238">
        <f>'Luxemburg (O)'!DE50*(1+Toeslagen!$Q$3)</f>
        <v>779.42534076376</v>
      </c>
      <c r="DF50" s="238">
        <f>'Luxemburg (O)'!DF50*(1+Toeslagen!$Q$3)</f>
        <v>779.42534076376</v>
      </c>
      <c r="DG50" s="238">
        <f>'Luxemburg (O)'!DG50*(1+Toeslagen!$Q$3)</f>
        <v>779.42534076376</v>
      </c>
      <c r="DH50" s="238">
        <f>'Luxemburg (O)'!DH50*(1+Toeslagen!$Q$3)</f>
        <v>779.42534076376</v>
      </c>
      <c r="DI50" s="238">
        <f>'Luxemburg (O)'!DI50*(1+Toeslagen!$Q$3)</f>
        <v>779.42534076376</v>
      </c>
      <c r="DJ50" s="238">
        <f>'Luxemburg (O)'!DJ50*(1+Toeslagen!$Q$3)</f>
        <v>779.42534076376</v>
      </c>
    </row>
    <row r="51" spans="1:114">
      <c r="A51" s="2">
        <v>55</v>
      </c>
      <c r="B51" s="2">
        <v>55</v>
      </c>
      <c r="D51" s="2">
        <v>3</v>
      </c>
      <c r="F51" t="s">
        <v>5</v>
      </c>
      <c r="G51" t="s">
        <v>17</v>
      </c>
      <c r="H51" t="s">
        <v>18</v>
      </c>
      <c r="I51" t="s">
        <v>15</v>
      </c>
      <c r="J51" t="s">
        <v>16</v>
      </c>
      <c r="N51" s="229">
        <v>11.2</v>
      </c>
      <c r="O51" s="91">
        <v>19600</v>
      </c>
      <c r="P51" s="46"/>
      <c r="Q51" s="231"/>
      <c r="R51" s="231"/>
      <c r="S51" s="231"/>
      <c r="U51" s="231"/>
      <c r="V51" s="231"/>
      <c r="W51" s="231"/>
      <c r="X51" s="231"/>
      <c r="Y51" s="238">
        <f>'Luxemburg (O)'!Y51*(1+Toeslagen!$Q$3)</f>
        <v>797.1395530538457</v>
      </c>
      <c r="Z51" s="238">
        <f>'Luxemburg (O)'!Z51*(1+Toeslagen!$Q$3)</f>
        <v>797.1395530538457</v>
      </c>
      <c r="AA51" s="238">
        <f>'Luxemburg (O)'!AA51*(1+Toeslagen!$Q$3)</f>
        <v>797.1395530538457</v>
      </c>
      <c r="AB51" s="238">
        <f>'Luxemburg (O)'!AB51*(1+Toeslagen!$Q$3)</f>
        <v>797.1395530538457</v>
      </c>
      <c r="AC51" s="238">
        <f>'Luxemburg (O)'!AC51*(1+Toeslagen!$Q$3)</f>
        <v>797.1395530538457</v>
      </c>
      <c r="AD51" s="238">
        <f>'Luxemburg (O)'!AD51*(1+Toeslagen!$Q$3)</f>
        <v>797.13955305384604</v>
      </c>
      <c r="AE51" s="238">
        <f>'Luxemburg (O)'!AE51*(1+Toeslagen!$Q$3)</f>
        <v>797.13955305384604</v>
      </c>
      <c r="AF51" s="238">
        <f>'Luxemburg (O)'!AF51*(1+Toeslagen!$Q$3)</f>
        <v>797.13955305384604</v>
      </c>
      <c r="AG51" s="238">
        <f>'Luxemburg (O)'!AG51*(1+Toeslagen!$Q$3)</f>
        <v>797.13955305384604</v>
      </c>
      <c r="AH51" s="238">
        <f>'Luxemburg (O)'!AH51*(1+Toeslagen!$Q$3)</f>
        <v>797.13955305384604</v>
      </c>
      <c r="AI51" s="238">
        <f>'Luxemburg (O)'!AI51*(1+Toeslagen!$Q$3)</f>
        <v>797.13955305384604</v>
      </c>
      <c r="AJ51" s="238">
        <f>'Luxemburg (O)'!AJ51*(1+Toeslagen!$Q$3)</f>
        <v>797.13955305384604</v>
      </c>
      <c r="AK51" s="238">
        <f>'Luxemburg (O)'!AK51*(1+Toeslagen!$Q$3)</f>
        <v>797.13955305384604</v>
      </c>
      <c r="AL51" s="238">
        <f>'Luxemburg (O)'!AL51*(1+Toeslagen!$Q$3)</f>
        <v>797.13955305384604</v>
      </c>
      <c r="AM51" s="238">
        <f>'Luxemburg (O)'!AM51*(1+Toeslagen!$Q$3)</f>
        <v>797.13955305384604</v>
      </c>
      <c r="AN51" s="238">
        <f>'Luxemburg (O)'!AN51*(1+Toeslagen!$Q$3)</f>
        <v>797.13955305384604</v>
      </c>
      <c r="AO51" s="238">
        <f>'Luxemburg (O)'!AO51*(1+Toeslagen!$Q$3)</f>
        <v>797.13955305384604</v>
      </c>
      <c r="AP51" s="238">
        <f>'Luxemburg (O)'!AP51*(1+Toeslagen!$Q$3)</f>
        <v>797.13955305384604</v>
      </c>
      <c r="AQ51" s="238">
        <f>'Luxemburg (O)'!AQ51*(1+Toeslagen!$Q$3)</f>
        <v>797.13955305384604</v>
      </c>
      <c r="AR51" s="238">
        <f>'Luxemburg (O)'!AR51*(1+Toeslagen!$Q$3)</f>
        <v>797.13955305384604</v>
      </c>
      <c r="AS51" s="238">
        <f>'Luxemburg (O)'!AS51*(1+Toeslagen!$Q$3)</f>
        <v>797.13955305384604</v>
      </c>
      <c r="AT51" s="238">
        <f>'Luxemburg (O)'!AT51*(1+Toeslagen!$Q$3)</f>
        <v>797.13955305384604</v>
      </c>
      <c r="AU51" s="238">
        <f>'Luxemburg (O)'!AU51*(1+Toeslagen!$Q$3)</f>
        <v>797.13955305384604</v>
      </c>
      <c r="AV51" s="238">
        <f>'Luxemburg (O)'!AV51*(1+Toeslagen!$Q$3)</f>
        <v>797.13955305384604</v>
      </c>
      <c r="AW51" s="238">
        <f>'Luxemburg (O)'!AW51*(1+Toeslagen!$Q$3)</f>
        <v>797.13955305384604</v>
      </c>
      <c r="AX51" s="238">
        <f>'Luxemburg (O)'!AX51*(1+Toeslagen!$Q$3)</f>
        <v>797.13955305384604</v>
      </c>
      <c r="AY51" s="238">
        <f>'Luxemburg (O)'!AY51*(1+Toeslagen!$Q$3)</f>
        <v>797.13955305384604</v>
      </c>
      <c r="AZ51" s="238">
        <f>'Luxemburg (O)'!AZ51*(1+Toeslagen!$Q$3)</f>
        <v>797.13955305384604</v>
      </c>
      <c r="BA51" s="238">
        <f>'Luxemburg (O)'!BA51*(1+Toeslagen!$Q$3)</f>
        <v>797.13955305384604</v>
      </c>
      <c r="BB51" s="238">
        <f>'Luxemburg (O)'!BB51*(1+Toeslagen!$Q$3)</f>
        <v>797.13955305384604</v>
      </c>
      <c r="BC51" s="238">
        <f>'Luxemburg (O)'!BC51*(1+Toeslagen!$Q$3)</f>
        <v>797.13955305384604</v>
      </c>
      <c r="BD51" s="238">
        <f>'Luxemburg (O)'!BD51*(1+Toeslagen!$Q$3)</f>
        <v>797.13955305384604</v>
      </c>
      <c r="BE51" s="238">
        <f>'Luxemburg (O)'!BE51*(1+Toeslagen!$Q$3)</f>
        <v>797.13955305384604</v>
      </c>
      <c r="BF51" s="238">
        <f>'Luxemburg (O)'!BF51*(1+Toeslagen!$Q$3)</f>
        <v>797.13955305384604</v>
      </c>
      <c r="BG51" s="238">
        <f>'Luxemburg (O)'!BG51*(1+Toeslagen!$Q$3)</f>
        <v>797.13955305384604</v>
      </c>
      <c r="BH51" s="238">
        <f>'Luxemburg (O)'!BH51*(1+Toeslagen!$Q$3)</f>
        <v>797.13955305384604</v>
      </c>
      <c r="BI51" s="238">
        <f>'Luxemburg (O)'!BI51*(1+Toeslagen!$Q$3)</f>
        <v>797.13955305384604</v>
      </c>
      <c r="BJ51" s="238">
        <f>'Luxemburg (O)'!BJ51*(1+Toeslagen!$Q$3)</f>
        <v>797.13955305384604</v>
      </c>
      <c r="BK51" s="238">
        <f>'Luxemburg (O)'!BK51*(1+Toeslagen!$Q$3)</f>
        <v>797.13955305384604</v>
      </c>
      <c r="BL51" s="238">
        <f>'Luxemburg (O)'!BL51*(1+Toeslagen!$Q$3)</f>
        <v>797.13955305384604</v>
      </c>
      <c r="BM51" s="238">
        <f>'Luxemburg (O)'!BM51*(1+Toeslagen!$Q$3)</f>
        <v>797.13955305384604</v>
      </c>
      <c r="BN51" s="238">
        <f>'Luxemburg (O)'!BN51*(1+Toeslagen!$Q$3)</f>
        <v>797.13955305384604</v>
      </c>
      <c r="BO51" s="238">
        <f>'Luxemburg (O)'!BO51*(1+Toeslagen!$Q$3)</f>
        <v>797.13955305384604</v>
      </c>
      <c r="BP51" s="238">
        <f>'Luxemburg (O)'!BP51*(1+Toeslagen!$Q$3)</f>
        <v>797.13955305384604</v>
      </c>
      <c r="BQ51" s="238">
        <f>'Luxemburg (O)'!BQ51*(1+Toeslagen!$Q$3)</f>
        <v>797.13955305384604</v>
      </c>
      <c r="BR51" s="238">
        <f>'Luxemburg (O)'!BR51*(1+Toeslagen!$Q$3)</f>
        <v>797.13955305384604</v>
      </c>
      <c r="BS51" s="238">
        <f>'Luxemburg (O)'!BS51*(1+Toeslagen!$Q$3)</f>
        <v>797.13955305384604</v>
      </c>
      <c r="BT51" s="238">
        <f>'Luxemburg (O)'!BT51*(1+Toeslagen!$Q$3)</f>
        <v>797.13955305384604</v>
      </c>
      <c r="BU51" s="238">
        <f>'Luxemburg (O)'!BU51*(1+Toeslagen!$Q$3)</f>
        <v>797.13955305384604</v>
      </c>
      <c r="BV51" s="238">
        <f>'Luxemburg (O)'!BV51*(1+Toeslagen!$Q$3)</f>
        <v>797.13955305384604</v>
      </c>
      <c r="BW51" s="238">
        <f>'Luxemburg (O)'!BW51*(1+Toeslagen!$Q$3)</f>
        <v>797.13955305384604</v>
      </c>
      <c r="BX51" s="238">
        <f>'Luxemburg (O)'!BX51*(1+Toeslagen!$Q$3)</f>
        <v>797.13955305384604</v>
      </c>
      <c r="BY51" s="238">
        <f>'Luxemburg (O)'!BY51*(1+Toeslagen!$Q$3)</f>
        <v>797.13955305384604</v>
      </c>
      <c r="BZ51" s="238">
        <f>'Luxemburg (O)'!BZ51*(1+Toeslagen!$Q$3)</f>
        <v>797.13955305384604</v>
      </c>
      <c r="CA51" s="238">
        <f>'Luxemburg (O)'!CA51*(1+Toeslagen!$Q$3)</f>
        <v>797.13955305384604</v>
      </c>
      <c r="CB51" s="238">
        <f>'Luxemburg (O)'!CB51*(1+Toeslagen!$Q$3)</f>
        <v>797.13955305384604</v>
      </c>
      <c r="CC51" s="238">
        <f>'Luxemburg (O)'!CC51*(1+Toeslagen!$Q$3)</f>
        <v>797.13955305384604</v>
      </c>
      <c r="CD51" s="238">
        <f>'Luxemburg (O)'!CD51*(1+Toeslagen!$Q$3)</f>
        <v>797.13955305384604</v>
      </c>
      <c r="CE51" s="238">
        <f>'Luxemburg (O)'!CE51*(1+Toeslagen!$Q$3)</f>
        <v>797.13955305384604</v>
      </c>
      <c r="CF51" s="238">
        <f>'Luxemburg (O)'!CF51*(1+Toeslagen!$Q$3)</f>
        <v>797.13955305384604</v>
      </c>
      <c r="CG51" s="238">
        <f>'Luxemburg (O)'!CG51*(1+Toeslagen!$Q$3)</f>
        <v>797.13955305384604</v>
      </c>
      <c r="CH51" s="238">
        <f>'Luxemburg (O)'!CH51*(1+Toeslagen!$Q$3)</f>
        <v>797.13955305384604</v>
      </c>
      <c r="CI51" s="238">
        <f>'Luxemburg (O)'!CI51*(1+Toeslagen!$Q$3)</f>
        <v>797.13955305384604</v>
      </c>
      <c r="CJ51" s="238">
        <f>'Luxemburg (O)'!CJ51*(1+Toeslagen!$Q$3)</f>
        <v>797.13955305384604</v>
      </c>
      <c r="CK51" s="238">
        <f>'Luxemburg (O)'!CK51*(1+Toeslagen!$Q$3)</f>
        <v>797.13955305384604</v>
      </c>
      <c r="CL51" s="238">
        <f>'Luxemburg (O)'!CL51*(1+Toeslagen!$Q$3)</f>
        <v>797.13955305384604</v>
      </c>
      <c r="CM51" s="238">
        <f>'Luxemburg (O)'!CM51*(1+Toeslagen!$Q$3)</f>
        <v>797.13955305384604</v>
      </c>
      <c r="CN51" s="238">
        <f>'Luxemburg (O)'!CN51*(1+Toeslagen!$Q$3)</f>
        <v>797.13955305384604</v>
      </c>
      <c r="CO51" s="238">
        <f>'Luxemburg (O)'!CO51*(1+Toeslagen!$Q$3)</f>
        <v>797.13955305384604</v>
      </c>
      <c r="CP51" s="238">
        <f>'Luxemburg (O)'!CP51*(1+Toeslagen!$Q$3)</f>
        <v>797.13955305384604</v>
      </c>
      <c r="CQ51" s="238">
        <f>'Luxemburg (O)'!CQ51*(1+Toeslagen!$Q$3)</f>
        <v>797.13955305384604</v>
      </c>
      <c r="CR51" s="238">
        <f>'Luxemburg (O)'!CR51*(1+Toeslagen!$Q$3)</f>
        <v>797.13955305384604</v>
      </c>
      <c r="CS51" s="238">
        <f>'Luxemburg (O)'!CS51*(1+Toeslagen!$Q$3)</f>
        <v>797.13955305384604</v>
      </c>
      <c r="CT51" s="238">
        <f>'Luxemburg (O)'!CT51*(1+Toeslagen!$Q$3)</f>
        <v>797.13955305384604</v>
      </c>
      <c r="CU51" s="238">
        <f>'Luxemburg (O)'!CU51*(1+Toeslagen!$Q$3)</f>
        <v>797.13955305384604</v>
      </c>
      <c r="CV51" s="238">
        <f>'Luxemburg (O)'!CV51*(1+Toeslagen!$Q$3)</f>
        <v>797.13955305384604</v>
      </c>
      <c r="CW51" s="238">
        <f>'Luxemburg (O)'!CW51*(1+Toeslagen!$Q$3)</f>
        <v>797.13955305384604</v>
      </c>
      <c r="CX51" s="238">
        <f>'Luxemburg (O)'!CX51*(1+Toeslagen!$Q$3)</f>
        <v>797.13955305384604</v>
      </c>
      <c r="CY51" s="238">
        <f>'Luxemburg (O)'!CY51*(1+Toeslagen!$Q$3)</f>
        <v>797.13955305384604</v>
      </c>
      <c r="CZ51" s="238">
        <f>'Luxemburg (O)'!CZ51*(1+Toeslagen!$Q$3)</f>
        <v>797.13955305384604</v>
      </c>
      <c r="DA51" s="238">
        <f>'Luxemburg (O)'!DA51*(1+Toeslagen!$Q$3)</f>
        <v>797.13955305384604</v>
      </c>
      <c r="DB51" s="238">
        <f>'Luxemburg (O)'!DB51*(1+Toeslagen!$Q$3)</f>
        <v>797.13955305384604</v>
      </c>
      <c r="DC51" s="238">
        <f>'Luxemburg (O)'!DC51*(1+Toeslagen!$Q$3)</f>
        <v>797.13955305384604</v>
      </c>
      <c r="DD51" s="238">
        <f>'Luxemburg (O)'!DD51*(1+Toeslagen!$Q$3)</f>
        <v>797.13955305384604</v>
      </c>
      <c r="DE51" s="238">
        <f>'Luxemburg (O)'!DE51*(1+Toeslagen!$Q$3)</f>
        <v>797.13955305384604</v>
      </c>
      <c r="DF51" s="238">
        <f>'Luxemburg (O)'!DF51*(1+Toeslagen!$Q$3)</f>
        <v>797.13955305384604</v>
      </c>
      <c r="DG51" s="238">
        <f>'Luxemburg (O)'!DG51*(1+Toeslagen!$Q$3)</f>
        <v>797.13955305384604</v>
      </c>
      <c r="DH51" s="238">
        <f>'Luxemburg (O)'!DH51*(1+Toeslagen!$Q$3)</f>
        <v>797.13955305384604</v>
      </c>
      <c r="DI51" s="238">
        <f>'Luxemburg (O)'!DI51*(1+Toeslagen!$Q$3)</f>
        <v>797.13955305384604</v>
      </c>
      <c r="DJ51" s="238">
        <f>'Luxemburg (O)'!DJ51*(1+Toeslagen!$Q$3)</f>
        <v>797.13955305384604</v>
      </c>
    </row>
    <row r="52" spans="1:114">
      <c r="A52" s="2">
        <v>56</v>
      </c>
      <c r="B52" s="2">
        <v>56</v>
      </c>
      <c r="D52" s="2">
        <v>3</v>
      </c>
      <c r="F52" t="s">
        <v>5</v>
      </c>
      <c r="G52" t="s">
        <v>17</v>
      </c>
      <c r="H52" t="s">
        <v>18</v>
      </c>
      <c r="I52" t="s">
        <v>15</v>
      </c>
      <c r="J52" t="s">
        <v>16</v>
      </c>
      <c r="N52" s="229">
        <v>11.5</v>
      </c>
      <c r="O52" s="91">
        <v>20125</v>
      </c>
      <c r="P52" s="46"/>
      <c r="Q52" s="231"/>
      <c r="R52" s="231"/>
      <c r="S52" s="231"/>
      <c r="U52" s="231"/>
      <c r="V52" s="231"/>
      <c r="W52" s="231"/>
      <c r="X52" s="231"/>
      <c r="Y52" s="238">
        <f>'Luxemburg (O)'!Y52*(1+Toeslagen!$Q$3)</f>
        <v>814.85376534393117</v>
      </c>
      <c r="Z52" s="238">
        <f>'Luxemburg (O)'!Z52*(1+Toeslagen!$Q$3)</f>
        <v>814.85376534393117</v>
      </c>
      <c r="AA52" s="238">
        <f>'Luxemburg (O)'!AA52*(1+Toeslagen!$Q$3)</f>
        <v>814.85376534393117</v>
      </c>
      <c r="AB52" s="238">
        <f>'Luxemburg (O)'!AB52*(1+Toeslagen!$Q$3)</f>
        <v>814.85376534393117</v>
      </c>
      <c r="AC52" s="238">
        <f>'Luxemburg (O)'!AC52*(1+Toeslagen!$Q$3)</f>
        <v>814.85376534393117</v>
      </c>
      <c r="AD52" s="238">
        <f>'Luxemburg (O)'!AD52*(1+Toeslagen!$Q$3)</f>
        <v>814.85376534393095</v>
      </c>
      <c r="AE52" s="238">
        <f>'Luxemburg (O)'!AE52*(1+Toeslagen!$Q$3)</f>
        <v>814.85376534393095</v>
      </c>
      <c r="AF52" s="238">
        <f>'Luxemburg (O)'!AF52*(1+Toeslagen!$Q$3)</f>
        <v>814.85376534393095</v>
      </c>
      <c r="AG52" s="238">
        <f>'Luxemburg (O)'!AG52*(1+Toeslagen!$Q$3)</f>
        <v>814.85376534393095</v>
      </c>
      <c r="AH52" s="238">
        <f>'Luxemburg (O)'!AH52*(1+Toeslagen!$Q$3)</f>
        <v>814.85376534393095</v>
      </c>
      <c r="AI52" s="238">
        <f>'Luxemburg (O)'!AI52*(1+Toeslagen!$Q$3)</f>
        <v>814.85376534393095</v>
      </c>
      <c r="AJ52" s="238">
        <f>'Luxemburg (O)'!AJ52*(1+Toeslagen!$Q$3)</f>
        <v>814.85376534393095</v>
      </c>
      <c r="AK52" s="238">
        <f>'Luxemburg (O)'!AK52*(1+Toeslagen!$Q$3)</f>
        <v>814.85376534393095</v>
      </c>
      <c r="AL52" s="238">
        <f>'Luxemburg (O)'!AL52*(1+Toeslagen!$Q$3)</f>
        <v>814.85376534393095</v>
      </c>
      <c r="AM52" s="238">
        <f>'Luxemburg (O)'!AM52*(1+Toeslagen!$Q$3)</f>
        <v>814.85376534393095</v>
      </c>
      <c r="AN52" s="238">
        <f>'Luxemburg (O)'!AN52*(1+Toeslagen!$Q$3)</f>
        <v>814.85376534393095</v>
      </c>
      <c r="AO52" s="238">
        <f>'Luxemburg (O)'!AO52*(1+Toeslagen!$Q$3)</f>
        <v>814.85376534393095</v>
      </c>
      <c r="AP52" s="238">
        <f>'Luxemburg (O)'!AP52*(1+Toeslagen!$Q$3)</f>
        <v>814.85376534393095</v>
      </c>
      <c r="AQ52" s="238">
        <f>'Luxemburg (O)'!AQ52*(1+Toeslagen!$Q$3)</f>
        <v>814.85376534393095</v>
      </c>
      <c r="AR52" s="238">
        <f>'Luxemburg (O)'!AR52*(1+Toeslagen!$Q$3)</f>
        <v>814.85376534393095</v>
      </c>
      <c r="AS52" s="238">
        <f>'Luxemburg (O)'!AS52*(1+Toeslagen!$Q$3)</f>
        <v>814.85376534393095</v>
      </c>
      <c r="AT52" s="238">
        <f>'Luxemburg (O)'!AT52*(1+Toeslagen!$Q$3)</f>
        <v>814.85376534393095</v>
      </c>
      <c r="AU52" s="238">
        <f>'Luxemburg (O)'!AU52*(1+Toeslagen!$Q$3)</f>
        <v>814.85376534393095</v>
      </c>
      <c r="AV52" s="238">
        <f>'Luxemburg (O)'!AV52*(1+Toeslagen!$Q$3)</f>
        <v>814.85376534393095</v>
      </c>
      <c r="AW52" s="238">
        <f>'Luxemburg (O)'!AW52*(1+Toeslagen!$Q$3)</f>
        <v>814.85376534393095</v>
      </c>
      <c r="AX52" s="238">
        <f>'Luxemburg (O)'!AX52*(1+Toeslagen!$Q$3)</f>
        <v>814.85376534393095</v>
      </c>
      <c r="AY52" s="238">
        <f>'Luxemburg (O)'!AY52*(1+Toeslagen!$Q$3)</f>
        <v>814.85376534393095</v>
      </c>
      <c r="AZ52" s="238">
        <f>'Luxemburg (O)'!AZ52*(1+Toeslagen!$Q$3)</f>
        <v>814.85376534393095</v>
      </c>
      <c r="BA52" s="238">
        <f>'Luxemburg (O)'!BA52*(1+Toeslagen!$Q$3)</f>
        <v>814.85376534393095</v>
      </c>
      <c r="BB52" s="238">
        <f>'Luxemburg (O)'!BB52*(1+Toeslagen!$Q$3)</f>
        <v>814.85376534393095</v>
      </c>
      <c r="BC52" s="238">
        <f>'Luxemburg (O)'!BC52*(1+Toeslagen!$Q$3)</f>
        <v>814.85376534393095</v>
      </c>
      <c r="BD52" s="238">
        <f>'Luxemburg (O)'!BD52*(1+Toeslagen!$Q$3)</f>
        <v>814.85376534393095</v>
      </c>
      <c r="BE52" s="238">
        <f>'Luxemburg (O)'!BE52*(1+Toeslagen!$Q$3)</f>
        <v>814.85376534393095</v>
      </c>
      <c r="BF52" s="238">
        <f>'Luxemburg (O)'!BF52*(1+Toeslagen!$Q$3)</f>
        <v>814.85376534393095</v>
      </c>
      <c r="BG52" s="238">
        <f>'Luxemburg (O)'!BG52*(1+Toeslagen!$Q$3)</f>
        <v>814.85376534393095</v>
      </c>
      <c r="BH52" s="238">
        <f>'Luxemburg (O)'!BH52*(1+Toeslagen!$Q$3)</f>
        <v>814.85376534393095</v>
      </c>
      <c r="BI52" s="238">
        <f>'Luxemburg (O)'!BI52*(1+Toeslagen!$Q$3)</f>
        <v>814.85376534393095</v>
      </c>
      <c r="BJ52" s="238">
        <f>'Luxemburg (O)'!BJ52*(1+Toeslagen!$Q$3)</f>
        <v>814.85376534393095</v>
      </c>
      <c r="BK52" s="238">
        <f>'Luxemburg (O)'!BK52*(1+Toeslagen!$Q$3)</f>
        <v>814.85376534393095</v>
      </c>
      <c r="BL52" s="238">
        <f>'Luxemburg (O)'!BL52*(1+Toeslagen!$Q$3)</f>
        <v>814.85376534393095</v>
      </c>
      <c r="BM52" s="238">
        <f>'Luxemburg (O)'!BM52*(1+Toeslagen!$Q$3)</f>
        <v>814.85376534393095</v>
      </c>
      <c r="BN52" s="238">
        <f>'Luxemburg (O)'!BN52*(1+Toeslagen!$Q$3)</f>
        <v>814.85376534393095</v>
      </c>
      <c r="BO52" s="238">
        <f>'Luxemburg (O)'!BO52*(1+Toeslagen!$Q$3)</f>
        <v>814.85376534393095</v>
      </c>
      <c r="BP52" s="238">
        <f>'Luxemburg (O)'!BP52*(1+Toeslagen!$Q$3)</f>
        <v>814.85376534393095</v>
      </c>
      <c r="BQ52" s="238">
        <f>'Luxemburg (O)'!BQ52*(1+Toeslagen!$Q$3)</f>
        <v>814.85376534393095</v>
      </c>
      <c r="BR52" s="238">
        <f>'Luxemburg (O)'!BR52*(1+Toeslagen!$Q$3)</f>
        <v>814.85376534393095</v>
      </c>
      <c r="BS52" s="238">
        <f>'Luxemburg (O)'!BS52*(1+Toeslagen!$Q$3)</f>
        <v>814.85376534393095</v>
      </c>
      <c r="BT52" s="238">
        <f>'Luxemburg (O)'!BT52*(1+Toeslagen!$Q$3)</f>
        <v>814.85376534393095</v>
      </c>
      <c r="BU52" s="238">
        <f>'Luxemburg (O)'!BU52*(1+Toeslagen!$Q$3)</f>
        <v>814.85376534393095</v>
      </c>
      <c r="BV52" s="238">
        <f>'Luxemburg (O)'!BV52*(1+Toeslagen!$Q$3)</f>
        <v>814.85376534393095</v>
      </c>
      <c r="BW52" s="238">
        <f>'Luxemburg (O)'!BW52*(1+Toeslagen!$Q$3)</f>
        <v>814.85376534393095</v>
      </c>
      <c r="BX52" s="238">
        <f>'Luxemburg (O)'!BX52*(1+Toeslagen!$Q$3)</f>
        <v>814.85376534393095</v>
      </c>
      <c r="BY52" s="238">
        <f>'Luxemburg (O)'!BY52*(1+Toeslagen!$Q$3)</f>
        <v>814.85376534393095</v>
      </c>
      <c r="BZ52" s="238">
        <f>'Luxemburg (O)'!BZ52*(1+Toeslagen!$Q$3)</f>
        <v>814.85376534393095</v>
      </c>
      <c r="CA52" s="238">
        <f>'Luxemburg (O)'!CA52*(1+Toeslagen!$Q$3)</f>
        <v>814.85376534393095</v>
      </c>
      <c r="CB52" s="238">
        <f>'Luxemburg (O)'!CB52*(1+Toeslagen!$Q$3)</f>
        <v>814.85376534393095</v>
      </c>
      <c r="CC52" s="238">
        <f>'Luxemburg (O)'!CC52*(1+Toeslagen!$Q$3)</f>
        <v>814.85376534393095</v>
      </c>
      <c r="CD52" s="238">
        <f>'Luxemburg (O)'!CD52*(1+Toeslagen!$Q$3)</f>
        <v>814.85376534393095</v>
      </c>
      <c r="CE52" s="238">
        <f>'Luxemburg (O)'!CE52*(1+Toeslagen!$Q$3)</f>
        <v>814.85376534393095</v>
      </c>
      <c r="CF52" s="238">
        <f>'Luxemburg (O)'!CF52*(1+Toeslagen!$Q$3)</f>
        <v>814.85376534393095</v>
      </c>
      <c r="CG52" s="238">
        <f>'Luxemburg (O)'!CG52*(1+Toeslagen!$Q$3)</f>
        <v>814.85376534393095</v>
      </c>
      <c r="CH52" s="238">
        <f>'Luxemburg (O)'!CH52*(1+Toeslagen!$Q$3)</f>
        <v>814.85376534393095</v>
      </c>
      <c r="CI52" s="238">
        <f>'Luxemburg (O)'!CI52*(1+Toeslagen!$Q$3)</f>
        <v>814.85376534393095</v>
      </c>
      <c r="CJ52" s="238">
        <f>'Luxemburg (O)'!CJ52*(1+Toeslagen!$Q$3)</f>
        <v>814.85376534393095</v>
      </c>
      <c r="CK52" s="238">
        <f>'Luxemburg (O)'!CK52*(1+Toeslagen!$Q$3)</f>
        <v>814.85376534393095</v>
      </c>
      <c r="CL52" s="238">
        <f>'Luxemburg (O)'!CL52*(1+Toeslagen!$Q$3)</f>
        <v>814.85376534393095</v>
      </c>
      <c r="CM52" s="238">
        <f>'Luxemburg (O)'!CM52*(1+Toeslagen!$Q$3)</f>
        <v>814.85376534393095</v>
      </c>
      <c r="CN52" s="238">
        <f>'Luxemburg (O)'!CN52*(1+Toeslagen!$Q$3)</f>
        <v>814.85376534393095</v>
      </c>
      <c r="CO52" s="238">
        <f>'Luxemburg (O)'!CO52*(1+Toeslagen!$Q$3)</f>
        <v>814.85376534393095</v>
      </c>
      <c r="CP52" s="238">
        <f>'Luxemburg (O)'!CP52*(1+Toeslagen!$Q$3)</f>
        <v>814.85376534393095</v>
      </c>
      <c r="CQ52" s="238">
        <f>'Luxemburg (O)'!CQ52*(1+Toeslagen!$Q$3)</f>
        <v>814.85376534393095</v>
      </c>
      <c r="CR52" s="238">
        <f>'Luxemburg (O)'!CR52*(1+Toeslagen!$Q$3)</f>
        <v>814.85376534393095</v>
      </c>
      <c r="CS52" s="238">
        <f>'Luxemburg (O)'!CS52*(1+Toeslagen!$Q$3)</f>
        <v>814.85376534393095</v>
      </c>
      <c r="CT52" s="238">
        <f>'Luxemburg (O)'!CT52*(1+Toeslagen!$Q$3)</f>
        <v>814.85376534393095</v>
      </c>
      <c r="CU52" s="238">
        <f>'Luxemburg (O)'!CU52*(1+Toeslagen!$Q$3)</f>
        <v>814.85376534393095</v>
      </c>
      <c r="CV52" s="238">
        <f>'Luxemburg (O)'!CV52*(1+Toeslagen!$Q$3)</f>
        <v>814.85376534393095</v>
      </c>
      <c r="CW52" s="238">
        <f>'Luxemburg (O)'!CW52*(1+Toeslagen!$Q$3)</f>
        <v>814.85376534393095</v>
      </c>
      <c r="CX52" s="238">
        <f>'Luxemburg (O)'!CX52*(1+Toeslagen!$Q$3)</f>
        <v>814.85376534393095</v>
      </c>
      <c r="CY52" s="238">
        <f>'Luxemburg (O)'!CY52*(1+Toeslagen!$Q$3)</f>
        <v>814.85376534393095</v>
      </c>
      <c r="CZ52" s="238">
        <f>'Luxemburg (O)'!CZ52*(1+Toeslagen!$Q$3)</f>
        <v>814.85376534393095</v>
      </c>
      <c r="DA52" s="238">
        <f>'Luxemburg (O)'!DA52*(1+Toeslagen!$Q$3)</f>
        <v>814.85376534393095</v>
      </c>
      <c r="DB52" s="238">
        <f>'Luxemburg (O)'!DB52*(1+Toeslagen!$Q$3)</f>
        <v>814.85376534393095</v>
      </c>
      <c r="DC52" s="238">
        <f>'Luxemburg (O)'!DC52*(1+Toeslagen!$Q$3)</f>
        <v>814.85376534393095</v>
      </c>
      <c r="DD52" s="238">
        <f>'Luxemburg (O)'!DD52*(1+Toeslagen!$Q$3)</f>
        <v>814.85376534393095</v>
      </c>
      <c r="DE52" s="238">
        <f>'Luxemburg (O)'!DE52*(1+Toeslagen!$Q$3)</f>
        <v>814.85376534393095</v>
      </c>
      <c r="DF52" s="238">
        <f>'Luxemburg (O)'!DF52*(1+Toeslagen!$Q$3)</f>
        <v>814.85376534393095</v>
      </c>
      <c r="DG52" s="238">
        <f>'Luxemburg (O)'!DG52*(1+Toeslagen!$Q$3)</f>
        <v>814.85376534393095</v>
      </c>
      <c r="DH52" s="238">
        <f>'Luxemburg (O)'!DH52*(1+Toeslagen!$Q$3)</f>
        <v>814.85376534393095</v>
      </c>
      <c r="DI52" s="238">
        <f>'Luxemburg (O)'!DI52*(1+Toeslagen!$Q$3)</f>
        <v>814.85376534393095</v>
      </c>
      <c r="DJ52" s="238">
        <f>'Luxemburg (O)'!DJ52*(1+Toeslagen!$Q$3)</f>
        <v>814.85376534393095</v>
      </c>
    </row>
    <row r="53" spans="1:114">
      <c r="A53" s="2">
        <v>57</v>
      </c>
      <c r="B53" s="2">
        <v>57</v>
      </c>
      <c r="D53" s="2">
        <v>3</v>
      </c>
      <c r="F53" t="s">
        <v>5</v>
      </c>
      <c r="G53" t="s">
        <v>17</v>
      </c>
      <c r="H53" t="s">
        <v>18</v>
      </c>
      <c r="I53" t="s">
        <v>15</v>
      </c>
      <c r="J53" t="s">
        <v>16</v>
      </c>
      <c r="N53" s="229">
        <v>11.6</v>
      </c>
      <c r="O53" s="91">
        <v>20300</v>
      </c>
      <c r="P53" s="46"/>
      <c r="Q53" s="231"/>
      <c r="R53" s="231"/>
      <c r="S53" s="231"/>
      <c r="U53" s="231"/>
      <c r="V53" s="231"/>
      <c r="W53" s="231"/>
      <c r="X53" s="231"/>
      <c r="Y53" s="238">
        <f>'Luxemburg (O)'!Y53*(1+Toeslagen!$Q$3)</f>
        <v>832.56797763401653</v>
      </c>
      <c r="Z53" s="238">
        <f>'Luxemburg (O)'!Z53*(1+Toeslagen!$Q$3)</f>
        <v>832.56797763401653</v>
      </c>
      <c r="AA53" s="238">
        <f>'Luxemburg (O)'!AA53*(1+Toeslagen!$Q$3)</f>
        <v>832.56797763401653</v>
      </c>
      <c r="AB53" s="238">
        <f>'Luxemburg (O)'!AB53*(1+Toeslagen!$Q$3)</f>
        <v>832.56797763401653</v>
      </c>
      <c r="AC53" s="238">
        <f>'Luxemburg (O)'!AC53*(1+Toeslagen!$Q$3)</f>
        <v>832.56797763401653</v>
      </c>
      <c r="AD53" s="238">
        <f>'Luxemburg (O)'!AD53*(1+Toeslagen!$Q$3)</f>
        <v>832.56797763401698</v>
      </c>
      <c r="AE53" s="238">
        <f>'Luxemburg (O)'!AE53*(1+Toeslagen!$Q$3)</f>
        <v>832.56797763401698</v>
      </c>
      <c r="AF53" s="238">
        <f>'Luxemburg (O)'!AF53*(1+Toeslagen!$Q$3)</f>
        <v>832.56797763401698</v>
      </c>
      <c r="AG53" s="238">
        <f>'Luxemburg (O)'!AG53*(1+Toeslagen!$Q$3)</f>
        <v>832.56797763401698</v>
      </c>
      <c r="AH53" s="238">
        <f>'Luxemburg (O)'!AH53*(1+Toeslagen!$Q$3)</f>
        <v>832.56797763401698</v>
      </c>
      <c r="AI53" s="238">
        <f>'Luxemburg (O)'!AI53*(1+Toeslagen!$Q$3)</f>
        <v>832.56797763401698</v>
      </c>
      <c r="AJ53" s="238">
        <f>'Luxemburg (O)'!AJ53*(1+Toeslagen!$Q$3)</f>
        <v>832.56797763401698</v>
      </c>
      <c r="AK53" s="238">
        <f>'Luxemburg (O)'!AK53*(1+Toeslagen!$Q$3)</f>
        <v>832.56797763401698</v>
      </c>
      <c r="AL53" s="238">
        <f>'Luxemburg (O)'!AL53*(1+Toeslagen!$Q$3)</f>
        <v>832.56797763401698</v>
      </c>
      <c r="AM53" s="238">
        <f>'Luxemburg (O)'!AM53*(1+Toeslagen!$Q$3)</f>
        <v>832.56797763401698</v>
      </c>
      <c r="AN53" s="238">
        <f>'Luxemburg (O)'!AN53*(1+Toeslagen!$Q$3)</f>
        <v>832.56797763401698</v>
      </c>
      <c r="AO53" s="238">
        <f>'Luxemburg (O)'!AO53*(1+Toeslagen!$Q$3)</f>
        <v>832.56797763401698</v>
      </c>
      <c r="AP53" s="238">
        <f>'Luxemburg (O)'!AP53*(1+Toeslagen!$Q$3)</f>
        <v>832.56797763401698</v>
      </c>
      <c r="AQ53" s="238">
        <f>'Luxemburg (O)'!AQ53*(1+Toeslagen!$Q$3)</f>
        <v>832.56797763401698</v>
      </c>
      <c r="AR53" s="238">
        <f>'Luxemburg (O)'!AR53*(1+Toeslagen!$Q$3)</f>
        <v>832.56797763401698</v>
      </c>
      <c r="AS53" s="238">
        <f>'Luxemburg (O)'!AS53*(1+Toeslagen!$Q$3)</f>
        <v>832.56797763401698</v>
      </c>
      <c r="AT53" s="238">
        <f>'Luxemburg (O)'!AT53*(1+Toeslagen!$Q$3)</f>
        <v>832.56797763401698</v>
      </c>
      <c r="AU53" s="238">
        <f>'Luxemburg (O)'!AU53*(1+Toeslagen!$Q$3)</f>
        <v>832.56797763401698</v>
      </c>
      <c r="AV53" s="238">
        <f>'Luxemburg (O)'!AV53*(1+Toeslagen!$Q$3)</f>
        <v>832.56797763401698</v>
      </c>
      <c r="AW53" s="238">
        <f>'Luxemburg (O)'!AW53*(1+Toeslagen!$Q$3)</f>
        <v>832.56797763401698</v>
      </c>
      <c r="AX53" s="238">
        <f>'Luxemburg (O)'!AX53*(1+Toeslagen!$Q$3)</f>
        <v>832.56797763401698</v>
      </c>
      <c r="AY53" s="238">
        <f>'Luxemburg (O)'!AY53*(1+Toeslagen!$Q$3)</f>
        <v>832.56797763401698</v>
      </c>
      <c r="AZ53" s="238">
        <f>'Luxemburg (O)'!AZ53*(1+Toeslagen!$Q$3)</f>
        <v>832.56797763401698</v>
      </c>
      <c r="BA53" s="238">
        <f>'Luxemburg (O)'!BA53*(1+Toeslagen!$Q$3)</f>
        <v>832.56797763401698</v>
      </c>
      <c r="BB53" s="238">
        <f>'Luxemburg (O)'!BB53*(1+Toeslagen!$Q$3)</f>
        <v>832.56797763401698</v>
      </c>
      <c r="BC53" s="238">
        <f>'Luxemburg (O)'!BC53*(1+Toeslagen!$Q$3)</f>
        <v>832.56797763401698</v>
      </c>
      <c r="BD53" s="238">
        <f>'Luxemburg (O)'!BD53*(1+Toeslagen!$Q$3)</f>
        <v>832.56797763401698</v>
      </c>
      <c r="BE53" s="238">
        <f>'Luxemburg (O)'!BE53*(1+Toeslagen!$Q$3)</f>
        <v>832.56797763401698</v>
      </c>
      <c r="BF53" s="238">
        <f>'Luxemburg (O)'!BF53*(1+Toeslagen!$Q$3)</f>
        <v>832.56797763401698</v>
      </c>
      <c r="BG53" s="238">
        <f>'Luxemburg (O)'!BG53*(1+Toeslagen!$Q$3)</f>
        <v>832.56797763401698</v>
      </c>
      <c r="BH53" s="238">
        <f>'Luxemburg (O)'!BH53*(1+Toeslagen!$Q$3)</f>
        <v>832.56797763401698</v>
      </c>
      <c r="BI53" s="238">
        <f>'Luxemburg (O)'!BI53*(1+Toeslagen!$Q$3)</f>
        <v>832.56797763401698</v>
      </c>
      <c r="BJ53" s="238">
        <f>'Luxemburg (O)'!BJ53*(1+Toeslagen!$Q$3)</f>
        <v>832.56797763401698</v>
      </c>
      <c r="BK53" s="238">
        <f>'Luxemburg (O)'!BK53*(1+Toeslagen!$Q$3)</f>
        <v>832.56797763401698</v>
      </c>
      <c r="BL53" s="238">
        <f>'Luxemburg (O)'!BL53*(1+Toeslagen!$Q$3)</f>
        <v>832.56797763401698</v>
      </c>
      <c r="BM53" s="238">
        <f>'Luxemburg (O)'!BM53*(1+Toeslagen!$Q$3)</f>
        <v>832.56797763401698</v>
      </c>
      <c r="BN53" s="238">
        <f>'Luxemburg (O)'!BN53*(1+Toeslagen!$Q$3)</f>
        <v>832.56797763401698</v>
      </c>
      <c r="BO53" s="238">
        <f>'Luxemburg (O)'!BO53*(1+Toeslagen!$Q$3)</f>
        <v>832.56797763401698</v>
      </c>
      <c r="BP53" s="238">
        <f>'Luxemburg (O)'!BP53*(1+Toeslagen!$Q$3)</f>
        <v>832.56797763401698</v>
      </c>
      <c r="BQ53" s="238">
        <f>'Luxemburg (O)'!BQ53*(1+Toeslagen!$Q$3)</f>
        <v>832.56797763401698</v>
      </c>
      <c r="BR53" s="238">
        <f>'Luxemburg (O)'!BR53*(1+Toeslagen!$Q$3)</f>
        <v>832.56797763401698</v>
      </c>
      <c r="BS53" s="238">
        <f>'Luxemburg (O)'!BS53*(1+Toeslagen!$Q$3)</f>
        <v>832.56797763401698</v>
      </c>
      <c r="BT53" s="238">
        <f>'Luxemburg (O)'!BT53*(1+Toeslagen!$Q$3)</f>
        <v>832.56797763401698</v>
      </c>
      <c r="BU53" s="238">
        <f>'Luxemburg (O)'!BU53*(1+Toeslagen!$Q$3)</f>
        <v>832.56797763401698</v>
      </c>
      <c r="BV53" s="238">
        <f>'Luxemburg (O)'!BV53*(1+Toeslagen!$Q$3)</f>
        <v>832.56797763401698</v>
      </c>
      <c r="BW53" s="238">
        <f>'Luxemburg (O)'!BW53*(1+Toeslagen!$Q$3)</f>
        <v>832.56797763401698</v>
      </c>
      <c r="BX53" s="238">
        <f>'Luxemburg (O)'!BX53*(1+Toeslagen!$Q$3)</f>
        <v>832.56797763401698</v>
      </c>
      <c r="BY53" s="238">
        <f>'Luxemburg (O)'!BY53*(1+Toeslagen!$Q$3)</f>
        <v>832.56797763401698</v>
      </c>
      <c r="BZ53" s="238">
        <f>'Luxemburg (O)'!BZ53*(1+Toeslagen!$Q$3)</f>
        <v>832.56797763401698</v>
      </c>
      <c r="CA53" s="238">
        <f>'Luxemburg (O)'!CA53*(1+Toeslagen!$Q$3)</f>
        <v>832.56797763401698</v>
      </c>
      <c r="CB53" s="238">
        <f>'Luxemburg (O)'!CB53*(1+Toeslagen!$Q$3)</f>
        <v>832.56797763401698</v>
      </c>
      <c r="CC53" s="238">
        <f>'Luxemburg (O)'!CC53*(1+Toeslagen!$Q$3)</f>
        <v>832.56797763401698</v>
      </c>
      <c r="CD53" s="238">
        <f>'Luxemburg (O)'!CD53*(1+Toeslagen!$Q$3)</f>
        <v>832.56797763401698</v>
      </c>
      <c r="CE53" s="238">
        <f>'Luxemburg (O)'!CE53*(1+Toeslagen!$Q$3)</f>
        <v>832.56797763401698</v>
      </c>
      <c r="CF53" s="238">
        <f>'Luxemburg (O)'!CF53*(1+Toeslagen!$Q$3)</f>
        <v>832.56797763401698</v>
      </c>
      <c r="CG53" s="238">
        <f>'Luxemburg (O)'!CG53*(1+Toeslagen!$Q$3)</f>
        <v>832.56797763401698</v>
      </c>
      <c r="CH53" s="238">
        <f>'Luxemburg (O)'!CH53*(1+Toeslagen!$Q$3)</f>
        <v>832.56797763401698</v>
      </c>
      <c r="CI53" s="238">
        <f>'Luxemburg (O)'!CI53*(1+Toeslagen!$Q$3)</f>
        <v>832.56797763401698</v>
      </c>
      <c r="CJ53" s="238">
        <f>'Luxemburg (O)'!CJ53*(1+Toeslagen!$Q$3)</f>
        <v>832.56797763401698</v>
      </c>
      <c r="CK53" s="238">
        <f>'Luxemburg (O)'!CK53*(1+Toeslagen!$Q$3)</f>
        <v>832.56797763401698</v>
      </c>
      <c r="CL53" s="238">
        <f>'Luxemburg (O)'!CL53*(1+Toeslagen!$Q$3)</f>
        <v>832.56797763401698</v>
      </c>
      <c r="CM53" s="238">
        <f>'Luxemburg (O)'!CM53*(1+Toeslagen!$Q$3)</f>
        <v>832.56797763401698</v>
      </c>
      <c r="CN53" s="238">
        <f>'Luxemburg (O)'!CN53*(1+Toeslagen!$Q$3)</f>
        <v>832.56797763401698</v>
      </c>
      <c r="CO53" s="238">
        <f>'Luxemburg (O)'!CO53*(1+Toeslagen!$Q$3)</f>
        <v>832.56797763401698</v>
      </c>
      <c r="CP53" s="238">
        <f>'Luxemburg (O)'!CP53*(1+Toeslagen!$Q$3)</f>
        <v>832.56797763401698</v>
      </c>
      <c r="CQ53" s="238">
        <f>'Luxemburg (O)'!CQ53*(1+Toeslagen!$Q$3)</f>
        <v>832.56797763401698</v>
      </c>
      <c r="CR53" s="238">
        <f>'Luxemburg (O)'!CR53*(1+Toeslagen!$Q$3)</f>
        <v>832.56797763401698</v>
      </c>
      <c r="CS53" s="238">
        <f>'Luxemburg (O)'!CS53*(1+Toeslagen!$Q$3)</f>
        <v>832.56797763401698</v>
      </c>
      <c r="CT53" s="238">
        <f>'Luxemburg (O)'!CT53*(1+Toeslagen!$Q$3)</f>
        <v>832.56797763401698</v>
      </c>
      <c r="CU53" s="238">
        <f>'Luxemburg (O)'!CU53*(1+Toeslagen!$Q$3)</f>
        <v>832.56797763401698</v>
      </c>
      <c r="CV53" s="238">
        <f>'Luxemburg (O)'!CV53*(1+Toeslagen!$Q$3)</f>
        <v>832.56797763401698</v>
      </c>
      <c r="CW53" s="238">
        <f>'Luxemburg (O)'!CW53*(1+Toeslagen!$Q$3)</f>
        <v>832.56797763401698</v>
      </c>
      <c r="CX53" s="238">
        <f>'Luxemburg (O)'!CX53*(1+Toeslagen!$Q$3)</f>
        <v>832.56797763401698</v>
      </c>
      <c r="CY53" s="238">
        <f>'Luxemburg (O)'!CY53*(1+Toeslagen!$Q$3)</f>
        <v>832.56797763401698</v>
      </c>
      <c r="CZ53" s="238">
        <f>'Luxemburg (O)'!CZ53*(1+Toeslagen!$Q$3)</f>
        <v>832.56797763401698</v>
      </c>
      <c r="DA53" s="238">
        <f>'Luxemburg (O)'!DA53*(1+Toeslagen!$Q$3)</f>
        <v>832.56797763401698</v>
      </c>
      <c r="DB53" s="238">
        <f>'Luxemburg (O)'!DB53*(1+Toeslagen!$Q$3)</f>
        <v>832.56797763401698</v>
      </c>
      <c r="DC53" s="238">
        <f>'Luxemburg (O)'!DC53*(1+Toeslagen!$Q$3)</f>
        <v>832.56797763401698</v>
      </c>
      <c r="DD53" s="238">
        <f>'Luxemburg (O)'!DD53*(1+Toeslagen!$Q$3)</f>
        <v>832.56797763401698</v>
      </c>
      <c r="DE53" s="238">
        <f>'Luxemburg (O)'!DE53*(1+Toeslagen!$Q$3)</f>
        <v>832.56797763401698</v>
      </c>
      <c r="DF53" s="238">
        <f>'Luxemburg (O)'!DF53*(1+Toeslagen!$Q$3)</f>
        <v>832.56797763401698</v>
      </c>
      <c r="DG53" s="238">
        <f>'Luxemburg (O)'!DG53*(1+Toeslagen!$Q$3)</f>
        <v>832.56797763401698</v>
      </c>
      <c r="DH53" s="238">
        <f>'Luxemburg (O)'!DH53*(1+Toeslagen!$Q$3)</f>
        <v>832.56797763401698</v>
      </c>
      <c r="DI53" s="238">
        <f>'Luxemburg (O)'!DI53*(1+Toeslagen!$Q$3)</f>
        <v>832.56797763401698</v>
      </c>
      <c r="DJ53" s="238">
        <f>'Luxemburg (O)'!DJ53*(1+Toeslagen!$Q$3)</f>
        <v>832.56797763401698</v>
      </c>
    </row>
    <row r="54" spans="1:114">
      <c r="A54" s="2">
        <v>58</v>
      </c>
      <c r="B54" s="2">
        <v>58</v>
      </c>
      <c r="D54" s="2">
        <v>3</v>
      </c>
      <c r="F54" t="s">
        <v>5</v>
      </c>
      <c r="G54" t="s">
        <v>17</v>
      </c>
      <c r="H54" t="s">
        <v>18</v>
      </c>
      <c r="I54" t="s">
        <v>15</v>
      </c>
      <c r="J54" t="s">
        <v>16</v>
      </c>
      <c r="N54" s="229">
        <v>12</v>
      </c>
      <c r="O54" s="91">
        <v>21000</v>
      </c>
      <c r="P54" s="46"/>
      <c r="Q54" s="231"/>
      <c r="R54" s="231"/>
      <c r="S54" s="231"/>
      <c r="U54" s="231"/>
      <c r="V54" s="231"/>
      <c r="W54" s="231"/>
      <c r="X54" s="231"/>
      <c r="Y54" s="238">
        <f>'Luxemburg (O)'!Y54*(1+Toeslagen!$Q$3)</f>
        <v>850.28218992410223</v>
      </c>
      <c r="Z54" s="238">
        <f>'Luxemburg (O)'!Z54*(1+Toeslagen!$Q$3)</f>
        <v>850.28218992410223</v>
      </c>
      <c r="AA54" s="238">
        <f>'Luxemburg (O)'!AA54*(1+Toeslagen!$Q$3)</f>
        <v>850.28218992410223</v>
      </c>
      <c r="AB54" s="238">
        <f>'Luxemburg (O)'!AB54*(1+Toeslagen!$Q$3)</f>
        <v>850.28218992410223</v>
      </c>
      <c r="AC54" s="238">
        <f>'Luxemburg (O)'!AC54*(1+Toeslagen!$Q$3)</f>
        <v>850.28218992410223</v>
      </c>
      <c r="AD54" s="238">
        <f>'Luxemburg (O)'!AD54*(1+Toeslagen!$Q$3)</f>
        <v>850.282189924102</v>
      </c>
      <c r="AE54" s="238">
        <f>'Luxemburg (O)'!AE54*(1+Toeslagen!$Q$3)</f>
        <v>850.282189924102</v>
      </c>
      <c r="AF54" s="238">
        <f>'Luxemburg (O)'!AF54*(1+Toeslagen!$Q$3)</f>
        <v>850.282189924102</v>
      </c>
      <c r="AG54" s="238">
        <f>'Luxemburg (O)'!AG54*(1+Toeslagen!$Q$3)</f>
        <v>850.282189924102</v>
      </c>
      <c r="AH54" s="238">
        <f>'Luxemburg (O)'!AH54*(1+Toeslagen!$Q$3)</f>
        <v>850.282189924102</v>
      </c>
      <c r="AI54" s="238">
        <f>'Luxemburg (O)'!AI54*(1+Toeslagen!$Q$3)</f>
        <v>850.282189924102</v>
      </c>
      <c r="AJ54" s="238">
        <f>'Luxemburg (O)'!AJ54*(1+Toeslagen!$Q$3)</f>
        <v>850.282189924102</v>
      </c>
      <c r="AK54" s="238">
        <f>'Luxemburg (O)'!AK54*(1+Toeslagen!$Q$3)</f>
        <v>850.282189924102</v>
      </c>
      <c r="AL54" s="238">
        <f>'Luxemburg (O)'!AL54*(1+Toeslagen!$Q$3)</f>
        <v>850.282189924102</v>
      </c>
      <c r="AM54" s="238">
        <f>'Luxemburg (O)'!AM54*(1+Toeslagen!$Q$3)</f>
        <v>850.282189924102</v>
      </c>
      <c r="AN54" s="238">
        <f>'Luxemburg (O)'!AN54*(1+Toeslagen!$Q$3)</f>
        <v>850.282189924102</v>
      </c>
      <c r="AO54" s="238">
        <f>'Luxemburg (O)'!AO54*(1+Toeslagen!$Q$3)</f>
        <v>850.282189924102</v>
      </c>
      <c r="AP54" s="238">
        <f>'Luxemburg (O)'!AP54*(1+Toeslagen!$Q$3)</f>
        <v>850.282189924102</v>
      </c>
      <c r="AQ54" s="238">
        <f>'Luxemburg (O)'!AQ54*(1+Toeslagen!$Q$3)</f>
        <v>850.282189924102</v>
      </c>
      <c r="AR54" s="238">
        <f>'Luxemburg (O)'!AR54*(1+Toeslagen!$Q$3)</f>
        <v>850.282189924102</v>
      </c>
      <c r="AS54" s="238">
        <f>'Luxemburg (O)'!AS54*(1+Toeslagen!$Q$3)</f>
        <v>850.282189924102</v>
      </c>
      <c r="AT54" s="238">
        <f>'Luxemburg (O)'!AT54*(1+Toeslagen!$Q$3)</f>
        <v>850.282189924102</v>
      </c>
      <c r="AU54" s="238">
        <f>'Luxemburg (O)'!AU54*(1+Toeslagen!$Q$3)</f>
        <v>850.282189924102</v>
      </c>
      <c r="AV54" s="238">
        <f>'Luxemburg (O)'!AV54*(1+Toeslagen!$Q$3)</f>
        <v>850.282189924102</v>
      </c>
      <c r="AW54" s="238">
        <f>'Luxemburg (O)'!AW54*(1+Toeslagen!$Q$3)</f>
        <v>850.282189924102</v>
      </c>
      <c r="AX54" s="238">
        <f>'Luxemburg (O)'!AX54*(1+Toeslagen!$Q$3)</f>
        <v>850.282189924102</v>
      </c>
      <c r="AY54" s="238">
        <f>'Luxemburg (O)'!AY54*(1+Toeslagen!$Q$3)</f>
        <v>850.282189924102</v>
      </c>
      <c r="AZ54" s="238">
        <f>'Luxemburg (O)'!AZ54*(1+Toeslagen!$Q$3)</f>
        <v>850.282189924102</v>
      </c>
      <c r="BA54" s="238">
        <f>'Luxemburg (O)'!BA54*(1+Toeslagen!$Q$3)</f>
        <v>850.282189924102</v>
      </c>
      <c r="BB54" s="238">
        <f>'Luxemburg (O)'!BB54*(1+Toeslagen!$Q$3)</f>
        <v>850.282189924102</v>
      </c>
      <c r="BC54" s="238">
        <f>'Luxemburg (O)'!BC54*(1+Toeslagen!$Q$3)</f>
        <v>850.282189924102</v>
      </c>
      <c r="BD54" s="238">
        <f>'Luxemburg (O)'!BD54*(1+Toeslagen!$Q$3)</f>
        <v>850.282189924102</v>
      </c>
      <c r="BE54" s="238">
        <f>'Luxemburg (O)'!BE54*(1+Toeslagen!$Q$3)</f>
        <v>850.282189924102</v>
      </c>
      <c r="BF54" s="238">
        <f>'Luxemburg (O)'!BF54*(1+Toeslagen!$Q$3)</f>
        <v>850.282189924102</v>
      </c>
      <c r="BG54" s="238">
        <f>'Luxemburg (O)'!BG54*(1+Toeslagen!$Q$3)</f>
        <v>850.282189924102</v>
      </c>
      <c r="BH54" s="238">
        <f>'Luxemburg (O)'!BH54*(1+Toeslagen!$Q$3)</f>
        <v>850.282189924102</v>
      </c>
      <c r="BI54" s="238">
        <f>'Luxemburg (O)'!BI54*(1+Toeslagen!$Q$3)</f>
        <v>850.282189924102</v>
      </c>
      <c r="BJ54" s="238">
        <f>'Luxemburg (O)'!BJ54*(1+Toeslagen!$Q$3)</f>
        <v>850.282189924102</v>
      </c>
      <c r="BK54" s="238">
        <f>'Luxemburg (O)'!BK54*(1+Toeslagen!$Q$3)</f>
        <v>850.282189924102</v>
      </c>
      <c r="BL54" s="238">
        <f>'Luxemburg (O)'!BL54*(1+Toeslagen!$Q$3)</f>
        <v>850.282189924102</v>
      </c>
      <c r="BM54" s="238">
        <f>'Luxemburg (O)'!BM54*(1+Toeslagen!$Q$3)</f>
        <v>850.282189924102</v>
      </c>
      <c r="BN54" s="238">
        <f>'Luxemburg (O)'!BN54*(1+Toeslagen!$Q$3)</f>
        <v>850.282189924102</v>
      </c>
      <c r="BO54" s="238">
        <f>'Luxemburg (O)'!BO54*(1+Toeslagen!$Q$3)</f>
        <v>850.282189924102</v>
      </c>
      <c r="BP54" s="238">
        <f>'Luxemburg (O)'!BP54*(1+Toeslagen!$Q$3)</f>
        <v>850.282189924102</v>
      </c>
      <c r="BQ54" s="238">
        <f>'Luxemburg (O)'!BQ54*(1+Toeslagen!$Q$3)</f>
        <v>850.282189924102</v>
      </c>
      <c r="BR54" s="238">
        <f>'Luxemburg (O)'!BR54*(1+Toeslagen!$Q$3)</f>
        <v>850.282189924102</v>
      </c>
      <c r="BS54" s="238">
        <f>'Luxemburg (O)'!BS54*(1+Toeslagen!$Q$3)</f>
        <v>850.282189924102</v>
      </c>
      <c r="BT54" s="238">
        <f>'Luxemburg (O)'!BT54*(1+Toeslagen!$Q$3)</f>
        <v>850.282189924102</v>
      </c>
      <c r="BU54" s="238">
        <f>'Luxemburg (O)'!BU54*(1+Toeslagen!$Q$3)</f>
        <v>850.282189924102</v>
      </c>
      <c r="BV54" s="238">
        <f>'Luxemburg (O)'!BV54*(1+Toeslagen!$Q$3)</f>
        <v>850.282189924102</v>
      </c>
      <c r="BW54" s="238">
        <f>'Luxemburg (O)'!BW54*(1+Toeslagen!$Q$3)</f>
        <v>850.282189924102</v>
      </c>
      <c r="BX54" s="238">
        <f>'Luxemburg (O)'!BX54*(1+Toeslagen!$Q$3)</f>
        <v>850.282189924102</v>
      </c>
      <c r="BY54" s="238">
        <f>'Luxemburg (O)'!BY54*(1+Toeslagen!$Q$3)</f>
        <v>850.282189924102</v>
      </c>
      <c r="BZ54" s="238">
        <f>'Luxemburg (O)'!BZ54*(1+Toeslagen!$Q$3)</f>
        <v>850.282189924102</v>
      </c>
      <c r="CA54" s="238">
        <f>'Luxemburg (O)'!CA54*(1+Toeslagen!$Q$3)</f>
        <v>850.282189924102</v>
      </c>
      <c r="CB54" s="238">
        <f>'Luxemburg (O)'!CB54*(1+Toeslagen!$Q$3)</f>
        <v>850.282189924102</v>
      </c>
      <c r="CC54" s="238">
        <f>'Luxemburg (O)'!CC54*(1+Toeslagen!$Q$3)</f>
        <v>850.282189924102</v>
      </c>
      <c r="CD54" s="238">
        <f>'Luxemburg (O)'!CD54*(1+Toeslagen!$Q$3)</f>
        <v>850.282189924102</v>
      </c>
      <c r="CE54" s="238">
        <f>'Luxemburg (O)'!CE54*(1+Toeslagen!$Q$3)</f>
        <v>850.282189924102</v>
      </c>
      <c r="CF54" s="238">
        <f>'Luxemburg (O)'!CF54*(1+Toeslagen!$Q$3)</f>
        <v>850.282189924102</v>
      </c>
      <c r="CG54" s="238">
        <f>'Luxemburg (O)'!CG54*(1+Toeslagen!$Q$3)</f>
        <v>850.282189924102</v>
      </c>
      <c r="CH54" s="238">
        <f>'Luxemburg (O)'!CH54*(1+Toeslagen!$Q$3)</f>
        <v>850.282189924102</v>
      </c>
      <c r="CI54" s="238">
        <f>'Luxemburg (O)'!CI54*(1+Toeslagen!$Q$3)</f>
        <v>850.282189924102</v>
      </c>
      <c r="CJ54" s="238">
        <f>'Luxemburg (O)'!CJ54*(1+Toeslagen!$Q$3)</f>
        <v>850.282189924102</v>
      </c>
      <c r="CK54" s="238">
        <f>'Luxemburg (O)'!CK54*(1+Toeslagen!$Q$3)</f>
        <v>850.282189924102</v>
      </c>
      <c r="CL54" s="238">
        <f>'Luxemburg (O)'!CL54*(1+Toeslagen!$Q$3)</f>
        <v>850.282189924102</v>
      </c>
      <c r="CM54" s="238">
        <f>'Luxemburg (O)'!CM54*(1+Toeslagen!$Q$3)</f>
        <v>850.282189924102</v>
      </c>
      <c r="CN54" s="238">
        <f>'Luxemburg (O)'!CN54*(1+Toeslagen!$Q$3)</f>
        <v>850.282189924102</v>
      </c>
      <c r="CO54" s="238">
        <f>'Luxemburg (O)'!CO54*(1+Toeslagen!$Q$3)</f>
        <v>850.282189924102</v>
      </c>
      <c r="CP54" s="238">
        <f>'Luxemburg (O)'!CP54*(1+Toeslagen!$Q$3)</f>
        <v>850.282189924102</v>
      </c>
      <c r="CQ54" s="238">
        <f>'Luxemburg (O)'!CQ54*(1+Toeslagen!$Q$3)</f>
        <v>850.282189924102</v>
      </c>
      <c r="CR54" s="238">
        <f>'Luxemburg (O)'!CR54*(1+Toeslagen!$Q$3)</f>
        <v>850.282189924102</v>
      </c>
      <c r="CS54" s="238">
        <f>'Luxemburg (O)'!CS54*(1+Toeslagen!$Q$3)</f>
        <v>850.282189924102</v>
      </c>
      <c r="CT54" s="238">
        <f>'Luxemburg (O)'!CT54*(1+Toeslagen!$Q$3)</f>
        <v>850.282189924102</v>
      </c>
      <c r="CU54" s="238">
        <f>'Luxemburg (O)'!CU54*(1+Toeslagen!$Q$3)</f>
        <v>850.282189924102</v>
      </c>
      <c r="CV54" s="238">
        <f>'Luxemburg (O)'!CV54*(1+Toeslagen!$Q$3)</f>
        <v>850.282189924102</v>
      </c>
      <c r="CW54" s="238">
        <f>'Luxemburg (O)'!CW54*(1+Toeslagen!$Q$3)</f>
        <v>850.282189924102</v>
      </c>
      <c r="CX54" s="238">
        <f>'Luxemburg (O)'!CX54*(1+Toeslagen!$Q$3)</f>
        <v>850.282189924102</v>
      </c>
      <c r="CY54" s="238">
        <f>'Luxemburg (O)'!CY54*(1+Toeslagen!$Q$3)</f>
        <v>850.282189924102</v>
      </c>
      <c r="CZ54" s="238">
        <f>'Luxemburg (O)'!CZ54*(1+Toeslagen!$Q$3)</f>
        <v>850.282189924102</v>
      </c>
      <c r="DA54" s="238">
        <f>'Luxemburg (O)'!DA54*(1+Toeslagen!$Q$3)</f>
        <v>850.282189924102</v>
      </c>
      <c r="DB54" s="238">
        <f>'Luxemburg (O)'!DB54*(1+Toeslagen!$Q$3)</f>
        <v>850.282189924102</v>
      </c>
      <c r="DC54" s="238">
        <f>'Luxemburg (O)'!DC54*(1+Toeslagen!$Q$3)</f>
        <v>850.282189924102</v>
      </c>
      <c r="DD54" s="238">
        <f>'Luxemburg (O)'!DD54*(1+Toeslagen!$Q$3)</f>
        <v>850.282189924102</v>
      </c>
      <c r="DE54" s="238">
        <f>'Luxemburg (O)'!DE54*(1+Toeslagen!$Q$3)</f>
        <v>850.282189924102</v>
      </c>
      <c r="DF54" s="238">
        <f>'Luxemburg (O)'!DF54*(1+Toeslagen!$Q$3)</f>
        <v>850.282189924102</v>
      </c>
      <c r="DG54" s="238">
        <f>'Luxemburg (O)'!DG54*(1+Toeslagen!$Q$3)</f>
        <v>850.282189924102</v>
      </c>
      <c r="DH54" s="238">
        <f>'Luxemburg (O)'!DH54*(1+Toeslagen!$Q$3)</f>
        <v>850.282189924102</v>
      </c>
      <c r="DI54" s="238">
        <f>'Luxemburg (O)'!DI54*(1+Toeslagen!$Q$3)</f>
        <v>850.282189924102</v>
      </c>
      <c r="DJ54" s="238">
        <f>'Luxemburg (O)'!DJ54*(1+Toeslagen!$Q$3)</f>
        <v>850.282189924102</v>
      </c>
    </row>
    <row r="55" spans="1:114">
      <c r="A55" s="2">
        <v>59</v>
      </c>
      <c r="B55" s="2">
        <v>59</v>
      </c>
      <c r="D55" s="2">
        <v>3</v>
      </c>
      <c r="F55" t="s">
        <v>5</v>
      </c>
      <c r="G55" t="s">
        <v>17</v>
      </c>
      <c r="H55" t="s">
        <v>18</v>
      </c>
      <c r="I55" t="s">
        <v>15</v>
      </c>
      <c r="J55" t="s">
        <v>16</v>
      </c>
      <c r="N55" s="229">
        <v>12.4</v>
      </c>
      <c r="O55" s="91">
        <v>21700</v>
      </c>
      <c r="P55" s="46"/>
      <c r="Q55" s="231"/>
      <c r="R55" s="231"/>
      <c r="S55" s="231"/>
      <c r="U55" s="231"/>
      <c r="V55" s="231"/>
      <c r="W55" s="231"/>
      <c r="X55" s="231"/>
      <c r="Y55" s="238">
        <f>'Luxemburg (O)'!Y55*(1+Toeslagen!$Q$3)</f>
        <v>859.13929606914451</v>
      </c>
      <c r="Z55" s="238">
        <f>'Luxemburg (O)'!Z55*(1+Toeslagen!$Q$3)</f>
        <v>859.13929606914451</v>
      </c>
      <c r="AA55" s="238">
        <f>'Luxemburg (O)'!AA55*(1+Toeslagen!$Q$3)</f>
        <v>859.13929606914451</v>
      </c>
      <c r="AB55" s="238">
        <f>'Luxemburg (O)'!AB55*(1+Toeslagen!$Q$3)</f>
        <v>859.13929606914451</v>
      </c>
      <c r="AC55" s="238">
        <f>'Luxemburg (O)'!AC55*(1+Toeslagen!$Q$3)</f>
        <v>859.13929606914451</v>
      </c>
      <c r="AD55" s="238">
        <f>'Luxemburg (O)'!AD55*(1+Toeslagen!$Q$3)</f>
        <v>859.13929606914496</v>
      </c>
      <c r="AE55" s="238">
        <f>'Luxemburg (O)'!AE55*(1+Toeslagen!$Q$3)</f>
        <v>859.13929606914496</v>
      </c>
      <c r="AF55" s="238">
        <f>'Luxemburg (O)'!AF55*(1+Toeslagen!$Q$3)</f>
        <v>859.13929606914496</v>
      </c>
      <c r="AG55" s="238">
        <f>'Luxemburg (O)'!AG55*(1+Toeslagen!$Q$3)</f>
        <v>859.13929606914496</v>
      </c>
      <c r="AH55" s="238">
        <f>'Luxemburg (O)'!AH55*(1+Toeslagen!$Q$3)</f>
        <v>859.13929606914496</v>
      </c>
      <c r="AI55" s="238">
        <f>'Luxemburg (O)'!AI55*(1+Toeslagen!$Q$3)</f>
        <v>859.13929606914496</v>
      </c>
      <c r="AJ55" s="238">
        <f>'Luxemburg (O)'!AJ55*(1+Toeslagen!$Q$3)</f>
        <v>859.13929606914496</v>
      </c>
      <c r="AK55" s="238">
        <f>'Luxemburg (O)'!AK55*(1+Toeslagen!$Q$3)</f>
        <v>859.13929606914496</v>
      </c>
      <c r="AL55" s="238">
        <f>'Luxemburg (O)'!AL55*(1+Toeslagen!$Q$3)</f>
        <v>859.13929606914496</v>
      </c>
      <c r="AM55" s="238">
        <f>'Luxemburg (O)'!AM55*(1+Toeslagen!$Q$3)</f>
        <v>859.13929606914496</v>
      </c>
      <c r="AN55" s="238">
        <f>'Luxemburg (O)'!AN55*(1+Toeslagen!$Q$3)</f>
        <v>859.13929606914496</v>
      </c>
      <c r="AO55" s="238">
        <f>'Luxemburg (O)'!AO55*(1+Toeslagen!$Q$3)</f>
        <v>859.13929606914496</v>
      </c>
      <c r="AP55" s="238">
        <f>'Luxemburg (O)'!AP55*(1+Toeslagen!$Q$3)</f>
        <v>859.13929606914496</v>
      </c>
      <c r="AQ55" s="238">
        <f>'Luxemburg (O)'!AQ55*(1+Toeslagen!$Q$3)</f>
        <v>859.13929606914496</v>
      </c>
      <c r="AR55" s="238">
        <f>'Luxemburg (O)'!AR55*(1+Toeslagen!$Q$3)</f>
        <v>859.13929606914496</v>
      </c>
      <c r="AS55" s="238">
        <f>'Luxemburg (O)'!AS55*(1+Toeslagen!$Q$3)</f>
        <v>859.13929606914496</v>
      </c>
      <c r="AT55" s="238">
        <f>'Luxemburg (O)'!AT55*(1+Toeslagen!$Q$3)</f>
        <v>859.13929606914496</v>
      </c>
      <c r="AU55" s="238">
        <f>'Luxemburg (O)'!AU55*(1+Toeslagen!$Q$3)</f>
        <v>859.13929606914496</v>
      </c>
      <c r="AV55" s="238">
        <f>'Luxemburg (O)'!AV55*(1+Toeslagen!$Q$3)</f>
        <v>859.13929606914496</v>
      </c>
      <c r="AW55" s="238">
        <f>'Luxemburg (O)'!AW55*(1+Toeslagen!$Q$3)</f>
        <v>859.13929606914496</v>
      </c>
      <c r="AX55" s="238">
        <f>'Luxemburg (O)'!AX55*(1+Toeslagen!$Q$3)</f>
        <v>859.13929606914496</v>
      </c>
      <c r="AY55" s="238">
        <f>'Luxemburg (O)'!AY55*(1+Toeslagen!$Q$3)</f>
        <v>859.13929606914496</v>
      </c>
      <c r="AZ55" s="238">
        <f>'Luxemburg (O)'!AZ55*(1+Toeslagen!$Q$3)</f>
        <v>859.13929606914496</v>
      </c>
      <c r="BA55" s="238">
        <f>'Luxemburg (O)'!BA55*(1+Toeslagen!$Q$3)</f>
        <v>859.13929606914496</v>
      </c>
      <c r="BB55" s="238">
        <f>'Luxemburg (O)'!BB55*(1+Toeslagen!$Q$3)</f>
        <v>859.13929606914496</v>
      </c>
      <c r="BC55" s="238">
        <f>'Luxemburg (O)'!BC55*(1+Toeslagen!$Q$3)</f>
        <v>859.13929606914496</v>
      </c>
      <c r="BD55" s="238">
        <f>'Luxemburg (O)'!BD55*(1+Toeslagen!$Q$3)</f>
        <v>859.13929606914496</v>
      </c>
      <c r="BE55" s="238">
        <f>'Luxemburg (O)'!BE55*(1+Toeslagen!$Q$3)</f>
        <v>859.13929606914496</v>
      </c>
      <c r="BF55" s="238">
        <f>'Luxemburg (O)'!BF55*(1+Toeslagen!$Q$3)</f>
        <v>859.13929606914496</v>
      </c>
      <c r="BG55" s="238">
        <f>'Luxemburg (O)'!BG55*(1+Toeslagen!$Q$3)</f>
        <v>859.13929606914496</v>
      </c>
      <c r="BH55" s="238">
        <f>'Luxemburg (O)'!BH55*(1+Toeslagen!$Q$3)</f>
        <v>859.13929606914496</v>
      </c>
      <c r="BI55" s="238">
        <f>'Luxemburg (O)'!BI55*(1+Toeslagen!$Q$3)</f>
        <v>859.13929606914496</v>
      </c>
      <c r="BJ55" s="238">
        <f>'Luxemburg (O)'!BJ55*(1+Toeslagen!$Q$3)</f>
        <v>859.13929606914496</v>
      </c>
      <c r="BK55" s="238">
        <f>'Luxemburg (O)'!BK55*(1+Toeslagen!$Q$3)</f>
        <v>859.13929606914496</v>
      </c>
      <c r="BL55" s="238">
        <f>'Luxemburg (O)'!BL55*(1+Toeslagen!$Q$3)</f>
        <v>859.13929606914496</v>
      </c>
      <c r="BM55" s="238">
        <f>'Luxemburg (O)'!BM55*(1+Toeslagen!$Q$3)</f>
        <v>859.13929606914496</v>
      </c>
      <c r="BN55" s="238">
        <f>'Luxemburg (O)'!BN55*(1+Toeslagen!$Q$3)</f>
        <v>859.13929606914496</v>
      </c>
      <c r="BO55" s="238">
        <f>'Luxemburg (O)'!BO55*(1+Toeslagen!$Q$3)</f>
        <v>859.13929606914496</v>
      </c>
      <c r="BP55" s="238">
        <f>'Luxemburg (O)'!BP55*(1+Toeslagen!$Q$3)</f>
        <v>859.13929606914496</v>
      </c>
      <c r="BQ55" s="238">
        <f>'Luxemburg (O)'!BQ55*(1+Toeslagen!$Q$3)</f>
        <v>859.13929606914496</v>
      </c>
      <c r="BR55" s="238">
        <f>'Luxemburg (O)'!BR55*(1+Toeslagen!$Q$3)</f>
        <v>859.13929606914496</v>
      </c>
      <c r="BS55" s="238">
        <f>'Luxemburg (O)'!BS55*(1+Toeslagen!$Q$3)</f>
        <v>859.13929606914496</v>
      </c>
      <c r="BT55" s="238">
        <f>'Luxemburg (O)'!BT55*(1+Toeslagen!$Q$3)</f>
        <v>859.13929606914496</v>
      </c>
      <c r="BU55" s="238">
        <f>'Luxemburg (O)'!BU55*(1+Toeslagen!$Q$3)</f>
        <v>859.13929606914496</v>
      </c>
      <c r="BV55" s="238">
        <f>'Luxemburg (O)'!BV55*(1+Toeslagen!$Q$3)</f>
        <v>859.13929606914496</v>
      </c>
      <c r="BW55" s="238">
        <f>'Luxemburg (O)'!BW55*(1+Toeslagen!$Q$3)</f>
        <v>859.13929606914496</v>
      </c>
      <c r="BX55" s="238">
        <f>'Luxemburg (O)'!BX55*(1+Toeslagen!$Q$3)</f>
        <v>859.13929606914496</v>
      </c>
      <c r="BY55" s="238">
        <f>'Luxemburg (O)'!BY55*(1+Toeslagen!$Q$3)</f>
        <v>859.13929606914496</v>
      </c>
      <c r="BZ55" s="238">
        <f>'Luxemburg (O)'!BZ55*(1+Toeslagen!$Q$3)</f>
        <v>859.13929606914496</v>
      </c>
      <c r="CA55" s="238">
        <f>'Luxemburg (O)'!CA55*(1+Toeslagen!$Q$3)</f>
        <v>859.13929606914496</v>
      </c>
      <c r="CB55" s="238">
        <f>'Luxemburg (O)'!CB55*(1+Toeslagen!$Q$3)</f>
        <v>859.13929606914496</v>
      </c>
      <c r="CC55" s="238">
        <f>'Luxemburg (O)'!CC55*(1+Toeslagen!$Q$3)</f>
        <v>859.13929606914496</v>
      </c>
      <c r="CD55" s="238">
        <f>'Luxemburg (O)'!CD55*(1+Toeslagen!$Q$3)</f>
        <v>859.13929606914496</v>
      </c>
      <c r="CE55" s="238">
        <f>'Luxemburg (O)'!CE55*(1+Toeslagen!$Q$3)</f>
        <v>859.13929606914496</v>
      </c>
      <c r="CF55" s="238">
        <f>'Luxemburg (O)'!CF55*(1+Toeslagen!$Q$3)</f>
        <v>859.13929606914496</v>
      </c>
      <c r="CG55" s="238">
        <f>'Luxemburg (O)'!CG55*(1+Toeslagen!$Q$3)</f>
        <v>859.13929606914496</v>
      </c>
      <c r="CH55" s="238">
        <f>'Luxemburg (O)'!CH55*(1+Toeslagen!$Q$3)</f>
        <v>859.13929606914496</v>
      </c>
      <c r="CI55" s="238">
        <f>'Luxemburg (O)'!CI55*(1+Toeslagen!$Q$3)</f>
        <v>859.13929606914496</v>
      </c>
      <c r="CJ55" s="238">
        <f>'Luxemburg (O)'!CJ55*(1+Toeslagen!$Q$3)</f>
        <v>859.13929606914496</v>
      </c>
      <c r="CK55" s="238">
        <f>'Luxemburg (O)'!CK55*(1+Toeslagen!$Q$3)</f>
        <v>859.13929606914496</v>
      </c>
      <c r="CL55" s="238">
        <f>'Luxemburg (O)'!CL55*(1+Toeslagen!$Q$3)</f>
        <v>859.13929606914496</v>
      </c>
      <c r="CM55" s="238">
        <f>'Luxemburg (O)'!CM55*(1+Toeslagen!$Q$3)</f>
        <v>859.13929606914496</v>
      </c>
      <c r="CN55" s="238">
        <f>'Luxemburg (O)'!CN55*(1+Toeslagen!$Q$3)</f>
        <v>859.13929606914496</v>
      </c>
      <c r="CO55" s="238">
        <f>'Luxemburg (O)'!CO55*(1+Toeslagen!$Q$3)</f>
        <v>859.13929606914496</v>
      </c>
      <c r="CP55" s="238">
        <f>'Luxemburg (O)'!CP55*(1+Toeslagen!$Q$3)</f>
        <v>859.13929606914496</v>
      </c>
      <c r="CQ55" s="238">
        <f>'Luxemburg (O)'!CQ55*(1+Toeslagen!$Q$3)</f>
        <v>859.13929606914496</v>
      </c>
      <c r="CR55" s="238">
        <f>'Luxemburg (O)'!CR55*(1+Toeslagen!$Q$3)</f>
        <v>859.13929606914496</v>
      </c>
      <c r="CS55" s="238">
        <f>'Luxemburg (O)'!CS55*(1+Toeslagen!$Q$3)</f>
        <v>859.13929606914496</v>
      </c>
      <c r="CT55" s="238">
        <f>'Luxemburg (O)'!CT55*(1+Toeslagen!$Q$3)</f>
        <v>859.13929606914496</v>
      </c>
      <c r="CU55" s="238">
        <f>'Luxemburg (O)'!CU55*(1+Toeslagen!$Q$3)</f>
        <v>859.13929606914496</v>
      </c>
      <c r="CV55" s="238">
        <f>'Luxemburg (O)'!CV55*(1+Toeslagen!$Q$3)</f>
        <v>859.13929606914496</v>
      </c>
      <c r="CW55" s="238">
        <f>'Luxemburg (O)'!CW55*(1+Toeslagen!$Q$3)</f>
        <v>859.13929606914496</v>
      </c>
      <c r="CX55" s="238">
        <f>'Luxemburg (O)'!CX55*(1+Toeslagen!$Q$3)</f>
        <v>859.13929606914496</v>
      </c>
      <c r="CY55" s="238">
        <f>'Luxemburg (O)'!CY55*(1+Toeslagen!$Q$3)</f>
        <v>859.13929606914496</v>
      </c>
      <c r="CZ55" s="238">
        <f>'Luxemburg (O)'!CZ55*(1+Toeslagen!$Q$3)</f>
        <v>859.13929606914496</v>
      </c>
      <c r="DA55" s="238">
        <f>'Luxemburg (O)'!DA55*(1+Toeslagen!$Q$3)</f>
        <v>859.13929606914496</v>
      </c>
      <c r="DB55" s="238">
        <f>'Luxemburg (O)'!DB55*(1+Toeslagen!$Q$3)</f>
        <v>859.13929606914496</v>
      </c>
      <c r="DC55" s="238">
        <f>'Luxemburg (O)'!DC55*(1+Toeslagen!$Q$3)</f>
        <v>859.13929606914496</v>
      </c>
      <c r="DD55" s="238">
        <f>'Luxemburg (O)'!DD55*(1+Toeslagen!$Q$3)</f>
        <v>859.13929606914496</v>
      </c>
      <c r="DE55" s="238">
        <f>'Luxemburg (O)'!DE55*(1+Toeslagen!$Q$3)</f>
        <v>859.13929606914496</v>
      </c>
      <c r="DF55" s="238">
        <f>'Luxemburg (O)'!DF55*(1+Toeslagen!$Q$3)</f>
        <v>859.13929606914496</v>
      </c>
      <c r="DG55" s="238">
        <f>'Luxemburg (O)'!DG55*(1+Toeslagen!$Q$3)</f>
        <v>859.13929606914496</v>
      </c>
      <c r="DH55" s="238">
        <f>'Luxemburg (O)'!DH55*(1+Toeslagen!$Q$3)</f>
        <v>859.13929606914496</v>
      </c>
      <c r="DI55" s="238">
        <f>'Luxemburg (O)'!DI55*(1+Toeslagen!$Q$3)</f>
        <v>859.13929606914496</v>
      </c>
      <c r="DJ55" s="238">
        <f>'Luxemburg (O)'!DJ55*(1+Toeslagen!$Q$3)</f>
        <v>859.13929606914496</v>
      </c>
    </row>
    <row r="56" spans="1:114">
      <c r="A56" s="2">
        <v>60</v>
      </c>
      <c r="B56" s="2">
        <v>60</v>
      </c>
      <c r="D56" s="2">
        <v>3</v>
      </c>
      <c r="F56" t="s">
        <v>5</v>
      </c>
      <c r="G56" t="s">
        <v>17</v>
      </c>
      <c r="H56" t="s">
        <v>18</v>
      </c>
      <c r="I56" t="s">
        <v>15</v>
      </c>
      <c r="J56" t="s">
        <v>16</v>
      </c>
      <c r="N56" s="229">
        <v>12.5</v>
      </c>
      <c r="O56" s="91">
        <v>21875</v>
      </c>
      <c r="P56" s="46"/>
      <c r="Q56" s="231"/>
      <c r="R56" s="231"/>
      <c r="S56" s="231"/>
      <c r="U56" s="231"/>
      <c r="V56" s="231"/>
      <c r="W56" s="231"/>
      <c r="X56" s="231"/>
      <c r="Y56" s="238">
        <f>'Luxemburg (O)'!Y56*(1+Toeslagen!$Q$3)</f>
        <v>867.99640221418758</v>
      </c>
      <c r="Z56" s="238">
        <f>'Luxemburg (O)'!Z56*(1+Toeslagen!$Q$3)</f>
        <v>867.99640221418758</v>
      </c>
      <c r="AA56" s="238">
        <f>'Luxemburg (O)'!AA56*(1+Toeslagen!$Q$3)</f>
        <v>867.99640221418758</v>
      </c>
      <c r="AB56" s="238">
        <f>'Luxemburg (O)'!AB56*(1+Toeslagen!$Q$3)</f>
        <v>867.99640221418758</v>
      </c>
      <c r="AC56" s="238">
        <f>'Luxemburg (O)'!AC56*(1+Toeslagen!$Q$3)</f>
        <v>867.99640221418758</v>
      </c>
      <c r="AD56" s="238">
        <f>'Luxemburg (O)'!AD56*(1+Toeslagen!$Q$3)</f>
        <v>867.99640221418804</v>
      </c>
      <c r="AE56" s="238">
        <f>'Luxemburg (O)'!AE56*(1+Toeslagen!$Q$3)</f>
        <v>867.99640221418804</v>
      </c>
      <c r="AF56" s="238">
        <f>'Luxemburg (O)'!AF56*(1+Toeslagen!$Q$3)</f>
        <v>867.99640221418804</v>
      </c>
      <c r="AG56" s="238">
        <f>'Luxemburg (O)'!AG56*(1+Toeslagen!$Q$3)</f>
        <v>867.99640221418804</v>
      </c>
      <c r="AH56" s="238">
        <f>'Luxemburg (O)'!AH56*(1+Toeslagen!$Q$3)</f>
        <v>867.99640221418804</v>
      </c>
      <c r="AI56" s="238">
        <f>'Luxemburg (O)'!AI56*(1+Toeslagen!$Q$3)</f>
        <v>867.99640221418804</v>
      </c>
      <c r="AJ56" s="238">
        <f>'Luxemburg (O)'!AJ56*(1+Toeslagen!$Q$3)</f>
        <v>867.99640221418804</v>
      </c>
      <c r="AK56" s="238">
        <f>'Luxemburg (O)'!AK56*(1+Toeslagen!$Q$3)</f>
        <v>867.99640221418804</v>
      </c>
      <c r="AL56" s="238">
        <f>'Luxemburg (O)'!AL56*(1+Toeslagen!$Q$3)</f>
        <v>867.99640221418804</v>
      </c>
      <c r="AM56" s="238">
        <f>'Luxemburg (O)'!AM56*(1+Toeslagen!$Q$3)</f>
        <v>867.99640221418804</v>
      </c>
      <c r="AN56" s="238">
        <f>'Luxemburg (O)'!AN56*(1+Toeslagen!$Q$3)</f>
        <v>867.99640221418804</v>
      </c>
      <c r="AO56" s="238">
        <f>'Luxemburg (O)'!AO56*(1+Toeslagen!$Q$3)</f>
        <v>867.99640221418804</v>
      </c>
      <c r="AP56" s="238">
        <f>'Luxemburg (O)'!AP56*(1+Toeslagen!$Q$3)</f>
        <v>867.99640221418804</v>
      </c>
      <c r="AQ56" s="238">
        <f>'Luxemburg (O)'!AQ56*(1+Toeslagen!$Q$3)</f>
        <v>867.99640221418804</v>
      </c>
      <c r="AR56" s="238">
        <f>'Luxemburg (O)'!AR56*(1+Toeslagen!$Q$3)</f>
        <v>867.99640221418804</v>
      </c>
      <c r="AS56" s="238">
        <f>'Luxemburg (O)'!AS56*(1+Toeslagen!$Q$3)</f>
        <v>867.99640221418804</v>
      </c>
      <c r="AT56" s="238">
        <f>'Luxemburg (O)'!AT56*(1+Toeslagen!$Q$3)</f>
        <v>867.99640221418804</v>
      </c>
      <c r="AU56" s="238">
        <f>'Luxemburg (O)'!AU56*(1+Toeslagen!$Q$3)</f>
        <v>867.99640221418804</v>
      </c>
      <c r="AV56" s="238">
        <f>'Luxemburg (O)'!AV56*(1+Toeslagen!$Q$3)</f>
        <v>867.99640221418804</v>
      </c>
      <c r="AW56" s="238">
        <f>'Luxemburg (O)'!AW56*(1+Toeslagen!$Q$3)</f>
        <v>867.99640221418804</v>
      </c>
      <c r="AX56" s="238">
        <f>'Luxemburg (O)'!AX56*(1+Toeslagen!$Q$3)</f>
        <v>867.99640221418804</v>
      </c>
      <c r="AY56" s="238">
        <f>'Luxemburg (O)'!AY56*(1+Toeslagen!$Q$3)</f>
        <v>867.99640221418804</v>
      </c>
      <c r="AZ56" s="238">
        <f>'Luxemburg (O)'!AZ56*(1+Toeslagen!$Q$3)</f>
        <v>867.99640221418804</v>
      </c>
      <c r="BA56" s="238">
        <f>'Luxemburg (O)'!BA56*(1+Toeslagen!$Q$3)</f>
        <v>867.99640221418804</v>
      </c>
      <c r="BB56" s="238">
        <f>'Luxemburg (O)'!BB56*(1+Toeslagen!$Q$3)</f>
        <v>867.99640221418804</v>
      </c>
      <c r="BC56" s="238">
        <f>'Luxemburg (O)'!BC56*(1+Toeslagen!$Q$3)</f>
        <v>867.99640221418804</v>
      </c>
      <c r="BD56" s="238">
        <f>'Luxemburg (O)'!BD56*(1+Toeslagen!$Q$3)</f>
        <v>867.99640221418804</v>
      </c>
      <c r="BE56" s="238">
        <f>'Luxemburg (O)'!BE56*(1+Toeslagen!$Q$3)</f>
        <v>867.99640221418804</v>
      </c>
      <c r="BF56" s="238">
        <f>'Luxemburg (O)'!BF56*(1+Toeslagen!$Q$3)</f>
        <v>867.99640221418804</v>
      </c>
      <c r="BG56" s="238">
        <f>'Luxemburg (O)'!BG56*(1+Toeslagen!$Q$3)</f>
        <v>867.99640221418804</v>
      </c>
      <c r="BH56" s="238">
        <f>'Luxemburg (O)'!BH56*(1+Toeslagen!$Q$3)</f>
        <v>867.99640221418804</v>
      </c>
      <c r="BI56" s="238">
        <f>'Luxemburg (O)'!BI56*(1+Toeslagen!$Q$3)</f>
        <v>867.99640221418804</v>
      </c>
      <c r="BJ56" s="238">
        <f>'Luxemburg (O)'!BJ56*(1+Toeslagen!$Q$3)</f>
        <v>867.99640221418804</v>
      </c>
      <c r="BK56" s="238">
        <f>'Luxemburg (O)'!BK56*(1+Toeslagen!$Q$3)</f>
        <v>867.99640221418804</v>
      </c>
      <c r="BL56" s="238">
        <f>'Luxemburg (O)'!BL56*(1+Toeslagen!$Q$3)</f>
        <v>867.99640221418804</v>
      </c>
      <c r="BM56" s="238">
        <f>'Luxemburg (O)'!BM56*(1+Toeslagen!$Q$3)</f>
        <v>867.99640221418804</v>
      </c>
      <c r="BN56" s="238">
        <f>'Luxemburg (O)'!BN56*(1+Toeslagen!$Q$3)</f>
        <v>867.99640221418804</v>
      </c>
      <c r="BO56" s="238">
        <f>'Luxemburg (O)'!BO56*(1+Toeslagen!$Q$3)</f>
        <v>867.99640221418804</v>
      </c>
      <c r="BP56" s="238">
        <f>'Luxemburg (O)'!BP56*(1+Toeslagen!$Q$3)</f>
        <v>867.99640221418804</v>
      </c>
      <c r="BQ56" s="238">
        <f>'Luxemburg (O)'!BQ56*(1+Toeslagen!$Q$3)</f>
        <v>867.99640221418804</v>
      </c>
      <c r="BR56" s="238">
        <f>'Luxemburg (O)'!BR56*(1+Toeslagen!$Q$3)</f>
        <v>867.99640221418804</v>
      </c>
      <c r="BS56" s="238">
        <f>'Luxemburg (O)'!BS56*(1+Toeslagen!$Q$3)</f>
        <v>867.99640221418804</v>
      </c>
      <c r="BT56" s="238">
        <f>'Luxemburg (O)'!BT56*(1+Toeslagen!$Q$3)</f>
        <v>867.99640221418804</v>
      </c>
      <c r="BU56" s="238">
        <f>'Luxemburg (O)'!BU56*(1+Toeslagen!$Q$3)</f>
        <v>867.99640221418804</v>
      </c>
      <c r="BV56" s="238">
        <f>'Luxemburg (O)'!BV56*(1+Toeslagen!$Q$3)</f>
        <v>867.99640221418804</v>
      </c>
      <c r="BW56" s="238">
        <f>'Luxemburg (O)'!BW56*(1+Toeslagen!$Q$3)</f>
        <v>867.99640221418804</v>
      </c>
      <c r="BX56" s="238">
        <f>'Luxemburg (O)'!BX56*(1+Toeslagen!$Q$3)</f>
        <v>867.99640221418804</v>
      </c>
      <c r="BY56" s="238">
        <f>'Luxemburg (O)'!BY56*(1+Toeslagen!$Q$3)</f>
        <v>867.99640221418804</v>
      </c>
      <c r="BZ56" s="238">
        <f>'Luxemburg (O)'!BZ56*(1+Toeslagen!$Q$3)</f>
        <v>867.99640221418804</v>
      </c>
      <c r="CA56" s="238">
        <f>'Luxemburg (O)'!CA56*(1+Toeslagen!$Q$3)</f>
        <v>867.99640221418804</v>
      </c>
      <c r="CB56" s="238">
        <f>'Luxemburg (O)'!CB56*(1+Toeslagen!$Q$3)</f>
        <v>867.99640221418804</v>
      </c>
      <c r="CC56" s="238">
        <f>'Luxemburg (O)'!CC56*(1+Toeslagen!$Q$3)</f>
        <v>867.99640221418804</v>
      </c>
      <c r="CD56" s="238">
        <f>'Luxemburg (O)'!CD56*(1+Toeslagen!$Q$3)</f>
        <v>867.99640221418804</v>
      </c>
      <c r="CE56" s="238">
        <f>'Luxemburg (O)'!CE56*(1+Toeslagen!$Q$3)</f>
        <v>867.99640221418804</v>
      </c>
      <c r="CF56" s="238">
        <f>'Luxemburg (O)'!CF56*(1+Toeslagen!$Q$3)</f>
        <v>867.99640221418804</v>
      </c>
      <c r="CG56" s="238">
        <f>'Luxemburg (O)'!CG56*(1+Toeslagen!$Q$3)</f>
        <v>867.99640221418804</v>
      </c>
      <c r="CH56" s="238">
        <f>'Luxemburg (O)'!CH56*(1+Toeslagen!$Q$3)</f>
        <v>867.99640221418804</v>
      </c>
      <c r="CI56" s="238">
        <f>'Luxemburg (O)'!CI56*(1+Toeslagen!$Q$3)</f>
        <v>867.99640221418804</v>
      </c>
      <c r="CJ56" s="238">
        <f>'Luxemburg (O)'!CJ56*(1+Toeslagen!$Q$3)</f>
        <v>867.99640221418804</v>
      </c>
      <c r="CK56" s="238">
        <f>'Luxemburg (O)'!CK56*(1+Toeslagen!$Q$3)</f>
        <v>867.99640221418804</v>
      </c>
      <c r="CL56" s="238">
        <f>'Luxemburg (O)'!CL56*(1+Toeslagen!$Q$3)</f>
        <v>867.99640221418804</v>
      </c>
      <c r="CM56" s="238">
        <f>'Luxemburg (O)'!CM56*(1+Toeslagen!$Q$3)</f>
        <v>867.99640221418804</v>
      </c>
      <c r="CN56" s="238">
        <f>'Luxemburg (O)'!CN56*(1+Toeslagen!$Q$3)</f>
        <v>867.99640221418804</v>
      </c>
      <c r="CO56" s="238">
        <f>'Luxemburg (O)'!CO56*(1+Toeslagen!$Q$3)</f>
        <v>867.99640221418804</v>
      </c>
      <c r="CP56" s="238">
        <f>'Luxemburg (O)'!CP56*(1+Toeslagen!$Q$3)</f>
        <v>867.99640221418804</v>
      </c>
      <c r="CQ56" s="238">
        <f>'Luxemburg (O)'!CQ56*(1+Toeslagen!$Q$3)</f>
        <v>867.99640221418804</v>
      </c>
      <c r="CR56" s="238">
        <f>'Luxemburg (O)'!CR56*(1+Toeslagen!$Q$3)</f>
        <v>867.99640221418804</v>
      </c>
      <c r="CS56" s="238">
        <f>'Luxemburg (O)'!CS56*(1+Toeslagen!$Q$3)</f>
        <v>867.99640221418804</v>
      </c>
      <c r="CT56" s="238">
        <f>'Luxemburg (O)'!CT56*(1+Toeslagen!$Q$3)</f>
        <v>867.99640221418804</v>
      </c>
      <c r="CU56" s="238">
        <f>'Luxemburg (O)'!CU56*(1+Toeslagen!$Q$3)</f>
        <v>867.99640221418804</v>
      </c>
      <c r="CV56" s="238">
        <f>'Luxemburg (O)'!CV56*(1+Toeslagen!$Q$3)</f>
        <v>867.99640221418804</v>
      </c>
      <c r="CW56" s="238">
        <f>'Luxemburg (O)'!CW56*(1+Toeslagen!$Q$3)</f>
        <v>867.99640221418804</v>
      </c>
      <c r="CX56" s="238">
        <f>'Luxemburg (O)'!CX56*(1+Toeslagen!$Q$3)</f>
        <v>867.99640221418804</v>
      </c>
      <c r="CY56" s="238">
        <f>'Luxemburg (O)'!CY56*(1+Toeslagen!$Q$3)</f>
        <v>867.99640221418804</v>
      </c>
      <c r="CZ56" s="238">
        <f>'Luxemburg (O)'!CZ56*(1+Toeslagen!$Q$3)</f>
        <v>867.99640221418804</v>
      </c>
      <c r="DA56" s="238">
        <f>'Luxemburg (O)'!DA56*(1+Toeslagen!$Q$3)</f>
        <v>867.99640221418804</v>
      </c>
      <c r="DB56" s="238">
        <f>'Luxemburg (O)'!DB56*(1+Toeslagen!$Q$3)</f>
        <v>867.99640221418804</v>
      </c>
      <c r="DC56" s="238">
        <f>'Luxemburg (O)'!DC56*(1+Toeslagen!$Q$3)</f>
        <v>867.99640221418804</v>
      </c>
      <c r="DD56" s="238">
        <f>'Luxemburg (O)'!DD56*(1+Toeslagen!$Q$3)</f>
        <v>867.99640221418804</v>
      </c>
      <c r="DE56" s="238">
        <f>'Luxemburg (O)'!DE56*(1+Toeslagen!$Q$3)</f>
        <v>867.99640221418804</v>
      </c>
      <c r="DF56" s="238">
        <f>'Luxemburg (O)'!DF56*(1+Toeslagen!$Q$3)</f>
        <v>867.99640221418804</v>
      </c>
      <c r="DG56" s="238">
        <f>'Luxemburg (O)'!DG56*(1+Toeslagen!$Q$3)</f>
        <v>867.99640221418804</v>
      </c>
      <c r="DH56" s="238">
        <f>'Luxemburg (O)'!DH56*(1+Toeslagen!$Q$3)</f>
        <v>867.99640221418804</v>
      </c>
      <c r="DI56" s="238">
        <f>'Luxemburg (O)'!DI56*(1+Toeslagen!$Q$3)</f>
        <v>867.99640221418804</v>
      </c>
      <c r="DJ56" s="238">
        <f>'Luxemburg (O)'!DJ56*(1+Toeslagen!$Q$3)</f>
        <v>867.99640221418804</v>
      </c>
    </row>
    <row r="57" spans="1:114">
      <c r="A57" s="2">
        <v>61</v>
      </c>
      <c r="B57" s="2">
        <v>61</v>
      </c>
      <c r="D57" s="2">
        <v>3</v>
      </c>
      <c r="F57" t="s">
        <v>5</v>
      </c>
      <c r="G57" t="s">
        <v>17</v>
      </c>
      <c r="H57" t="s">
        <v>18</v>
      </c>
      <c r="I57" t="s">
        <v>15</v>
      </c>
      <c r="J57" t="s">
        <v>16</v>
      </c>
      <c r="N57" s="73">
        <v>12.8</v>
      </c>
      <c r="O57" s="74">
        <v>22400</v>
      </c>
      <c r="P57" s="46"/>
      <c r="Q57" s="231"/>
      <c r="R57" s="231"/>
      <c r="S57" s="231"/>
      <c r="U57" s="231"/>
      <c r="V57" s="231"/>
      <c r="W57" s="231"/>
      <c r="X57" s="231"/>
      <c r="Y57" s="238">
        <f>'Luxemburg (O)'!Y57*(1+Toeslagen!$Q$3)</f>
        <v>876.85350835923032</v>
      </c>
      <c r="Z57" s="238">
        <f>'Luxemburg (O)'!Z57*(1+Toeslagen!$Q$3)</f>
        <v>876.85350835923032</v>
      </c>
      <c r="AA57" s="238">
        <f>'Luxemburg (O)'!AA57*(1+Toeslagen!$Q$3)</f>
        <v>876.85350835923032</v>
      </c>
      <c r="AB57" s="238">
        <f>'Luxemburg (O)'!AB57*(1+Toeslagen!$Q$3)</f>
        <v>876.85350835923032</v>
      </c>
      <c r="AC57" s="238">
        <f>'Luxemburg (O)'!AC57*(1+Toeslagen!$Q$3)</f>
        <v>876.85350835923032</v>
      </c>
      <c r="AD57" s="238">
        <f>'Luxemburg (O)'!AD57*(1+Toeslagen!$Q$3)</f>
        <v>876.85350835922998</v>
      </c>
      <c r="AE57" s="238">
        <f>'Luxemburg (O)'!AE57*(1+Toeslagen!$Q$3)</f>
        <v>876.85350835922998</v>
      </c>
      <c r="AF57" s="238">
        <f>'Luxemburg (O)'!AF57*(1+Toeslagen!$Q$3)</f>
        <v>876.85350835922998</v>
      </c>
      <c r="AG57" s="238">
        <f>'Luxemburg (O)'!AG57*(1+Toeslagen!$Q$3)</f>
        <v>876.85350835922998</v>
      </c>
      <c r="AH57" s="238">
        <f>'Luxemburg (O)'!AH57*(1+Toeslagen!$Q$3)</f>
        <v>876.85350835922998</v>
      </c>
      <c r="AI57" s="238">
        <f>'Luxemburg (O)'!AI57*(1+Toeslagen!$Q$3)</f>
        <v>876.85350835922998</v>
      </c>
      <c r="AJ57" s="238">
        <f>'Luxemburg (O)'!AJ57*(1+Toeslagen!$Q$3)</f>
        <v>876.85350835922998</v>
      </c>
      <c r="AK57" s="238">
        <f>'Luxemburg (O)'!AK57*(1+Toeslagen!$Q$3)</f>
        <v>876.85350835922998</v>
      </c>
      <c r="AL57" s="238">
        <f>'Luxemburg (O)'!AL57*(1+Toeslagen!$Q$3)</f>
        <v>876.85350835922998</v>
      </c>
      <c r="AM57" s="238">
        <f>'Luxemburg (O)'!AM57*(1+Toeslagen!$Q$3)</f>
        <v>876.85350835922998</v>
      </c>
      <c r="AN57" s="238">
        <f>'Luxemburg (O)'!AN57*(1+Toeslagen!$Q$3)</f>
        <v>876.85350835922998</v>
      </c>
      <c r="AO57" s="238">
        <f>'Luxemburg (O)'!AO57*(1+Toeslagen!$Q$3)</f>
        <v>876.85350835922998</v>
      </c>
      <c r="AP57" s="238">
        <f>'Luxemburg (O)'!AP57*(1+Toeslagen!$Q$3)</f>
        <v>876.85350835922998</v>
      </c>
      <c r="AQ57" s="238">
        <f>'Luxemburg (O)'!AQ57*(1+Toeslagen!$Q$3)</f>
        <v>876.85350835922998</v>
      </c>
      <c r="AR57" s="238">
        <f>'Luxemburg (O)'!AR57*(1+Toeslagen!$Q$3)</f>
        <v>876.85350835922998</v>
      </c>
      <c r="AS57" s="238">
        <f>'Luxemburg (O)'!AS57*(1+Toeslagen!$Q$3)</f>
        <v>876.85350835922998</v>
      </c>
      <c r="AT57" s="238">
        <f>'Luxemburg (O)'!AT57*(1+Toeslagen!$Q$3)</f>
        <v>876.85350835922998</v>
      </c>
      <c r="AU57" s="238">
        <f>'Luxemburg (O)'!AU57*(1+Toeslagen!$Q$3)</f>
        <v>876.85350835922998</v>
      </c>
      <c r="AV57" s="238">
        <f>'Luxemburg (O)'!AV57*(1+Toeslagen!$Q$3)</f>
        <v>876.85350835922998</v>
      </c>
      <c r="AW57" s="238">
        <f>'Luxemburg (O)'!AW57*(1+Toeslagen!$Q$3)</f>
        <v>876.85350835922998</v>
      </c>
      <c r="AX57" s="238">
        <f>'Luxemburg (O)'!AX57*(1+Toeslagen!$Q$3)</f>
        <v>876.85350835922998</v>
      </c>
      <c r="AY57" s="238">
        <f>'Luxemburg (O)'!AY57*(1+Toeslagen!$Q$3)</f>
        <v>876.85350835922998</v>
      </c>
      <c r="AZ57" s="238">
        <f>'Luxemburg (O)'!AZ57*(1+Toeslagen!$Q$3)</f>
        <v>876.85350835922998</v>
      </c>
      <c r="BA57" s="238">
        <f>'Luxemburg (O)'!BA57*(1+Toeslagen!$Q$3)</f>
        <v>876.85350835922998</v>
      </c>
      <c r="BB57" s="238">
        <f>'Luxemburg (O)'!BB57*(1+Toeslagen!$Q$3)</f>
        <v>876.85350835922998</v>
      </c>
      <c r="BC57" s="238">
        <f>'Luxemburg (O)'!BC57*(1+Toeslagen!$Q$3)</f>
        <v>876.85350835922998</v>
      </c>
      <c r="BD57" s="238">
        <f>'Luxemburg (O)'!BD57*(1+Toeslagen!$Q$3)</f>
        <v>876.85350835922998</v>
      </c>
      <c r="BE57" s="238">
        <f>'Luxemburg (O)'!BE57*(1+Toeslagen!$Q$3)</f>
        <v>876.85350835922998</v>
      </c>
      <c r="BF57" s="238">
        <f>'Luxemburg (O)'!BF57*(1+Toeslagen!$Q$3)</f>
        <v>876.85350835922998</v>
      </c>
      <c r="BG57" s="238">
        <f>'Luxemburg (O)'!BG57*(1+Toeslagen!$Q$3)</f>
        <v>876.85350835922998</v>
      </c>
      <c r="BH57" s="238">
        <f>'Luxemburg (O)'!BH57*(1+Toeslagen!$Q$3)</f>
        <v>876.85350835922998</v>
      </c>
      <c r="BI57" s="238">
        <f>'Luxemburg (O)'!BI57*(1+Toeslagen!$Q$3)</f>
        <v>876.85350835922998</v>
      </c>
      <c r="BJ57" s="238">
        <f>'Luxemburg (O)'!BJ57*(1+Toeslagen!$Q$3)</f>
        <v>876.85350835922998</v>
      </c>
      <c r="BK57" s="238">
        <f>'Luxemburg (O)'!BK57*(1+Toeslagen!$Q$3)</f>
        <v>876.85350835922998</v>
      </c>
      <c r="BL57" s="238">
        <f>'Luxemburg (O)'!BL57*(1+Toeslagen!$Q$3)</f>
        <v>876.85350835922998</v>
      </c>
      <c r="BM57" s="238">
        <f>'Luxemburg (O)'!BM57*(1+Toeslagen!$Q$3)</f>
        <v>876.85350835922998</v>
      </c>
      <c r="BN57" s="238">
        <f>'Luxemburg (O)'!BN57*(1+Toeslagen!$Q$3)</f>
        <v>876.85350835922998</v>
      </c>
      <c r="BO57" s="238">
        <f>'Luxemburg (O)'!BO57*(1+Toeslagen!$Q$3)</f>
        <v>876.85350835922998</v>
      </c>
      <c r="BP57" s="238">
        <f>'Luxemburg (O)'!BP57*(1+Toeslagen!$Q$3)</f>
        <v>876.85350835922998</v>
      </c>
      <c r="BQ57" s="238">
        <f>'Luxemburg (O)'!BQ57*(1+Toeslagen!$Q$3)</f>
        <v>876.85350835922998</v>
      </c>
      <c r="BR57" s="238">
        <f>'Luxemburg (O)'!BR57*(1+Toeslagen!$Q$3)</f>
        <v>876.85350835922998</v>
      </c>
      <c r="BS57" s="238">
        <f>'Luxemburg (O)'!BS57*(1+Toeslagen!$Q$3)</f>
        <v>876.85350835922998</v>
      </c>
      <c r="BT57" s="238">
        <f>'Luxemburg (O)'!BT57*(1+Toeslagen!$Q$3)</f>
        <v>876.85350835922998</v>
      </c>
      <c r="BU57" s="238">
        <f>'Luxemburg (O)'!BU57*(1+Toeslagen!$Q$3)</f>
        <v>876.85350835922998</v>
      </c>
      <c r="BV57" s="238">
        <f>'Luxemburg (O)'!BV57*(1+Toeslagen!$Q$3)</f>
        <v>876.85350835922998</v>
      </c>
      <c r="BW57" s="238">
        <f>'Luxemburg (O)'!BW57*(1+Toeslagen!$Q$3)</f>
        <v>876.85350835922998</v>
      </c>
      <c r="BX57" s="238">
        <f>'Luxemburg (O)'!BX57*(1+Toeslagen!$Q$3)</f>
        <v>876.85350835922998</v>
      </c>
      <c r="BY57" s="238">
        <f>'Luxemburg (O)'!BY57*(1+Toeslagen!$Q$3)</f>
        <v>876.85350835922998</v>
      </c>
      <c r="BZ57" s="238">
        <f>'Luxemburg (O)'!BZ57*(1+Toeslagen!$Q$3)</f>
        <v>876.85350835922998</v>
      </c>
      <c r="CA57" s="238">
        <f>'Luxemburg (O)'!CA57*(1+Toeslagen!$Q$3)</f>
        <v>876.85350835922998</v>
      </c>
      <c r="CB57" s="238">
        <f>'Luxemburg (O)'!CB57*(1+Toeslagen!$Q$3)</f>
        <v>876.85350835922998</v>
      </c>
      <c r="CC57" s="238">
        <f>'Luxemburg (O)'!CC57*(1+Toeslagen!$Q$3)</f>
        <v>876.85350835922998</v>
      </c>
      <c r="CD57" s="238">
        <f>'Luxemburg (O)'!CD57*(1+Toeslagen!$Q$3)</f>
        <v>876.85350835922998</v>
      </c>
      <c r="CE57" s="238">
        <f>'Luxemburg (O)'!CE57*(1+Toeslagen!$Q$3)</f>
        <v>876.85350835922998</v>
      </c>
      <c r="CF57" s="238">
        <f>'Luxemburg (O)'!CF57*(1+Toeslagen!$Q$3)</f>
        <v>876.85350835922998</v>
      </c>
      <c r="CG57" s="238">
        <f>'Luxemburg (O)'!CG57*(1+Toeslagen!$Q$3)</f>
        <v>876.85350835922998</v>
      </c>
      <c r="CH57" s="238">
        <f>'Luxemburg (O)'!CH57*(1+Toeslagen!$Q$3)</f>
        <v>876.85350835922998</v>
      </c>
      <c r="CI57" s="238">
        <f>'Luxemburg (O)'!CI57*(1+Toeslagen!$Q$3)</f>
        <v>876.85350835922998</v>
      </c>
      <c r="CJ57" s="238">
        <f>'Luxemburg (O)'!CJ57*(1+Toeslagen!$Q$3)</f>
        <v>876.85350835922998</v>
      </c>
      <c r="CK57" s="238">
        <f>'Luxemburg (O)'!CK57*(1+Toeslagen!$Q$3)</f>
        <v>876.85350835922998</v>
      </c>
      <c r="CL57" s="238">
        <f>'Luxemburg (O)'!CL57*(1+Toeslagen!$Q$3)</f>
        <v>876.85350835922998</v>
      </c>
      <c r="CM57" s="238">
        <f>'Luxemburg (O)'!CM57*(1+Toeslagen!$Q$3)</f>
        <v>876.85350835922998</v>
      </c>
      <c r="CN57" s="238">
        <f>'Luxemburg (O)'!CN57*(1+Toeslagen!$Q$3)</f>
        <v>876.85350835922998</v>
      </c>
      <c r="CO57" s="238">
        <f>'Luxemburg (O)'!CO57*(1+Toeslagen!$Q$3)</f>
        <v>876.85350835922998</v>
      </c>
      <c r="CP57" s="238">
        <f>'Luxemburg (O)'!CP57*(1+Toeslagen!$Q$3)</f>
        <v>876.85350835922998</v>
      </c>
      <c r="CQ57" s="238">
        <f>'Luxemburg (O)'!CQ57*(1+Toeslagen!$Q$3)</f>
        <v>876.85350835922998</v>
      </c>
      <c r="CR57" s="238">
        <f>'Luxemburg (O)'!CR57*(1+Toeslagen!$Q$3)</f>
        <v>876.85350835922998</v>
      </c>
      <c r="CS57" s="238">
        <f>'Luxemburg (O)'!CS57*(1+Toeslagen!$Q$3)</f>
        <v>876.85350835922998</v>
      </c>
      <c r="CT57" s="238">
        <f>'Luxemburg (O)'!CT57*(1+Toeslagen!$Q$3)</f>
        <v>876.85350835922998</v>
      </c>
      <c r="CU57" s="238">
        <f>'Luxemburg (O)'!CU57*(1+Toeslagen!$Q$3)</f>
        <v>876.85350835922998</v>
      </c>
      <c r="CV57" s="238">
        <f>'Luxemburg (O)'!CV57*(1+Toeslagen!$Q$3)</f>
        <v>876.85350835922998</v>
      </c>
      <c r="CW57" s="238">
        <f>'Luxemburg (O)'!CW57*(1+Toeslagen!$Q$3)</f>
        <v>876.85350835922998</v>
      </c>
      <c r="CX57" s="238">
        <f>'Luxemburg (O)'!CX57*(1+Toeslagen!$Q$3)</f>
        <v>876.85350835922998</v>
      </c>
      <c r="CY57" s="238">
        <f>'Luxemburg (O)'!CY57*(1+Toeslagen!$Q$3)</f>
        <v>876.85350835922998</v>
      </c>
      <c r="CZ57" s="238">
        <f>'Luxemburg (O)'!CZ57*(1+Toeslagen!$Q$3)</f>
        <v>876.85350835922998</v>
      </c>
      <c r="DA57" s="238">
        <f>'Luxemburg (O)'!DA57*(1+Toeslagen!$Q$3)</f>
        <v>876.85350835922998</v>
      </c>
      <c r="DB57" s="238">
        <f>'Luxemburg (O)'!DB57*(1+Toeslagen!$Q$3)</f>
        <v>876.85350835922998</v>
      </c>
      <c r="DC57" s="238">
        <f>'Luxemburg (O)'!DC57*(1+Toeslagen!$Q$3)</f>
        <v>876.85350835922998</v>
      </c>
      <c r="DD57" s="238">
        <f>'Luxemburg (O)'!DD57*(1+Toeslagen!$Q$3)</f>
        <v>876.85350835922998</v>
      </c>
      <c r="DE57" s="238">
        <f>'Luxemburg (O)'!DE57*(1+Toeslagen!$Q$3)</f>
        <v>876.85350835922998</v>
      </c>
      <c r="DF57" s="238">
        <f>'Luxemburg (O)'!DF57*(1+Toeslagen!$Q$3)</f>
        <v>876.85350835922998</v>
      </c>
      <c r="DG57" s="238">
        <f>'Luxemburg (O)'!DG57*(1+Toeslagen!$Q$3)</f>
        <v>876.85350835922998</v>
      </c>
      <c r="DH57" s="238">
        <f>'Luxemburg (O)'!DH57*(1+Toeslagen!$Q$3)</f>
        <v>876.85350835922998</v>
      </c>
      <c r="DI57" s="238">
        <f>'Luxemburg (O)'!DI57*(1+Toeslagen!$Q$3)</f>
        <v>876.85350835922998</v>
      </c>
      <c r="DJ57" s="238">
        <f>'Luxemburg (O)'!DJ57*(1+Toeslagen!$Q$3)</f>
        <v>876.85350835922998</v>
      </c>
    </row>
    <row r="58" spans="1:114" ht="15.75" thickBot="1">
      <c r="A58" s="2">
        <v>62</v>
      </c>
      <c r="B58" s="2">
        <v>62</v>
      </c>
      <c r="D58" s="2">
        <v>3</v>
      </c>
      <c r="F58" t="s">
        <v>5</v>
      </c>
      <c r="G58" t="s">
        <v>17</v>
      </c>
      <c r="H58" t="s">
        <v>18</v>
      </c>
      <c r="I58" t="s">
        <v>15</v>
      </c>
      <c r="J58" t="s">
        <v>16</v>
      </c>
      <c r="N58" s="233">
        <v>13.6</v>
      </c>
      <c r="O58" s="22">
        <v>25000</v>
      </c>
      <c r="P58" s="47"/>
      <c r="Q58" s="43"/>
      <c r="R58" s="43"/>
      <c r="S58" s="43"/>
      <c r="U58" s="43"/>
      <c r="V58" s="43"/>
      <c r="W58" s="43"/>
      <c r="X58" s="43"/>
      <c r="Y58" s="238">
        <f>'Luxemburg (O)'!Y58*(1+Toeslagen!$Q$3)</f>
        <v>885.71061450427328</v>
      </c>
      <c r="Z58" s="238">
        <f>'Luxemburg (O)'!Z58*(1+Toeslagen!$Q$3)</f>
        <v>885.71061450427328</v>
      </c>
      <c r="AA58" s="238">
        <f>'Luxemburg (O)'!AA58*(1+Toeslagen!$Q$3)</f>
        <v>885.71061450427328</v>
      </c>
      <c r="AB58" s="238">
        <f>'Luxemburg (O)'!AB58*(1+Toeslagen!$Q$3)</f>
        <v>885.71061450427328</v>
      </c>
      <c r="AC58" s="238">
        <f>'Luxemburg (O)'!AC58*(1+Toeslagen!$Q$3)</f>
        <v>885.71061450427328</v>
      </c>
      <c r="AD58" s="238">
        <f>'Luxemburg (O)'!AD58*(1+Toeslagen!$Q$3)</f>
        <v>885.71061450427305</v>
      </c>
      <c r="AE58" s="238">
        <f>'Luxemburg (O)'!AE58*(1+Toeslagen!$Q$3)</f>
        <v>885.71061450427305</v>
      </c>
      <c r="AF58" s="238">
        <f>'Luxemburg (O)'!AF58*(1+Toeslagen!$Q$3)</f>
        <v>885.71061450427305</v>
      </c>
      <c r="AG58" s="238">
        <f>'Luxemburg (O)'!AG58*(1+Toeslagen!$Q$3)</f>
        <v>885.71061450427305</v>
      </c>
      <c r="AH58" s="238">
        <f>'Luxemburg (O)'!AH58*(1+Toeslagen!$Q$3)</f>
        <v>885.71061450427305</v>
      </c>
      <c r="AI58" s="238">
        <f>'Luxemburg (O)'!AI58*(1+Toeslagen!$Q$3)</f>
        <v>885.71061450427305</v>
      </c>
      <c r="AJ58" s="238">
        <f>'Luxemburg (O)'!AJ58*(1+Toeslagen!$Q$3)</f>
        <v>885.71061450427305</v>
      </c>
      <c r="AK58" s="238">
        <f>'Luxemburg (O)'!AK58*(1+Toeslagen!$Q$3)</f>
        <v>885.71061450427305</v>
      </c>
      <c r="AL58" s="238">
        <f>'Luxemburg (O)'!AL58*(1+Toeslagen!$Q$3)</f>
        <v>885.71061450427305</v>
      </c>
      <c r="AM58" s="238">
        <f>'Luxemburg (O)'!AM58*(1+Toeslagen!$Q$3)</f>
        <v>885.71061450427305</v>
      </c>
      <c r="AN58" s="238">
        <f>'Luxemburg (O)'!AN58*(1+Toeslagen!$Q$3)</f>
        <v>885.71061450427305</v>
      </c>
      <c r="AO58" s="238">
        <f>'Luxemburg (O)'!AO58*(1+Toeslagen!$Q$3)</f>
        <v>885.71061450427305</v>
      </c>
      <c r="AP58" s="238">
        <f>'Luxemburg (O)'!AP58*(1+Toeslagen!$Q$3)</f>
        <v>885.71061450427305</v>
      </c>
      <c r="AQ58" s="238">
        <f>'Luxemburg (O)'!AQ58*(1+Toeslagen!$Q$3)</f>
        <v>885.71061450427305</v>
      </c>
      <c r="AR58" s="238">
        <f>'Luxemburg (O)'!AR58*(1+Toeslagen!$Q$3)</f>
        <v>885.71061450427305</v>
      </c>
      <c r="AS58" s="238">
        <f>'Luxemburg (O)'!AS58*(1+Toeslagen!$Q$3)</f>
        <v>885.71061450427305</v>
      </c>
      <c r="AT58" s="238">
        <f>'Luxemburg (O)'!AT58*(1+Toeslagen!$Q$3)</f>
        <v>885.71061450427305</v>
      </c>
      <c r="AU58" s="238">
        <f>'Luxemburg (O)'!AU58*(1+Toeslagen!$Q$3)</f>
        <v>885.71061450427305</v>
      </c>
      <c r="AV58" s="238">
        <f>'Luxemburg (O)'!AV58*(1+Toeslagen!$Q$3)</f>
        <v>885.71061450427305</v>
      </c>
      <c r="AW58" s="238">
        <f>'Luxemburg (O)'!AW58*(1+Toeslagen!$Q$3)</f>
        <v>885.71061450427305</v>
      </c>
      <c r="AX58" s="238">
        <f>'Luxemburg (O)'!AX58*(1+Toeslagen!$Q$3)</f>
        <v>885.71061450427305</v>
      </c>
      <c r="AY58" s="238">
        <f>'Luxemburg (O)'!AY58*(1+Toeslagen!$Q$3)</f>
        <v>885.71061450427305</v>
      </c>
      <c r="AZ58" s="238">
        <f>'Luxemburg (O)'!AZ58*(1+Toeslagen!$Q$3)</f>
        <v>885.71061450427305</v>
      </c>
      <c r="BA58" s="238">
        <f>'Luxemburg (O)'!BA58*(1+Toeslagen!$Q$3)</f>
        <v>885.71061450427305</v>
      </c>
      <c r="BB58" s="238">
        <f>'Luxemburg (O)'!BB58*(1+Toeslagen!$Q$3)</f>
        <v>885.71061450427305</v>
      </c>
      <c r="BC58" s="238">
        <f>'Luxemburg (O)'!BC58*(1+Toeslagen!$Q$3)</f>
        <v>885.71061450427305</v>
      </c>
      <c r="BD58" s="238">
        <f>'Luxemburg (O)'!BD58*(1+Toeslagen!$Q$3)</f>
        <v>885.71061450427305</v>
      </c>
      <c r="BE58" s="238">
        <f>'Luxemburg (O)'!BE58*(1+Toeslagen!$Q$3)</f>
        <v>885.71061450427305</v>
      </c>
      <c r="BF58" s="238">
        <f>'Luxemburg (O)'!BF58*(1+Toeslagen!$Q$3)</f>
        <v>885.71061450427305</v>
      </c>
      <c r="BG58" s="238">
        <f>'Luxemburg (O)'!BG58*(1+Toeslagen!$Q$3)</f>
        <v>885.71061450427305</v>
      </c>
      <c r="BH58" s="238">
        <f>'Luxemburg (O)'!BH58*(1+Toeslagen!$Q$3)</f>
        <v>885.71061450427305</v>
      </c>
      <c r="BI58" s="238">
        <f>'Luxemburg (O)'!BI58*(1+Toeslagen!$Q$3)</f>
        <v>885.71061450427305</v>
      </c>
      <c r="BJ58" s="238">
        <f>'Luxemburg (O)'!BJ58*(1+Toeslagen!$Q$3)</f>
        <v>885.71061450427305</v>
      </c>
      <c r="BK58" s="238">
        <f>'Luxemburg (O)'!BK58*(1+Toeslagen!$Q$3)</f>
        <v>885.71061450427305</v>
      </c>
      <c r="BL58" s="238">
        <f>'Luxemburg (O)'!BL58*(1+Toeslagen!$Q$3)</f>
        <v>885.71061450427305</v>
      </c>
      <c r="BM58" s="238">
        <f>'Luxemburg (O)'!BM58*(1+Toeslagen!$Q$3)</f>
        <v>885.71061450427305</v>
      </c>
      <c r="BN58" s="238">
        <f>'Luxemburg (O)'!BN58*(1+Toeslagen!$Q$3)</f>
        <v>885.71061450427305</v>
      </c>
      <c r="BO58" s="238">
        <f>'Luxemburg (O)'!BO58*(1+Toeslagen!$Q$3)</f>
        <v>885.71061450427305</v>
      </c>
      <c r="BP58" s="238">
        <f>'Luxemburg (O)'!BP58*(1+Toeslagen!$Q$3)</f>
        <v>885.71061450427305</v>
      </c>
      <c r="BQ58" s="238">
        <f>'Luxemburg (O)'!BQ58*(1+Toeslagen!$Q$3)</f>
        <v>885.71061450427305</v>
      </c>
      <c r="BR58" s="238">
        <f>'Luxemburg (O)'!BR58*(1+Toeslagen!$Q$3)</f>
        <v>885.71061450427305</v>
      </c>
      <c r="BS58" s="238">
        <f>'Luxemburg (O)'!BS58*(1+Toeslagen!$Q$3)</f>
        <v>885.71061450427305</v>
      </c>
      <c r="BT58" s="238">
        <f>'Luxemburg (O)'!BT58*(1+Toeslagen!$Q$3)</f>
        <v>885.71061450427305</v>
      </c>
      <c r="BU58" s="238">
        <f>'Luxemburg (O)'!BU58*(1+Toeslagen!$Q$3)</f>
        <v>885.71061450427305</v>
      </c>
      <c r="BV58" s="238">
        <f>'Luxemburg (O)'!BV58*(1+Toeslagen!$Q$3)</f>
        <v>885.71061450427305</v>
      </c>
      <c r="BW58" s="238">
        <f>'Luxemburg (O)'!BW58*(1+Toeslagen!$Q$3)</f>
        <v>885.71061450427305</v>
      </c>
      <c r="BX58" s="238">
        <f>'Luxemburg (O)'!BX58*(1+Toeslagen!$Q$3)</f>
        <v>885.71061450427305</v>
      </c>
      <c r="BY58" s="238">
        <f>'Luxemburg (O)'!BY58*(1+Toeslagen!$Q$3)</f>
        <v>885.71061450427305</v>
      </c>
      <c r="BZ58" s="238">
        <f>'Luxemburg (O)'!BZ58*(1+Toeslagen!$Q$3)</f>
        <v>885.71061450427305</v>
      </c>
      <c r="CA58" s="238">
        <f>'Luxemburg (O)'!CA58*(1+Toeslagen!$Q$3)</f>
        <v>885.71061450427305</v>
      </c>
      <c r="CB58" s="238">
        <f>'Luxemburg (O)'!CB58*(1+Toeslagen!$Q$3)</f>
        <v>885.71061450427305</v>
      </c>
      <c r="CC58" s="238">
        <f>'Luxemburg (O)'!CC58*(1+Toeslagen!$Q$3)</f>
        <v>885.71061450427305</v>
      </c>
      <c r="CD58" s="238">
        <f>'Luxemburg (O)'!CD58*(1+Toeslagen!$Q$3)</f>
        <v>885.71061450427305</v>
      </c>
      <c r="CE58" s="238">
        <f>'Luxemburg (O)'!CE58*(1+Toeslagen!$Q$3)</f>
        <v>885.71061450427305</v>
      </c>
      <c r="CF58" s="238">
        <f>'Luxemburg (O)'!CF58*(1+Toeslagen!$Q$3)</f>
        <v>885.71061450427305</v>
      </c>
      <c r="CG58" s="238">
        <f>'Luxemburg (O)'!CG58*(1+Toeslagen!$Q$3)</f>
        <v>885.71061450427305</v>
      </c>
      <c r="CH58" s="238">
        <f>'Luxemburg (O)'!CH58*(1+Toeslagen!$Q$3)</f>
        <v>885.71061450427305</v>
      </c>
      <c r="CI58" s="238">
        <f>'Luxemburg (O)'!CI58*(1+Toeslagen!$Q$3)</f>
        <v>885.71061450427305</v>
      </c>
      <c r="CJ58" s="238">
        <f>'Luxemburg (O)'!CJ58*(1+Toeslagen!$Q$3)</f>
        <v>885.71061450427305</v>
      </c>
      <c r="CK58" s="238">
        <f>'Luxemburg (O)'!CK58*(1+Toeslagen!$Q$3)</f>
        <v>885.71061450427305</v>
      </c>
      <c r="CL58" s="238">
        <f>'Luxemburg (O)'!CL58*(1+Toeslagen!$Q$3)</f>
        <v>885.71061450427305</v>
      </c>
      <c r="CM58" s="238">
        <f>'Luxemburg (O)'!CM58*(1+Toeslagen!$Q$3)</f>
        <v>885.71061450427305</v>
      </c>
      <c r="CN58" s="238">
        <f>'Luxemburg (O)'!CN58*(1+Toeslagen!$Q$3)</f>
        <v>885.71061450427305</v>
      </c>
      <c r="CO58" s="238">
        <f>'Luxemburg (O)'!CO58*(1+Toeslagen!$Q$3)</f>
        <v>885.71061450427305</v>
      </c>
      <c r="CP58" s="238">
        <f>'Luxemburg (O)'!CP58*(1+Toeslagen!$Q$3)</f>
        <v>885.71061450427305</v>
      </c>
      <c r="CQ58" s="238">
        <f>'Luxemburg (O)'!CQ58*(1+Toeslagen!$Q$3)</f>
        <v>885.71061450427305</v>
      </c>
      <c r="CR58" s="238">
        <f>'Luxemburg (O)'!CR58*(1+Toeslagen!$Q$3)</f>
        <v>885.71061450427305</v>
      </c>
      <c r="CS58" s="238">
        <f>'Luxemburg (O)'!CS58*(1+Toeslagen!$Q$3)</f>
        <v>885.71061450427305</v>
      </c>
      <c r="CT58" s="238">
        <f>'Luxemburg (O)'!CT58*(1+Toeslagen!$Q$3)</f>
        <v>885.71061450427305</v>
      </c>
      <c r="CU58" s="238">
        <f>'Luxemburg (O)'!CU58*(1+Toeslagen!$Q$3)</f>
        <v>885.71061450427305</v>
      </c>
      <c r="CV58" s="238">
        <f>'Luxemburg (O)'!CV58*(1+Toeslagen!$Q$3)</f>
        <v>885.71061450427305</v>
      </c>
      <c r="CW58" s="238">
        <f>'Luxemburg (O)'!CW58*(1+Toeslagen!$Q$3)</f>
        <v>885.71061450427305</v>
      </c>
      <c r="CX58" s="238">
        <f>'Luxemburg (O)'!CX58*(1+Toeslagen!$Q$3)</f>
        <v>885.71061450427305</v>
      </c>
      <c r="CY58" s="238">
        <f>'Luxemburg (O)'!CY58*(1+Toeslagen!$Q$3)</f>
        <v>885.71061450427305</v>
      </c>
      <c r="CZ58" s="238">
        <f>'Luxemburg (O)'!CZ58*(1+Toeslagen!$Q$3)</f>
        <v>885.71061450427305</v>
      </c>
      <c r="DA58" s="238">
        <f>'Luxemburg (O)'!DA58*(1+Toeslagen!$Q$3)</f>
        <v>885.71061450427305</v>
      </c>
      <c r="DB58" s="238">
        <f>'Luxemburg (O)'!DB58*(1+Toeslagen!$Q$3)</f>
        <v>885.71061450427305</v>
      </c>
      <c r="DC58" s="238">
        <f>'Luxemburg (O)'!DC58*(1+Toeslagen!$Q$3)</f>
        <v>885.71061450427305</v>
      </c>
      <c r="DD58" s="238">
        <f>'Luxemburg (O)'!DD58*(1+Toeslagen!$Q$3)</f>
        <v>885.71061450427305</v>
      </c>
      <c r="DE58" s="238">
        <f>'Luxemburg (O)'!DE58*(1+Toeslagen!$Q$3)</f>
        <v>885.71061450427305</v>
      </c>
      <c r="DF58" s="238">
        <f>'Luxemburg (O)'!DF58*(1+Toeslagen!$Q$3)</f>
        <v>885.71061450427305</v>
      </c>
      <c r="DG58" s="238">
        <f>'Luxemburg (O)'!DG58*(1+Toeslagen!$Q$3)</f>
        <v>885.71061450427305</v>
      </c>
      <c r="DH58" s="238">
        <f>'Luxemburg (O)'!DH58*(1+Toeslagen!$Q$3)</f>
        <v>885.71061450427305</v>
      </c>
      <c r="DI58" s="238">
        <f>'Luxemburg (O)'!DI58*(1+Toeslagen!$Q$3)</f>
        <v>885.71061450427305</v>
      </c>
      <c r="DJ58" s="238">
        <f>'Luxemburg (O)'!DJ58*(1+Toeslagen!$Q$3)</f>
        <v>885.71061450427305</v>
      </c>
    </row>
    <row r="59" spans="1:114">
      <c r="A59" s="2">
        <v>63</v>
      </c>
      <c r="B59" s="2">
        <v>63</v>
      </c>
      <c r="D59" s="2">
        <v>3</v>
      </c>
      <c r="F59" t="s">
        <v>5</v>
      </c>
      <c r="G59" t="s">
        <v>17</v>
      </c>
      <c r="H59" t="s">
        <v>18</v>
      </c>
      <c r="I59" t="s">
        <v>15</v>
      </c>
      <c r="J59" t="s">
        <v>16</v>
      </c>
    </row>
    <row r="60" spans="1:114">
      <c r="A60" s="2">
        <v>64</v>
      </c>
      <c r="B60" s="2">
        <v>64</v>
      </c>
      <c r="D60" s="2">
        <v>3</v>
      </c>
      <c r="F60" t="s">
        <v>5</v>
      </c>
      <c r="G60" t="s">
        <v>17</v>
      </c>
      <c r="H60" t="s">
        <v>18</v>
      </c>
      <c r="I60" t="s">
        <v>15</v>
      </c>
      <c r="J60" t="s">
        <v>16</v>
      </c>
    </row>
    <row r="61" spans="1:114">
      <c r="A61" s="2">
        <v>65</v>
      </c>
      <c r="B61" s="2">
        <v>65</v>
      </c>
      <c r="D61" s="2">
        <v>3</v>
      </c>
      <c r="F61" t="s">
        <v>5</v>
      </c>
      <c r="G61" t="s">
        <v>17</v>
      </c>
      <c r="H61" t="s">
        <v>18</v>
      </c>
      <c r="I61" t="s">
        <v>15</v>
      </c>
      <c r="J61" t="s">
        <v>16</v>
      </c>
    </row>
    <row r="62" spans="1:114">
      <c r="A62" s="2">
        <v>66</v>
      </c>
      <c r="B62" s="2">
        <v>66</v>
      </c>
      <c r="D62" s="2">
        <v>3</v>
      </c>
      <c r="F62" t="s">
        <v>5</v>
      </c>
      <c r="G62" t="s">
        <v>17</v>
      </c>
      <c r="H62" t="s">
        <v>18</v>
      </c>
      <c r="I62" t="s">
        <v>15</v>
      </c>
      <c r="J62" t="s">
        <v>16</v>
      </c>
    </row>
    <row r="63" spans="1:114">
      <c r="A63" s="2">
        <v>67</v>
      </c>
      <c r="B63" s="2">
        <v>67</v>
      </c>
      <c r="D63" s="2">
        <v>3</v>
      </c>
      <c r="F63" t="s">
        <v>5</v>
      </c>
      <c r="G63" t="s">
        <v>17</v>
      </c>
      <c r="H63" t="s">
        <v>18</v>
      </c>
      <c r="I63" t="s">
        <v>15</v>
      </c>
      <c r="J63" t="s">
        <v>16</v>
      </c>
    </row>
    <row r="64" spans="1:114">
      <c r="A64" s="2">
        <v>68</v>
      </c>
      <c r="B64" s="2">
        <v>68</v>
      </c>
      <c r="D64" s="2">
        <v>3</v>
      </c>
      <c r="F64" t="s">
        <v>5</v>
      </c>
      <c r="G64" t="s">
        <v>17</v>
      </c>
      <c r="H64" t="s">
        <v>18</v>
      </c>
      <c r="I64" t="s">
        <v>15</v>
      </c>
      <c r="J64" t="s">
        <v>16</v>
      </c>
    </row>
    <row r="65" spans="1:10">
      <c r="A65" s="2">
        <v>69</v>
      </c>
      <c r="B65" s="2">
        <v>69</v>
      </c>
      <c r="D65" s="2">
        <v>3</v>
      </c>
      <c r="F65" t="s">
        <v>5</v>
      </c>
      <c r="G65" t="s">
        <v>17</v>
      </c>
      <c r="H65" t="s">
        <v>18</v>
      </c>
      <c r="I65" t="s">
        <v>15</v>
      </c>
      <c r="J65" t="s">
        <v>16</v>
      </c>
    </row>
    <row r="66" spans="1:10">
      <c r="A66" s="2">
        <v>70</v>
      </c>
      <c r="B66" s="2">
        <v>70</v>
      </c>
      <c r="D66" s="2">
        <v>3</v>
      </c>
      <c r="F66" t="s">
        <v>5</v>
      </c>
      <c r="G66" t="s">
        <v>17</v>
      </c>
      <c r="H66" t="s">
        <v>18</v>
      </c>
      <c r="I66" t="s">
        <v>15</v>
      </c>
      <c r="J66" t="s">
        <v>16</v>
      </c>
    </row>
    <row r="67" spans="1:10">
      <c r="A67" s="2">
        <v>71</v>
      </c>
      <c r="B67" s="2">
        <v>71</v>
      </c>
      <c r="D67" s="2">
        <v>3</v>
      </c>
      <c r="F67" t="s">
        <v>5</v>
      </c>
      <c r="G67" t="s">
        <v>17</v>
      </c>
      <c r="H67" t="s">
        <v>18</v>
      </c>
      <c r="I67" t="s">
        <v>15</v>
      </c>
      <c r="J67" t="s">
        <v>16</v>
      </c>
    </row>
    <row r="68" spans="1:10">
      <c r="A68" s="2">
        <v>72</v>
      </c>
      <c r="B68" s="2">
        <v>72</v>
      </c>
      <c r="D68" s="2">
        <v>3</v>
      </c>
      <c r="F68" t="s">
        <v>5</v>
      </c>
      <c r="G68" t="s">
        <v>17</v>
      </c>
      <c r="H68" t="s">
        <v>18</v>
      </c>
      <c r="I68" t="s">
        <v>15</v>
      </c>
      <c r="J68" t="s">
        <v>16</v>
      </c>
    </row>
    <row r="69" spans="1:10">
      <c r="A69" s="2">
        <v>73</v>
      </c>
      <c r="B69" s="2">
        <v>73</v>
      </c>
      <c r="D69" s="2">
        <v>3</v>
      </c>
      <c r="F69" t="s">
        <v>5</v>
      </c>
      <c r="G69" t="s">
        <v>17</v>
      </c>
      <c r="H69" t="s">
        <v>18</v>
      </c>
      <c r="I69" t="s">
        <v>15</v>
      </c>
      <c r="J69" t="s">
        <v>16</v>
      </c>
    </row>
    <row r="70" spans="1:10">
      <c r="A70" s="2">
        <v>74</v>
      </c>
      <c r="B70" s="2">
        <v>74</v>
      </c>
      <c r="D70" s="2">
        <v>3</v>
      </c>
      <c r="F70" t="s">
        <v>5</v>
      </c>
      <c r="G70" t="s">
        <v>17</v>
      </c>
      <c r="H70" t="s">
        <v>18</v>
      </c>
      <c r="I70" t="s">
        <v>15</v>
      </c>
      <c r="J70" t="s">
        <v>16</v>
      </c>
    </row>
    <row r="71" spans="1:10">
      <c r="A71" s="2">
        <v>75</v>
      </c>
      <c r="B71" s="2">
        <v>75</v>
      </c>
      <c r="D71" s="2">
        <v>3</v>
      </c>
      <c r="F71" t="s">
        <v>5</v>
      </c>
      <c r="G71" t="s">
        <v>17</v>
      </c>
      <c r="H71" t="s">
        <v>18</v>
      </c>
      <c r="I71" t="s">
        <v>15</v>
      </c>
      <c r="J71" t="s">
        <v>16</v>
      </c>
    </row>
    <row r="72" spans="1:10">
      <c r="A72" s="2">
        <v>76</v>
      </c>
      <c r="B72" s="2">
        <v>76</v>
      </c>
      <c r="D72" s="2">
        <v>3</v>
      </c>
      <c r="F72" t="s">
        <v>5</v>
      </c>
      <c r="G72" t="s">
        <v>17</v>
      </c>
      <c r="H72" t="s">
        <v>18</v>
      </c>
      <c r="I72" t="s">
        <v>15</v>
      </c>
      <c r="J72" t="s">
        <v>16</v>
      </c>
    </row>
    <row r="73" spans="1:10">
      <c r="A73" s="2">
        <v>77</v>
      </c>
      <c r="B73" s="2">
        <v>77</v>
      </c>
      <c r="D73" s="2">
        <v>3</v>
      </c>
      <c r="F73" t="s">
        <v>5</v>
      </c>
      <c r="G73" t="s">
        <v>17</v>
      </c>
      <c r="H73" t="s">
        <v>18</v>
      </c>
      <c r="I73" t="s">
        <v>15</v>
      </c>
      <c r="J73" t="s">
        <v>16</v>
      </c>
    </row>
    <row r="74" spans="1:10">
      <c r="A74" s="2">
        <v>78</v>
      </c>
      <c r="B74" s="2">
        <v>78</v>
      </c>
      <c r="D74" s="2">
        <v>3</v>
      </c>
      <c r="F74" t="s">
        <v>5</v>
      </c>
      <c r="G74" t="s">
        <v>17</v>
      </c>
      <c r="H74" t="s">
        <v>18</v>
      </c>
      <c r="I74" t="s">
        <v>15</v>
      </c>
      <c r="J74" t="s">
        <v>16</v>
      </c>
    </row>
    <row r="75" spans="1:10">
      <c r="A75" s="2">
        <v>79</v>
      </c>
      <c r="B75" s="2">
        <v>79</v>
      </c>
      <c r="D75" s="2">
        <v>3</v>
      </c>
      <c r="F75" t="s">
        <v>5</v>
      </c>
      <c r="G75" t="s">
        <v>17</v>
      </c>
      <c r="H75" t="s">
        <v>18</v>
      </c>
      <c r="I75" t="s">
        <v>15</v>
      </c>
      <c r="J75" t="s">
        <v>16</v>
      </c>
    </row>
    <row r="76" spans="1:10">
      <c r="A76" s="2">
        <v>80</v>
      </c>
      <c r="B76" s="2">
        <v>80</v>
      </c>
      <c r="D76" s="2">
        <v>3</v>
      </c>
      <c r="F76" t="s">
        <v>5</v>
      </c>
      <c r="G76" t="s">
        <v>17</v>
      </c>
      <c r="H76" t="s">
        <v>18</v>
      </c>
      <c r="I76" t="s">
        <v>15</v>
      </c>
      <c r="J76" t="s">
        <v>16</v>
      </c>
    </row>
    <row r="77" spans="1:10">
      <c r="A77" s="2">
        <v>81</v>
      </c>
      <c r="B77" s="2">
        <v>81</v>
      </c>
      <c r="D77" s="2">
        <v>3</v>
      </c>
      <c r="F77" t="s">
        <v>5</v>
      </c>
      <c r="G77" t="s">
        <v>17</v>
      </c>
      <c r="H77" t="s">
        <v>18</v>
      </c>
      <c r="I77" t="s">
        <v>15</v>
      </c>
      <c r="J77" t="s">
        <v>16</v>
      </c>
    </row>
    <row r="78" spans="1:10">
      <c r="A78" s="2">
        <v>82</v>
      </c>
      <c r="B78" s="2">
        <v>82</v>
      </c>
      <c r="D78" s="2">
        <v>3</v>
      </c>
      <c r="F78" t="s">
        <v>5</v>
      </c>
      <c r="G78" t="s">
        <v>17</v>
      </c>
      <c r="H78" t="s">
        <v>18</v>
      </c>
      <c r="I78" t="s">
        <v>15</v>
      </c>
      <c r="J78" t="s">
        <v>16</v>
      </c>
    </row>
    <row r="79" spans="1:10">
      <c r="A79" s="2">
        <v>83</v>
      </c>
      <c r="B79" s="2">
        <v>83</v>
      </c>
      <c r="D79" s="2">
        <v>3</v>
      </c>
      <c r="F79" t="s">
        <v>5</v>
      </c>
      <c r="G79" t="s">
        <v>17</v>
      </c>
      <c r="H79" t="s">
        <v>18</v>
      </c>
      <c r="I79" t="s">
        <v>15</v>
      </c>
      <c r="J79" t="s">
        <v>16</v>
      </c>
    </row>
    <row r="80" spans="1:10">
      <c r="A80" s="2">
        <v>84</v>
      </c>
      <c r="B80" s="2">
        <v>84</v>
      </c>
      <c r="D80" s="2">
        <v>3</v>
      </c>
      <c r="F80" t="s">
        <v>5</v>
      </c>
      <c r="G80" t="s">
        <v>17</v>
      </c>
      <c r="H80" t="s">
        <v>18</v>
      </c>
      <c r="I80" t="s">
        <v>15</v>
      </c>
      <c r="J80" t="s">
        <v>16</v>
      </c>
    </row>
    <row r="81" spans="1:10">
      <c r="A81" s="2">
        <v>85</v>
      </c>
      <c r="B81" s="2">
        <v>85</v>
      </c>
      <c r="D81" s="2">
        <v>3</v>
      </c>
      <c r="F81" t="s">
        <v>5</v>
      </c>
      <c r="G81" t="s">
        <v>17</v>
      </c>
      <c r="H81" t="s">
        <v>18</v>
      </c>
      <c r="I81" t="s">
        <v>15</v>
      </c>
      <c r="J81" t="s">
        <v>16</v>
      </c>
    </row>
    <row r="82" spans="1:10">
      <c r="A82" s="2">
        <v>86</v>
      </c>
      <c r="B82" s="2">
        <v>86</v>
      </c>
      <c r="D82" s="2">
        <v>3</v>
      </c>
      <c r="F82" t="s">
        <v>5</v>
      </c>
      <c r="G82" t="s">
        <v>17</v>
      </c>
      <c r="H82" t="s">
        <v>18</v>
      </c>
      <c r="I82" t="s">
        <v>15</v>
      </c>
      <c r="J82" t="s">
        <v>16</v>
      </c>
    </row>
    <row r="83" spans="1:10">
      <c r="A83" s="2">
        <v>87</v>
      </c>
      <c r="B83" s="2">
        <v>87</v>
      </c>
      <c r="D83" s="2">
        <v>3</v>
      </c>
      <c r="F83" t="s">
        <v>5</v>
      </c>
      <c r="G83" t="s">
        <v>17</v>
      </c>
      <c r="H83" t="s">
        <v>18</v>
      </c>
      <c r="I83" t="s">
        <v>15</v>
      </c>
      <c r="J83" t="s">
        <v>16</v>
      </c>
    </row>
    <row r="84" spans="1:10">
      <c r="A84" s="2">
        <v>88</v>
      </c>
      <c r="B84" s="2">
        <v>88</v>
      </c>
      <c r="D84" s="2">
        <v>3</v>
      </c>
      <c r="F84" t="s">
        <v>5</v>
      </c>
      <c r="G84" t="s">
        <v>17</v>
      </c>
      <c r="H84" t="s">
        <v>18</v>
      </c>
      <c r="I84" t="s">
        <v>15</v>
      </c>
      <c r="J84" t="s">
        <v>16</v>
      </c>
    </row>
    <row r="85" spans="1:10">
      <c r="A85" s="2">
        <v>89</v>
      </c>
      <c r="B85" s="2">
        <v>89</v>
      </c>
      <c r="D85" s="2">
        <v>3</v>
      </c>
      <c r="F85" t="s">
        <v>5</v>
      </c>
      <c r="G85" t="s">
        <v>17</v>
      </c>
      <c r="H85" t="s">
        <v>18</v>
      </c>
      <c r="I85" t="s">
        <v>15</v>
      </c>
      <c r="J85" t="s">
        <v>16</v>
      </c>
    </row>
    <row r="86" spans="1:10">
      <c r="A86" s="2">
        <v>90</v>
      </c>
      <c r="B86" s="2">
        <v>90</v>
      </c>
      <c r="D86" s="2">
        <v>3</v>
      </c>
      <c r="F86" t="s">
        <v>5</v>
      </c>
      <c r="G86" t="s">
        <v>17</v>
      </c>
      <c r="H86" t="s">
        <v>18</v>
      </c>
      <c r="I86" t="s">
        <v>15</v>
      </c>
      <c r="J86" t="s">
        <v>16</v>
      </c>
    </row>
    <row r="87" spans="1:10">
      <c r="A87" s="2">
        <v>91</v>
      </c>
      <c r="B87" s="2">
        <v>91</v>
      </c>
      <c r="D87" s="2">
        <v>3</v>
      </c>
      <c r="F87" t="s">
        <v>5</v>
      </c>
      <c r="G87" t="s">
        <v>17</v>
      </c>
      <c r="H87" t="s">
        <v>18</v>
      </c>
      <c r="I87" t="s">
        <v>15</v>
      </c>
      <c r="J87" t="s">
        <v>16</v>
      </c>
    </row>
    <row r="88" spans="1:10">
      <c r="A88" s="2">
        <v>92</v>
      </c>
      <c r="B88" s="2">
        <v>92</v>
      </c>
      <c r="D88" s="2">
        <v>3</v>
      </c>
      <c r="F88" t="s">
        <v>5</v>
      </c>
      <c r="G88" t="s">
        <v>17</v>
      </c>
      <c r="H88" t="s">
        <v>18</v>
      </c>
      <c r="I88" t="s">
        <v>15</v>
      </c>
      <c r="J88" t="s">
        <v>16</v>
      </c>
    </row>
    <row r="89" spans="1:10">
      <c r="A89" s="2">
        <v>93</v>
      </c>
      <c r="B89" s="2">
        <v>93</v>
      </c>
      <c r="D89" s="2">
        <v>3</v>
      </c>
      <c r="F89" t="s">
        <v>5</v>
      </c>
      <c r="G89" t="s">
        <v>17</v>
      </c>
      <c r="H89" t="s">
        <v>18</v>
      </c>
      <c r="I89" t="s">
        <v>15</v>
      </c>
      <c r="J89" t="s">
        <v>16</v>
      </c>
    </row>
    <row r="90" spans="1:10">
      <c r="A90" s="2">
        <v>94</v>
      </c>
      <c r="B90" s="2">
        <v>94</v>
      </c>
      <c r="D90" s="2">
        <v>3</v>
      </c>
      <c r="F90" t="s">
        <v>5</v>
      </c>
      <c r="G90" t="s">
        <v>17</v>
      </c>
      <c r="H90" t="s">
        <v>18</v>
      </c>
      <c r="I90" t="s">
        <v>15</v>
      </c>
      <c r="J90" t="s">
        <v>16</v>
      </c>
    </row>
    <row r="91" spans="1:10">
      <c r="A91" s="2">
        <v>95</v>
      </c>
      <c r="B91" s="2">
        <v>95</v>
      </c>
      <c r="D91" s="2">
        <v>3</v>
      </c>
      <c r="F91" t="s">
        <v>5</v>
      </c>
      <c r="G91" t="s">
        <v>17</v>
      </c>
      <c r="H91" t="s">
        <v>18</v>
      </c>
      <c r="I91" t="s">
        <v>15</v>
      </c>
      <c r="J91" t="s">
        <v>16</v>
      </c>
    </row>
    <row r="92" spans="1:10">
      <c r="A92" s="2">
        <v>96</v>
      </c>
      <c r="B92" s="2">
        <v>96</v>
      </c>
      <c r="D92" s="2">
        <v>3</v>
      </c>
      <c r="F92" t="s">
        <v>5</v>
      </c>
      <c r="G92" t="s">
        <v>17</v>
      </c>
      <c r="H92" t="s">
        <v>18</v>
      </c>
      <c r="I92" t="s">
        <v>15</v>
      </c>
      <c r="J92" t="s">
        <v>16</v>
      </c>
    </row>
    <row r="93" spans="1:10">
      <c r="A93" s="2">
        <v>97</v>
      </c>
      <c r="B93" s="2">
        <v>97</v>
      </c>
      <c r="D93" s="2">
        <v>3</v>
      </c>
      <c r="F93" t="s">
        <v>5</v>
      </c>
      <c r="G93" t="s">
        <v>17</v>
      </c>
      <c r="H93" t="s">
        <v>18</v>
      </c>
      <c r="I93" t="s">
        <v>15</v>
      </c>
      <c r="J93" t="s">
        <v>16</v>
      </c>
    </row>
    <row r="94" spans="1:10">
      <c r="A94" s="2">
        <v>98</v>
      </c>
      <c r="B94" s="2">
        <v>98</v>
      </c>
      <c r="D94" s="2">
        <v>3</v>
      </c>
      <c r="F94" t="s">
        <v>5</v>
      </c>
      <c r="G94" t="s">
        <v>17</v>
      </c>
      <c r="H94" t="s">
        <v>18</v>
      </c>
      <c r="I94" t="s">
        <v>15</v>
      </c>
      <c r="J94" t="s">
        <v>16</v>
      </c>
    </row>
    <row r="95" spans="1:10">
      <c r="A95" s="2">
        <v>99</v>
      </c>
      <c r="B95" s="2">
        <v>99</v>
      </c>
      <c r="D95" s="2">
        <v>3</v>
      </c>
      <c r="F95" t="s">
        <v>5</v>
      </c>
      <c r="G95" t="s">
        <v>17</v>
      </c>
      <c r="H95" t="s">
        <v>18</v>
      </c>
      <c r="I95" t="s">
        <v>15</v>
      </c>
      <c r="J95" t="s">
        <v>16</v>
      </c>
    </row>
  </sheetData>
  <sheetProtection algorithmName="SHA-512" hashValue="qnezannkOqfosxG7dZCd1CoDJdgcgLuA1EKk9NvJMfFh8QkzL5Qr5RGHhHf7SxZ5FSWWOx03Ws3reYuFsWVb8g==" saltValue="qhhAgpEO2PuC8NfcM1EK/w==" spinCount="100000" sheet="1" objects="1" scenarios="1"/>
  <pageMargins left="0.7" right="0.7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B1A98-C0C5-4553-8DBD-50923ACFBAE8}">
  <sheetPr codeName="Blad8"/>
  <dimension ref="A4:DJ100"/>
  <sheetViews>
    <sheetView topLeftCell="N1" zoomScaleNormal="100" workbookViewId="0">
      <pane xSplit="2" ySplit="6" topLeftCell="P7" activePane="bottomRight" state="frozen"/>
      <selection activeCell="N1" sqref="N1"/>
      <selection pane="topRight" activeCell="P1" sqref="P1"/>
      <selection pane="bottomLeft" activeCell="N7" sqref="N7"/>
      <selection pane="bottomRight" activeCell="X41" sqref="X41"/>
    </sheetView>
  </sheetViews>
  <sheetFormatPr defaultRowHeight="15"/>
  <cols>
    <col min="1" max="1" width="10.140625" style="2" hidden="1" customWidth="1"/>
    <col min="2" max="2" width="7.42578125" style="2" hidden="1" customWidth="1"/>
    <col min="3" max="3" width="11.140625" style="2" hidden="1" customWidth="1"/>
    <col min="4" max="4" width="11.85546875" style="2" hidden="1" customWidth="1"/>
    <col min="5" max="5" width="19.140625" hidden="1" customWidth="1"/>
    <col min="6" max="6" width="21" hidden="1" customWidth="1"/>
    <col min="7" max="7" width="19.85546875" hidden="1" customWidth="1"/>
    <col min="8" max="8" width="22.140625" hidden="1" customWidth="1"/>
    <col min="9" max="9" width="22.42578125" hidden="1" customWidth="1"/>
    <col min="10" max="10" width="19.140625" hidden="1" customWidth="1"/>
    <col min="11" max="11" width="8.85546875" hidden="1" customWidth="1"/>
    <col min="12" max="12" width="10.140625" hidden="1" customWidth="1"/>
    <col min="13" max="13" width="8.85546875" hidden="1" customWidth="1"/>
    <col min="14" max="14" width="13.140625" customWidth="1"/>
    <col min="20" max="20" width="0" hidden="1" customWidth="1"/>
    <col min="58" max="58" width="0" hidden="1" customWidth="1"/>
    <col min="77" max="77" width="0" hidden="1" customWidth="1"/>
  </cols>
  <sheetData>
    <row r="4" spans="1:114" ht="15.75" thickBot="1"/>
    <row r="5" spans="1:114">
      <c r="A5" s="1" t="s">
        <v>6</v>
      </c>
      <c r="B5" s="1" t="s">
        <v>4</v>
      </c>
      <c r="C5" s="1" t="s">
        <v>7</v>
      </c>
      <c r="D5" s="1" t="s">
        <v>8</v>
      </c>
      <c r="E5" s="1" t="s">
        <v>9</v>
      </c>
      <c r="F5" s="1" t="s">
        <v>10</v>
      </c>
      <c r="G5" s="1" t="s">
        <v>11</v>
      </c>
      <c r="H5" s="1" t="s">
        <v>12</v>
      </c>
      <c r="I5" s="1" t="s">
        <v>13</v>
      </c>
      <c r="J5" s="1" t="s">
        <v>14</v>
      </c>
      <c r="N5" s="6" t="s">
        <v>0</v>
      </c>
      <c r="O5" s="1" t="s">
        <v>1</v>
      </c>
      <c r="P5" s="36">
        <v>1</v>
      </c>
      <c r="Q5" s="37">
        <v>2</v>
      </c>
      <c r="R5" s="37">
        <v>3</v>
      </c>
      <c r="S5" s="37">
        <v>4</v>
      </c>
      <c r="T5" s="37"/>
      <c r="U5" s="37">
        <v>6</v>
      </c>
      <c r="V5" s="37">
        <v>7</v>
      </c>
      <c r="W5" s="37">
        <v>8</v>
      </c>
      <c r="X5" s="37">
        <v>9</v>
      </c>
      <c r="Y5" s="37">
        <v>10</v>
      </c>
      <c r="Z5" s="37">
        <v>11</v>
      </c>
      <c r="AA5" s="37">
        <v>12</v>
      </c>
      <c r="AB5" s="37">
        <v>13</v>
      </c>
      <c r="AC5" s="37">
        <v>14</v>
      </c>
      <c r="AD5" s="37">
        <v>15</v>
      </c>
      <c r="AE5" s="37">
        <v>16</v>
      </c>
      <c r="AF5" s="37">
        <v>17</v>
      </c>
      <c r="AG5" s="37">
        <v>18</v>
      </c>
      <c r="AH5" s="37">
        <v>19</v>
      </c>
      <c r="AI5" s="37">
        <v>20</v>
      </c>
      <c r="AJ5" s="37">
        <v>21</v>
      </c>
      <c r="AK5" s="37">
        <v>22</v>
      </c>
      <c r="AL5" s="37">
        <v>23</v>
      </c>
      <c r="AM5" s="37">
        <v>24</v>
      </c>
      <c r="AN5" s="37">
        <v>25</v>
      </c>
      <c r="AO5" s="37">
        <v>26</v>
      </c>
      <c r="AP5" s="37">
        <v>27</v>
      </c>
      <c r="AQ5" s="37">
        <v>28</v>
      </c>
      <c r="AR5" s="37">
        <v>29</v>
      </c>
      <c r="AS5" s="37">
        <v>30</v>
      </c>
      <c r="AT5" s="37">
        <v>31</v>
      </c>
      <c r="AU5" s="37">
        <v>32</v>
      </c>
      <c r="AV5" s="37">
        <v>33</v>
      </c>
      <c r="AW5" s="37">
        <v>34</v>
      </c>
      <c r="AX5" s="37">
        <v>35</v>
      </c>
      <c r="AY5" s="37">
        <v>36</v>
      </c>
      <c r="AZ5" s="37">
        <v>37</v>
      </c>
      <c r="BA5" s="37">
        <v>38</v>
      </c>
      <c r="BB5" s="37">
        <v>39</v>
      </c>
      <c r="BC5" s="37">
        <v>40</v>
      </c>
      <c r="BD5" s="37">
        <v>41</v>
      </c>
      <c r="BE5" s="37">
        <v>42</v>
      </c>
      <c r="BF5" s="37"/>
      <c r="BG5" s="37">
        <v>44</v>
      </c>
      <c r="BH5" s="37">
        <v>45</v>
      </c>
      <c r="BI5" s="37">
        <v>46</v>
      </c>
      <c r="BJ5" s="37">
        <v>47</v>
      </c>
      <c r="BK5" s="37">
        <v>48</v>
      </c>
      <c r="BL5" s="37">
        <v>49</v>
      </c>
      <c r="BM5" s="37">
        <v>50</v>
      </c>
      <c r="BN5" s="37">
        <v>51</v>
      </c>
      <c r="BO5" s="37">
        <v>52</v>
      </c>
      <c r="BP5" s="37">
        <v>53</v>
      </c>
      <c r="BQ5" s="37">
        <v>54</v>
      </c>
      <c r="BR5" s="37">
        <v>55</v>
      </c>
      <c r="BS5" s="37">
        <v>56</v>
      </c>
      <c r="BT5" s="37">
        <v>57</v>
      </c>
      <c r="BU5" s="37">
        <v>58</v>
      </c>
      <c r="BV5" s="37">
        <v>59</v>
      </c>
      <c r="BW5" s="37">
        <v>60</v>
      </c>
      <c r="BX5" s="37">
        <v>61</v>
      </c>
      <c r="BY5" s="37"/>
      <c r="BZ5" s="37">
        <v>63</v>
      </c>
      <c r="CA5" s="37">
        <v>64</v>
      </c>
      <c r="CB5" s="37">
        <v>65</v>
      </c>
      <c r="CC5" s="37">
        <v>66</v>
      </c>
      <c r="CD5" s="37">
        <v>67</v>
      </c>
      <c r="CE5" s="37">
        <v>68</v>
      </c>
      <c r="CF5" s="37">
        <v>69</v>
      </c>
      <c r="CG5" s="37">
        <v>70</v>
      </c>
      <c r="CH5" s="37">
        <v>71</v>
      </c>
      <c r="CI5" s="37">
        <v>72</v>
      </c>
      <c r="CJ5" s="37">
        <v>73</v>
      </c>
      <c r="CK5" s="37">
        <v>74</v>
      </c>
      <c r="CL5" s="37">
        <v>75</v>
      </c>
      <c r="CM5" s="37">
        <v>76</v>
      </c>
      <c r="CN5" s="37">
        <v>77</v>
      </c>
      <c r="CO5" s="37">
        <v>78</v>
      </c>
      <c r="CP5" s="37">
        <v>79</v>
      </c>
      <c r="CQ5" s="37">
        <v>80</v>
      </c>
      <c r="CR5" s="37">
        <v>81</v>
      </c>
      <c r="CS5" s="37">
        <v>82</v>
      </c>
      <c r="CT5" s="37">
        <v>83</v>
      </c>
      <c r="CU5" s="37">
        <v>84</v>
      </c>
      <c r="CV5" s="37">
        <v>85</v>
      </c>
      <c r="CW5" s="37">
        <v>86</v>
      </c>
      <c r="CX5" s="37">
        <v>87</v>
      </c>
      <c r="CY5" s="37">
        <v>88</v>
      </c>
      <c r="CZ5" s="37">
        <v>89</v>
      </c>
      <c r="DA5" s="37">
        <v>90</v>
      </c>
      <c r="DB5" s="37">
        <v>91</v>
      </c>
      <c r="DC5" s="37">
        <v>92</v>
      </c>
      <c r="DD5" s="37">
        <v>93</v>
      </c>
      <c r="DE5" s="37">
        <v>94</v>
      </c>
      <c r="DF5" s="37">
        <v>95</v>
      </c>
      <c r="DG5" s="37">
        <v>96</v>
      </c>
      <c r="DH5" s="37">
        <v>97</v>
      </c>
      <c r="DI5" s="37">
        <v>98</v>
      </c>
      <c r="DJ5" s="38">
        <v>99</v>
      </c>
    </row>
    <row r="6" spans="1:114" ht="15.75" thickBot="1">
      <c r="A6" s="2">
        <v>1</v>
      </c>
      <c r="B6" s="2">
        <v>1</v>
      </c>
      <c r="C6" s="2">
        <v>700</v>
      </c>
      <c r="D6" s="2">
        <v>4</v>
      </c>
      <c r="F6" t="s">
        <v>17</v>
      </c>
      <c r="G6" t="s">
        <v>15</v>
      </c>
      <c r="H6" t="s">
        <v>15</v>
      </c>
      <c r="I6" t="s">
        <v>16</v>
      </c>
      <c r="J6" t="s">
        <v>16</v>
      </c>
      <c r="N6" s="24">
        <v>0</v>
      </c>
      <c r="O6" s="17">
        <v>0</v>
      </c>
      <c r="P6" s="240" t="s">
        <v>472</v>
      </c>
      <c r="Q6" s="53" t="s">
        <v>473</v>
      </c>
      <c r="R6" s="53" t="s">
        <v>474</v>
      </c>
      <c r="S6" s="53" t="s">
        <v>475</v>
      </c>
      <c r="T6" s="60"/>
      <c r="U6" s="53" t="s">
        <v>173</v>
      </c>
      <c r="V6" s="53" t="s">
        <v>476</v>
      </c>
      <c r="W6" s="53" t="s">
        <v>477</v>
      </c>
      <c r="X6" s="53" t="s">
        <v>478</v>
      </c>
      <c r="Y6" s="53" t="s">
        <v>479</v>
      </c>
      <c r="Z6" s="53" t="s">
        <v>479</v>
      </c>
      <c r="AA6" s="53" t="s">
        <v>479</v>
      </c>
      <c r="AB6" s="53" t="s">
        <v>479</v>
      </c>
      <c r="AC6" s="53" t="s">
        <v>480</v>
      </c>
      <c r="AD6" s="53" t="s">
        <v>481</v>
      </c>
      <c r="AE6" s="53" t="s">
        <v>482</v>
      </c>
      <c r="AF6" s="53" t="s">
        <v>483</v>
      </c>
      <c r="AG6" s="53" t="s">
        <v>484</v>
      </c>
      <c r="AH6" s="53" t="s">
        <v>485</v>
      </c>
      <c r="AI6" s="53" t="s">
        <v>486</v>
      </c>
      <c r="AJ6" s="53" t="s">
        <v>487</v>
      </c>
      <c r="AK6" s="53" t="s">
        <v>488</v>
      </c>
      <c r="AL6" s="53" t="s">
        <v>489</v>
      </c>
      <c r="AM6" s="53" t="s">
        <v>490</v>
      </c>
      <c r="AN6" s="53" t="s">
        <v>491</v>
      </c>
      <c r="AO6" s="53" t="s">
        <v>492</v>
      </c>
      <c r="AP6" s="53" t="s">
        <v>493</v>
      </c>
      <c r="AQ6" s="53" t="s">
        <v>494</v>
      </c>
      <c r="AR6" s="53" t="s">
        <v>495</v>
      </c>
      <c r="AS6" s="53" t="s">
        <v>496</v>
      </c>
      <c r="AT6" s="53" t="s">
        <v>497</v>
      </c>
      <c r="AU6" s="53" t="s">
        <v>498</v>
      </c>
      <c r="AV6" s="53" t="s">
        <v>499</v>
      </c>
      <c r="AW6" s="53" t="s">
        <v>500</v>
      </c>
      <c r="AX6" s="53" t="s">
        <v>172</v>
      </c>
      <c r="AY6" s="53" t="s">
        <v>501</v>
      </c>
      <c r="AZ6" s="53" t="s">
        <v>502</v>
      </c>
      <c r="BA6" s="53" t="s">
        <v>503</v>
      </c>
      <c r="BB6" s="53" t="s">
        <v>504</v>
      </c>
      <c r="BC6" s="53" t="s">
        <v>505</v>
      </c>
      <c r="BD6" s="53" t="s">
        <v>506</v>
      </c>
      <c r="BE6" s="53" t="s">
        <v>507</v>
      </c>
      <c r="BF6" s="60"/>
      <c r="BG6" s="53" t="s">
        <v>508</v>
      </c>
      <c r="BH6" s="53" t="s">
        <v>509</v>
      </c>
      <c r="BI6" s="53" t="s">
        <v>510</v>
      </c>
      <c r="BJ6" s="53" t="s">
        <v>511</v>
      </c>
      <c r="BK6" s="53" t="s">
        <v>512</v>
      </c>
      <c r="BL6" s="53" t="s">
        <v>513</v>
      </c>
      <c r="BM6" s="53" t="s">
        <v>514</v>
      </c>
      <c r="BN6" s="53" t="s">
        <v>515</v>
      </c>
      <c r="BO6" s="53" t="s">
        <v>516</v>
      </c>
      <c r="BP6" s="53" t="s">
        <v>517</v>
      </c>
      <c r="BQ6" s="53" t="s">
        <v>518</v>
      </c>
      <c r="BR6" s="53" t="s">
        <v>519</v>
      </c>
      <c r="BS6" s="53" t="s">
        <v>520</v>
      </c>
      <c r="BT6" s="53" t="s">
        <v>521</v>
      </c>
      <c r="BU6" s="53" t="s">
        <v>522</v>
      </c>
      <c r="BV6" s="53" t="s">
        <v>523</v>
      </c>
      <c r="BW6" s="53" t="s">
        <v>524</v>
      </c>
      <c r="BX6" s="53" t="s">
        <v>525</v>
      </c>
      <c r="BY6" s="60"/>
      <c r="BZ6" s="53" t="s">
        <v>526</v>
      </c>
      <c r="CA6" s="53" t="s">
        <v>527</v>
      </c>
      <c r="CB6" s="53" t="s">
        <v>528</v>
      </c>
      <c r="CC6" s="53" t="s">
        <v>529</v>
      </c>
      <c r="CD6" s="53" t="s">
        <v>530</v>
      </c>
      <c r="CE6" s="53" t="s">
        <v>531</v>
      </c>
      <c r="CF6" s="53" t="s">
        <v>532</v>
      </c>
      <c r="CG6" s="53" t="s">
        <v>533</v>
      </c>
      <c r="CH6" s="53" t="s">
        <v>534</v>
      </c>
      <c r="CI6" s="53" t="s">
        <v>535</v>
      </c>
      <c r="CJ6" s="53" t="s">
        <v>536</v>
      </c>
      <c r="CK6" s="53" t="s">
        <v>537</v>
      </c>
      <c r="CL6" s="53" t="s">
        <v>538</v>
      </c>
      <c r="CM6" s="53" t="s">
        <v>539</v>
      </c>
      <c r="CN6" s="53" t="s">
        <v>540</v>
      </c>
      <c r="CO6" s="53" t="s">
        <v>541</v>
      </c>
      <c r="CP6" s="53" t="s">
        <v>542</v>
      </c>
      <c r="CQ6" s="53" t="s">
        <v>543</v>
      </c>
      <c r="CR6" s="53" t="s">
        <v>543</v>
      </c>
      <c r="CS6" s="53" t="s">
        <v>544</v>
      </c>
      <c r="CT6" s="53" t="s">
        <v>545</v>
      </c>
      <c r="CU6" s="53" t="s">
        <v>546</v>
      </c>
      <c r="CV6" s="53" t="s">
        <v>547</v>
      </c>
      <c r="CW6" s="53" t="s">
        <v>548</v>
      </c>
      <c r="CX6" s="53" t="s">
        <v>549</v>
      </c>
      <c r="CY6" s="53" t="s">
        <v>550</v>
      </c>
      <c r="CZ6" s="53" t="s">
        <v>551</v>
      </c>
      <c r="DA6" s="53" t="s">
        <v>552</v>
      </c>
      <c r="DB6" s="53" t="s">
        <v>553</v>
      </c>
      <c r="DC6" s="53" t="s">
        <v>554</v>
      </c>
      <c r="DD6" s="53" t="s">
        <v>555</v>
      </c>
      <c r="DE6" s="53" t="s">
        <v>556</v>
      </c>
      <c r="DF6" s="53" t="s">
        <v>557</v>
      </c>
      <c r="DG6" s="53" t="s">
        <v>558</v>
      </c>
      <c r="DH6" s="53" t="s">
        <v>559</v>
      </c>
      <c r="DI6" s="53" t="s">
        <v>560</v>
      </c>
      <c r="DJ6" s="57" t="s">
        <v>561</v>
      </c>
    </row>
    <row r="7" spans="1:114">
      <c r="A7" s="2">
        <v>2</v>
      </c>
      <c r="B7" s="2">
        <v>2</v>
      </c>
      <c r="C7" s="2">
        <v>710</v>
      </c>
      <c r="D7" s="2">
        <v>4</v>
      </c>
      <c r="F7" t="s">
        <v>17</v>
      </c>
      <c r="G7" t="s">
        <v>15</v>
      </c>
      <c r="H7" t="s">
        <v>15</v>
      </c>
      <c r="I7" t="s">
        <v>16</v>
      </c>
      <c r="J7" t="s">
        <v>16</v>
      </c>
      <c r="N7" s="7">
        <v>0.4</v>
      </c>
      <c r="O7" s="21">
        <v>700</v>
      </c>
      <c r="P7" s="241">
        <f>'Duitsland (O)'!P7*(1+Toeslagen!$Q$4)</f>
        <v>240.53237073492252</v>
      </c>
      <c r="Q7" s="241">
        <f>'Duitsland (O)'!Q7*(1+Toeslagen!$Q$4)</f>
        <v>242.94978149607749</v>
      </c>
      <c r="R7" s="241">
        <f>'Duitsland (O)'!R7*(1+Toeslagen!$Q$4)</f>
        <v>241.74107611550002</v>
      </c>
      <c r="S7" s="241">
        <f>'Duitsland (O)'!S7*(1+Toeslagen!$Q$4)</f>
        <v>228.20912474100001</v>
      </c>
      <c r="T7" s="241">
        <f>'Duitsland (O)'!T7*(1+Toeslagen!$Q$4)</f>
        <v>0</v>
      </c>
      <c r="U7" s="241">
        <f>'Duitsland (O)'!U7*(1+Toeslagen!$Q$4)</f>
        <v>215.70157336650001</v>
      </c>
      <c r="V7" s="241">
        <f>'Duitsland (O)'!V7*(1+Toeslagen!$Q$4)</f>
        <v>227.06807911729501</v>
      </c>
      <c r="W7" s="241">
        <f>'Duitsland (O)'!W7*(1+Toeslagen!$Q$4)</f>
        <v>241.74107611550002</v>
      </c>
      <c r="X7" s="241">
        <f>'Duitsland (O)'!X7*(1+Toeslagen!$Q$4)</f>
        <v>241.74107611550002</v>
      </c>
      <c r="Y7" s="241">
        <f>'Duitsland (O)'!Y7*(1+Toeslagen!$Q$4)</f>
        <v>228.20912474100001</v>
      </c>
      <c r="Z7" s="241">
        <f>'Duitsland (O)'!Z7*(1+Toeslagen!$Q$4)</f>
        <v>228.20912474100001</v>
      </c>
      <c r="AA7" s="241">
        <f>'Duitsland (O)'!AA7*(1+Toeslagen!$Q$4)</f>
        <v>228.20912474100001</v>
      </c>
      <c r="AB7" s="241">
        <f>'Duitsland (O)'!AB7*(1+Toeslagen!$Q$4)</f>
        <v>228.20912474100001</v>
      </c>
      <c r="AC7" s="241">
        <f>'Duitsland (O)'!AC7*(1+Toeslagen!$Q$4)</f>
        <v>228.20912474100001</v>
      </c>
      <c r="AD7" s="241">
        <f>'Duitsland (O)'!AD7*(1+Toeslagen!$Q$4)</f>
        <v>241.74107611550002</v>
      </c>
      <c r="AE7" s="241">
        <f>'Duitsland (O)'!AE7*(1+Toeslagen!$Q$4)</f>
        <v>239.32366535434502</v>
      </c>
      <c r="AF7" s="241">
        <f>'Duitsland (O)'!AF7*(1+Toeslagen!$Q$4)</f>
        <v>315.12</v>
      </c>
      <c r="AG7" s="241">
        <f>'Duitsland (O)'!AG7*(1+Toeslagen!$Q$4)</f>
        <v>312</v>
      </c>
      <c r="AH7" s="241">
        <f>'Duitsland (O)'!AH7*(1+Toeslagen!$Q$4)</f>
        <v>223.64494224617999</v>
      </c>
      <c r="AI7" s="241">
        <f>'Duitsland (O)'!AI7*(1+Toeslagen!$Q$4)</f>
        <v>187.76544991132496</v>
      </c>
      <c r="AJ7" s="241">
        <f>'Duitsland (O)'!AJ7*(1+Toeslagen!$Q$4)</f>
        <v>191</v>
      </c>
      <c r="AK7" s="241">
        <f>'Duitsland (O)'!AK7*(1+Toeslagen!$Q$4)</f>
        <v>189.66207061749998</v>
      </c>
      <c r="AL7" s="241">
        <f>'Duitsland (O)'!AL7*(1+Toeslagen!$Q$4)</f>
        <v>201.16208177208006</v>
      </c>
      <c r="AM7" s="241">
        <f>'Duitsland (O)'!AM7*(1+Toeslagen!$Q$4)</f>
        <v>205.22596221192003</v>
      </c>
      <c r="AN7" s="241">
        <f>'Duitsland (O)'!AN7*(1+Toeslagen!$Q$4)</f>
        <v>203.19402199200005</v>
      </c>
      <c r="AO7" s="241">
        <f>'Duitsland (O)'!AO7*(1+Toeslagen!$Q$4)</f>
        <v>158.39319218125001</v>
      </c>
      <c r="AP7" s="241">
        <f>'Duitsland (O)'!AP7*(1+Toeslagen!$Q$4)</f>
        <v>159.97712410306252</v>
      </c>
      <c r="AQ7" s="241">
        <f>'Duitsland (O)'!AQ7*(1+Toeslagen!$Q$4)</f>
        <v>156.80926025943751</v>
      </c>
      <c r="AR7" s="241">
        <f>'Duitsland (O)'!AR7*(1+Toeslagen!$Q$4)</f>
        <v>169.72800000000001</v>
      </c>
      <c r="AS7" s="241">
        <f>'Duitsland (O)'!AS7*(1+Toeslagen!$Q$4)</f>
        <v>163.072</v>
      </c>
      <c r="AT7" s="241">
        <f>'Duitsland (O)'!AT7*(1+Toeslagen!$Q$4)</f>
        <v>166.4</v>
      </c>
      <c r="AU7" s="241">
        <f>'Duitsland (O)'!AU7*(1+Toeslagen!$Q$4)</f>
        <v>155.225328337625</v>
      </c>
      <c r="AV7" s="241">
        <f>'Duitsland (O)'!AV7*(1+Toeslagen!$Q$4)</f>
        <v>155.225328337625</v>
      </c>
      <c r="AW7" s="241">
        <f>'Duitsland (O)'!AW7*(1+Toeslagen!$Q$4)</f>
        <v>175.38297405056997</v>
      </c>
      <c r="AX7" s="241">
        <f>'Duitsland (O)'!AX7*(1+Toeslagen!$Q$4)</f>
        <v>175.38297405056997</v>
      </c>
      <c r="AY7" s="241">
        <f>'Duitsland (O)'!AY7*(1+Toeslagen!$Q$4)</f>
        <v>177.15451924299998</v>
      </c>
      <c r="AZ7" s="241">
        <f>'Duitsland (O)'!AZ7*(1+Toeslagen!$Q$4)</f>
        <v>188.71376026441249</v>
      </c>
      <c r="BA7" s="241">
        <f>'Duitsland (O)'!BA7*(1+Toeslagen!$Q$4)</f>
        <v>189.66207061749998</v>
      </c>
      <c r="BB7" s="241">
        <f>'Duitsland (O)'!BB7*(1+Toeslagen!$Q$4)</f>
        <v>215.70157336650001</v>
      </c>
      <c r="BC7" s="241">
        <f>'Duitsland (O)'!BC7*(1+Toeslagen!$Q$4)</f>
        <v>124.83891460755001</v>
      </c>
      <c r="BD7" s="241">
        <f>'Duitsland (O)'!BD7*(1+Toeslagen!$Q$4)</f>
        <v>124.83891460755001</v>
      </c>
      <c r="BE7" s="241">
        <f>'Duitsland (O)'!BE7*(1+Toeslagen!$Q$4)</f>
        <v>127.36091288245001</v>
      </c>
      <c r="BF7" s="241">
        <f>'Duitsland (O)'!BF7*(1+Toeslagen!$Q$4)</f>
        <v>0</v>
      </c>
      <c r="BG7" s="241">
        <f>'Duitsland (O)'!BG7*(1+Toeslagen!$Q$4)</f>
        <v>126.09991374500001</v>
      </c>
      <c r="BH7" s="241">
        <f>'Duitsland (O)'!BH7*(1+Toeslagen!$Q$4)</f>
        <v>123.57791547010001</v>
      </c>
      <c r="BI7" s="241">
        <f>'Duitsland (O)'!BI7*(1+Toeslagen!$Q$4)</f>
        <v>121.05591719520001</v>
      </c>
      <c r="BJ7" s="241">
        <f>'Duitsland (O)'!BJ7*(1+Toeslagen!$Q$4)</f>
        <v>122.31691633265001</v>
      </c>
      <c r="BK7" s="241">
        <f>'Duitsland (O)'!BK7*(1+Toeslagen!$Q$4)</f>
        <v>128.62191201990001</v>
      </c>
      <c r="BL7" s="241">
        <f>'Duitsland (O)'!BL7*(1+Toeslagen!$Q$4)</f>
        <v>150.47353257218751</v>
      </c>
      <c r="BM7" s="241">
        <f>'Duitsland (O)'!BM7*(1+Toeslagen!$Q$4)</f>
        <v>140.51540358254752</v>
      </c>
      <c r="BN7" s="241">
        <f>'Duitsland (O)'!BN7*(1+Toeslagen!$Q$4)</f>
        <v>143.41262839868253</v>
      </c>
      <c r="BO7" s="241">
        <f>'Duitsland (O)'!BO7*(1+Toeslagen!$Q$4)</f>
        <v>141.96401599061502</v>
      </c>
      <c r="BP7" s="241">
        <f>'Duitsland (O)'!BP7*(1+Toeslagen!$Q$4)</f>
        <v>152.05746449400002</v>
      </c>
      <c r="BQ7" s="241">
        <f>'Duitsland (O)'!BQ7*(1+Toeslagen!$Q$4)</f>
        <v>158.39319218125001</v>
      </c>
      <c r="BR7" s="241">
        <f>'Duitsland (O)'!BR7*(1+Toeslagen!$Q$4)</f>
        <v>158.39319218125001</v>
      </c>
      <c r="BS7" s="241">
        <f>'Duitsland (O)'!BS7*(1+Toeslagen!$Q$4)</f>
        <v>155.225328337625</v>
      </c>
      <c r="BT7" s="241">
        <f>'Duitsland (O)'!BT7*(1+Toeslagen!$Q$4)</f>
        <v>156.80926025943751</v>
      </c>
      <c r="BU7" s="241">
        <f>'Duitsland (O)'!BU7*(1+Toeslagen!$Q$4)</f>
        <v>144.86124080675003</v>
      </c>
      <c r="BV7" s="241">
        <f>'Duitsland (O)'!BV7*(1+Toeslagen!$Q$4)</f>
        <v>147.75846562288504</v>
      </c>
      <c r="BW7" s="241">
        <f>'Duitsland (O)'!BW7*(1+Toeslagen!$Q$4)</f>
        <v>173.61142885813999</v>
      </c>
      <c r="BX7" s="241">
        <f>'Duitsland (O)'!BX7*(1+Toeslagen!$Q$4)</f>
        <v>173.61142885813999</v>
      </c>
      <c r="BY7" s="241">
        <f>'Duitsland (O)'!BY7*(1+Toeslagen!$Q$4)</f>
        <v>0</v>
      </c>
      <c r="BZ7" s="241">
        <f>'Duitsland (O)'!BZ7*(1+Toeslagen!$Q$4)</f>
        <v>175.38297405056997</v>
      </c>
      <c r="CA7" s="241">
        <f>'Duitsland (O)'!CA7*(1+Toeslagen!$Q$4)</f>
        <v>177.15451924299998</v>
      </c>
      <c r="CB7" s="241">
        <f>'Duitsland (O)'!CB7*(1+Toeslagen!$Q$4)</f>
        <v>171.83988366570998</v>
      </c>
      <c r="CC7" s="241">
        <f>'Duitsland (O)'!CC7*(1+Toeslagen!$Q$4)</f>
        <v>190.61038097058747</v>
      </c>
      <c r="CD7" s="241">
        <f>'Duitsland (O)'!CD7*(1+Toeslagen!$Q$4)</f>
        <v>188.71376026441249</v>
      </c>
      <c r="CE7" s="241">
        <f>'Duitsland (O)'!CE7*(1+Toeslagen!$Q$4)</f>
        <v>188.71376026441249</v>
      </c>
      <c r="CF7" s="241">
        <f>'Duitsland (O)'!CF7*(1+Toeslagen!$Q$4)</f>
        <v>189.66207061749998</v>
      </c>
      <c r="CG7" s="241">
        <f>'Duitsland (O)'!CG7*(1+Toeslagen!$Q$4)</f>
        <v>203.19402199200005</v>
      </c>
      <c r="CH7" s="241">
        <f>'Duitsland (O)'!CH7*(1+Toeslagen!$Q$4)</f>
        <v>203.19402199200005</v>
      </c>
      <c r="CI7" s="241">
        <f>'Duitsland (O)'!CI7*(1+Toeslagen!$Q$4)</f>
        <v>215.70157336650001</v>
      </c>
      <c r="CJ7" s="241">
        <f>'Duitsland (O)'!CJ7*(1+Toeslagen!$Q$4)</f>
        <v>214.62306549966752</v>
      </c>
      <c r="CK7" s="241">
        <f>'Duitsland (O)'!CK7*(1+Toeslagen!$Q$4)</f>
        <v>203.19402199200005</v>
      </c>
      <c r="CL7" s="241">
        <f>'Duitsland (O)'!CL7*(1+Toeslagen!$Q$4)</f>
        <v>202.17805188204005</v>
      </c>
      <c r="CM7" s="241">
        <f>'Duitsland (O)'!CM7*(1+Toeslagen!$Q$4)</f>
        <v>201.16208177208006</v>
      </c>
      <c r="CN7" s="241">
        <f>'Duitsland (O)'!CN7*(1+Toeslagen!$Q$4)</f>
        <v>215</v>
      </c>
      <c r="CO7" s="241">
        <f>'Duitsland (O)'!CO7*(1+Toeslagen!$Q$4)</f>
        <v>230.49121598841</v>
      </c>
      <c r="CP7" s="241">
        <f>'Duitsland (O)'!CP7*(1+Toeslagen!$Q$4)</f>
        <v>228.20912474100001</v>
      </c>
      <c r="CQ7" s="241">
        <f>'Duitsland (O)'!CQ7*(1+Toeslagen!$Q$4)</f>
        <v>239.32366535434502</v>
      </c>
      <c r="CR7" s="241">
        <f>'Duitsland (O)'!CR7*(1+Toeslagen!$Q$4)</f>
        <v>239.32366535434502</v>
      </c>
      <c r="CS7" s="241">
        <f>'Duitsland (O)'!CS7*(1+Toeslagen!$Q$4)</f>
        <v>240.53237073492252</v>
      </c>
      <c r="CT7" s="241">
        <f>'Duitsland (O)'!CT7*(1+Toeslagen!$Q$4)</f>
        <v>241.74107611550002</v>
      </c>
      <c r="CU7" s="241">
        <f>'Duitsland (O)'!CU7*(1+Toeslagen!$Q$4)</f>
        <v>241.74107611550002</v>
      </c>
      <c r="CV7" s="241">
        <f>'Duitsland (O)'!CV7*(1+Toeslagen!$Q$4)</f>
        <v>227.06807911729501</v>
      </c>
      <c r="CW7" s="241">
        <f>'Duitsland (O)'!CW7*(1+Toeslagen!$Q$4)</f>
        <v>227.06807911729501</v>
      </c>
      <c r="CX7" s="241">
        <f>'Duitsland (O)'!CX7*(1+Toeslagen!$Q$4)</f>
        <v>228.20912474100001</v>
      </c>
      <c r="CY7" s="241">
        <f>'Duitsland (O)'!CY7*(1+Toeslagen!$Q$4)</f>
        <v>229.35017036470498</v>
      </c>
      <c r="CZ7" s="241">
        <f>'Duitsland (O)'!CZ7*(1+Toeslagen!$Q$4)</f>
        <v>216.78008123333248</v>
      </c>
      <c r="DA7" s="241">
        <f>'Duitsland (O)'!DA7*(1+Toeslagen!$Q$4)</f>
        <v>215</v>
      </c>
      <c r="DB7" s="241">
        <f>'Duitsland (O)'!DB7*(1+Toeslagen!$Q$4)</f>
        <v>215.70157336650001</v>
      </c>
      <c r="DC7" s="241">
        <f>'Duitsland (O)'!DC7*(1+Toeslagen!$Q$4)</f>
        <v>226.38345174307202</v>
      </c>
      <c r="DD7" s="241">
        <f>'Duitsland (O)'!DD7*(1+Toeslagen!$Q$4)</f>
        <v>228.20912474100001</v>
      </c>
      <c r="DE7" s="241">
        <f>'Duitsland (O)'!DE7*(1+Toeslagen!$Q$4)</f>
        <v>241.74107611550002</v>
      </c>
      <c r="DF7" s="241">
        <f>'Duitsland (O)'!DF7*(1+Toeslagen!$Q$4)</f>
        <v>217.85858910016501</v>
      </c>
      <c r="DG7" s="241">
        <f>'Duitsland (O)'!DG7*(1+Toeslagen!$Q$4)</f>
        <v>216.78008123333248</v>
      </c>
      <c r="DH7" s="241">
        <f>'Duitsland (O)'!DH7*(1+Toeslagen!$Q$4)</f>
        <v>203.19402199200005</v>
      </c>
      <c r="DI7" s="241">
        <f>'Duitsland (O)'!DI7*(1+Toeslagen!$Q$4)</f>
        <v>215.70157336650001</v>
      </c>
      <c r="DJ7" s="241">
        <f>'Duitsland (O)'!DJ7*(1+Toeslagen!$Q$4)</f>
        <v>214.62306549966752</v>
      </c>
    </row>
    <row r="8" spans="1:114">
      <c r="A8" s="25">
        <v>3</v>
      </c>
      <c r="B8" s="25">
        <v>3</v>
      </c>
      <c r="C8" s="2">
        <v>720</v>
      </c>
      <c r="D8" s="2">
        <v>4</v>
      </c>
      <c r="F8" t="s">
        <v>17</v>
      </c>
      <c r="G8" t="s">
        <v>15</v>
      </c>
      <c r="H8" t="s">
        <v>15</v>
      </c>
      <c r="I8" t="s">
        <v>16</v>
      </c>
      <c r="J8" t="s">
        <v>16</v>
      </c>
      <c r="N8" s="7">
        <v>0.5</v>
      </c>
      <c r="O8" s="21">
        <v>875</v>
      </c>
      <c r="P8" s="241">
        <f>'Duitsland (O)'!P8*(1+Toeslagen!$Q$4)</f>
        <v>289.30938849256802</v>
      </c>
      <c r="Q8" s="241">
        <f>'Duitsland (O)'!Q8*(1+Toeslagen!$Q$4)</f>
        <v>292.21702053771941</v>
      </c>
      <c r="R8" s="241">
        <f>'Duitsland (O)'!R8*(1+Toeslagen!$Q$4)</f>
        <v>290.76320451514374</v>
      </c>
      <c r="S8" s="241">
        <f>'Duitsland (O)'!S8*(1+Toeslagen!$Q$4)</f>
        <v>258.00089290235002</v>
      </c>
      <c r="T8" s="241">
        <f>'Duitsland (O)'!T8*(1+Toeslagen!$Q$4)</f>
        <v>0</v>
      </c>
      <c r="U8" s="241">
        <f>'Duitsland (O)'!U8*(1+Toeslagen!$Q$4)</f>
        <v>245.30572825723252</v>
      </c>
      <c r="V8" s="241">
        <f>'Duitsland (O)'!V8*(1+Toeslagen!$Q$4)</f>
        <v>256.71088843783826</v>
      </c>
      <c r="W8" s="241">
        <f>'Duitsland (O)'!W8*(1+Toeslagen!$Q$4)</f>
        <v>290.76320451514374</v>
      </c>
      <c r="X8" s="241">
        <f>'Duitsland (O)'!X8*(1+Toeslagen!$Q$4)</f>
        <v>290.76320451514374</v>
      </c>
      <c r="Y8" s="241">
        <f>'Duitsland (O)'!Y8*(1+Toeslagen!$Q$4)</f>
        <v>258.00089290235002</v>
      </c>
      <c r="Z8" s="241">
        <f>'Duitsland (O)'!Z8*(1+Toeslagen!$Q$4)</f>
        <v>258.00089290235002</v>
      </c>
      <c r="AA8" s="241">
        <f>'Duitsland (O)'!AA8*(1+Toeslagen!$Q$4)</f>
        <v>258.00089290235002</v>
      </c>
      <c r="AB8" s="241">
        <f>'Duitsland (O)'!AB8*(1+Toeslagen!$Q$4)</f>
        <v>258.00089290235002</v>
      </c>
      <c r="AC8" s="241">
        <f>'Duitsland (O)'!AC8*(1+Toeslagen!$Q$4)</f>
        <v>258.00089290235002</v>
      </c>
      <c r="AD8" s="241">
        <f>'Duitsland (O)'!AD8*(1+Toeslagen!$Q$4)</f>
        <v>290.76320451514374</v>
      </c>
      <c r="AE8" s="241">
        <f>'Duitsland (O)'!AE8*(1+Toeslagen!$Q$4)</f>
        <v>287.8555724699923</v>
      </c>
      <c r="AF8" s="241">
        <f>'Duitsland (O)'!AF8*(1+Toeslagen!$Q$4)</f>
        <v>357.13600000000002</v>
      </c>
      <c r="AG8" s="241">
        <f>'Duitsland (O)'!AG8*(1+Toeslagen!$Q$4)</f>
        <v>353.6</v>
      </c>
      <c r="AH8" s="241">
        <f>'Duitsland (O)'!AH8*(1+Toeslagen!$Q$4)</f>
        <v>252.840875044303</v>
      </c>
      <c r="AI8" s="241">
        <f>'Duitsland (O)'!AI8*(1+Toeslagen!$Q$4)</f>
        <v>216.70208897732749</v>
      </c>
      <c r="AJ8" s="241">
        <f>'Duitsland (O)'!AJ8*(1+Toeslagen!$Q$4)</f>
        <v>220</v>
      </c>
      <c r="AK8" s="241">
        <f>'Duitsland (O)'!AK8*(1+Toeslagen!$Q$4)</f>
        <v>218.89099896699747</v>
      </c>
      <c r="AL8" s="241">
        <f>'Duitsland (O)'!AL8*(1+Toeslagen!$Q$4)</f>
        <v>230.28445797599389</v>
      </c>
      <c r="AM8" s="241">
        <f>'Duitsland (O)'!AM8*(1+Toeslagen!$Q$4)</f>
        <v>234.9366692482362</v>
      </c>
      <c r="AN8" s="241">
        <f>'Duitsland (O)'!AN8*(1+Toeslagen!$Q$4)</f>
        <v>232.61056361211504</v>
      </c>
      <c r="AO8" s="241">
        <f>'Duitsland (O)'!AO8*(1+Toeslagen!$Q$4)</f>
        <v>186.12868735420378</v>
      </c>
      <c r="AP8" s="241">
        <f>'Duitsland (O)'!AP8*(1+Toeslagen!$Q$4)</f>
        <v>187.98997422774582</v>
      </c>
      <c r="AQ8" s="241">
        <f>'Duitsland (O)'!AQ8*(1+Toeslagen!$Q$4)</f>
        <v>184.26740048066173</v>
      </c>
      <c r="AR8" s="241">
        <f>'Duitsland (O)'!AR8*(1+Toeslagen!$Q$4)</f>
        <v>196.24800000000002</v>
      </c>
      <c r="AS8" s="241">
        <f>'Duitsland (O)'!AS8*(1+Toeslagen!$Q$4)</f>
        <v>188.55199999999999</v>
      </c>
      <c r="AT8" s="241">
        <f>'Duitsland (O)'!AT8*(1+Toeslagen!$Q$4)</f>
        <v>192.4</v>
      </c>
      <c r="AU8" s="241">
        <f>'Duitsland (O)'!AU8*(1+Toeslagen!$Q$4)</f>
        <v>182.40611360711969</v>
      </c>
      <c r="AV8" s="241">
        <f>'Duitsland (O)'!AV8*(1+Toeslagen!$Q$4)</f>
        <v>182.40611360711969</v>
      </c>
      <c r="AW8" s="241">
        <f>'Duitsland (O)'!AW8*(1+Toeslagen!$Q$4)</f>
        <v>204.13387597866119</v>
      </c>
      <c r="AX8" s="241">
        <f>'Duitsland (O)'!AX8*(1+Toeslagen!$Q$4)</f>
        <v>204.13387597866119</v>
      </c>
      <c r="AY8" s="241">
        <f>'Duitsland (O)'!AY8*(1+Toeslagen!$Q$4)</f>
        <v>206.19583432188</v>
      </c>
      <c r="AZ8" s="241">
        <f>'Duitsland (O)'!AZ8*(1+Toeslagen!$Q$4)</f>
        <v>217.79654397216248</v>
      </c>
      <c r="BA8" s="241">
        <f>'Duitsland (O)'!BA8*(1+Toeslagen!$Q$4)</f>
        <v>218.89099896699747</v>
      </c>
      <c r="BB8" s="241">
        <f>'Duitsland (O)'!BB8*(1+Toeslagen!$Q$4)</f>
        <v>245.30572825723252</v>
      </c>
      <c r="BC8" s="241">
        <f>'Duitsland (O)'!BC8*(1+Toeslagen!$Q$4)</f>
        <v>145.54860548466274</v>
      </c>
      <c r="BD8" s="241">
        <f>'Duitsland (O)'!BD8*(1+Toeslagen!$Q$4)</f>
        <v>145.54860548466274</v>
      </c>
      <c r="BE8" s="241">
        <f>'Duitsland (O)'!BE8*(1+Toeslagen!$Q$4)</f>
        <v>148.48898135303978</v>
      </c>
      <c r="BF8" s="241">
        <f>'Duitsland (O)'!BF8*(1+Toeslagen!$Q$4)</f>
        <v>0</v>
      </c>
      <c r="BG8" s="241">
        <f>'Duitsland (O)'!BG8*(1+Toeslagen!$Q$4)</f>
        <v>147.01879341885126</v>
      </c>
      <c r="BH8" s="241">
        <f>'Duitsland (O)'!BH8*(1+Toeslagen!$Q$4)</f>
        <v>144.07841755047423</v>
      </c>
      <c r="BI8" s="241">
        <f>'Duitsland (O)'!BI8*(1+Toeslagen!$Q$4)</f>
        <v>141.1380416820972</v>
      </c>
      <c r="BJ8" s="241">
        <f>'Duitsland (O)'!BJ8*(1+Toeslagen!$Q$4)</f>
        <v>142.60822961628571</v>
      </c>
      <c r="BK8" s="241">
        <f>'Duitsland (O)'!BK8*(1+Toeslagen!$Q$4)</f>
        <v>149.95916928722829</v>
      </c>
      <c r="BL8" s="241">
        <f>'Duitsland (O)'!BL8*(1+Toeslagen!$Q$4)</f>
        <v>176.82225298649357</v>
      </c>
      <c r="BM8" s="241">
        <f>'Duitsland (O)'!BM8*(1+Toeslagen!$Q$4)</f>
        <v>162.07336217493167</v>
      </c>
      <c r="BN8" s="241">
        <f>'Duitsland (O)'!BN8*(1+Toeslagen!$Q$4)</f>
        <v>165.41508098266223</v>
      </c>
      <c r="BO8" s="241">
        <f>'Duitsland (O)'!BO8*(1+Toeslagen!$Q$4)</f>
        <v>163.74422157879695</v>
      </c>
      <c r="BP8" s="241">
        <f>'Duitsland (O)'!BP8*(1+Toeslagen!$Q$4)</f>
        <v>178.68353986003561</v>
      </c>
      <c r="BQ8" s="241">
        <f>'Duitsland (O)'!BQ8*(1+Toeslagen!$Q$4)</f>
        <v>186.12868735420378</v>
      </c>
      <c r="BR8" s="241">
        <f>'Duitsland (O)'!BR8*(1+Toeslagen!$Q$4)</f>
        <v>186.12868735420378</v>
      </c>
      <c r="BS8" s="241">
        <f>'Duitsland (O)'!BS8*(1+Toeslagen!$Q$4)</f>
        <v>182.40611360711969</v>
      </c>
      <c r="BT8" s="241">
        <f>'Duitsland (O)'!BT8*(1+Toeslagen!$Q$4)</f>
        <v>184.26740048066173</v>
      </c>
      <c r="BU8" s="241">
        <f>'Duitsland (O)'!BU8*(1+Toeslagen!$Q$4)</f>
        <v>167.08594038652751</v>
      </c>
      <c r="BV8" s="241">
        <f>'Duitsland (O)'!BV8*(1+Toeslagen!$Q$4)</f>
        <v>170.42765919425807</v>
      </c>
      <c r="BW8" s="241">
        <f>'Duitsland (O)'!BW8*(1+Toeslagen!$Q$4)</f>
        <v>202.07191763544239</v>
      </c>
      <c r="BX8" s="241">
        <f>'Duitsland (O)'!BX8*(1+Toeslagen!$Q$4)</f>
        <v>202.07191763544239</v>
      </c>
      <c r="BY8" s="241">
        <f>'Duitsland (O)'!BY8*(1+Toeslagen!$Q$4)</f>
        <v>0</v>
      </c>
      <c r="BZ8" s="241">
        <f>'Duitsland (O)'!BZ8*(1+Toeslagen!$Q$4)</f>
        <v>204.13387597866119</v>
      </c>
      <c r="CA8" s="241">
        <f>'Duitsland (O)'!CA8*(1+Toeslagen!$Q$4)</f>
        <v>206.19583432188</v>
      </c>
      <c r="CB8" s="241">
        <f>'Duitsland (O)'!CB8*(1+Toeslagen!$Q$4)</f>
        <v>200.00995929222358</v>
      </c>
      <c r="CC8" s="241">
        <f>'Duitsland (O)'!CC8*(1+Toeslagen!$Q$4)</f>
        <v>219.98545396183243</v>
      </c>
      <c r="CD8" s="241">
        <f>'Duitsland (O)'!CD8*(1+Toeslagen!$Q$4)</f>
        <v>217.79654397216248</v>
      </c>
      <c r="CE8" s="241">
        <f>'Duitsland (O)'!CE8*(1+Toeslagen!$Q$4)</f>
        <v>217.79654397216248</v>
      </c>
      <c r="CF8" s="241">
        <f>'Duitsland (O)'!CF8*(1+Toeslagen!$Q$4)</f>
        <v>218.89099896699747</v>
      </c>
      <c r="CG8" s="241">
        <f>'Duitsland (O)'!CG8*(1+Toeslagen!$Q$4)</f>
        <v>232.61056361211504</v>
      </c>
      <c r="CH8" s="241">
        <f>'Duitsland (O)'!CH8*(1+Toeslagen!$Q$4)</f>
        <v>232.61056361211504</v>
      </c>
      <c r="CI8" s="241">
        <f>'Duitsland (O)'!CI8*(1+Toeslagen!$Q$4)</f>
        <v>245.30572825723252</v>
      </c>
      <c r="CJ8" s="241">
        <f>'Duitsland (O)'!CJ8*(1+Toeslagen!$Q$4)</f>
        <v>244.07919961594635</v>
      </c>
      <c r="CK8" s="241">
        <f>'Duitsland (O)'!CK8*(1+Toeslagen!$Q$4)</f>
        <v>232.61056361211504</v>
      </c>
      <c r="CL8" s="241">
        <f>'Duitsland (O)'!CL8*(1+Toeslagen!$Q$4)</f>
        <v>231.44751079405447</v>
      </c>
      <c r="CM8" s="241">
        <f>'Duitsland (O)'!CM8*(1+Toeslagen!$Q$4)</f>
        <v>230.28445797599389</v>
      </c>
      <c r="CN8" s="241">
        <f>'Duitsland (O)'!CN8*(1+Toeslagen!$Q$4)</f>
        <v>240</v>
      </c>
      <c r="CO8" s="241">
        <f>'Duitsland (O)'!CO8*(1+Toeslagen!$Q$4)</f>
        <v>260.58090183137352</v>
      </c>
      <c r="CP8" s="241">
        <f>'Duitsland (O)'!CP8*(1+Toeslagen!$Q$4)</f>
        <v>258.00089290235002</v>
      </c>
      <c r="CQ8" s="241">
        <f>'Duitsland (O)'!CQ8*(1+Toeslagen!$Q$4)</f>
        <v>287.8555724699923</v>
      </c>
      <c r="CR8" s="241">
        <f>'Duitsland (O)'!CR8*(1+Toeslagen!$Q$4)</f>
        <v>287.8555724699923</v>
      </c>
      <c r="CS8" s="241">
        <f>'Duitsland (O)'!CS8*(1+Toeslagen!$Q$4)</f>
        <v>289.30938849256802</v>
      </c>
      <c r="CT8" s="241">
        <f>'Duitsland (O)'!CT8*(1+Toeslagen!$Q$4)</f>
        <v>290.76320451514374</v>
      </c>
      <c r="CU8" s="241">
        <f>'Duitsland (O)'!CU8*(1+Toeslagen!$Q$4)</f>
        <v>290.76320451514374</v>
      </c>
      <c r="CV8" s="241">
        <f>'Duitsland (O)'!CV8*(1+Toeslagen!$Q$4)</f>
        <v>256.71088843783826</v>
      </c>
      <c r="CW8" s="241">
        <f>'Duitsland (O)'!CW8*(1+Toeslagen!$Q$4)</f>
        <v>256.71088843783826</v>
      </c>
      <c r="CX8" s="241">
        <f>'Duitsland (O)'!CX8*(1+Toeslagen!$Q$4)</f>
        <v>258.00089290235002</v>
      </c>
      <c r="CY8" s="241">
        <f>'Duitsland (O)'!CY8*(1+Toeslagen!$Q$4)</f>
        <v>259.29089736686171</v>
      </c>
      <c r="CZ8" s="241">
        <f>'Duitsland (O)'!CZ8*(1+Toeslagen!$Q$4)</f>
        <v>246.53225689851865</v>
      </c>
      <c r="DA8" s="241">
        <f>'Duitsland (O)'!DA8*(1+Toeslagen!$Q$4)</f>
        <v>244</v>
      </c>
      <c r="DB8" s="241">
        <f>'Duitsland (O)'!DB8*(1+Toeslagen!$Q$4)</f>
        <v>245.30572825723252</v>
      </c>
      <c r="DC8" s="241">
        <f>'Duitsland (O)'!DC8*(1+Toeslagen!$Q$4)</f>
        <v>255.93688575913123</v>
      </c>
      <c r="DD8" s="241">
        <f>'Duitsland (O)'!DD8*(1+Toeslagen!$Q$4)</f>
        <v>258.00089290235002</v>
      </c>
      <c r="DE8" s="241">
        <f>'Duitsland (O)'!DE8*(1+Toeslagen!$Q$4)</f>
        <v>290.76320451514374</v>
      </c>
      <c r="DF8" s="241">
        <f>'Duitsland (O)'!DF8*(1+Toeslagen!$Q$4)</f>
        <v>247.75878553980485</v>
      </c>
      <c r="DG8" s="241">
        <f>'Duitsland (O)'!DG8*(1+Toeslagen!$Q$4)</f>
        <v>246.53225689851865</v>
      </c>
      <c r="DH8" s="241">
        <f>'Duitsland (O)'!DH8*(1+Toeslagen!$Q$4)</f>
        <v>234</v>
      </c>
      <c r="DI8" s="241">
        <f>'Duitsland (O)'!DI8*(1+Toeslagen!$Q$4)</f>
        <v>245.30572825723252</v>
      </c>
      <c r="DJ8" s="241">
        <f>'Duitsland (O)'!DJ8*(1+Toeslagen!$Q$4)</f>
        <v>244.07919961594635</v>
      </c>
    </row>
    <row r="9" spans="1:114">
      <c r="A9" s="2">
        <v>4</v>
      </c>
      <c r="B9" s="2">
        <v>4</v>
      </c>
      <c r="C9" s="2">
        <v>730</v>
      </c>
      <c r="D9" s="2">
        <v>4</v>
      </c>
      <c r="F9" t="s">
        <v>17</v>
      </c>
      <c r="G9" t="s">
        <v>15</v>
      </c>
      <c r="H9" t="s">
        <v>15</v>
      </c>
      <c r="I9" t="s">
        <v>16</v>
      </c>
      <c r="J9" t="s">
        <v>16</v>
      </c>
      <c r="N9" s="7">
        <v>0.8</v>
      </c>
      <c r="O9" s="21">
        <v>1400</v>
      </c>
      <c r="P9" s="241">
        <f>'Duitsland (O)'!P9*(1+Toeslagen!$Q$4)</f>
        <v>349.20982219108157</v>
      </c>
      <c r="Q9" s="241">
        <f>'Duitsland (O)'!Q9*(1+Toeslagen!$Q$4)</f>
        <v>352.71946864526325</v>
      </c>
      <c r="R9" s="241">
        <f>'Duitsland (O)'!R9*(1+Toeslagen!$Q$4)</f>
        <v>350.96464541817244</v>
      </c>
      <c r="S9" s="241">
        <f>'Duitsland (O)'!S9*(1+Toeslagen!$Q$4)</f>
        <v>318.20233380537877</v>
      </c>
      <c r="T9" s="241">
        <f>'Duitsland (O)'!T9*(1+Toeslagen!$Q$4)</f>
        <v>0</v>
      </c>
      <c r="U9" s="241">
        <f>'Duitsland (O)'!U9*(1+Toeslagen!$Q$4)</f>
        <v>291.78760451514376</v>
      </c>
      <c r="V9" s="241">
        <f>'Duitsland (O)'!V9*(1+Toeslagen!$Q$4)</f>
        <v>316.61132213635187</v>
      </c>
      <c r="W9" s="241">
        <f>'Duitsland (O)'!W9*(1+Toeslagen!$Q$4)</f>
        <v>350.96464541817244</v>
      </c>
      <c r="X9" s="241">
        <f>'Duitsland (O)'!X9*(1+Toeslagen!$Q$4)</f>
        <v>350.96464541817244</v>
      </c>
      <c r="Y9" s="241">
        <f>'Duitsland (O)'!Y9*(1+Toeslagen!$Q$4)</f>
        <v>318.20233380537877</v>
      </c>
      <c r="Z9" s="241">
        <f>'Duitsland (O)'!Z9*(1+Toeslagen!$Q$4)</f>
        <v>318.20233380537877</v>
      </c>
      <c r="AA9" s="241">
        <f>'Duitsland (O)'!AA9*(1+Toeslagen!$Q$4)</f>
        <v>318.20233380537877</v>
      </c>
      <c r="AB9" s="241">
        <f>'Duitsland (O)'!AB9*(1+Toeslagen!$Q$4)</f>
        <v>318.20233380537877</v>
      </c>
      <c r="AC9" s="241">
        <f>'Duitsland (O)'!AC9*(1+Toeslagen!$Q$4)</f>
        <v>318.20233380537877</v>
      </c>
      <c r="AD9" s="241">
        <f>'Duitsland (O)'!AD9*(1+Toeslagen!$Q$4)</f>
        <v>350.96464541817244</v>
      </c>
      <c r="AE9" s="241">
        <f>'Duitsland (O)'!AE9*(1+Toeslagen!$Q$4)</f>
        <v>347.4549989639907</v>
      </c>
      <c r="AF9" s="241">
        <f>'Duitsland (O)'!AF9*(1+Toeslagen!$Q$4)</f>
        <v>404.40400000000005</v>
      </c>
      <c r="AG9" s="241">
        <f>'Duitsland (O)'!AG9*(1+Toeslagen!$Q$4)</f>
        <v>400.40000000000003</v>
      </c>
      <c r="AH9" s="241">
        <f>'Duitsland (O)'!AH9*(1+Toeslagen!$Q$4)</f>
        <v>311.83828712927118</v>
      </c>
      <c r="AI9" s="241">
        <f>'Duitsland (O)'!AI9*(1+Toeslagen!$Q$4)</f>
        <v>256.43503997332647</v>
      </c>
      <c r="AJ9" s="241">
        <f>'Duitsland (O)'!AJ9*(1+Toeslagen!$Q$4)</f>
        <v>260</v>
      </c>
      <c r="AK9" s="241">
        <f>'Duitsland (O)'!AK9*(1+Toeslagen!$Q$4)</f>
        <v>259.02529290234997</v>
      </c>
      <c r="AL9" s="241">
        <f>'Duitsland (O)'!AL9*(1+Toeslagen!$Q$4)</f>
        <v>270.01740897199278</v>
      </c>
      <c r="AM9" s="241">
        <f>'Duitsland (O)'!AM9*(1+Toeslagen!$Q$4)</f>
        <v>275.47230612294214</v>
      </c>
      <c r="AN9" s="241">
        <f>'Duitsland (O)'!AN9*(1+Toeslagen!$Q$4)</f>
        <v>272.74485754746746</v>
      </c>
      <c r="AO9" s="241">
        <f>'Duitsland (O)'!AO9*(1+Toeslagen!$Q$4)</f>
        <v>219.91539896699746</v>
      </c>
      <c r="AP9" s="241">
        <f>'Duitsland (O)'!AP9*(1+Toeslagen!$Q$4)</f>
        <v>222.11455295666744</v>
      </c>
      <c r="AQ9" s="241">
        <f>'Duitsland (O)'!AQ9*(1+Toeslagen!$Q$4)</f>
        <v>217.71624497732748</v>
      </c>
      <c r="AR9" s="241">
        <f>'Duitsland (O)'!AR9*(1+Toeslagen!$Q$4)</f>
        <v>233.376</v>
      </c>
      <c r="AS9" s="241">
        <f>'Duitsland (O)'!AS9*(1+Toeslagen!$Q$4)</f>
        <v>224.22400000000002</v>
      </c>
      <c r="AT9" s="241">
        <f>'Duitsland (O)'!AT9*(1+Toeslagen!$Q$4)</f>
        <v>228.8</v>
      </c>
      <c r="AU9" s="241">
        <f>'Duitsland (O)'!AU9*(1+Toeslagen!$Q$4)</f>
        <v>215.5170909876575</v>
      </c>
      <c r="AV9" s="241">
        <f>'Duitsland (O)'!AV9*(1+Toeslagen!$Q$4)</f>
        <v>215.5170909876575</v>
      </c>
      <c r="AW9" s="241">
        <f>'Duitsland (O)'!AW9*(1+Toeslagen!$Q$4)</f>
        <v>236.56856447532701</v>
      </c>
      <c r="AX9" s="241">
        <f>'Duitsland (O)'!AX9*(1+Toeslagen!$Q$4)</f>
        <v>236.56856447532701</v>
      </c>
      <c r="AY9" s="241">
        <f>'Duitsland (O)'!AY9*(1+Toeslagen!$Q$4)</f>
        <v>238.95814593467375</v>
      </c>
      <c r="AZ9" s="241">
        <f>'Duitsland (O)'!AZ9*(1+Toeslagen!$Q$4)</f>
        <v>257.73016643783825</v>
      </c>
      <c r="BA9" s="241">
        <f>'Duitsland (O)'!BA9*(1+Toeslagen!$Q$4)</f>
        <v>259.02529290234997</v>
      </c>
      <c r="BB9" s="241">
        <f>'Duitsland (O)'!BB9*(1+Toeslagen!$Q$4)</f>
        <v>291.78760451514376</v>
      </c>
      <c r="BC9" s="241">
        <f>'Duitsland (O)'!BC9*(1+Toeslagen!$Q$4)</f>
        <v>159.13097448332908</v>
      </c>
      <c r="BD9" s="241">
        <f>'Duitsland (O)'!BD9*(1+Toeslagen!$Q$4)</f>
        <v>159.13097448332908</v>
      </c>
      <c r="BE9" s="241">
        <f>'Duitsland (O)'!BE9*(1+Toeslagen!$Q$4)</f>
        <v>162.34574164460847</v>
      </c>
      <c r="BF9" s="241">
        <f>'Duitsland (O)'!BF9*(1+Toeslagen!$Q$4)</f>
        <v>0</v>
      </c>
      <c r="BG9" s="241">
        <f>'Duitsland (O)'!BG9*(1+Toeslagen!$Q$4)</f>
        <v>160.73835806396878</v>
      </c>
      <c r="BH9" s="241">
        <f>'Duitsland (O)'!BH9*(1+Toeslagen!$Q$4)</f>
        <v>157.52359090268939</v>
      </c>
      <c r="BI9" s="241">
        <f>'Duitsland (O)'!BI9*(1+Toeslagen!$Q$4)</f>
        <v>154.30882374141001</v>
      </c>
      <c r="BJ9" s="241">
        <f>'Duitsland (O)'!BJ9*(1+Toeslagen!$Q$4)</f>
        <v>155.9162073220497</v>
      </c>
      <c r="BK9" s="241">
        <f>'Duitsland (O)'!BK9*(1+Toeslagen!$Q$4)</f>
        <v>163.95312522524816</v>
      </c>
      <c r="BL9" s="241">
        <f>'Duitsland (O)'!BL9*(1+Toeslagen!$Q$4)</f>
        <v>208.91962901864758</v>
      </c>
      <c r="BM9" s="241">
        <f>'Duitsland (O)'!BM9*(1+Toeslagen!$Q$4)</f>
        <v>187.69564958645958</v>
      </c>
      <c r="BN9" s="241">
        <f>'Duitsland (O)'!BN9*(1+Toeslagen!$Q$4)</f>
        <v>191.56566297999484</v>
      </c>
      <c r="BO9" s="241">
        <f>'Duitsland (O)'!BO9*(1+Toeslagen!$Q$4)</f>
        <v>189.63065628322721</v>
      </c>
      <c r="BP9" s="241">
        <f>'Duitsland (O)'!BP9*(1+Toeslagen!$Q$4)</f>
        <v>211.11878300831756</v>
      </c>
      <c r="BQ9" s="241">
        <f>'Duitsland (O)'!BQ9*(1+Toeslagen!$Q$4)</f>
        <v>219.91539896699746</v>
      </c>
      <c r="BR9" s="241">
        <f>'Duitsland (O)'!BR9*(1+Toeslagen!$Q$4)</f>
        <v>219.91539896699746</v>
      </c>
      <c r="BS9" s="241">
        <f>'Duitsland (O)'!BS9*(1+Toeslagen!$Q$4)</f>
        <v>215.5170909876575</v>
      </c>
      <c r="BT9" s="241">
        <f>'Duitsland (O)'!BT9*(1+Toeslagen!$Q$4)</f>
        <v>217.71624497732748</v>
      </c>
      <c r="BU9" s="241">
        <f>'Duitsland (O)'!BU9*(1+Toeslagen!$Q$4)</f>
        <v>193.50066967676247</v>
      </c>
      <c r="BV9" s="241">
        <f>'Duitsland (O)'!BV9*(1+Toeslagen!$Q$4)</f>
        <v>197.37068307029773</v>
      </c>
      <c r="BW9" s="241">
        <f>'Duitsland (O)'!BW9*(1+Toeslagen!$Q$4)</f>
        <v>234.17898301598026</v>
      </c>
      <c r="BX9" s="241">
        <f>'Duitsland (O)'!BX9*(1+Toeslagen!$Q$4)</f>
        <v>234.17898301598026</v>
      </c>
      <c r="BY9" s="241">
        <f>'Duitsland (O)'!BY9*(1+Toeslagen!$Q$4)</f>
        <v>0</v>
      </c>
      <c r="BZ9" s="241">
        <f>'Duitsland (O)'!BZ9*(1+Toeslagen!$Q$4)</f>
        <v>236.56856447532701</v>
      </c>
      <c r="CA9" s="241">
        <f>'Duitsland (O)'!CA9*(1+Toeslagen!$Q$4)</f>
        <v>238.95814593467375</v>
      </c>
      <c r="CB9" s="241">
        <f>'Duitsland (O)'!CB9*(1+Toeslagen!$Q$4)</f>
        <v>231.78940155663352</v>
      </c>
      <c r="CC9" s="241">
        <f>'Duitsland (O)'!CC9*(1+Toeslagen!$Q$4)</f>
        <v>260.3204193668617</v>
      </c>
      <c r="CD9" s="241">
        <f>'Duitsland (O)'!CD9*(1+Toeslagen!$Q$4)</f>
        <v>257.73016643783825</v>
      </c>
      <c r="CE9" s="241">
        <f>'Duitsland (O)'!CE9*(1+Toeslagen!$Q$4)</f>
        <v>257.73016643783825</v>
      </c>
      <c r="CF9" s="241">
        <f>'Duitsland (O)'!CF9*(1+Toeslagen!$Q$4)</f>
        <v>259.02529290234997</v>
      </c>
      <c r="CG9" s="241">
        <f>'Duitsland (O)'!CG9*(1+Toeslagen!$Q$4)</f>
        <v>272.74485754746746</v>
      </c>
      <c r="CH9" s="241">
        <f>'Duitsland (O)'!CH9*(1+Toeslagen!$Q$4)</f>
        <v>272.74485754746746</v>
      </c>
      <c r="CI9" s="241">
        <f>'Duitsland (O)'!CI9*(1+Toeslagen!$Q$4)</f>
        <v>291.78760451514376</v>
      </c>
      <c r="CJ9" s="241">
        <f>'Duitsland (O)'!CJ9*(1+Toeslagen!$Q$4)</f>
        <v>290.32866649256806</v>
      </c>
      <c r="CK9" s="241">
        <f>'Duitsland (O)'!CK9*(1+Toeslagen!$Q$4)</f>
        <v>272.74485754746746</v>
      </c>
      <c r="CL9" s="241">
        <f>'Duitsland (O)'!CL9*(1+Toeslagen!$Q$4)</f>
        <v>271.38113325973012</v>
      </c>
      <c r="CM9" s="241">
        <f>'Duitsland (O)'!CM9*(1+Toeslagen!$Q$4)</f>
        <v>270.01740897199278</v>
      </c>
      <c r="CN9" s="241">
        <f>'Duitsland (O)'!CN9*(1+Toeslagen!$Q$4)</f>
        <v>290</v>
      </c>
      <c r="CO9" s="241">
        <f>'Duitsland (O)'!CO9*(1+Toeslagen!$Q$4)</f>
        <v>321.38435714343257</v>
      </c>
      <c r="CP9" s="241">
        <f>'Duitsland (O)'!CP9*(1+Toeslagen!$Q$4)</f>
        <v>318.20233380537877</v>
      </c>
      <c r="CQ9" s="241">
        <f>'Duitsland (O)'!CQ9*(1+Toeslagen!$Q$4)</f>
        <v>347.4549989639907</v>
      </c>
      <c r="CR9" s="241">
        <f>'Duitsland (O)'!CR9*(1+Toeslagen!$Q$4)</f>
        <v>347.4549989639907</v>
      </c>
      <c r="CS9" s="241">
        <f>'Duitsland (O)'!CS9*(1+Toeslagen!$Q$4)</f>
        <v>349.20982219108157</v>
      </c>
      <c r="CT9" s="241">
        <f>'Duitsland (O)'!CT9*(1+Toeslagen!$Q$4)</f>
        <v>350.96464541817244</v>
      </c>
      <c r="CU9" s="241">
        <f>'Duitsland (O)'!CU9*(1+Toeslagen!$Q$4)</f>
        <v>350.96464541817244</v>
      </c>
      <c r="CV9" s="241">
        <f>'Duitsland (O)'!CV9*(1+Toeslagen!$Q$4)</f>
        <v>316.61132213635187</v>
      </c>
      <c r="CW9" s="241">
        <f>'Duitsland (O)'!CW9*(1+Toeslagen!$Q$4)</f>
        <v>316.61132213635187</v>
      </c>
      <c r="CX9" s="241">
        <f>'Duitsland (O)'!CX9*(1+Toeslagen!$Q$4)</f>
        <v>318.20233380537877</v>
      </c>
      <c r="CY9" s="241">
        <f>'Duitsland (O)'!CY9*(1+Toeslagen!$Q$4)</f>
        <v>319.79334547440561</v>
      </c>
      <c r="CZ9" s="241">
        <f>'Duitsland (O)'!CZ9*(1+Toeslagen!$Q$4)</f>
        <v>293.24654253771945</v>
      </c>
      <c r="DA9" s="241">
        <f>'Duitsland (O)'!DA9*(1+Toeslagen!$Q$4)</f>
        <v>290</v>
      </c>
      <c r="DB9" s="241">
        <f>'Duitsland (O)'!DB9*(1+Toeslagen!$Q$4)</f>
        <v>291.78760451514376</v>
      </c>
      <c r="DC9" s="241">
        <f>'Duitsland (O)'!DC9*(1+Toeslagen!$Q$4)</f>
        <v>315.65671513493572</v>
      </c>
      <c r="DD9" s="241">
        <f>'Duitsland (O)'!DD9*(1+Toeslagen!$Q$4)</f>
        <v>318.20233380537877</v>
      </c>
      <c r="DE9" s="241">
        <f>'Duitsland (O)'!DE9*(1+Toeslagen!$Q$4)</f>
        <v>350.96464541817244</v>
      </c>
      <c r="DF9" s="241">
        <f>'Duitsland (O)'!DF9*(1+Toeslagen!$Q$4)</f>
        <v>294.7054805602952</v>
      </c>
      <c r="DG9" s="241">
        <f>'Duitsland (O)'!DG9*(1+Toeslagen!$Q$4)</f>
        <v>293.24654253771945</v>
      </c>
      <c r="DH9" s="241">
        <f>'Duitsland (O)'!DH9*(1+Toeslagen!$Q$4)</f>
        <v>275.60000000000002</v>
      </c>
      <c r="DI9" s="241">
        <f>'Duitsland (O)'!DI9*(1+Toeslagen!$Q$4)</f>
        <v>291.78760451514376</v>
      </c>
      <c r="DJ9" s="241">
        <f>'Duitsland (O)'!DJ9*(1+Toeslagen!$Q$4)</f>
        <v>290.32866649256806</v>
      </c>
    </row>
    <row r="10" spans="1:114">
      <c r="A10" s="2">
        <v>6</v>
      </c>
      <c r="B10" s="2">
        <v>6</v>
      </c>
      <c r="C10" s="2">
        <v>630</v>
      </c>
      <c r="D10" s="2">
        <v>4</v>
      </c>
      <c r="F10" t="s">
        <v>17</v>
      </c>
      <c r="G10" t="s">
        <v>15</v>
      </c>
      <c r="H10" t="s">
        <v>15</v>
      </c>
      <c r="I10" t="s">
        <v>15</v>
      </c>
      <c r="J10" t="s">
        <v>15</v>
      </c>
      <c r="N10" s="7">
        <v>1</v>
      </c>
      <c r="O10" s="21">
        <v>1750</v>
      </c>
      <c r="P10" s="241">
        <f>'Duitsland (O)'!P10*(1+Toeslagen!$Q$4)</f>
        <v>415.42610030054124</v>
      </c>
      <c r="Q10" s="241">
        <f>'Duitsland (O)'!Q10*(1+Toeslagen!$Q$4)</f>
        <v>419.60123698697879</v>
      </c>
      <c r="R10" s="241">
        <f>'Duitsland (O)'!R10*(1+Toeslagen!$Q$4)</f>
        <v>417.51366864376001</v>
      </c>
      <c r="S10" s="241">
        <f>'Duitsland (O)'!S10*(1+Toeslagen!$Q$4)</f>
        <v>383.72695703096622</v>
      </c>
      <c r="T10" s="241">
        <f>'Duitsland (O)'!T10*(1+Toeslagen!$Q$4)</f>
        <v>0</v>
      </c>
      <c r="U10" s="241">
        <f>'Duitsland (O)'!U10*(1+Toeslagen!$Q$4)</f>
        <v>357.31222774073126</v>
      </c>
      <c r="V10" s="241">
        <f>'Duitsland (O)'!V10*(1+Toeslagen!$Q$4)</f>
        <v>381.80832224581138</v>
      </c>
      <c r="W10" s="241">
        <f>'Duitsland (O)'!W10*(1+Toeslagen!$Q$4)</f>
        <v>417.51366864376001</v>
      </c>
      <c r="X10" s="241">
        <f>'Duitsland (O)'!X10*(1+Toeslagen!$Q$4)</f>
        <v>417.51366864376001</v>
      </c>
      <c r="Y10" s="241">
        <f>'Duitsland (O)'!Y10*(1+Toeslagen!$Q$4)</f>
        <v>383.72695703096622</v>
      </c>
      <c r="Z10" s="241">
        <f>'Duitsland (O)'!Z10*(1+Toeslagen!$Q$4)</f>
        <v>383.72695703096622</v>
      </c>
      <c r="AA10" s="241">
        <f>'Duitsland (O)'!AA10*(1+Toeslagen!$Q$4)</f>
        <v>383.72695703096622</v>
      </c>
      <c r="AB10" s="241">
        <f>'Duitsland (O)'!AB10*(1+Toeslagen!$Q$4)</f>
        <v>383.72695703096622</v>
      </c>
      <c r="AC10" s="241">
        <f>'Duitsland (O)'!AC10*(1+Toeslagen!$Q$4)</f>
        <v>383.72695703096622</v>
      </c>
      <c r="AD10" s="241">
        <f>'Duitsland (O)'!AD10*(1+Toeslagen!$Q$4)</f>
        <v>417.51366864376001</v>
      </c>
      <c r="AE10" s="241">
        <f>'Duitsland (O)'!AE10*(1+Toeslagen!$Q$4)</f>
        <v>413.3385319573224</v>
      </c>
      <c r="AF10" s="241">
        <f>'Duitsland (O)'!AF10*(1+Toeslagen!$Q$4)</f>
        <v>472.68</v>
      </c>
      <c r="AG10" s="241">
        <f>'Duitsland (O)'!AG10*(1+Toeslagen!$Q$4)</f>
        <v>468</v>
      </c>
      <c r="AH10" s="241">
        <f>'Duitsland (O)'!AH10*(1+Toeslagen!$Q$4)</f>
        <v>376.05241789034687</v>
      </c>
      <c r="AI10" s="241">
        <f>'Duitsland (O)'!AI10*(1+Toeslagen!$Q$4)</f>
        <v>295.15383496932549</v>
      </c>
      <c r="AJ10" s="241">
        <f>'Duitsland (O)'!AJ10*(1+Toeslagen!$Q$4)</f>
        <v>299</v>
      </c>
      <c r="AK10" s="241">
        <f>'Duitsland (O)'!AK10*(1+Toeslagen!$Q$4)</f>
        <v>298.13518683770252</v>
      </c>
      <c r="AL10" s="241">
        <f>'Duitsland (O)'!AL10*(1+Toeslagen!$Q$4)</f>
        <v>322.31857296665817</v>
      </c>
      <c r="AM10" s="241">
        <f>'Duitsland (O)'!AM10*(1+Toeslagen!$Q$4)</f>
        <v>328.83005928921693</v>
      </c>
      <c r="AN10" s="241">
        <f>'Duitsland (O)'!AN10*(1+Toeslagen!$Q$4)</f>
        <v>325.57431612793755</v>
      </c>
      <c r="AO10" s="241">
        <f>'Duitsland (O)'!AO10*(1+Toeslagen!$Q$4)</f>
        <v>252.67771057979127</v>
      </c>
      <c r="AP10" s="241">
        <f>'Duitsland (O)'!AP10*(1+Toeslagen!$Q$4)</f>
        <v>255.20448768558919</v>
      </c>
      <c r="AQ10" s="241">
        <f>'Duitsland (O)'!AQ10*(1+Toeslagen!$Q$4)</f>
        <v>250.15093347399335</v>
      </c>
      <c r="AR10" s="241">
        <f>'Duitsland (O)'!AR10*(1+Toeslagen!$Q$4)</f>
        <v>270.50400000000002</v>
      </c>
      <c r="AS10" s="241">
        <f>'Duitsland (O)'!AS10*(1+Toeslagen!$Q$4)</f>
        <v>259.89599999999996</v>
      </c>
      <c r="AT10" s="241">
        <f>'Duitsland (O)'!AT10*(1+Toeslagen!$Q$4)</f>
        <v>265.2</v>
      </c>
      <c r="AU10" s="241">
        <f>'Duitsland (O)'!AU10*(1+Toeslagen!$Q$4)</f>
        <v>247.62415636819543</v>
      </c>
      <c r="AV10" s="241">
        <f>'Duitsland (O)'!AV10*(1+Toeslagen!$Q$4)</f>
        <v>247.62415636819543</v>
      </c>
      <c r="AW10" s="241">
        <f>'Duitsland (O)'!AW10*(1+Toeslagen!$Q$4)</f>
        <v>270.01740897199278</v>
      </c>
      <c r="AX10" s="241">
        <f>'Duitsland (O)'!AX10*(1+Toeslagen!$Q$4)</f>
        <v>270.01740897199278</v>
      </c>
      <c r="AY10" s="241">
        <f>'Duitsland (O)'!AY10*(1+Toeslagen!$Q$4)</f>
        <v>272.74485754746746</v>
      </c>
      <c r="AZ10" s="241">
        <f>'Duitsland (O)'!AZ10*(1+Toeslagen!$Q$4)</f>
        <v>296.644510903514</v>
      </c>
      <c r="BA10" s="241">
        <f>'Duitsland (O)'!BA10*(1+Toeslagen!$Q$4)</f>
        <v>298.13518683770252</v>
      </c>
      <c r="BB10" s="241">
        <f>'Duitsland (O)'!BB10*(1+Toeslagen!$Q$4)</f>
        <v>357.31222774073126</v>
      </c>
      <c r="BC10" s="241">
        <f>'Duitsland (O)'!BC10*(1+Toeslagen!$Q$4)</f>
        <v>190.55150697999483</v>
      </c>
      <c r="BD10" s="241">
        <f>'Duitsland (O)'!BD10*(1+Toeslagen!$Q$4)</f>
        <v>190.55150697999483</v>
      </c>
      <c r="BE10" s="241">
        <f>'Duitsland (O)'!BE10*(1+Toeslagen!$Q$4)</f>
        <v>194.40103237353009</v>
      </c>
      <c r="BF10" s="241">
        <f>'Duitsland (O)'!BF10*(1+Toeslagen!$Q$4)</f>
        <v>0</v>
      </c>
      <c r="BG10" s="241">
        <f>'Duitsland (O)'!BG10*(1+Toeslagen!$Q$4)</f>
        <v>192.47626967676246</v>
      </c>
      <c r="BH10" s="241">
        <f>'Duitsland (O)'!BH10*(1+Toeslagen!$Q$4)</f>
        <v>188.6267442832272</v>
      </c>
      <c r="BI10" s="241">
        <f>'Duitsland (O)'!BI10*(1+Toeslagen!$Q$4)</f>
        <v>184.77721888969194</v>
      </c>
      <c r="BJ10" s="241">
        <f>'Duitsland (O)'!BJ10*(1+Toeslagen!$Q$4)</f>
        <v>186.70198158645957</v>
      </c>
      <c r="BK10" s="241">
        <f>'Duitsland (O)'!BK10*(1+Toeslagen!$Q$4)</f>
        <v>196.32579507029772</v>
      </c>
      <c r="BL10" s="241">
        <f>'Duitsland (O)'!BL10*(1+Toeslagen!$Q$4)</f>
        <v>240.0438250508017</v>
      </c>
      <c r="BM10" s="241">
        <f>'Duitsland (O)'!BM10*(1+Toeslagen!$Q$4)</f>
        <v>218.48142385086953</v>
      </c>
      <c r="BN10" s="241">
        <f>'Duitsland (O)'!BN10*(1+Toeslagen!$Q$4)</f>
        <v>222.98619547666067</v>
      </c>
      <c r="BO10" s="241">
        <f>'Duitsland (O)'!BO10*(1+Toeslagen!$Q$4)</f>
        <v>220.7338096637651</v>
      </c>
      <c r="BP10" s="241">
        <f>'Duitsland (O)'!BP10*(1+Toeslagen!$Q$4)</f>
        <v>242.57060215659962</v>
      </c>
      <c r="BQ10" s="241">
        <f>'Duitsland (O)'!BQ10*(1+Toeslagen!$Q$4)</f>
        <v>252.67771057979127</v>
      </c>
      <c r="BR10" s="241">
        <f>'Duitsland (O)'!BR10*(1+Toeslagen!$Q$4)</f>
        <v>252.67771057979127</v>
      </c>
      <c r="BS10" s="241">
        <f>'Duitsland (O)'!BS10*(1+Toeslagen!$Q$4)</f>
        <v>247.62415636819543</v>
      </c>
      <c r="BT10" s="241">
        <f>'Duitsland (O)'!BT10*(1+Toeslagen!$Q$4)</f>
        <v>250.15093347399335</v>
      </c>
      <c r="BU10" s="241">
        <f>'Duitsland (O)'!BU10*(1+Toeslagen!$Q$4)</f>
        <v>225.23858128955624</v>
      </c>
      <c r="BV10" s="241">
        <f>'Duitsland (O)'!BV10*(1+Toeslagen!$Q$4)</f>
        <v>229.74335291534737</v>
      </c>
      <c r="BW10" s="241">
        <f>'Duitsland (O)'!BW10*(1+Toeslagen!$Q$4)</f>
        <v>267.2899603965181</v>
      </c>
      <c r="BX10" s="241">
        <f>'Duitsland (O)'!BX10*(1+Toeslagen!$Q$4)</f>
        <v>267.2899603965181</v>
      </c>
      <c r="BY10" s="241">
        <f>'Duitsland (O)'!BY10*(1+Toeslagen!$Q$4)</f>
        <v>0</v>
      </c>
      <c r="BZ10" s="241">
        <f>'Duitsland (O)'!BZ10*(1+Toeslagen!$Q$4)</f>
        <v>270.01740897199278</v>
      </c>
      <c r="CA10" s="241">
        <f>'Duitsland (O)'!CA10*(1+Toeslagen!$Q$4)</f>
        <v>272.74485754746746</v>
      </c>
      <c r="CB10" s="241">
        <f>'Duitsland (O)'!CB10*(1+Toeslagen!$Q$4)</f>
        <v>264.56251182104342</v>
      </c>
      <c r="CC10" s="241">
        <f>'Duitsland (O)'!CC10*(1+Toeslagen!$Q$4)</f>
        <v>299.62586277189098</v>
      </c>
      <c r="CD10" s="241">
        <f>'Duitsland (O)'!CD10*(1+Toeslagen!$Q$4)</f>
        <v>296.644510903514</v>
      </c>
      <c r="CE10" s="241">
        <f>'Duitsland (O)'!CE10*(1+Toeslagen!$Q$4)</f>
        <v>296.644510903514</v>
      </c>
      <c r="CF10" s="241">
        <f>'Duitsland (O)'!CF10*(1+Toeslagen!$Q$4)</f>
        <v>298.13518683770252</v>
      </c>
      <c r="CG10" s="241">
        <f>'Duitsland (O)'!CG10*(1+Toeslagen!$Q$4)</f>
        <v>325.57431612793755</v>
      </c>
      <c r="CH10" s="241">
        <f>'Duitsland (O)'!CH10*(1+Toeslagen!$Q$4)</f>
        <v>325.57431612793755</v>
      </c>
      <c r="CI10" s="241">
        <f>'Duitsland (O)'!CI10*(1+Toeslagen!$Q$4)</f>
        <v>357.31222774073126</v>
      </c>
      <c r="CJ10" s="241">
        <f>'Duitsland (O)'!CJ10*(1+Toeslagen!$Q$4)</f>
        <v>355.52566660202763</v>
      </c>
      <c r="CK10" s="241">
        <f>'Duitsland (O)'!CK10*(1+Toeslagen!$Q$4)</f>
        <v>325.57431612793755</v>
      </c>
      <c r="CL10" s="241">
        <f>'Duitsland (O)'!CL10*(1+Toeslagen!$Q$4)</f>
        <v>323.94644454729786</v>
      </c>
      <c r="CM10" s="241">
        <f>'Duitsland (O)'!CM10*(1+Toeslagen!$Q$4)</f>
        <v>322.31857296665817</v>
      </c>
      <c r="CN10" s="241">
        <f>'Duitsland (O)'!CN10*(1+Toeslagen!$Q$4)</f>
        <v>355</v>
      </c>
      <c r="CO10" s="241">
        <f>'Duitsland (O)'!CO10*(1+Toeslagen!$Q$4)</f>
        <v>387.56422660127589</v>
      </c>
      <c r="CP10" s="241">
        <f>'Duitsland (O)'!CP10*(1+Toeslagen!$Q$4)</f>
        <v>383.72695703096622</v>
      </c>
      <c r="CQ10" s="241">
        <f>'Duitsland (O)'!CQ10*(1+Toeslagen!$Q$4)</f>
        <v>413.3385319573224</v>
      </c>
      <c r="CR10" s="241">
        <f>'Duitsland (O)'!CR10*(1+Toeslagen!$Q$4)</f>
        <v>413.3385319573224</v>
      </c>
      <c r="CS10" s="241">
        <f>'Duitsland (O)'!CS10*(1+Toeslagen!$Q$4)</f>
        <v>415.42610030054124</v>
      </c>
      <c r="CT10" s="241">
        <f>'Duitsland (O)'!CT10*(1+Toeslagen!$Q$4)</f>
        <v>417.51366864376001</v>
      </c>
      <c r="CU10" s="241">
        <f>'Duitsland (O)'!CU10*(1+Toeslagen!$Q$4)</f>
        <v>417.51366864376001</v>
      </c>
      <c r="CV10" s="241">
        <f>'Duitsland (O)'!CV10*(1+Toeslagen!$Q$4)</f>
        <v>381.80832224581138</v>
      </c>
      <c r="CW10" s="241">
        <f>'Duitsland (O)'!CW10*(1+Toeslagen!$Q$4)</f>
        <v>381.80832224581138</v>
      </c>
      <c r="CX10" s="241">
        <f>'Duitsland (O)'!CX10*(1+Toeslagen!$Q$4)</f>
        <v>383.72695703096622</v>
      </c>
      <c r="CY10" s="241">
        <f>'Duitsland (O)'!CY10*(1+Toeslagen!$Q$4)</f>
        <v>385.645591816121</v>
      </c>
      <c r="CZ10" s="241">
        <f>'Duitsland (O)'!CZ10*(1+Toeslagen!$Q$4)</f>
        <v>359.09878887943489</v>
      </c>
      <c r="DA10" s="241">
        <f>'Duitsland (O)'!DA10*(1+Toeslagen!$Q$4)</f>
        <v>255</v>
      </c>
      <c r="DB10" s="241">
        <f>'Duitsland (O)'!DB10*(1+Toeslagen!$Q$4)</f>
        <v>357.31222774073126</v>
      </c>
      <c r="DC10" s="241">
        <f>'Duitsland (O)'!DC10*(1+Toeslagen!$Q$4)</f>
        <v>380.65714137471849</v>
      </c>
      <c r="DD10" s="241">
        <f>'Duitsland (O)'!DD10*(1+Toeslagen!$Q$4)</f>
        <v>383.72695703096622</v>
      </c>
      <c r="DE10" s="241">
        <f>'Duitsland (O)'!DE10*(1+Toeslagen!$Q$4)</f>
        <v>417.51366864376001</v>
      </c>
      <c r="DF10" s="241">
        <f>'Duitsland (O)'!DF10*(1+Toeslagen!$Q$4)</f>
        <v>360.88535001813858</v>
      </c>
      <c r="DG10" s="241">
        <f>'Duitsland (O)'!DG10*(1+Toeslagen!$Q$4)</f>
        <v>359.09878887943489</v>
      </c>
      <c r="DH10" s="241">
        <f>'Duitsland (O)'!DH10*(1+Toeslagen!$Q$4)</f>
        <v>338</v>
      </c>
      <c r="DI10" s="241">
        <f>'Duitsland (O)'!DI10*(1+Toeslagen!$Q$4)</f>
        <v>357.31222774073126</v>
      </c>
      <c r="DJ10" s="241">
        <f>'Duitsland (O)'!DJ10*(1+Toeslagen!$Q$4)</f>
        <v>355.52566660202763</v>
      </c>
    </row>
    <row r="11" spans="1:114">
      <c r="A11" s="2">
        <v>7</v>
      </c>
      <c r="B11" s="2">
        <v>7</v>
      </c>
      <c r="C11" s="2">
        <v>700</v>
      </c>
      <c r="D11" s="2">
        <v>4</v>
      </c>
      <c r="F11" t="s">
        <v>17</v>
      </c>
      <c r="G11" t="s">
        <v>15</v>
      </c>
      <c r="H11" t="s">
        <v>15</v>
      </c>
      <c r="I11" t="s">
        <v>15</v>
      </c>
      <c r="J11" t="s">
        <v>15</v>
      </c>
      <c r="N11" s="7">
        <v>1.2</v>
      </c>
      <c r="O11" s="21">
        <v>2100</v>
      </c>
      <c r="P11" s="241">
        <f>'Duitsland (O)'!P11*(1+Toeslagen!$Q$4)</f>
        <v>473.28797799905482</v>
      </c>
      <c r="Q11" s="241">
        <f>'Duitsland (O)'!Q11*(1+Toeslagen!$Q$4)</f>
        <v>478.0446410945226</v>
      </c>
      <c r="R11" s="241">
        <f>'Duitsland (O)'!R11*(1+Toeslagen!$Q$4)</f>
        <v>475.66630954678874</v>
      </c>
      <c r="S11" s="241">
        <f>'Duitsland (O)'!S11*(1+Toeslagen!$Q$4)</f>
        <v>441.87959793399494</v>
      </c>
      <c r="T11" s="241">
        <f>'Duitsland (O)'!T11*(1+Toeslagen!$Q$4)</f>
        <v>0</v>
      </c>
      <c r="U11" s="241">
        <f>'Duitsland (O)'!U11*(1+Toeslagen!$Q$4)</f>
        <v>390.07453935352493</v>
      </c>
      <c r="V11" s="241">
        <f>'Duitsland (O)'!V11*(1+Toeslagen!$Q$4)</f>
        <v>439.67019994432496</v>
      </c>
      <c r="W11" s="241">
        <f>'Duitsland (O)'!W11*(1+Toeslagen!$Q$4)</f>
        <v>475.66630954678874</v>
      </c>
      <c r="X11" s="241">
        <f>'Duitsland (O)'!X11*(1+Toeslagen!$Q$4)</f>
        <v>475.66630954678874</v>
      </c>
      <c r="Y11" s="241">
        <f>'Duitsland (O)'!Y11*(1+Toeslagen!$Q$4)</f>
        <v>441.87959793399494</v>
      </c>
      <c r="Z11" s="241">
        <f>'Duitsland (O)'!Z11*(1+Toeslagen!$Q$4)</f>
        <v>441.87959793399494</v>
      </c>
      <c r="AA11" s="241">
        <f>'Duitsland (O)'!AA11*(1+Toeslagen!$Q$4)</f>
        <v>441.87959793399494</v>
      </c>
      <c r="AB11" s="241">
        <f>'Duitsland (O)'!AB11*(1+Toeslagen!$Q$4)</f>
        <v>441.87959793399494</v>
      </c>
      <c r="AC11" s="241">
        <f>'Duitsland (O)'!AC11*(1+Toeslagen!$Q$4)</f>
        <v>441.87959793399494</v>
      </c>
      <c r="AD11" s="241">
        <f>'Duitsland (O)'!AD11*(1+Toeslagen!$Q$4)</f>
        <v>475.66630954678874</v>
      </c>
      <c r="AE11" s="241">
        <f>'Duitsland (O)'!AE11*(1+Toeslagen!$Q$4)</f>
        <v>470.90964645132084</v>
      </c>
      <c r="AF11" s="241">
        <f>'Duitsland (O)'!AF11*(1+Toeslagen!$Q$4)</f>
        <v>535.70399999999995</v>
      </c>
      <c r="AG11" s="241">
        <f>'Duitsland (O)'!AG11*(1+Toeslagen!$Q$4)</f>
        <v>530.4</v>
      </c>
      <c r="AH11" s="241">
        <f>'Duitsland (O)'!AH11*(1+Toeslagen!$Q$4)</f>
        <v>433.04200597531502</v>
      </c>
      <c r="AI11" s="241">
        <f>'Duitsland (O)'!AI11*(1+Toeslagen!$Q$4)</f>
        <v>321.30441696665815</v>
      </c>
      <c r="AJ11" s="241">
        <f>'Duitsland (O)'!AJ11*(1+Toeslagen!$Q$4)</f>
        <v>326</v>
      </c>
      <c r="AK11" s="241">
        <f>'Duitsland (O)'!AK11*(1+Toeslagen!$Q$4)</f>
        <v>324.54991612793754</v>
      </c>
      <c r="AL11" s="241">
        <f>'Duitsland (O)'!AL11*(1+Toeslagen!$Q$4)</f>
        <v>354.75326146332395</v>
      </c>
      <c r="AM11" s="241">
        <f>'Duitsland (O)'!AM11*(1+Toeslagen!$Q$4)</f>
        <v>361.9199940181386</v>
      </c>
      <c r="AN11" s="241">
        <f>'Duitsland (O)'!AN11*(1+Toeslagen!$Q$4)</f>
        <v>358.33662774073127</v>
      </c>
      <c r="AO11" s="241">
        <f>'Duitsland (O)'!AO11*(1+Toeslagen!$Q$4)</f>
        <v>272.74485754746746</v>
      </c>
      <c r="AP11" s="241">
        <f>'Duitsland (O)'!AP11*(1+Toeslagen!$Q$4)</f>
        <v>275.47230612294214</v>
      </c>
      <c r="AQ11" s="241">
        <f>'Duitsland (O)'!AQ11*(1+Toeslagen!$Q$4)</f>
        <v>270.01740897199278</v>
      </c>
      <c r="AR11" s="241">
        <f>'Duitsland (O)'!AR11*(1+Toeslagen!$Q$4)</f>
        <v>291.72000000000003</v>
      </c>
      <c r="AS11" s="241">
        <f>'Duitsland (O)'!AS11*(1+Toeslagen!$Q$4)</f>
        <v>280.27999999999997</v>
      </c>
      <c r="AT11" s="241">
        <f>'Duitsland (O)'!AT11*(1+Toeslagen!$Q$4)</f>
        <v>286</v>
      </c>
      <c r="AU11" s="241">
        <f>'Duitsland (O)'!AU11*(1+Toeslagen!$Q$4)</f>
        <v>267.2899603965181</v>
      </c>
      <c r="AV11" s="241">
        <f>'Duitsland (O)'!AV11*(1+Toeslagen!$Q$4)</f>
        <v>267.2899603965181</v>
      </c>
      <c r="AW11" s="241">
        <f>'Duitsland (O)'!AW11*(1+Toeslagen!$Q$4)</f>
        <v>301.43794146865866</v>
      </c>
      <c r="AX11" s="241">
        <f>'Duitsland (O)'!AX11*(1+Toeslagen!$Q$4)</f>
        <v>301.43794146865866</v>
      </c>
      <c r="AY11" s="241">
        <f>'Duitsland (O)'!AY11*(1+Toeslagen!$Q$4)</f>
        <v>304.48276916026128</v>
      </c>
      <c r="AZ11" s="241">
        <f>'Duitsland (O)'!AZ11*(1+Toeslagen!$Q$4)</f>
        <v>322.92716654729787</v>
      </c>
      <c r="BA11" s="241">
        <f>'Duitsland (O)'!BA11*(1+Toeslagen!$Q$4)</f>
        <v>324.54991612793754</v>
      </c>
      <c r="BB11" s="241">
        <f>'Duitsland (O)'!BB11*(1+Toeslagen!$Q$4)</f>
        <v>390.07453935352493</v>
      </c>
      <c r="BC11" s="241">
        <f>'Duitsland (O)'!BC11*(1+Toeslagen!$Q$4)</f>
        <v>208.13317232482967</v>
      </c>
      <c r="BD11" s="241">
        <f>'Duitsland (O)'!BD11*(1+Toeslagen!$Q$4)</f>
        <v>208.13317232482967</v>
      </c>
      <c r="BE11" s="241">
        <f>'Duitsland (O)'!BE11*(1+Toeslagen!$Q$4)</f>
        <v>212.33788287684644</v>
      </c>
      <c r="BF11" s="241">
        <f>'Duitsland (O)'!BF11*(1+Toeslagen!$Q$4)</f>
        <v>0</v>
      </c>
      <c r="BG11" s="241">
        <f>'Duitsland (O)'!BG11*(1+Toeslagen!$Q$4)</f>
        <v>210.23552760083805</v>
      </c>
      <c r="BH11" s="241">
        <f>'Duitsland (O)'!BH11*(1+Toeslagen!$Q$4)</f>
        <v>206.03081704882129</v>
      </c>
      <c r="BI11" s="241">
        <f>'Duitsland (O)'!BI11*(1+Toeslagen!$Q$4)</f>
        <v>201.82610649680453</v>
      </c>
      <c r="BJ11" s="241">
        <f>'Duitsland (O)'!BJ11*(1+Toeslagen!$Q$4)</f>
        <v>203.92846177281291</v>
      </c>
      <c r="BK11" s="241">
        <f>'Duitsland (O)'!BK11*(1+Toeslagen!$Q$4)</f>
        <v>214.44023815285482</v>
      </c>
      <c r="BL11" s="241">
        <f>'Duitsland (O)'!BL11*(1+Toeslagen!$Q$4)</f>
        <v>259.10761467009405</v>
      </c>
      <c r="BM11" s="241">
        <f>'Duitsland (O)'!BM11*(1+Toeslagen!$Q$4)</f>
        <v>250.2608661152795</v>
      </c>
      <c r="BN11" s="241">
        <f>'Duitsland (O)'!BN11*(1+Toeslagen!$Q$4)</f>
        <v>255.42088397332651</v>
      </c>
      <c r="BO11" s="241">
        <f>'Duitsland (O)'!BO11*(1+Toeslagen!$Q$4)</f>
        <v>252.840875044303</v>
      </c>
      <c r="BP11" s="241">
        <f>'Duitsland (O)'!BP11*(1+Toeslagen!$Q$4)</f>
        <v>261.83506324556873</v>
      </c>
      <c r="BQ11" s="241">
        <f>'Duitsland (O)'!BQ11*(1+Toeslagen!$Q$4)</f>
        <v>272.74485754746746</v>
      </c>
      <c r="BR11" s="241">
        <f>'Duitsland (O)'!BR11*(1+Toeslagen!$Q$4)</f>
        <v>272.74485754746746</v>
      </c>
      <c r="BS11" s="241">
        <f>'Duitsland (O)'!BS11*(1+Toeslagen!$Q$4)</f>
        <v>267.2899603965181</v>
      </c>
      <c r="BT11" s="241">
        <f>'Duitsland (O)'!BT11*(1+Toeslagen!$Q$4)</f>
        <v>270.01740897199278</v>
      </c>
      <c r="BU11" s="241">
        <f>'Duitsland (O)'!BU11*(1+Toeslagen!$Q$4)</f>
        <v>258.00089290235002</v>
      </c>
      <c r="BV11" s="241">
        <f>'Duitsland (O)'!BV11*(1+Toeslagen!$Q$4)</f>
        <v>263.16091076039703</v>
      </c>
      <c r="BW11" s="241">
        <f>'Duitsland (O)'!BW11*(1+Toeslagen!$Q$4)</f>
        <v>298.39311377705604</v>
      </c>
      <c r="BX11" s="241">
        <f>'Duitsland (O)'!BX11*(1+Toeslagen!$Q$4)</f>
        <v>298.39311377705604</v>
      </c>
      <c r="BY11" s="241">
        <f>'Duitsland (O)'!BY11*(1+Toeslagen!$Q$4)</f>
        <v>0</v>
      </c>
      <c r="BZ11" s="241">
        <f>'Duitsland (O)'!BZ11*(1+Toeslagen!$Q$4)</f>
        <v>301.43794146865866</v>
      </c>
      <c r="CA11" s="241">
        <f>'Duitsland (O)'!CA11*(1+Toeslagen!$Q$4)</f>
        <v>304.48276916026128</v>
      </c>
      <c r="CB11" s="241">
        <f>'Duitsland (O)'!CB11*(1+Toeslagen!$Q$4)</f>
        <v>295.34828608545342</v>
      </c>
      <c r="CC11" s="241">
        <f>'Duitsland (O)'!CC11*(1+Toeslagen!$Q$4)</f>
        <v>326.1726657085772</v>
      </c>
      <c r="CD11" s="241">
        <f>'Duitsland (O)'!CD11*(1+Toeslagen!$Q$4)</f>
        <v>322.92716654729787</v>
      </c>
      <c r="CE11" s="241">
        <f>'Duitsland (O)'!CE11*(1+Toeslagen!$Q$4)</f>
        <v>322.92716654729787</v>
      </c>
      <c r="CF11" s="241">
        <f>'Duitsland (O)'!CF11*(1+Toeslagen!$Q$4)</f>
        <v>324.54991612793754</v>
      </c>
      <c r="CG11" s="241">
        <f>'Duitsland (O)'!CG11*(1+Toeslagen!$Q$4)</f>
        <v>358.33662774073127</v>
      </c>
      <c r="CH11" s="241">
        <f>'Duitsland (O)'!CH11*(1+Toeslagen!$Q$4)</f>
        <v>358.33662774073127</v>
      </c>
      <c r="CI11" s="241">
        <f>'Duitsland (O)'!CI11*(1+Toeslagen!$Q$4)</f>
        <v>390.07453935352493</v>
      </c>
      <c r="CJ11" s="241">
        <f>'Duitsland (O)'!CJ11*(1+Toeslagen!$Q$4)</f>
        <v>388.12416665675732</v>
      </c>
      <c r="CK11" s="241">
        <f>'Duitsland (O)'!CK11*(1+Toeslagen!$Q$4)</f>
        <v>358.33662774073127</v>
      </c>
      <c r="CL11" s="241">
        <f>'Duitsland (O)'!CL11*(1+Toeslagen!$Q$4)</f>
        <v>356.54494460202761</v>
      </c>
      <c r="CM11" s="241">
        <f>'Duitsland (O)'!CM11*(1+Toeslagen!$Q$4)</f>
        <v>354.75326146332395</v>
      </c>
      <c r="CN11" s="241">
        <f>'Duitsland (O)'!CN11*(1+Toeslagen!$Q$4)</f>
        <v>385</v>
      </c>
      <c r="CO11" s="241">
        <f>'Duitsland (O)'!CO11*(1+Toeslagen!$Q$4)</f>
        <v>446.29839391333491</v>
      </c>
      <c r="CP11" s="241">
        <f>'Duitsland (O)'!CP11*(1+Toeslagen!$Q$4)</f>
        <v>441.87959793399494</v>
      </c>
      <c r="CQ11" s="241">
        <f>'Duitsland (O)'!CQ11*(1+Toeslagen!$Q$4)</f>
        <v>470.90964645132084</v>
      </c>
      <c r="CR11" s="241">
        <f>'Duitsland (O)'!CR11*(1+Toeslagen!$Q$4)</f>
        <v>470.90964645132084</v>
      </c>
      <c r="CS11" s="241">
        <f>'Duitsland (O)'!CS11*(1+Toeslagen!$Q$4)</f>
        <v>473.28797799905482</v>
      </c>
      <c r="CT11" s="241">
        <f>'Duitsland (O)'!CT11*(1+Toeslagen!$Q$4)</f>
        <v>475.66630954678874</v>
      </c>
      <c r="CU11" s="241">
        <f>'Duitsland (O)'!CU11*(1+Toeslagen!$Q$4)</f>
        <v>475.66630954678874</v>
      </c>
      <c r="CV11" s="241">
        <f>'Duitsland (O)'!CV11*(1+Toeslagen!$Q$4)</f>
        <v>439.67019994432496</v>
      </c>
      <c r="CW11" s="241">
        <f>'Duitsland (O)'!CW11*(1+Toeslagen!$Q$4)</f>
        <v>439.67019994432496</v>
      </c>
      <c r="CX11" s="241">
        <f>'Duitsland (O)'!CX11*(1+Toeslagen!$Q$4)</f>
        <v>441.87959793399494</v>
      </c>
      <c r="CY11" s="241">
        <f>'Duitsland (O)'!CY11*(1+Toeslagen!$Q$4)</f>
        <v>444.08899592366487</v>
      </c>
      <c r="CZ11" s="241">
        <f>'Duitsland (O)'!CZ11*(1+Toeslagen!$Q$4)</f>
        <v>392.02491205029253</v>
      </c>
      <c r="DA11" s="241">
        <f>'Duitsland (O)'!DA11*(1+Toeslagen!$Q$4)</f>
        <v>388</v>
      </c>
      <c r="DB11" s="241">
        <f>'Duitsland (O)'!DB11*(1+Toeslagen!$Q$4)</f>
        <v>390.07453935352493</v>
      </c>
      <c r="DC11" s="241">
        <f>'Duitsland (O)'!DC11*(1+Toeslagen!$Q$4)</f>
        <v>438.34456115052296</v>
      </c>
      <c r="DD11" s="241">
        <f>'Duitsland (O)'!DD11*(1+Toeslagen!$Q$4)</f>
        <v>441.87959793399494</v>
      </c>
      <c r="DE11" s="241">
        <f>'Duitsland (O)'!DE11*(1+Toeslagen!$Q$4)</f>
        <v>475.66630954678874</v>
      </c>
      <c r="DF11" s="241">
        <f>'Duitsland (O)'!DF11*(1+Toeslagen!$Q$4)</f>
        <v>393.97528474706019</v>
      </c>
      <c r="DG11" s="241">
        <f>'Duitsland (O)'!DG11*(1+Toeslagen!$Q$4)</f>
        <v>392.02491205029253</v>
      </c>
      <c r="DH11" s="241">
        <f>'Duitsland (O)'!DH11*(1+Toeslagen!$Q$4)</f>
        <v>364</v>
      </c>
      <c r="DI11" s="241">
        <f>'Duitsland (O)'!DI11*(1+Toeslagen!$Q$4)</f>
        <v>390.07453935352493</v>
      </c>
      <c r="DJ11" s="241">
        <f>'Duitsland (O)'!DJ11*(1+Toeslagen!$Q$4)</f>
        <v>388.12416665675732</v>
      </c>
    </row>
    <row r="12" spans="1:114">
      <c r="A12" s="2">
        <v>8</v>
      </c>
      <c r="B12" s="2">
        <v>8</v>
      </c>
      <c r="C12" s="2">
        <v>630</v>
      </c>
      <c r="D12" s="2">
        <v>4</v>
      </c>
      <c r="F12" t="s">
        <v>17</v>
      </c>
      <c r="G12" t="s">
        <v>15</v>
      </c>
      <c r="H12" t="s">
        <v>15</v>
      </c>
      <c r="I12" t="s">
        <v>15</v>
      </c>
      <c r="J12" t="s">
        <v>15</v>
      </c>
      <c r="N12" s="7">
        <v>1.5</v>
      </c>
      <c r="O12" s="21">
        <v>2625</v>
      </c>
      <c r="P12" s="241">
        <f>'Duitsland (O)'!P12*(1+Toeslagen!$Q$4)</f>
        <v>515.26015646473058</v>
      </c>
      <c r="Q12" s="241">
        <f>'Duitsland (O)'!Q12*(1+Toeslagen!$Q$4)</f>
        <v>520.43865049955195</v>
      </c>
      <c r="R12" s="241">
        <f>'Duitsland (O)'!R12*(1+Toeslagen!$Q$4)</f>
        <v>517.84940348214127</v>
      </c>
      <c r="S12" s="241">
        <f>'Duitsland (O)'!S12*(1+Toeslagen!$Q$4)</f>
        <v>483.03829186934752</v>
      </c>
      <c r="T12" s="241">
        <f>'Duitsland (O)'!T12*(1+Toeslagen!$Q$4)</f>
        <v>0</v>
      </c>
      <c r="U12" s="241">
        <f>'Duitsland (O)'!U12*(1+Toeslagen!$Q$4)</f>
        <v>424.88565096631874</v>
      </c>
      <c r="V12" s="241">
        <f>'Duitsland (O)'!V12*(1+Toeslagen!$Q$4)</f>
        <v>480.6231004100008</v>
      </c>
      <c r="W12" s="241">
        <f>'Duitsland (O)'!W12*(1+Toeslagen!$Q$4)</f>
        <v>517.84940348214127</v>
      </c>
      <c r="X12" s="241">
        <f>'Duitsland (O)'!X12*(1+Toeslagen!$Q$4)</f>
        <v>517.84940348214127</v>
      </c>
      <c r="Y12" s="241">
        <f>'Duitsland (O)'!Y12*(1+Toeslagen!$Q$4)</f>
        <v>483.03829186934752</v>
      </c>
      <c r="Z12" s="241">
        <f>'Duitsland (O)'!Z12*(1+Toeslagen!$Q$4)</f>
        <v>483.03829186934752</v>
      </c>
      <c r="AA12" s="241">
        <f>'Duitsland (O)'!AA12*(1+Toeslagen!$Q$4)</f>
        <v>483.03829186934752</v>
      </c>
      <c r="AB12" s="241">
        <f>'Duitsland (O)'!AB12*(1+Toeslagen!$Q$4)</f>
        <v>483.03829186934752</v>
      </c>
      <c r="AC12" s="241">
        <f>'Duitsland (O)'!AC12*(1+Toeslagen!$Q$4)</f>
        <v>483.03829186934752</v>
      </c>
      <c r="AD12" s="241">
        <f>'Duitsland (O)'!AD12*(1+Toeslagen!$Q$4)</f>
        <v>517.84940348214127</v>
      </c>
      <c r="AE12" s="241">
        <f>'Duitsland (O)'!AE12*(1+Toeslagen!$Q$4)</f>
        <v>512.6709094473199</v>
      </c>
      <c r="AF12" s="241">
        <f>'Duitsland (O)'!AF12*(1+Toeslagen!$Q$4)</f>
        <v>577.72</v>
      </c>
      <c r="AG12" s="241">
        <f>'Duitsland (O)'!AG12*(1+Toeslagen!$Q$4)</f>
        <v>572</v>
      </c>
      <c r="AH12" s="241">
        <f>'Duitsland (O)'!AH12*(1+Toeslagen!$Q$4)</f>
        <v>473.37752603196054</v>
      </c>
      <c r="AI12" s="241">
        <f>'Duitsland (O)'!AI12*(1+Toeslagen!$Q$4)</f>
        <v>354.75326146332395</v>
      </c>
      <c r="AJ12" s="241">
        <f>'Duitsland (O)'!AJ12*(1+Toeslagen!$Q$4)</f>
        <v>360</v>
      </c>
      <c r="AK12" s="241">
        <f>'Duitsland (O)'!AK12*(1+Toeslagen!$Q$4)</f>
        <v>358.33662774073127</v>
      </c>
      <c r="AL12" s="241">
        <f>'Duitsland (O)'!AL12*(1+Toeslagen!$Q$4)</f>
        <v>388.20210595998964</v>
      </c>
      <c r="AM12" s="241">
        <f>'Duitsland (O)'!AM12*(1+Toeslagen!$Q$4)</f>
        <v>396.04457274706016</v>
      </c>
      <c r="AN12" s="241">
        <f>'Duitsland (O)'!AN12*(1+Toeslagen!$Q$4)</f>
        <v>392.1233393535249</v>
      </c>
      <c r="AO12" s="241">
        <f>'Duitsland (O)'!AO12*(1+Toeslagen!$Q$4)</f>
        <v>285.240712113288</v>
      </c>
      <c r="AP12" s="241">
        <f>'Duitsland (O)'!AP12*(1+Toeslagen!$Q$4)</f>
        <v>288.0931192344209</v>
      </c>
      <c r="AQ12" s="241">
        <f>'Duitsland (O)'!AQ12*(1+Toeslagen!$Q$4)</f>
        <v>282.3883049921551</v>
      </c>
      <c r="AR12" s="241">
        <f>'Duitsland (O)'!AR12*(1+Toeslagen!$Q$4)</f>
        <v>318.24</v>
      </c>
      <c r="AS12" s="241">
        <f>'Duitsland (O)'!AS12*(1+Toeslagen!$Q$4)</f>
        <v>305.76</v>
      </c>
      <c r="AT12" s="241">
        <f>'Duitsland (O)'!AT12*(1+Toeslagen!$Q$4)</f>
        <v>312</v>
      </c>
      <c r="AU12" s="241">
        <f>'Duitsland (O)'!AU12*(1+Toeslagen!$Q$4)</f>
        <v>279.53589787102226</v>
      </c>
      <c r="AV12" s="241">
        <f>'Duitsland (O)'!AV12*(1+Toeslagen!$Q$4)</f>
        <v>279.53589787102226</v>
      </c>
      <c r="AW12" s="241">
        <f>'Duitsland (O)'!AW12*(1+Toeslagen!$Q$4)</f>
        <v>334.88678596532446</v>
      </c>
      <c r="AX12" s="241">
        <f>'Duitsland (O)'!AX12*(1+Toeslagen!$Q$4)</f>
        <v>334.88678596532446</v>
      </c>
      <c r="AY12" s="241">
        <f>'Duitsland (O)'!AY12*(1+Toeslagen!$Q$4)</f>
        <v>338.26948077305502</v>
      </c>
      <c r="AZ12" s="241">
        <f>'Duitsland (O)'!AZ12*(1+Toeslagen!$Q$4)</f>
        <v>356.54494460202761</v>
      </c>
      <c r="BA12" s="241">
        <f>'Duitsland (O)'!BA12*(1+Toeslagen!$Q$4)</f>
        <v>358.33662774073127</v>
      </c>
      <c r="BB12" s="241">
        <f>'Duitsland (O)'!BB12*(1+Toeslagen!$Q$4)</f>
        <v>424.88565096631874</v>
      </c>
      <c r="BC12" s="241">
        <f>'Duitsland (O)'!BC12*(1+Toeslagen!$Q$4)</f>
        <v>215.79587220627585</v>
      </c>
      <c r="BD12" s="241">
        <f>'Duitsland (O)'!BD12*(1+Toeslagen!$Q$4)</f>
        <v>215.79587220627585</v>
      </c>
      <c r="BE12" s="241">
        <f>'Duitsland (O)'!BE12*(1+Toeslagen!$Q$4)</f>
        <v>220.15538477609962</v>
      </c>
      <c r="BF12" s="241">
        <f>'Duitsland (O)'!BF12*(1+Toeslagen!$Q$4)</f>
        <v>0</v>
      </c>
      <c r="BG12" s="241">
        <f>'Duitsland (O)'!BG12*(1+Toeslagen!$Q$4)</f>
        <v>217.97562849118773</v>
      </c>
      <c r="BH12" s="241">
        <f>'Duitsland (O)'!BH12*(1+Toeslagen!$Q$4)</f>
        <v>213.61611592136398</v>
      </c>
      <c r="BI12" s="241">
        <f>'Duitsland (O)'!BI12*(1+Toeslagen!$Q$4)</f>
        <v>209.25660335154021</v>
      </c>
      <c r="BJ12" s="241">
        <f>'Duitsland (O)'!BJ12*(1+Toeslagen!$Q$4)</f>
        <v>211.4363596364521</v>
      </c>
      <c r="BK12" s="241">
        <f>'Duitsland (O)'!BK12*(1+Toeslagen!$Q$4)</f>
        <v>222.33514106101148</v>
      </c>
      <c r="BL12" s="241">
        <f>'Duitsland (O)'!BL12*(1+Toeslagen!$Q$4)</f>
        <v>270.97867650762356</v>
      </c>
      <c r="BM12" s="241">
        <f>'Duitsland (O)'!BM12*(1+Toeslagen!$Q$4)</f>
        <v>266.82748105321633</v>
      </c>
      <c r="BN12" s="241">
        <f>'Duitsland (O)'!BN12*(1+Toeslagen!$Q$4)</f>
        <v>272.32907860070532</v>
      </c>
      <c r="BO12" s="241">
        <f>'Duitsland (O)'!BO12*(1+Toeslagen!$Q$4)</f>
        <v>269.57827982696085</v>
      </c>
      <c r="BP12" s="241">
        <f>'Duitsland (O)'!BP12*(1+Toeslagen!$Q$4)</f>
        <v>273.83108362875646</v>
      </c>
      <c r="BQ12" s="241">
        <f>'Duitsland (O)'!BQ12*(1+Toeslagen!$Q$4)</f>
        <v>285.240712113288</v>
      </c>
      <c r="BR12" s="241">
        <f>'Duitsland (O)'!BR12*(1+Toeslagen!$Q$4)</f>
        <v>285.240712113288</v>
      </c>
      <c r="BS12" s="241">
        <f>'Duitsland (O)'!BS12*(1+Toeslagen!$Q$4)</f>
        <v>279.53589787102226</v>
      </c>
      <c r="BT12" s="241">
        <f>'Duitsland (O)'!BT12*(1+Toeslagen!$Q$4)</f>
        <v>282.3883049921551</v>
      </c>
      <c r="BU12" s="241">
        <f>'Duitsland (O)'!BU12*(1+Toeslagen!$Q$4)</f>
        <v>275.07987737444984</v>
      </c>
      <c r="BV12" s="241">
        <f>'Duitsland (O)'!BV12*(1+Toeslagen!$Q$4)</f>
        <v>280.58147492193882</v>
      </c>
      <c r="BW12" s="241">
        <f>'Duitsland (O)'!BW12*(1+Toeslagen!$Q$4)</f>
        <v>331.5040911575939</v>
      </c>
      <c r="BX12" s="241">
        <f>'Duitsland (O)'!BX12*(1+Toeslagen!$Q$4)</f>
        <v>331.5040911575939</v>
      </c>
      <c r="BY12" s="241">
        <f>'Duitsland (O)'!BY12*(1+Toeslagen!$Q$4)</f>
        <v>0</v>
      </c>
      <c r="BZ12" s="241">
        <f>'Duitsland (O)'!BZ12*(1+Toeslagen!$Q$4)</f>
        <v>334.88678596532446</v>
      </c>
      <c r="CA12" s="241">
        <f>'Duitsland (O)'!CA12*(1+Toeslagen!$Q$4)</f>
        <v>338.26948077305502</v>
      </c>
      <c r="CB12" s="241">
        <f>'Duitsland (O)'!CB12*(1+Toeslagen!$Q$4)</f>
        <v>328.12139634986335</v>
      </c>
      <c r="CC12" s="241">
        <f>'Duitsland (O)'!CC12*(1+Toeslagen!$Q$4)</f>
        <v>360.12831087943488</v>
      </c>
      <c r="CD12" s="241">
        <f>'Duitsland (O)'!CD12*(1+Toeslagen!$Q$4)</f>
        <v>356.54494460202761</v>
      </c>
      <c r="CE12" s="241">
        <f>'Duitsland (O)'!CE12*(1+Toeslagen!$Q$4)</f>
        <v>356.54494460202761</v>
      </c>
      <c r="CF12" s="241">
        <f>'Duitsland (O)'!CF12*(1+Toeslagen!$Q$4)</f>
        <v>358.33662774073127</v>
      </c>
      <c r="CG12" s="241">
        <f>'Duitsland (O)'!CG12*(1+Toeslagen!$Q$4)</f>
        <v>392.1233393535249</v>
      </c>
      <c r="CH12" s="241">
        <f>'Duitsland (O)'!CH12*(1+Toeslagen!$Q$4)</f>
        <v>392.1233393535249</v>
      </c>
      <c r="CI12" s="241">
        <f>'Duitsland (O)'!CI12*(1+Toeslagen!$Q$4)</f>
        <v>424.88565096631874</v>
      </c>
      <c r="CJ12" s="241">
        <f>'Duitsland (O)'!CJ12*(1+Toeslagen!$Q$4)</f>
        <v>422.76122271148716</v>
      </c>
      <c r="CK12" s="241">
        <f>'Duitsland (O)'!CK12*(1+Toeslagen!$Q$4)</f>
        <v>392.1233393535249</v>
      </c>
      <c r="CL12" s="241">
        <f>'Duitsland (O)'!CL12*(1+Toeslagen!$Q$4)</f>
        <v>390.1627226567573</v>
      </c>
      <c r="CM12" s="241">
        <f>'Duitsland (O)'!CM12*(1+Toeslagen!$Q$4)</f>
        <v>388.20210595998964</v>
      </c>
      <c r="CN12" s="241">
        <f>'Duitsland (O)'!CN12*(1+Toeslagen!$Q$4)</f>
        <v>420</v>
      </c>
      <c r="CO12" s="241">
        <f>'Duitsland (O)'!CO12*(1+Toeslagen!$Q$4)</f>
        <v>487.86867478804101</v>
      </c>
      <c r="CP12" s="241">
        <f>'Duitsland (O)'!CP12*(1+Toeslagen!$Q$4)</f>
        <v>483.03829186934752</v>
      </c>
      <c r="CQ12" s="241">
        <f>'Duitsland (O)'!CQ12*(1+Toeslagen!$Q$4)</f>
        <v>512.6709094473199</v>
      </c>
      <c r="CR12" s="241">
        <f>'Duitsland (O)'!CR12*(1+Toeslagen!$Q$4)</f>
        <v>512.6709094473199</v>
      </c>
      <c r="CS12" s="241">
        <f>'Duitsland (O)'!CS12*(1+Toeslagen!$Q$4)</f>
        <v>515.26015646473058</v>
      </c>
      <c r="CT12" s="241">
        <f>'Duitsland (O)'!CT12*(1+Toeslagen!$Q$4)</f>
        <v>517.84940348214127</v>
      </c>
      <c r="CU12" s="241">
        <f>'Duitsland (O)'!CU12*(1+Toeslagen!$Q$4)</f>
        <v>517.84940348214127</v>
      </c>
      <c r="CV12" s="241">
        <f>'Duitsland (O)'!CV12*(1+Toeslagen!$Q$4)</f>
        <v>480.6231004100008</v>
      </c>
      <c r="CW12" s="241">
        <f>'Duitsland (O)'!CW12*(1+Toeslagen!$Q$4)</f>
        <v>480.6231004100008</v>
      </c>
      <c r="CX12" s="241">
        <f>'Duitsland (O)'!CX12*(1+Toeslagen!$Q$4)</f>
        <v>483.03829186934752</v>
      </c>
      <c r="CY12" s="241">
        <f>'Duitsland (O)'!CY12*(1+Toeslagen!$Q$4)</f>
        <v>485.45348332869418</v>
      </c>
      <c r="CZ12" s="241">
        <f>'Duitsland (O)'!CZ12*(1+Toeslagen!$Q$4)</f>
        <v>427.01007922115031</v>
      </c>
      <c r="DA12" s="241">
        <f>'Duitsland (O)'!DA12*(1+Toeslagen!$Q$4)</f>
        <v>423</v>
      </c>
      <c r="DB12" s="241">
        <f>'Duitsland (O)'!DB12*(1+Toeslagen!$Q$4)</f>
        <v>424.88565096631874</v>
      </c>
      <c r="DC12" s="241">
        <f>'Duitsland (O)'!DC12*(1+Toeslagen!$Q$4)</f>
        <v>479.17398553439273</v>
      </c>
      <c r="DD12" s="241">
        <f>'Duitsland (O)'!DD12*(1+Toeslagen!$Q$4)</f>
        <v>483.03829186934752</v>
      </c>
      <c r="DE12" s="241">
        <f>'Duitsland (O)'!DE12*(1+Toeslagen!$Q$4)</f>
        <v>517.84940348214127</v>
      </c>
      <c r="DF12" s="241">
        <f>'Duitsland (O)'!DF12*(1+Toeslagen!$Q$4)</f>
        <v>429.13450747598193</v>
      </c>
      <c r="DG12" s="241">
        <f>'Duitsland (O)'!DG12*(1+Toeslagen!$Q$4)</f>
        <v>427.01007922115031</v>
      </c>
      <c r="DH12" s="241">
        <f>'Duitsland (O)'!DH12*(1+Toeslagen!$Q$4)</f>
        <v>400.40000000000003</v>
      </c>
      <c r="DI12" s="241">
        <f>'Duitsland (O)'!DI12*(1+Toeslagen!$Q$4)</f>
        <v>424.88565096631874</v>
      </c>
      <c r="DJ12" s="241">
        <f>'Duitsland (O)'!DJ12*(1+Toeslagen!$Q$4)</f>
        <v>422.76122271148716</v>
      </c>
    </row>
    <row r="13" spans="1:114">
      <c r="A13" s="2">
        <v>9</v>
      </c>
      <c r="B13" s="2">
        <v>9</v>
      </c>
      <c r="C13" s="2">
        <v>700</v>
      </c>
      <c r="D13" s="2">
        <v>4</v>
      </c>
      <c r="F13" t="s">
        <v>17</v>
      </c>
      <c r="G13" t="s">
        <v>15</v>
      </c>
      <c r="H13" t="s">
        <v>15</v>
      </c>
      <c r="I13" t="s">
        <v>15</v>
      </c>
      <c r="J13" t="s">
        <v>15</v>
      </c>
      <c r="N13" s="7">
        <v>1.6</v>
      </c>
      <c r="O13" s="21">
        <v>2800</v>
      </c>
      <c r="P13" s="241">
        <f>'Duitsland (O)'!P13*(1+Toeslagen!$Q$4)</f>
        <v>540.52353410851435</v>
      </c>
      <c r="Q13" s="241">
        <f>'Duitsland (O)'!Q13*(1+Toeslagen!$Q$4)</f>
        <v>545.95593143623807</v>
      </c>
      <c r="R13" s="241">
        <f>'Duitsland (O)'!R13*(1+Toeslagen!$Q$4)</f>
        <v>543.23973277237621</v>
      </c>
      <c r="S13" s="241">
        <f>'Duitsland (O)'!S13*(1+Toeslagen!$Q$4)</f>
        <v>503.10543883702371</v>
      </c>
      <c r="T13" s="241">
        <f>'Duitsland (O)'!T13*(1+Toeslagen!$Q$4)</f>
        <v>0</v>
      </c>
      <c r="U13" s="241">
        <f>'Duitsland (O)'!U13*(1+Toeslagen!$Q$4)</f>
        <v>457.64796257911246</v>
      </c>
      <c r="V13" s="241">
        <f>'Duitsland (O)'!V13*(1+Toeslagen!$Q$4)</f>
        <v>500.58991164283862</v>
      </c>
      <c r="W13" s="241">
        <f>'Duitsland (O)'!W13*(1+Toeslagen!$Q$4)</f>
        <v>543.23973277237621</v>
      </c>
      <c r="X13" s="241">
        <f>'Duitsland (O)'!X13*(1+Toeslagen!$Q$4)</f>
        <v>543.23973277237621</v>
      </c>
      <c r="Y13" s="241">
        <f>'Duitsland (O)'!Y13*(1+Toeslagen!$Q$4)</f>
        <v>503.10543883702371</v>
      </c>
      <c r="Z13" s="241">
        <f>'Duitsland (O)'!Z13*(1+Toeslagen!$Q$4)</f>
        <v>503.10543883702371</v>
      </c>
      <c r="AA13" s="241">
        <f>'Duitsland (O)'!AA13*(1+Toeslagen!$Q$4)</f>
        <v>503.10543883702371</v>
      </c>
      <c r="AB13" s="241">
        <f>'Duitsland (O)'!AB13*(1+Toeslagen!$Q$4)</f>
        <v>503.10543883702371</v>
      </c>
      <c r="AC13" s="241">
        <f>'Duitsland (O)'!AC13*(1+Toeslagen!$Q$4)</f>
        <v>503.10543883702371</v>
      </c>
      <c r="AD13" s="241">
        <f>'Duitsland (O)'!AD13*(1+Toeslagen!$Q$4)</f>
        <v>543.23973277237621</v>
      </c>
      <c r="AE13" s="241">
        <f>'Duitsland (O)'!AE13*(1+Toeslagen!$Q$4)</f>
        <v>537.80733544465249</v>
      </c>
      <c r="AF13" s="241">
        <f>'Duitsland (O)'!AF13*(1+Toeslagen!$Q$4)</f>
        <v>603.98</v>
      </c>
      <c r="AG13" s="241">
        <f>'Duitsland (O)'!AG13*(1+Toeslagen!$Q$4)</f>
        <v>598</v>
      </c>
      <c r="AH13" s="241">
        <f>'Duitsland (O)'!AH13*(1+Toeslagen!$Q$4)</f>
        <v>493.04333006028321</v>
      </c>
      <c r="AI13" s="241">
        <f>'Duitsland (O)'!AI13*(1+Toeslagen!$Q$4)</f>
        <v>386.17379395998967</v>
      </c>
      <c r="AJ13" s="241">
        <f>'Duitsland (O)'!AJ13*(1+Toeslagen!$Q$4)</f>
        <v>392</v>
      </c>
      <c r="AK13" s="241">
        <f>'Duitsland (O)'!AK13*(1+Toeslagen!$Q$4)</f>
        <v>390.07453935352493</v>
      </c>
      <c r="AL13" s="241">
        <f>'Duitsland (O)'!AL13*(1+Toeslagen!$Q$4)</f>
        <v>420.63679445665554</v>
      </c>
      <c r="AM13" s="241">
        <f>'Duitsland (O)'!AM13*(1+Toeslagen!$Q$4)</f>
        <v>429.13450747598193</v>
      </c>
      <c r="AN13" s="241">
        <f>'Duitsland (O)'!AN13*(1+Toeslagen!$Q$4)</f>
        <v>424.88565096631874</v>
      </c>
      <c r="AO13" s="241">
        <f>'Duitsland (O)'!AO13*(1+Toeslagen!$Q$4)</f>
        <v>295.4140015808473</v>
      </c>
      <c r="AP13" s="241">
        <f>'Duitsland (O)'!AP13*(1+Toeslagen!$Q$4)</f>
        <v>298.36814159665579</v>
      </c>
      <c r="AQ13" s="241">
        <f>'Duitsland (O)'!AQ13*(1+Toeslagen!$Q$4)</f>
        <v>292.45986156503881</v>
      </c>
      <c r="AR13" s="241">
        <f>'Duitsland (O)'!AR13*(1+Toeslagen!$Q$4)</f>
        <v>339.45600000000002</v>
      </c>
      <c r="AS13" s="241">
        <f>'Duitsland (O)'!AS13*(1+Toeslagen!$Q$4)</f>
        <v>326.14400000000001</v>
      </c>
      <c r="AT13" s="241">
        <f>'Duitsland (O)'!AT13*(1+Toeslagen!$Q$4)</f>
        <v>332.8</v>
      </c>
      <c r="AU13" s="241">
        <f>'Duitsland (O)'!AU13*(1+Toeslagen!$Q$4)</f>
        <v>289.50572154923037</v>
      </c>
      <c r="AV13" s="241">
        <f>'Duitsland (O)'!AV13*(1+Toeslagen!$Q$4)</f>
        <v>289.50572154923037</v>
      </c>
      <c r="AW13" s="241">
        <f>'Duitsland (O)'!AW13*(1+Toeslagen!$Q$4)</f>
        <v>353.73910546332394</v>
      </c>
      <c r="AX13" s="241">
        <f>'Duitsland (O)'!AX13*(1+Toeslagen!$Q$4)</f>
        <v>353.73910546332394</v>
      </c>
      <c r="AY13" s="241">
        <f>'Duitsland (O)'!AY13*(1+Toeslagen!$Q$4)</f>
        <v>357.31222774073126</v>
      </c>
      <c r="AZ13" s="241">
        <f>'Duitsland (O)'!AZ13*(1+Toeslagen!$Q$4)</f>
        <v>388.12416665675732</v>
      </c>
      <c r="BA13" s="241">
        <f>'Duitsland (O)'!BA13*(1+Toeslagen!$Q$4)</f>
        <v>390.07453935352493</v>
      </c>
      <c r="BB13" s="241">
        <f>'Duitsland (O)'!BB13*(1+Toeslagen!$Q$4)</f>
        <v>457.64796257911246</v>
      </c>
      <c r="BC13" s="241">
        <f>'Duitsland (O)'!BC13*(1+Toeslagen!$Q$4)</f>
        <v>222.44441608772195</v>
      </c>
      <c r="BD13" s="241">
        <f>'Duitsland (O)'!BD13*(1+Toeslagen!$Q$4)</f>
        <v>222.44441608772195</v>
      </c>
      <c r="BE13" s="241">
        <f>'Duitsland (O)'!BE13*(1+Toeslagen!$Q$4)</f>
        <v>226.93824267535268</v>
      </c>
      <c r="BF13" s="241">
        <f>'Duitsland (O)'!BF13*(1+Toeslagen!$Q$4)</f>
        <v>0</v>
      </c>
      <c r="BG13" s="241">
        <f>'Duitsland (O)'!BG13*(1+Toeslagen!$Q$4)</f>
        <v>224.69132938153732</v>
      </c>
      <c r="BH13" s="241">
        <f>'Duitsland (O)'!BH13*(1+Toeslagen!$Q$4)</f>
        <v>220.19750279390655</v>
      </c>
      <c r="BI13" s="241">
        <f>'Duitsland (O)'!BI13*(1+Toeslagen!$Q$4)</f>
        <v>215.70367620627582</v>
      </c>
      <c r="BJ13" s="241">
        <f>'Duitsland (O)'!BJ13*(1+Toeslagen!$Q$4)</f>
        <v>217.95058950009118</v>
      </c>
      <c r="BK13" s="241">
        <f>'Duitsland (O)'!BK13*(1+Toeslagen!$Q$4)</f>
        <v>229.18515596916808</v>
      </c>
      <c r="BL13" s="241">
        <f>'Duitsland (O)'!BL13*(1+Toeslagen!$Q$4)</f>
        <v>280.6433015018049</v>
      </c>
      <c r="BM13" s="241">
        <f>'Duitsland (O)'!BM13*(1+Toeslagen!$Q$4)</f>
        <v>279.92043810587711</v>
      </c>
      <c r="BN13" s="241">
        <f>'Duitsland (O)'!BN13*(1+Toeslagen!$Q$4)</f>
        <v>285.69199353074055</v>
      </c>
      <c r="BO13" s="241">
        <f>'Duitsland (O)'!BO13*(1+Toeslagen!$Q$4)</f>
        <v>282.80621581830883</v>
      </c>
      <c r="BP13" s="241">
        <f>'Duitsland (O)'!BP13*(1+Toeslagen!$Q$4)</f>
        <v>283.59744151761339</v>
      </c>
      <c r="BQ13" s="241">
        <f>'Duitsland (O)'!BQ13*(1+Toeslagen!$Q$4)</f>
        <v>295.4140015808473</v>
      </c>
      <c r="BR13" s="241">
        <f>'Duitsland (O)'!BR13*(1+Toeslagen!$Q$4)</f>
        <v>295.4140015808473</v>
      </c>
      <c r="BS13" s="241">
        <f>'Duitsland (O)'!BS13*(1+Toeslagen!$Q$4)</f>
        <v>289.50572154923037</v>
      </c>
      <c r="BT13" s="241">
        <f>'Duitsland (O)'!BT13*(1+Toeslagen!$Q$4)</f>
        <v>292.45986156503881</v>
      </c>
      <c r="BU13" s="241">
        <f>'Duitsland (O)'!BU13*(1+Toeslagen!$Q$4)</f>
        <v>288.57777124317226</v>
      </c>
      <c r="BV13" s="241">
        <f>'Duitsland (O)'!BV13*(1+Toeslagen!$Q$4)</f>
        <v>294.3493266680357</v>
      </c>
      <c r="BW13" s="241">
        <f>'Duitsland (O)'!BW13*(1+Toeslagen!$Q$4)</f>
        <v>350.16598318591662</v>
      </c>
      <c r="BX13" s="241">
        <f>'Duitsland (O)'!BX13*(1+Toeslagen!$Q$4)</f>
        <v>350.16598318591662</v>
      </c>
      <c r="BY13" s="241">
        <f>'Duitsland (O)'!BY13*(1+Toeslagen!$Q$4)</f>
        <v>0</v>
      </c>
      <c r="BZ13" s="241">
        <f>'Duitsland (O)'!BZ13*(1+Toeslagen!$Q$4)</f>
        <v>353.73910546332394</v>
      </c>
      <c r="CA13" s="241">
        <f>'Duitsland (O)'!CA13*(1+Toeslagen!$Q$4)</f>
        <v>357.31222774073126</v>
      </c>
      <c r="CB13" s="241">
        <f>'Duitsland (O)'!CB13*(1+Toeslagen!$Q$4)</f>
        <v>346.59286090850929</v>
      </c>
      <c r="CC13" s="241">
        <f>'Duitsland (O)'!CC13*(1+Toeslagen!$Q$4)</f>
        <v>392.02491205029253</v>
      </c>
      <c r="CD13" s="241">
        <f>'Duitsland (O)'!CD13*(1+Toeslagen!$Q$4)</f>
        <v>388.12416665675732</v>
      </c>
      <c r="CE13" s="241">
        <f>'Duitsland (O)'!CE13*(1+Toeslagen!$Q$4)</f>
        <v>388.12416665675732</v>
      </c>
      <c r="CF13" s="241">
        <f>'Duitsland (O)'!CF13*(1+Toeslagen!$Q$4)</f>
        <v>390.07453935352493</v>
      </c>
      <c r="CG13" s="241">
        <f>'Duitsland (O)'!CG13*(1+Toeslagen!$Q$4)</f>
        <v>424.88565096631874</v>
      </c>
      <c r="CH13" s="241">
        <f>'Duitsland (O)'!CH13*(1+Toeslagen!$Q$4)</f>
        <v>424.88565096631874</v>
      </c>
      <c r="CI13" s="241">
        <f>'Duitsland (O)'!CI13*(1+Toeslagen!$Q$4)</f>
        <v>457.64796257911246</v>
      </c>
      <c r="CJ13" s="241">
        <f>'Duitsland (O)'!CJ13*(1+Toeslagen!$Q$4)</f>
        <v>455.35972276621692</v>
      </c>
      <c r="CK13" s="241">
        <f>'Duitsland (O)'!CK13*(1+Toeslagen!$Q$4)</f>
        <v>424.88565096631874</v>
      </c>
      <c r="CL13" s="241">
        <f>'Duitsland (O)'!CL13*(1+Toeslagen!$Q$4)</f>
        <v>422.76122271148716</v>
      </c>
      <c r="CM13" s="241">
        <f>'Duitsland (O)'!CM13*(1+Toeslagen!$Q$4)</f>
        <v>420.63679445665554</v>
      </c>
      <c r="CN13" s="241">
        <f>'Duitsland (O)'!CN13*(1+Toeslagen!$Q$4)</f>
        <v>455</v>
      </c>
      <c r="CO13" s="241">
        <f>'Duitsland (O)'!CO13*(1+Toeslagen!$Q$4)</f>
        <v>508.13649322539396</v>
      </c>
      <c r="CP13" s="241">
        <f>'Duitsland (O)'!CP13*(1+Toeslagen!$Q$4)</f>
        <v>503.10543883702371</v>
      </c>
      <c r="CQ13" s="241">
        <f>'Duitsland (O)'!CQ13*(1+Toeslagen!$Q$4)</f>
        <v>537.80733544465249</v>
      </c>
      <c r="CR13" s="241">
        <f>'Duitsland (O)'!CR13*(1+Toeslagen!$Q$4)</f>
        <v>537.80733544465249</v>
      </c>
      <c r="CS13" s="241">
        <f>'Duitsland (O)'!CS13*(1+Toeslagen!$Q$4)</f>
        <v>540.52353410851435</v>
      </c>
      <c r="CT13" s="241">
        <f>'Duitsland (O)'!CT13*(1+Toeslagen!$Q$4)</f>
        <v>543.23973277237621</v>
      </c>
      <c r="CU13" s="241">
        <f>'Duitsland (O)'!CU13*(1+Toeslagen!$Q$4)</f>
        <v>543.23973277237621</v>
      </c>
      <c r="CV13" s="241">
        <f>'Duitsland (O)'!CV13*(1+Toeslagen!$Q$4)</f>
        <v>500.58991164283862</v>
      </c>
      <c r="CW13" s="241">
        <f>'Duitsland (O)'!CW13*(1+Toeslagen!$Q$4)</f>
        <v>500.58991164283862</v>
      </c>
      <c r="CX13" s="241">
        <f>'Duitsland (O)'!CX13*(1+Toeslagen!$Q$4)</f>
        <v>503.10543883702371</v>
      </c>
      <c r="CY13" s="241">
        <f>'Duitsland (O)'!CY13*(1+Toeslagen!$Q$4)</f>
        <v>505.62096603120875</v>
      </c>
      <c r="CZ13" s="241">
        <f>'Duitsland (O)'!CZ13*(1+Toeslagen!$Q$4)</f>
        <v>459.936202392008</v>
      </c>
      <c r="DA13" s="241">
        <f>'Duitsland (O)'!DA13*(1+Toeslagen!$Q$4)</f>
        <v>455</v>
      </c>
      <c r="DB13" s="241">
        <f>'Duitsland (O)'!DB13*(1+Toeslagen!$Q$4)</f>
        <v>457.64796257911246</v>
      </c>
      <c r="DC13" s="241">
        <f>'Duitsland (O)'!DC13*(1+Toeslagen!$Q$4)</f>
        <v>499.08059532632751</v>
      </c>
      <c r="DD13" s="241">
        <f>'Duitsland (O)'!DD13*(1+Toeslagen!$Q$4)</f>
        <v>503.10543883702371</v>
      </c>
      <c r="DE13" s="241">
        <f>'Duitsland (O)'!DE13*(1+Toeslagen!$Q$4)</f>
        <v>543.23973277237621</v>
      </c>
      <c r="DF13" s="241">
        <f>'Duitsland (O)'!DF13*(1+Toeslagen!$Q$4)</f>
        <v>462.2244422049036</v>
      </c>
      <c r="DG13" s="241">
        <f>'Duitsland (O)'!DG13*(1+Toeslagen!$Q$4)</f>
        <v>459.936202392008</v>
      </c>
      <c r="DH13" s="241">
        <f>'Duitsland (O)'!DH13*(1+Toeslagen!$Q$4)</f>
        <v>431.6</v>
      </c>
      <c r="DI13" s="241">
        <f>'Duitsland (O)'!DI13*(1+Toeslagen!$Q$4)</f>
        <v>457.64796257911246</v>
      </c>
      <c r="DJ13" s="241">
        <f>'Duitsland (O)'!DJ13*(1+Toeslagen!$Q$4)</f>
        <v>455.35972276621692</v>
      </c>
    </row>
    <row r="14" spans="1:114">
      <c r="A14" s="2">
        <v>10</v>
      </c>
      <c r="B14" s="2">
        <v>10</v>
      </c>
      <c r="C14" s="2">
        <v>470</v>
      </c>
      <c r="D14" s="2">
        <v>4</v>
      </c>
      <c r="F14" t="s">
        <v>17</v>
      </c>
      <c r="G14" t="s">
        <v>15</v>
      </c>
      <c r="H14" t="s">
        <v>15</v>
      </c>
      <c r="I14" t="s">
        <v>15</v>
      </c>
      <c r="J14" t="s">
        <v>15</v>
      </c>
      <c r="N14" s="7">
        <v>2</v>
      </c>
      <c r="O14" s="21">
        <v>3500</v>
      </c>
      <c r="P14" s="241">
        <f>'Duitsland (O)'!P14*(1+Toeslagen!$Q$4)</f>
        <v>569.86402375229829</v>
      </c>
      <c r="Q14" s="241">
        <f>'Duitsland (O)'!Q14*(1+Toeslagen!$Q$4)</f>
        <v>575.59130037292437</v>
      </c>
      <c r="R14" s="241">
        <f>'Duitsland (O)'!R14*(1+Toeslagen!$Q$4)</f>
        <v>572.72766206261133</v>
      </c>
      <c r="S14" s="241">
        <f>'Duitsland (O)'!S14*(1+Toeslagen!$Q$4)</f>
        <v>525.22138580470005</v>
      </c>
      <c r="T14" s="241">
        <f>'Duitsland (O)'!T14*(1+Toeslagen!$Q$4)</f>
        <v>0</v>
      </c>
      <c r="U14" s="241">
        <f>'Duitsland (O)'!U14*(1+Toeslagen!$Q$4)</f>
        <v>491.43467419190625</v>
      </c>
      <c r="V14" s="241">
        <f>'Duitsland (O)'!V14*(1+Toeslagen!$Q$4)</f>
        <v>522.59527887567651</v>
      </c>
      <c r="W14" s="241">
        <f>'Duitsland (O)'!W14*(1+Toeslagen!$Q$4)</f>
        <v>572.72766206261133</v>
      </c>
      <c r="X14" s="241">
        <f>'Duitsland (O)'!X14*(1+Toeslagen!$Q$4)</f>
        <v>572.72766206261133</v>
      </c>
      <c r="Y14" s="241">
        <f>'Duitsland (O)'!Y14*(1+Toeslagen!$Q$4)</f>
        <v>525.22138580470005</v>
      </c>
      <c r="Z14" s="241">
        <f>'Duitsland (O)'!Z14*(1+Toeslagen!$Q$4)</f>
        <v>525.22138580470005</v>
      </c>
      <c r="AA14" s="241">
        <f>'Duitsland (O)'!AA14*(1+Toeslagen!$Q$4)</f>
        <v>525.22138580470005</v>
      </c>
      <c r="AB14" s="241">
        <f>'Duitsland (O)'!AB14*(1+Toeslagen!$Q$4)</f>
        <v>525.22138580470005</v>
      </c>
      <c r="AC14" s="241">
        <f>'Duitsland (O)'!AC14*(1+Toeslagen!$Q$4)</f>
        <v>525.22138580470005</v>
      </c>
      <c r="AD14" s="241">
        <f>'Duitsland (O)'!AD14*(1+Toeslagen!$Q$4)</f>
        <v>572.72766206261133</v>
      </c>
      <c r="AE14" s="241">
        <f>'Duitsland (O)'!AE14*(1+Toeslagen!$Q$4)</f>
        <v>567.00038544198526</v>
      </c>
      <c r="AF14" s="241">
        <f>'Duitsland (O)'!AF14*(1+Toeslagen!$Q$4)</f>
        <v>630.24</v>
      </c>
      <c r="AG14" s="241">
        <f>'Duitsland (O)'!AG14*(1+Toeslagen!$Q$4)</f>
        <v>624</v>
      </c>
      <c r="AH14" s="241">
        <f>'Duitsland (O)'!AH14*(1+Toeslagen!$Q$4)</f>
        <v>514.71695808860602</v>
      </c>
      <c r="AI14" s="241">
        <f>'Duitsland (O)'!AI14*(1+Toeslagen!$Q$4)</f>
        <v>408.06858145798918</v>
      </c>
      <c r="AJ14" s="241">
        <f>'Duitsland (O)'!AJ14*(1+Toeslagen!$Q$4)</f>
        <v>415</v>
      </c>
      <c r="AK14" s="241">
        <f>'Duitsland (O)'!AK14*(1+Toeslagen!$Q$4)</f>
        <v>412.19048632120121</v>
      </c>
      <c r="AL14" s="241">
        <f>'Duitsland (O)'!AL14*(1+Toeslagen!$Q$4)</f>
        <v>454.08563895332134</v>
      </c>
      <c r="AM14" s="241">
        <f>'Duitsland (O)'!AM14*(1+Toeslagen!$Q$4)</f>
        <v>463.25908620490361</v>
      </c>
      <c r="AN14" s="241">
        <f>'Duitsland (O)'!AN14*(1+Toeslagen!$Q$4)</f>
        <v>458.67236257911247</v>
      </c>
      <c r="AO14" s="241">
        <f>'Duitsland (O)'!AO14*(1+Toeslagen!$Q$4)</f>
        <v>307.63609104840668</v>
      </c>
      <c r="AP14" s="241">
        <f>'Duitsland (O)'!AP14*(1+Toeslagen!$Q$4)</f>
        <v>310.71245195889077</v>
      </c>
      <c r="AQ14" s="241">
        <f>'Duitsland (O)'!AQ14*(1+Toeslagen!$Q$4)</f>
        <v>304.5597301379226</v>
      </c>
      <c r="AR14" s="241">
        <f>'Duitsland (O)'!AR14*(1+Toeslagen!$Q$4)</f>
        <v>360.67200000000003</v>
      </c>
      <c r="AS14" s="241">
        <f>'Duitsland (O)'!AS14*(1+Toeslagen!$Q$4)</f>
        <v>346.52800000000002</v>
      </c>
      <c r="AT14" s="241">
        <f>'Duitsland (O)'!AT14*(1+Toeslagen!$Q$4)</f>
        <v>353.6</v>
      </c>
      <c r="AU14" s="241">
        <f>'Duitsland (O)'!AU14*(1+Toeslagen!$Q$4)</f>
        <v>301.48336922743857</v>
      </c>
      <c r="AV14" s="241">
        <f>'Duitsland (O)'!AV14*(1+Toeslagen!$Q$4)</f>
        <v>301.48336922743857</v>
      </c>
      <c r="AW14" s="241">
        <f>'Duitsland (O)'!AW14*(1+Toeslagen!$Q$4)</f>
        <v>375.50908613667605</v>
      </c>
      <c r="AX14" s="241">
        <f>'Duitsland (O)'!AX14*(1+Toeslagen!$Q$4)</f>
        <v>375.50908613667605</v>
      </c>
      <c r="AY14" s="241">
        <f>'Duitsland (O)'!AY14*(1+Toeslagen!$Q$4)</f>
        <v>379.30210720876369</v>
      </c>
      <c r="AZ14" s="241">
        <f>'Duitsland (O)'!AZ14*(1+Toeslagen!$Q$4)</f>
        <v>410.12953388959522</v>
      </c>
      <c r="BA14" s="241">
        <f>'Duitsland (O)'!BA14*(1+Toeslagen!$Q$4)</f>
        <v>412.19048632120121</v>
      </c>
      <c r="BB14" s="241">
        <f>'Duitsland (O)'!BB14*(1+Toeslagen!$Q$4)</f>
        <v>491.43467419190625</v>
      </c>
      <c r="BC14" s="241">
        <f>'Duitsland (O)'!BC14*(1+Toeslagen!$Q$4)</f>
        <v>230.10711596916804</v>
      </c>
      <c r="BD14" s="241">
        <f>'Duitsland (O)'!BD14*(1+Toeslagen!$Q$4)</f>
        <v>230.10711596916804</v>
      </c>
      <c r="BE14" s="241">
        <f>'Duitsland (O)'!BE14*(1+Toeslagen!$Q$4)</f>
        <v>234.75574457460579</v>
      </c>
      <c r="BF14" s="241">
        <f>'Duitsland (O)'!BF14*(1+Toeslagen!$Q$4)</f>
        <v>0</v>
      </c>
      <c r="BG14" s="241">
        <f>'Duitsland (O)'!BG14*(1+Toeslagen!$Q$4)</f>
        <v>232.43143027188691</v>
      </c>
      <c r="BH14" s="241">
        <f>'Duitsland (O)'!BH14*(1+Toeslagen!$Q$4)</f>
        <v>227.78280166644916</v>
      </c>
      <c r="BI14" s="241">
        <f>'Duitsland (O)'!BI14*(1+Toeslagen!$Q$4)</f>
        <v>223.13417306101144</v>
      </c>
      <c r="BJ14" s="241">
        <f>'Duitsland (O)'!BJ14*(1+Toeslagen!$Q$4)</f>
        <v>225.45848736373028</v>
      </c>
      <c r="BK14" s="241">
        <f>'Duitsland (O)'!BK14*(1+Toeslagen!$Q$4)</f>
        <v>237.08005887732466</v>
      </c>
      <c r="BL14" s="241">
        <f>'Duitsland (O)'!BL14*(1+Toeslagen!$Q$4)</f>
        <v>292.25428649598632</v>
      </c>
      <c r="BM14" s="241">
        <f>'Duitsland (O)'!BM14*(1+Toeslagen!$Q$4)</f>
        <v>288.4542526322075</v>
      </c>
      <c r="BN14" s="241">
        <f>'Duitsland (O)'!BN14*(1+Toeslagen!$Q$4)</f>
        <v>294.40176299575819</v>
      </c>
      <c r="BO14" s="241">
        <f>'Duitsland (O)'!BO14*(1+Toeslagen!$Q$4)</f>
        <v>291.42800781398284</v>
      </c>
      <c r="BP14" s="241">
        <f>'Duitsland (O)'!BP14*(1+Toeslagen!$Q$4)</f>
        <v>295.3306474064704</v>
      </c>
      <c r="BQ14" s="241">
        <f>'Duitsland (O)'!BQ14*(1+Toeslagen!$Q$4)</f>
        <v>307.63609104840668</v>
      </c>
      <c r="BR14" s="241">
        <f>'Duitsland (O)'!BR14*(1+Toeslagen!$Q$4)</f>
        <v>307.63609104840668</v>
      </c>
      <c r="BS14" s="241">
        <f>'Duitsland (O)'!BS14*(1+Toeslagen!$Q$4)</f>
        <v>301.48336922743857</v>
      </c>
      <c r="BT14" s="241">
        <f>'Duitsland (O)'!BT14*(1+Toeslagen!$Q$4)</f>
        <v>304.5597301379226</v>
      </c>
      <c r="BU14" s="241">
        <f>'Duitsland (O)'!BU14*(1+Toeslagen!$Q$4)</f>
        <v>297.37551817753354</v>
      </c>
      <c r="BV14" s="241">
        <f>'Duitsland (O)'!BV14*(1+Toeslagen!$Q$4)</f>
        <v>303.32302854108423</v>
      </c>
      <c r="BW14" s="241">
        <f>'Duitsland (O)'!BW14*(1+Toeslagen!$Q$4)</f>
        <v>371.71606506458841</v>
      </c>
      <c r="BX14" s="241">
        <f>'Duitsland (O)'!BX14*(1+Toeslagen!$Q$4)</f>
        <v>371.71606506458841</v>
      </c>
      <c r="BY14" s="241">
        <f>'Duitsland (O)'!BY14*(1+Toeslagen!$Q$4)</f>
        <v>0</v>
      </c>
      <c r="BZ14" s="241">
        <f>'Duitsland (O)'!BZ14*(1+Toeslagen!$Q$4)</f>
        <v>375.50908613667605</v>
      </c>
      <c r="CA14" s="241">
        <f>'Duitsland (O)'!CA14*(1+Toeslagen!$Q$4)</f>
        <v>379.30210720876369</v>
      </c>
      <c r="CB14" s="241">
        <f>'Duitsland (O)'!CB14*(1+Toeslagen!$Q$4)</f>
        <v>367.92304399250077</v>
      </c>
      <c r="CC14" s="241">
        <f>'Duitsland (O)'!CC14*(1+Toeslagen!$Q$4)</f>
        <v>414.25143875280719</v>
      </c>
      <c r="CD14" s="241">
        <f>'Duitsland (O)'!CD14*(1+Toeslagen!$Q$4)</f>
        <v>410.12953388959522</v>
      </c>
      <c r="CE14" s="241">
        <f>'Duitsland (O)'!CE14*(1+Toeslagen!$Q$4)</f>
        <v>410.12953388959522</v>
      </c>
      <c r="CF14" s="241">
        <f>'Duitsland (O)'!CF14*(1+Toeslagen!$Q$4)</f>
        <v>412.19048632120121</v>
      </c>
      <c r="CG14" s="241">
        <f>'Duitsland (O)'!CG14*(1+Toeslagen!$Q$4)</f>
        <v>458.67236257911247</v>
      </c>
      <c r="CH14" s="241">
        <f>'Duitsland (O)'!CH14*(1+Toeslagen!$Q$4)</f>
        <v>458.67236257911247</v>
      </c>
      <c r="CI14" s="241">
        <f>'Duitsland (O)'!CI14*(1+Toeslagen!$Q$4)</f>
        <v>491.43467419190625</v>
      </c>
      <c r="CJ14" s="241">
        <f>'Duitsland (O)'!CJ14*(1+Toeslagen!$Q$4)</f>
        <v>488.97750082094672</v>
      </c>
      <c r="CK14" s="241">
        <f>'Duitsland (O)'!CK14*(1+Toeslagen!$Q$4)</f>
        <v>458.67236257911247</v>
      </c>
      <c r="CL14" s="241">
        <f>'Duitsland (O)'!CL14*(1+Toeslagen!$Q$4)</f>
        <v>456.3790007662169</v>
      </c>
      <c r="CM14" s="241">
        <f>'Duitsland (O)'!CM14*(1+Toeslagen!$Q$4)</f>
        <v>454.08563895332134</v>
      </c>
      <c r="CN14" s="241">
        <f>'Duitsland (O)'!CN14*(1+Toeslagen!$Q$4)</f>
        <v>490</v>
      </c>
      <c r="CO14" s="241">
        <f>'Duitsland (O)'!CO14*(1+Toeslagen!$Q$4)</f>
        <v>530.47359966274701</v>
      </c>
      <c r="CP14" s="241">
        <f>'Duitsland (O)'!CP14*(1+Toeslagen!$Q$4)</f>
        <v>525.22138580470005</v>
      </c>
      <c r="CQ14" s="241">
        <f>'Duitsland (O)'!CQ14*(1+Toeslagen!$Q$4)</f>
        <v>567.00038544198526</v>
      </c>
      <c r="CR14" s="241">
        <f>'Duitsland (O)'!CR14*(1+Toeslagen!$Q$4)</f>
        <v>567.00038544198526</v>
      </c>
      <c r="CS14" s="241">
        <f>'Duitsland (O)'!CS14*(1+Toeslagen!$Q$4)</f>
        <v>569.86402375229829</v>
      </c>
      <c r="CT14" s="241">
        <f>'Duitsland (O)'!CT14*(1+Toeslagen!$Q$4)</f>
        <v>572.72766206261133</v>
      </c>
      <c r="CU14" s="241">
        <f>'Duitsland (O)'!CU14*(1+Toeslagen!$Q$4)</f>
        <v>572.72766206261133</v>
      </c>
      <c r="CV14" s="241">
        <f>'Duitsland (O)'!CV14*(1+Toeslagen!$Q$4)</f>
        <v>522.59527887567651</v>
      </c>
      <c r="CW14" s="241">
        <f>'Duitsland (O)'!CW14*(1+Toeslagen!$Q$4)</f>
        <v>522.59527887567651</v>
      </c>
      <c r="CX14" s="241">
        <f>'Duitsland (O)'!CX14*(1+Toeslagen!$Q$4)</f>
        <v>525.22138580470005</v>
      </c>
      <c r="CY14" s="241">
        <f>'Duitsland (O)'!CY14*(1+Toeslagen!$Q$4)</f>
        <v>527.84749273372347</v>
      </c>
      <c r="CZ14" s="241">
        <f>'Duitsland (O)'!CZ14*(1+Toeslagen!$Q$4)</f>
        <v>493.89184756286573</v>
      </c>
      <c r="DA14" s="241">
        <f>'Duitsland (O)'!DA14*(1+Toeslagen!$Q$4)</f>
        <v>490</v>
      </c>
      <c r="DB14" s="241">
        <f>'Duitsland (O)'!DB14*(1+Toeslagen!$Q$4)</f>
        <v>491.43467419190625</v>
      </c>
      <c r="DC14" s="241">
        <f>'Duitsland (O)'!DC14*(1+Toeslagen!$Q$4)</f>
        <v>521.01961471826246</v>
      </c>
      <c r="DD14" s="241">
        <f>'Duitsland (O)'!DD14*(1+Toeslagen!$Q$4)</f>
        <v>525.22138580470005</v>
      </c>
      <c r="DE14" s="241">
        <f>'Duitsland (O)'!DE14*(1+Toeslagen!$Q$4)</f>
        <v>572.72766206261133</v>
      </c>
      <c r="DF14" s="241">
        <f>'Duitsland (O)'!DF14*(1+Toeslagen!$Q$4)</f>
        <v>496.34902093382533</v>
      </c>
      <c r="DG14" s="241">
        <f>'Duitsland (O)'!DG14*(1+Toeslagen!$Q$4)</f>
        <v>493.89184756286573</v>
      </c>
      <c r="DH14" s="241">
        <f>'Duitsland (O)'!DH14*(1+Toeslagen!$Q$4)</f>
        <v>468</v>
      </c>
      <c r="DI14" s="241">
        <f>'Duitsland (O)'!DI14*(1+Toeslagen!$Q$4)</f>
        <v>491.43467419190625</v>
      </c>
      <c r="DJ14" s="241">
        <f>'Duitsland (O)'!DJ14*(1+Toeslagen!$Q$4)</f>
        <v>488.97750082094672</v>
      </c>
    </row>
    <row r="15" spans="1:114">
      <c r="A15" s="2">
        <v>11</v>
      </c>
      <c r="B15" s="2">
        <v>11</v>
      </c>
      <c r="C15" s="2">
        <v>340</v>
      </c>
      <c r="D15" s="2">
        <v>4</v>
      </c>
      <c r="F15" t="s">
        <v>17</v>
      </c>
      <c r="G15" t="s">
        <v>15</v>
      </c>
      <c r="H15" t="s">
        <v>15</v>
      </c>
      <c r="I15" t="s">
        <v>15</v>
      </c>
      <c r="J15" t="s">
        <v>15</v>
      </c>
      <c r="N15" s="7">
        <v>2.4</v>
      </c>
      <c r="O15" s="21">
        <v>4200</v>
      </c>
      <c r="P15" s="241">
        <f>'Duitsland (O)'!P15*(1+Toeslagen!$Q$4)</f>
        <v>605.52035780702795</v>
      </c>
      <c r="Q15" s="241">
        <f>'Duitsland (O)'!Q15*(1+Toeslagen!$Q$4)</f>
        <v>611.6059895437819</v>
      </c>
      <c r="R15" s="241">
        <f>'Duitsland (O)'!R15*(1+Toeslagen!$Q$4)</f>
        <v>608.56317367540498</v>
      </c>
      <c r="S15" s="241">
        <f>'Duitsland (O)'!S15*(1+Toeslagen!$Q$4)</f>
        <v>548.36173277237629</v>
      </c>
      <c r="T15" s="241">
        <f>'Duitsland (O)'!T15*(1+Toeslagen!$Q$4)</f>
        <v>0</v>
      </c>
      <c r="U15" s="241">
        <f>'Duitsland (O)'!U15*(1+Toeslagen!$Q$4)</f>
        <v>526.24578580470006</v>
      </c>
      <c r="V15" s="241">
        <f>'Duitsland (O)'!V15*(1+Toeslagen!$Q$4)</f>
        <v>545.6199241085144</v>
      </c>
      <c r="W15" s="241">
        <f>'Duitsland (O)'!W15*(1+Toeslagen!$Q$4)</f>
        <v>608.56317367540498</v>
      </c>
      <c r="X15" s="241">
        <f>'Duitsland (O)'!X15*(1+Toeslagen!$Q$4)</f>
        <v>608.56317367540498</v>
      </c>
      <c r="Y15" s="241">
        <f>'Duitsland (O)'!Y15*(1+Toeslagen!$Q$4)</f>
        <v>548.36173277237629</v>
      </c>
      <c r="Z15" s="241">
        <f>'Duitsland (O)'!Z15*(1+Toeslagen!$Q$4)</f>
        <v>548.36173277237629</v>
      </c>
      <c r="AA15" s="241">
        <f>'Duitsland (O)'!AA15*(1+Toeslagen!$Q$4)</f>
        <v>548.36173277237629</v>
      </c>
      <c r="AB15" s="241">
        <f>'Duitsland (O)'!AB15*(1+Toeslagen!$Q$4)</f>
        <v>548.36173277237629</v>
      </c>
      <c r="AC15" s="241">
        <f>'Duitsland (O)'!AC15*(1+Toeslagen!$Q$4)</f>
        <v>548.36173277237629</v>
      </c>
      <c r="AD15" s="241">
        <f>'Duitsland (O)'!AD15*(1+Toeslagen!$Q$4)</f>
        <v>608.56317367540498</v>
      </c>
      <c r="AE15" s="241">
        <f>'Duitsland (O)'!AE15*(1+Toeslagen!$Q$4)</f>
        <v>602.47754193865092</v>
      </c>
      <c r="AF15" s="241">
        <f>'Duitsland (O)'!AF15*(1+Toeslagen!$Q$4)</f>
        <v>682.76</v>
      </c>
      <c r="AG15" s="241">
        <f>'Duitsland (O)'!AG15*(1+Toeslagen!$Q$4)</f>
        <v>676</v>
      </c>
      <c r="AH15" s="241">
        <f>'Duitsland (O)'!AH15*(1+Toeslagen!$Q$4)</f>
        <v>537.39449811692873</v>
      </c>
      <c r="AI15" s="241">
        <f>'Duitsland (O)'!AI15*(1+Toeslagen!$Q$4)</f>
        <v>434.57047337539512</v>
      </c>
      <c r="AJ15" s="241">
        <f>'Duitsland (O)'!AJ15*(1+Toeslagen!$Q$4)</f>
        <v>440</v>
      </c>
      <c r="AK15" s="241">
        <f>'Duitsland (O)'!AK15*(1+Toeslagen!$Q$4)</f>
        <v>438.96007411656075</v>
      </c>
      <c r="AL15" s="241">
        <f>'Duitsland (O)'!AL15*(1+Toeslagen!$Q$4)</f>
        <v>488.54863944998721</v>
      </c>
      <c r="AM15" s="241">
        <f>'Duitsland (O)'!AM15*(1+Toeslagen!$Q$4)</f>
        <v>498.41830893382536</v>
      </c>
      <c r="AN15" s="241">
        <f>'Duitsland (O)'!AN15*(1+Toeslagen!$Q$4)</f>
        <v>493.48347419190628</v>
      </c>
      <c r="AO15" s="241">
        <f>'Duitsland (O)'!AO15*(1+Toeslagen!$Q$4)</f>
        <v>319.85818051596596</v>
      </c>
      <c r="AP15" s="241">
        <f>'Duitsland (O)'!AP15*(1+Toeslagen!$Q$4)</f>
        <v>323.05676232112563</v>
      </c>
      <c r="AQ15" s="241">
        <f>'Duitsland (O)'!AQ15*(1+Toeslagen!$Q$4)</f>
        <v>316.65959871080628</v>
      </c>
      <c r="AR15" s="241">
        <f>'Duitsland (O)'!AR15*(1+Toeslagen!$Q$4)</f>
        <v>381.88800000000003</v>
      </c>
      <c r="AS15" s="241">
        <f>'Duitsland (O)'!AS15*(1+Toeslagen!$Q$4)</f>
        <v>366.91200000000003</v>
      </c>
      <c r="AT15" s="241">
        <f>'Duitsland (O)'!AT15*(1+Toeslagen!$Q$4)</f>
        <v>374.40000000000003</v>
      </c>
      <c r="AU15" s="241">
        <f>'Duitsland (O)'!AU15*(1+Toeslagen!$Q$4)</f>
        <v>313.4610169056466</v>
      </c>
      <c r="AV15" s="241">
        <f>'Duitsland (O)'!AV15*(1+Toeslagen!$Q$4)</f>
        <v>313.4610169056466</v>
      </c>
      <c r="AW15" s="241">
        <f>'Duitsland (O)'!AW15*(1+Toeslagen!$Q$4)</f>
        <v>391.0319674009973</v>
      </c>
      <c r="AX15" s="241">
        <f>'Duitsland (O)'!AX15*(1+Toeslagen!$Q$4)</f>
        <v>391.0319674009973</v>
      </c>
      <c r="AY15" s="241">
        <f>'Duitsland (O)'!AY15*(1+Toeslagen!$Q$4)</f>
        <v>394.98178525353262</v>
      </c>
      <c r="AZ15" s="241">
        <f>'Duitsland (O)'!AZ15*(1+Toeslagen!$Q$4)</f>
        <v>436.76527374597794</v>
      </c>
      <c r="BA15" s="241">
        <f>'Duitsland (O)'!BA15*(1+Toeslagen!$Q$4)</f>
        <v>438.96007411656075</v>
      </c>
      <c r="BB15" s="241">
        <f>'Duitsland (O)'!BB15*(1+Toeslagen!$Q$4)</f>
        <v>526.24578580470006</v>
      </c>
      <c r="BC15" s="241">
        <f>'Duitsland (O)'!BC15*(1+Toeslagen!$Q$4)</f>
        <v>237.76981585061421</v>
      </c>
      <c r="BD15" s="241">
        <f>'Duitsland (O)'!BD15*(1+Toeslagen!$Q$4)</f>
        <v>237.76981585061421</v>
      </c>
      <c r="BE15" s="241">
        <f>'Duitsland (O)'!BE15*(1+Toeslagen!$Q$4)</f>
        <v>242.57324647385892</v>
      </c>
      <c r="BF15" s="241">
        <f>'Duitsland (O)'!BF15*(1+Toeslagen!$Q$4)</f>
        <v>0</v>
      </c>
      <c r="BG15" s="241">
        <f>'Duitsland (O)'!BG15*(1+Toeslagen!$Q$4)</f>
        <v>240.17153116223656</v>
      </c>
      <c r="BH15" s="241">
        <f>'Duitsland (O)'!BH15*(1+Toeslagen!$Q$4)</f>
        <v>235.36810053899183</v>
      </c>
      <c r="BI15" s="241">
        <f>'Duitsland (O)'!BI15*(1+Toeslagen!$Q$4)</f>
        <v>230.56466991574709</v>
      </c>
      <c r="BJ15" s="241">
        <f>'Duitsland (O)'!BJ15*(1+Toeslagen!$Q$4)</f>
        <v>232.96638522736947</v>
      </c>
      <c r="BK15" s="241">
        <f>'Duitsland (O)'!BK15*(1+Toeslagen!$Q$4)</f>
        <v>244.9749617854813</v>
      </c>
      <c r="BL15" s="241">
        <f>'Duitsland (O)'!BL15*(1+Toeslagen!$Q$4)</f>
        <v>303.86527149016763</v>
      </c>
      <c r="BM15" s="241">
        <f>'Duitsland (O)'!BM15*(1+Toeslagen!$Q$4)</f>
        <v>295.99439915853804</v>
      </c>
      <c r="BN15" s="241">
        <f>'Duitsland (O)'!BN15*(1+Toeslagen!$Q$4)</f>
        <v>302.09737646077593</v>
      </c>
      <c r="BO15" s="241">
        <f>'Duitsland (O)'!BO15*(1+Toeslagen!$Q$4)</f>
        <v>299.04588780965702</v>
      </c>
      <c r="BP15" s="241">
        <f>'Duitsland (O)'!BP15*(1+Toeslagen!$Q$4)</f>
        <v>307.06385329532731</v>
      </c>
      <c r="BQ15" s="241">
        <f>'Duitsland (O)'!BQ15*(1+Toeslagen!$Q$4)</f>
        <v>319.85818051596596</v>
      </c>
      <c r="BR15" s="241">
        <f>'Duitsland (O)'!BR15*(1+Toeslagen!$Q$4)</f>
        <v>319.85818051596596</v>
      </c>
      <c r="BS15" s="241">
        <f>'Duitsland (O)'!BS15*(1+Toeslagen!$Q$4)</f>
        <v>313.4610169056466</v>
      </c>
      <c r="BT15" s="241">
        <f>'Duitsland (O)'!BT15*(1+Toeslagen!$Q$4)</f>
        <v>316.65959871080628</v>
      </c>
      <c r="BU15" s="241">
        <f>'Duitsland (O)'!BU15*(1+Toeslagen!$Q$4)</f>
        <v>305.14886511189491</v>
      </c>
      <c r="BV15" s="241">
        <f>'Duitsland (O)'!BV15*(1+Toeslagen!$Q$4)</f>
        <v>311.2518424141328</v>
      </c>
      <c r="BW15" s="241">
        <f>'Duitsland (O)'!BW15*(1+Toeslagen!$Q$4)</f>
        <v>387.08214954846198</v>
      </c>
      <c r="BX15" s="241">
        <f>'Duitsland (O)'!BX15*(1+Toeslagen!$Q$4)</f>
        <v>387.08214954846198</v>
      </c>
      <c r="BY15" s="241">
        <f>'Duitsland (O)'!BY15*(1+Toeslagen!$Q$4)</f>
        <v>0</v>
      </c>
      <c r="BZ15" s="241">
        <f>'Duitsland (O)'!BZ15*(1+Toeslagen!$Q$4)</f>
        <v>391.0319674009973</v>
      </c>
      <c r="CA15" s="241">
        <f>'Duitsland (O)'!CA15*(1+Toeslagen!$Q$4)</f>
        <v>394.98178525353262</v>
      </c>
      <c r="CB15" s="241">
        <f>'Duitsland (O)'!CB15*(1+Toeslagen!$Q$4)</f>
        <v>383.13233169592661</v>
      </c>
      <c r="CC15" s="241">
        <f>'Duitsland (O)'!CC15*(1+Toeslagen!$Q$4)</f>
        <v>441.1548744871435</v>
      </c>
      <c r="CD15" s="241">
        <f>'Duitsland (O)'!CD15*(1+Toeslagen!$Q$4)</f>
        <v>436.76527374597794</v>
      </c>
      <c r="CE15" s="241">
        <f>'Duitsland (O)'!CE15*(1+Toeslagen!$Q$4)</f>
        <v>436.76527374597794</v>
      </c>
      <c r="CF15" s="241">
        <f>'Duitsland (O)'!CF15*(1+Toeslagen!$Q$4)</f>
        <v>438.96007411656075</v>
      </c>
      <c r="CG15" s="241">
        <f>'Duitsland (O)'!CG15*(1+Toeslagen!$Q$4)</f>
        <v>493.48347419190628</v>
      </c>
      <c r="CH15" s="241">
        <f>'Duitsland (O)'!CH15*(1+Toeslagen!$Q$4)</f>
        <v>493.48347419190628</v>
      </c>
      <c r="CI15" s="241">
        <f>'Duitsland (O)'!CI15*(1+Toeslagen!$Q$4)</f>
        <v>526.24578580470006</v>
      </c>
      <c r="CJ15" s="241">
        <f>'Duitsland (O)'!CJ15*(1+Toeslagen!$Q$4)</f>
        <v>523.61455687567661</v>
      </c>
      <c r="CK15" s="241">
        <f>'Duitsland (O)'!CK15*(1+Toeslagen!$Q$4)</f>
        <v>493.48347419190628</v>
      </c>
      <c r="CL15" s="241">
        <f>'Duitsland (O)'!CL15*(1+Toeslagen!$Q$4)</f>
        <v>491.01605682094674</v>
      </c>
      <c r="CM15" s="241">
        <f>'Duitsland (O)'!CM15*(1+Toeslagen!$Q$4)</f>
        <v>488.54863944998721</v>
      </c>
      <c r="CN15" s="241">
        <f>'Duitsland (O)'!CN15*(1+Toeslagen!$Q$4)</f>
        <v>525</v>
      </c>
      <c r="CO15" s="241">
        <f>'Duitsland (O)'!CO15*(1+Toeslagen!$Q$4)</f>
        <v>553.84535010010006</v>
      </c>
      <c r="CP15" s="241">
        <f>'Duitsland (O)'!CP15*(1+Toeslagen!$Q$4)</f>
        <v>548.36173277237629</v>
      </c>
      <c r="CQ15" s="241">
        <f>'Duitsland (O)'!CQ15*(1+Toeslagen!$Q$4)</f>
        <v>602.47754193865092</v>
      </c>
      <c r="CR15" s="241">
        <f>'Duitsland (O)'!CR15*(1+Toeslagen!$Q$4)</f>
        <v>602.47754193865092</v>
      </c>
      <c r="CS15" s="241">
        <f>'Duitsland (O)'!CS15*(1+Toeslagen!$Q$4)</f>
        <v>605.52035780702795</v>
      </c>
      <c r="CT15" s="241">
        <f>'Duitsland (O)'!CT15*(1+Toeslagen!$Q$4)</f>
        <v>608.56317367540498</v>
      </c>
      <c r="CU15" s="241">
        <f>'Duitsland (O)'!CU15*(1+Toeslagen!$Q$4)</f>
        <v>608.56317367540498</v>
      </c>
      <c r="CV15" s="241">
        <f>'Duitsland (O)'!CV15*(1+Toeslagen!$Q$4)</f>
        <v>545.6199241085144</v>
      </c>
      <c r="CW15" s="241">
        <f>'Duitsland (O)'!CW15*(1+Toeslagen!$Q$4)</f>
        <v>545.6199241085144</v>
      </c>
      <c r="CX15" s="241">
        <f>'Duitsland (O)'!CX15*(1+Toeslagen!$Q$4)</f>
        <v>548.36173277237629</v>
      </c>
      <c r="CY15" s="241">
        <f>'Duitsland (O)'!CY15*(1+Toeslagen!$Q$4)</f>
        <v>551.10354143623806</v>
      </c>
      <c r="CZ15" s="241">
        <f>'Duitsland (O)'!CZ15*(1+Toeslagen!$Q$4)</f>
        <v>528.87701473372351</v>
      </c>
      <c r="DA15" s="241">
        <f>'Duitsland (O)'!DA15*(1+Toeslagen!$Q$4)</f>
        <v>525</v>
      </c>
      <c r="DB15" s="241">
        <f>'Duitsland (O)'!DB15*(1+Toeslagen!$Q$4)</f>
        <v>526.24578580470006</v>
      </c>
      <c r="DC15" s="241">
        <f>'Duitsland (O)'!DC15*(1+Toeslagen!$Q$4)</f>
        <v>543.97483891019726</v>
      </c>
      <c r="DD15" s="241">
        <f>'Duitsland (O)'!DD15*(1+Toeslagen!$Q$4)</f>
        <v>548.36173277237629</v>
      </c>
      <c r="DE15" s="241">
        <f>'Duitsland (O)'!DE15*(1+Toeslagen!$Q$4)</f>
        <v>608.56317367540498</v>
      </c>
      <c r="DF15" s="241">
        <f>'Duitsland (O)'!DF15*(1+Toeslagen!$Q$4)</f>
        <v>531.50824366274708</v>
      </c>
      <c r="DG15" s="241">
        <f>'Duitsland (O)'!DG15*(1+Toeslagen!$Q$4)</f>
        <v>528.87701473372351</v>
      </c>
      <c r="DH15" s="241">
        <f>'Duitsland (O)'!DH15*(1+Toeslagen!$Q$4)</f>
        <v>504.40000000000003</v>
      </c>
      <c r="DI15" s="241">
        <f>'Duitsland (O)'!DI15*(1+Toeslagen!$Q$4)</f>
        <v>526.24578580470006</v>
      </c>
      <c r="DJ15" s="241">
        <f>'Duitsland (O)'!DJ15*(1+Toeslagen!$Q$4)</f>
        <v>523.61455687567661</v>
      </c>
    </row>
    <row r="16" spans="1:114">
      <c r="A16" s="2">
        <v>12</v>
      </c>
      <c r="B16" s="2">
        <v>12</v>
      </c>
      <c r="C16" s="2">
        <v>640</v>
      </c>
      <c r="D16" s="2">
        <v>4</v>
      </c>
      <c r="F16" t="s">
        <v>17</v>
      </c>
      <c r="G16" t="s">
        <v>15</v>
      </c>
      <c r="H16" t="s">
        <v>15</v>
      </c>
      <c r="I16" t="s">
        <v>15</v>
      </c>
      <c r="J16" t="s">
        <v>15</v>
      </c>
      <c r="N16" s="7">
        <v>2.5</v>
      </c>
      <c r="O16" s="21">
        <v>4375</v>
      </c>
      <c r="P16" s="241">
        <f>'Duitsland (O)'!P16*(1+Toeslagen!$Q$4)</f>
        <v>638.11885786175776</v>
      </c>
      <c r="Q16" s="241">
        <f>'Duitsland (O)'!Q16*(1+Toeslagen!$Q$4)</f>
        <v>644.53211271463965</v>
      </c>
      <c r="R16" s="241">
        <f>'Duitsland (O)'!R16*(1+Toeslagen!$Q$4)</f>
        <v>641.32548528819871</v>
      </c>
      <c r="S16" s="241">
        <f>'Duitsland (O)'!S16*(1+Toeslagen!$Q$4)</f>
        <v>587.47162670772877</v>
      </c>
      <c r="T16" s="241">
        <f>'Duitsland (O)'!T16*(1+Toeslagen!$Q$4)</f>
        <v>0</v>
      </c>
      <c r="U16" s="241">
        <f>'Duitsland (O)'!U16*(1+Toeslagen!$Q$4)</f>
        <v>563.76487735452292</v>
      </c>
      <c r="V16" s="241">
        <f>'Duitsland (O)'!V16*(1+Toeslagen!$Q$4)</f>
        <v>584.53426857419015</v>
      </c>
      <c r="W16" s="241">
        <f>'Duitsland (O)'!W16*(1+Toeslagen!$Q$4)</f>
        <v>641.32548528819871</v>
      </c>
      <c r="X16" s="241">
        <f>'Duitsland (O)'!X16*(1+Toeslagen!$Q$4)</f>
        <v>641.32548528819871</v>
      </c>
      <c r="Y16" s="241">
        <f>'Duitsland (O)'!Y16*(1+Toeslagen!$Q$4)</f>
        <v>587.47162670772877</v>
      </c>
      <c r="Z16" s="241">
        <f>'Duitsland (O)'!Z16*(1+Toeslagen!$Q$4)</f>
        <v>587.47162670772877</v>
      </c>
      <c r="AA16" s="241">
        <f>'Duitsland (O)'!AA16*(1+Toeslagen!$Q$4)</f>
        <v>587.47162670772877</v>
      </c>
      <c r="AB16" s="241">
        <f>'Duitsland (O)'!AB16*(1+Toeslagen!$Q$4)</f>
        <v>587.47162670772877</v>
      </c>
      <c r="AC16" s="241">
        <f>'Duitsland (O)'!AC16*(1+Toeslagen!$Q$4)</f>
        <v>587.47162670772877</v>
      </c>
      <c r="AD16" s="241">
        <f>'Duitsland (O)'!AD16*(1+Toeslagen!$Q$4)</f>
        <v>641.32548528819871</v>
      </c>
      <c r="AE16" s="241">
        <f>'Duitsland (O)'!AE16*(1+Toeslagen!$Q$4)</f>
        <v>634.9122304353167</v>
      </c>
      <c r="AF16" s="241">
        <f>'Duitsland (O)'!AF16*(1+Toeslagen!$Q$4)</f>
        <v>709.02</v>
      </c>
      <c r="AG16" s="241">
        <f>'Duitsland (O)'!AG16*(1+Toeslagen!$Q$4)</f>
        <v>702</v>
      </c>
      <c r="AH16" s="241">
        <f>'Duitsland (O)'!AH16*(1+Toeslagen!$Q$4)</f>
        <v>575.72219417357417</v>
      </c>
      <c r="AI16" s="241">
        <f>'Duitsland (O)'!AI16*(1+Toeslagen!$Q$4)</f>
        <v>458.78797438034536</v>
      </c>
      <c r="AJ16" s="241">
        <f>'Duitsland (O)'!AJ16*(1+Toeslagen!$Q$4)</f>
        <v>465</v>
      </c>
      <c r="AK16" s="241">
        <f>'Duitsland (O)'!AK16*(1+Toeslagen!$Q$4)</f>
        <v>463.42219634378318</v>
      </c>
      <c r="AL16" s="241">
        <f>'Duitsland (O)'!AL16*(1+Toeslagen!$Q$4)</f>
        <v>520.98332794665305</v>
      </c>
      <c r="AM16" s="241">
        <f>'Duitsland (O)'!AM16*(1+Toeslagen!$Q$4)</f>
        <v>531.50824366274708</v>
      </c>
      <c r="AN16" s="241">
        <f>'Duitsland (O)'!AN16*(1+Toeslagen!$Q$4)</f>
        <v>526.24578580470006</v>
      </c>
      <c r="AO16" s="241">
        <f>'Duitsland (O)'!AO16*(1+Toeslagen!$Q$4)</f>
        <v>338.13949376093683</v>
      </c>
      <c r="AP16" s="241">
        <f>'Duitsland (O)'!AP16*(1+Toeslagen!$Q$4)</f>
        <v>341.52088869854617</v>
      </c>
      <c r="AQ16" s="241">
        <f>'Duitsland (O)'!AQ16*(1+Toeslagen!$Q$4)</f>
        <v>334.75809882332749</v>
      </c>
      <c r="AR16" s="241">
        <f>'Duitsland (O)'!AR16*(1+Toeslagen!$Q$4)</f>
        <v>403.10399999999998</v>
      </c>
      <c r="AS16" s="241">
        <f>'Duitsland (O)'!AS16*(1+Toeslagen!$Q$4)</f>
        <v>387.29599999999999</v>
      </c>
      <c r="AT16" s="241">
        <f>'Duitsland (O)'!AT16*(1+Toeslagen!$Q$4)</f>
        <v>395.2</v>
      </c>
      <c r="AU16" s="241">
        <f>'Duitsland (O)'!AU16*(1+Toeslagen!$Q$4)</f>
        <v>331.37670388571809</v>
      </c>
      <c r="AV16" s="241">
        <f>'Duitsland (O)'!AV16*(1+Toeslagen!$Q$4)</f>
        <v>331.37670388571809</v>
      </c>
      <c r="AW16" s="241">
        <f>'Duitsland (O)'!AW16*(1+Toeslagen!$Q$4)</f>
        <v>414.23719285788115</v>
      </c>
      <c r="AX16" s="241">
        <f>'Duitsland (O)'!AX16*(1+Toeslagen!$Q$4)</f>
        <v>414.23719285788115</v>
      </c>
      <c r="AY16" s="241">
        <f>'Duitsland (O)'!AY16*(1+Toeslagen!$Q$4)</f>
        <v>418.4214069271527</v>
      </c>
      <c r="AZ16" s="241">
        <f>'Duitsland (O)'!AZ16*(1+Toeslagen!$Q$4)</f>
        <v>461.10508536206424</v>
      </c>
      <c r="BA16" s="241">
        <f>'Duitsland (O)'!BA16*(1+Toeslagen!$Q$4)</f>
        <v>463.42219634378318</v>
      </c>
      <c r="BB16" s="241">
        <f>'Duitsland (O)'!BB16*(1+Toeslagen!$Q$4)</f>
        <v>563.76487735452292</v>
      </c>
      <c r="BC16" s="241">
        <f>'Duitsland (O)'!BC16*(1+Toeslagen!$Q$4)</f>
        <v>249.7371948372172</v>
      </c>
      <c r="BD16" s="241">
        <f>'Duitsland (O)'!BD16*(1+Toeslagen!$Q$4)</f>
        <v>249.7371948372172</v>
      </c>
      <c r="BE16" s="241">
        <f>'Duitsland (O)'!BE16*(1+Toeslagen!$Q$4)</f>
        <v>254.78239069251453</v>
      </c>
      <c r="BF16" s="241">
        <f>'Duitsland (O)'!BF16*(1+Toeslagen!$Q$4)</f>
        <v>0</v>
      </c>
      <c r="BG16" s="241">
        <f>'Duitsland (O)'!BG16*(1+Toeslagen!$Q$4)</f>
        <v>252.25979276486586</v>
      </c>
      <c r="BH16" s="241">
        <f>'Duitsland (O)'!BH16*(1+Toeslagen!$Q$4)</f>
        <v>247.21459690956854</v>
      </c>
      <c r="BI16" s="241">
        <f>'Duitsland (O)'!BI16*(1+Toeslagen!$Q$4)</f>
        <v>242.16940105427122</v>
      </c>
      <c r="BJ16" s="241">
        <f>'Duitsland (O)'!BJ16*(1+Toeslagen!$Q$4)</f>
        <v>244.69199898191988</v>
      </c>
      <c r="BK16" s="241">
        <f>'Duitsland (O)'!BK16*(1+Toeslagen!$Q$4)</f>
        <v>257.30498862016316</v>
      </c>
      <c r="BL16" s="241">
        <f>'Duitsland (O)'!BL16*(1+Toeslagen!$Q$4)</f>
        <v>321.23251907289</v>
      </c>
      <c r="BM16" s="241">
        <f>'Duitsland (O)'!BM16*(1+Toeslagen!$Q$4)</f>
        <v>309.08735621119882</v>
      </c>
      <c r="BN16" s="241">
        <f>'Duitsland (O)'!BN16*(1+Toeslagen!$Q$4)</f>
        <v>315.46029139081116</v>
      </c>
      <c r="BO16" s="241">
        <f>'Duitsland (O)'!BO16*(1+Toeslagen!$Q$4)</f>
        <v>312.27382380100499</v>
      </c>
      <c r="BP16" s="241">
        <f>'Duitsland (O)'!BP16*(1+Toeslagen!$Q$4)</f>
        <v>324.61391401049934</v>
      </c>
      <c r="BQ16" s="241">
        <f>'Duitsland (O)'!BQ16*(1+Toeslagen!$Q$4)</f>
        <v>338.13949376093683</v>
      </c>
      <c r="BR16" s="241">
        <f>'Duitsland (O)'!BR16*(1+Toeslagen!$Q$4)</f>
        <v>338.13949376093683</v>
      </c>
      <c r="BS16" s="241">
        <f>'Duitsland (O)'!BS16*(1+Toeslagen!$Q$4)</f>
        <v>331.37670388571809</v>
      </c>
      <c r="BT16" s="241">
        <f>'Duitsland (O)'!BT16*(1+Toeslagen!$Q$4)</f>
        <v>334.75809882332749</v>
      </c>
      <c r="BU16" s="241">
        <f>'Duitsland (O)'!BU16*(1+Toeslagen!$Q$4)</f>
        <v>318.64675898061734</v>
      </c>
      <c r="BV16" s="241">
        <f>'Duitsland (O)'!BV16*(1+Toeslagen!$Q$4)</f>
        <v>325.01969416022968</v>
      </c>
      <c r="BW16" s="241">
        <f>'Duitsland (O)'!BW16*(1+Toeslagen!$Q$4)</f>
        <v>410.05297878860966</v>
      </c>
      <c r="BX16" s="241">
        <f>'Duitsland (O)'!BX16*(1+Toeslagen!$Q$4)</f>
        <v>410.05297878860966</v>
      </c>
      <c r="BY16" s="241">
        <f>'Duitsland (O)'!BY16*(1+Toeslagen!$Q$4)</f>
        <v>0</v>
      </c>
      <c r="BZ16" s="241">
        <f>'Duitsland (O)'!BZ16*(1+Toeslagen!$Q$4)</f>
        <v>414.23719285788115</v>
      </c>
      <c r="CA16" s="241">
        <f>'Duitsland (O)'!CA16*(1+Toeslagen!$Q$4)</f>
        <v>418.4214069271527</v>
      </c>
      <c r="CB16" s="241">
        <f>'Duitsland (O)'!CB16*(1+Toeslagen!$Q$4)</f>
        <v>405.86876471933812</v>
      </c>
      <c r="CC16" s="241">
        <f>'Duitsland (O)'!CC16*(1+Toeslagen!$Q$4)</f>
        <v>465.73930732550207</v>
      </c>
      <c r="CD16" s="241">
        <f>'Duitsland (O)'!CD16*(1+Toeslagen!$Q$4)</f>
        <v>461.10508536206424</v>
      </c>
      <c r="CE16" s="241">
        <f>'Duitsland (O)'!CE16*(1+Toeslagen!$Q$4)</f>
        <v>461.10508536206424</v>
      </c>
      <c r="CF16" s="241">
        <f>'Duitsland (O)'!CF16*(1+Toeslagen!$Q$4)</f>
        <v>463.42219634378318</v>
      </c>
      <c r="CG16" s="241">
        <f>'Duitsland (O)'!CG16*(1+Toeslagen!$Q$4)</f>
        <v>526.24578580470006</v>
      </c>
      <c r="CH16" s="241">
        <f>'Duitsland (O)'!CH16*(1+Toeslagen!$Q$4)</f>
        <v>526.24578580470006</v>
      </c>
      <c r="CI16" s="241">
        <f>'Duitsland (O)'!CI16*(1+Toeslagen!$Q$4)</f>
        <v>563.76487735452292</v>
      </c>
      <c r="CJ16" s="241">
        <f>'Duitsland (O)'!CJ16*(1+Toeslagen!$Q$4)</f>
        <v>560.94605296775035</v>
      </c>
      <c r="CK16" s="241">
        <f>'Duitsland (O)'!CK16*(1+Toeslagen!$Q$4)</f>
        <v>526.24578580470006</v>
      </c>
      <c r="CL16" s="241">
        <f>'Duitsland (O)'!CL16*(1+Toeslagen!$Q$4)</f>
        <v>523.61455687567661</v>
      </c>
      <c r="CM16" s="241">
        <f>'Duitsland (O)'!CM16*(1+Toeslagen!$Q$4)</f>
        <v>520.98332794665305</v>
      </c>
      <c r="CN16" s="241">
        <f>'Duitsland (O)'!CN16*(1+Toeslagen!$Q$4)</f>
        <v>560</v>
      </c>
      <c r="CO16" s="241">
        <f>'Duitsland (O)'!CO16*(1+Toeslagen!$Q$4)</f>
        <v>593.34634297480602</v>
      </c>
      <c r="CP16" s="241">
        <f>'Duitsland (O)'!CP16*(1+Toeslagen!$Q$4)</f>
        <v>587.47162670772877</v>
      </c>
      <c r="CQ16" s="241">
        <f>'Duitsland (O)'!CQ16*(1+Toeslagen!$Q$4)</f>
        <v>634.9122304353167</v>
      </c>
      <c r="CR16" s="241">
        <f>'Duitsland (O)'!CR16*(1+Toeslagen!$Q$4)</f>
        <v>634.9122304353167</v>
      </c>
      <c r="CS16" s="241">
        <f>'Duitsland (O)'!CS16*(1+Toeslagen!$Q$4)</f>
        <v>638.11885786175776</v>
      </c>
      <c r="CT16" s="241">
        <f>'Duitsland (O)'!CT16*(1+Toeslagen!$Q$4)</f>
        <v>641.32548528819871</v>
      </c>
      <c r="CU16" s="241">
        <f>'Duitsland (O)'!CU16*(1+Toeslagen!$Q$4)</f>
        <v>641.32548528819871</v>
      </c>
      <c r="CV16" s="241">
        <f>'Duitsland (O)'!CV16*(1+Toeslagen!$Q$4)</f>
        <v>584.53426857419015</v>
      </c>
      <c r="CW16" s="241">
        <f>'Duitsland (O)'!CW16*(1+Toeslagen!$Q$4)</f>
        <v>584.53426857419015</v>
      </c>
      <c r="CX16" s="241">
        <f>'Duitsland (O)'!CX16*(1+Toeslagen!$Q$4)</f>
        <v>587.47162670772877</v>
      </c>
      <c r="CY16" s="241">
        <f>'Duitsland (O)'!CY16*(1+Toeslagen!$Q$4)</f>
        <v>590.4089848412674</v>
      </c>
      <c r="CZ16" s="241">
        <f>'Duitsland (O)'!CZ16*(1+Toeslagen!$Q$4)</f>
        <v>566.5837017412955</v>
      </c>
      <c r="DA16" s="241">
        <f>'Duitsland (O)'!DA16*(1+Toeslagen!$Q$4)</f>
        <v>560</v>
      </c>
      <c r="DB16" s="241">
        <f>'Duitsland (O)'!DB16*(1+Toeslagen!$Q$4)</f>
        <v>563.76487735452292</v>
      </c>
      <c r="DC16" s="241">
        <f>'Duitsland (O)'!DC16*(1+Toeslagen!$Q$4)</f>
        <v>582.77185369406698</v>
      </c>
      <c r="DD16" s="241">
        <f>'Duitsland (O)'!DD16*(1+Toeslagen!$Q$4)</f>
        <v>587.47162670772877</v>
      </c>
      <c r="DE16" s="241">
        <f>'Duitsland (O)'!DE16*(1+Toeslagen!$Q$4)</f>
        <v>641.32548528819871</v>
      </c>
      <c r="DF16" s="241">
        <f>'Duitsland (O)'!DF16*(1+Toeslagen!$Q$4)</f>
        <v>569.40252612806819</v>
      </c>
      <c r="DG16" s="241">
        <f>'Duitsland (O)'!DG16*(1+Toeslagen!$Q$4)</f>
        <v>566.5837017412955</v>
      </c>
      <c r="DH16" s="241">
        <f>'Duitsland (O)'!DH16*(1+Toeslagen!$Q$4)</f>
        <v>535.6</v>
      </c>
      <c r="DI16" s="241">
        <f>'Duitsland (O)'!DI16*(1+Toeslagen!$Q$4)</f>
        <v>563.76487735452292</v>
      </c>
      <c r="DJ16" s="241">
        <f>'Duitsland (O)'!DJ16*(1+Toeslagen!$Q$4)</f>
        <v>560.94605296775035</v>
      </c>
    </row>
    <row r="17" spans="1:114">
      <c r="A17" s="2">
        <v>13</v>
      </c>
      <c r="B17" s="2">
        <v>13</v>
      </c>
      <c r="C17" s="2">
        <v>670</v>
      </c>
      <c r="D17" s="2">
        <v>4</v>
      </c>
      <c r="F17" t="s">
        <v>17</v>
      </c>
      <c r="G17" t="s">
        <v>15</v>
      </c>
      <c r="H17" t="s">
        <v>15</v>
      </c>
      <c r="I17" t="s">
        <v>15</v>
      </c>
      <c r="J17" t="s">
        <v>15</v>
      </c>
      <c r="N17" s="7">
        <v>2.8</v>
      </c>
      <c r="O17" s="21">
        <v>4900</v>
      </c>
      <c r="P17" s="241">
        <f>'Duitsland (O)'!P17*(1+Toeslagen!$Q$4)</f>
        <v>673.77519191648764</v>
      </c>
      <c r="Q17" s="241">
        <f>'Duitsland (O)'!Q17*(1+Toeslagen!$Q$4)</f>
        <v>680.54680188549753</v>
      </c>
      <c r="R17" s="241">
        <f>'Duitsland (O)'!R17*(1+Toeslagen!$Q$4)</f>
        <v>677.16099690099259</v>
      </c>
      <c r="S17" s="241">
        <f>'Duitsland (O)'!S17*(1+Toeslagen!$Q$4)</f>
        <v>614.12070603577115</v>
      </c>
      <c r="T17" s="241">
        <f>'Duitsland (O)'!T17*(1+Toeslagen!$Q$4)</f>
        <v>0</v>
      </c>
      <c r="U17" s="241">
        <f>'Duitsland (O)'!U17*(1+Toeslagen!$Q$4)</f>
        <v>588.0446206280759</v>
      </c>
      <c r="V17" s="241">
        <f>'Duitsland (O)'!V17*(1+Toeslagen!$Q$4)</f>
        <v>611.05010250559224</v>
      </c>
      <c r="W17" s="241">
        <f>'Duitsland (O)'!W17*(1+Toeslagen!$Q$4)</f>
        <v>677.16099690099259</v>
      </c>
      <c r="X17" s="241">
        <f>'Duitsland (O)'!X17*(1+Toeslagen!$Q$4)</f>
        <v>677.16099690099259</v>
      </c>
      <c r="Y17" s="241">
        <f>'Duitsland (O)'!Y17*(1+Toeslagen!$Q$4)</f>
        <v>614.12070603577115</v>
      </c>
      <c r="Z17" s="241">
        <f>'Duitsland (O)'!Z17*(1+Toeslagen!$Q$4)</f>
        <v>614.12070603577115</v>
      </c>
      <c r="AA17" s="241">
        <f>'Duitsland (O)'!AA17*(1+Toeslagen!$Q$4)</f>
        <v>614.12070603577115</v>
      </c>
      <c r="AB17" s="241">
        <f>'Duitsland (O)'!AB17*(1+Toeslagen!$Q$4)</f>
        <v>614.12070603577115</v>
      </c>
      <c r="AC17" s="241">
        <f>'Duitsland (O)'!AC17*(1+Toeslagen!$Q$4)</f>
        <v>614.12070603577115</v>
      </c>
      <c r="AD17" s="241">
        <f>'Duitsland (O)'!AD17*(1+Toeslagen!$Q$4)</f>
        <v>677.16099690099259</v>
      </c>
      <c r="AE17" s="241">
        <f>'Duitsland (O)'!AE17*(1+Toeslagen!$Q$4)</f>
        <v>670.3893869319827</v>
      </c>
      <c r="AF17" s="241">
        <f>'Duitsland (O)'!AF17*(1+Toeslagen!$Q$4)</f>
        <v>735.28</v>
      </c>
      <c r="AG17" s="241">
        <f>'Duitsland (O)'!AG17*(1+Toeslagen!$Q$4)</f>
        <v>728</v>
      </c>
      <c r="AH17" s="241">
        <f>'Duitsland (O)'!AH17*(1+Toeslagen!$Q$4)</f>
        <v>601.83829191505572</v>
      </c>
      <c r="AI17" s="241">
        <f>'Duitsland (O)'!AI17*(1+Toeslagen!$Q$4)</f>
        <v>474.67802495473109</v>
      </c>
      <c r="AJ17" s="241">
        <f>'Duitsland (O)'!AJ17*(1+Toeslagen!$Q$4)</f>
        <v>480</v>
      </c>
      <c r="AK17" s="241">
        <f>'Duitsland (O)'!AK17*(1+Toeslagen!$Q$4)</f>
        <v>479.47275247952638</v>
      </c>
      <c r="AL17" s="241">
        <f>'Duitsland (O)'!AL17*(1+Toeslagen!$Q$4)</f>
        <v>556.55071984741528</v>
      </c>
      <c r="AM17" s="241">
        <f>'Duitsland (O)'!AM17*(1+Toeslagen!$Q$4)</f>
        <v>567.79416873322168</v>
      </c>
      <c r="AN17" s="241">
        <f>'Duitsland (O)'!AN17*(1+Toeslagen!$Q$4)</f>
        <v>562.17244429031848</v>
      </c>
      <c r="AO17" s="241">
        <f>'Duitsland (O)'!AO17*(1+Toeslagen!$Q$4)</f>
        <v>349.56325632777538</v>
      </c>
      <c r="AP17" s="241">
        <f>'Duitsland (O)'!AP17*(1+Toeslagen!$Q$4)</f>
        <v>353.05888889105313</v>
      </c>
      <c r="AQ17" s="241">
        <f>'Duitsland (O)'!AQ17*(1+Toeslagen!$Q$4)</f>
        <v>346.06762376449763</v>
      </c>
      <c r="AR17" s="241">
        <f>'Duitsland (O)'!AR17*(1+Toeslagen!$Q$4)</f>
        <v>419.01600000000002</v>
      </c>
      <c r="AS17" s="241">
        <f>'Duitsland (O)'!AS17*(1+Toeslagen!$Q$4)</f>
        <v>402.584</v>
      </c>
      <c r="AT17" s="241">
        <f>'Duitsland (O)'!AT17*(1+Toeslagen!$Q$4)</f>
        <v>410.8</v>
      </c>
      <c r="AU17" s="241">
        <f>'Duitsland (O)'!AU17*(1+Toeslagen!$Q$4)</f>
        <v>342.57199120121987</v>
      </c>
      <c r="AV17" s="241">
        <f>'Duitsland (O)'!AV17*(1+Toeslagen!$Q$4)</f>
        <v>342.57199120121987</v>
      </c>
      <c r="AW17" s="241">
        <f>'Duitsland (O)'!AW17*(1+Toeslagen!$Q$4)</f>
        <v>429.04579743918742</v>
      </c>
      <c r="AX17" s="241">
        <f>'Duitsland (O)'!AX17*(1+Toeslagen!$Q$4)</f>
        <v>429.04579743918742</v>
      </c>
      <c r="AY17" s="241">
        <f>'Duitsland (O)'!AY17*(1+Toeslagen!$Q$4)</f>
        <v>433.37959337291659</v>
      </c>
      <c r="AZ17" s="241">
        <f>'Duitsland (O)'!AZ17*(1+Toeslagen!$Q$4)</f>
        <v>477.07538871712876</v>
      </c>
      <c r="BA17" s="241">
        <f>'Duitsland (O)'!BA17*(1+Toeslagen!$Q$4)</f>
        <v>479.47275247952638</v>
      </c>
      <c r="BB17" s="241">
        <f>'Duitsland (O)'!BB17*(1+Toeslagen!$Q$4)</f>
        <v>588.0446206280759</v>
      </c>
      <c r="BC17" s="241">
        <f>'Duitsland (O)'!BC17*(1+Toeslagen!$Q$4)</f>
        <v>257.54764013825098</v>
      </c>
      <c r="BD17" s="241">
        <f>'Duitsland (O)'!BD17*(1+Toeslagen!$Q$4)</f>
        <v>257.54764013825098</v>
      </c>
      <c r="BE17" s="241">
        <f>'Duitsland (O)'!BE17*(1+Toeslagen!$Q$4)</f>
        <v>262.75062276730654</v>
      </c>
      <c r="BF17" s="241">
        <f>'Duitsland (O)'!BF17*(1+Toeslagen!$Q$4)</f>
        <v>0</v>
      </c>
      <c r="BG17" s="241">
        <f>'Duitsland (O)'!BG17*(1+Toeslagen!$Q$4)</f>
        <v>260.14913145277876</v>
      </c>
      <c r="BH17" s="241">
        <f>'Duitsland (O)'!BH17*(1+Toeslagen!$Q$4)</f>
        <v>254.94614882372318</v>
      </c>
      <c r="BI17" s="241">
        <f>'Duitsland (O)'!BI17*(1+Toeslagen!$Q$4)</f>
        <v>249.74316619466759</v>
      </c>
      <c r="BJ17" s="241">
        <f>'Duitsland (O)'!BJ17*(1+Toeslagen!$Q$4)</f>
        <v>252.3446575091954</v>
      </c>
      <c r="BK17" s="241">
        <f>'Duitsland (O)'!BK17*(1+Toeslagen!$Q$4)</f>
        <v>265.35211408183432</v>
      </c>
      <c r="BL17" s="241">
        <f>'Duitsland (O)'!BL17*(1+Toeslagen!$Q$4)</f>
        <v>332.08509351138662</v>
      </c>
      <c r="BM17" s="241">
        <f>'Duitsland (O)'!BM17*(1+Toeslagen!$Q$4)</f>
        <v>316.77298003811421</v>
      </c>
      <c r="BN17" s="241">
        <f>'Duitsland (O)'!BN17*(1+Toeslagen!$Q$4)</f>
        <v>323.30438168838464</v>
      </c>
      <c r="BO17" s="241">
        <f>'Duitsland (O)'!BO17*(1+Toeslagen!$Q$4)</f>
        <v>320.0386808632494</v>
      </c>
      <c r="BP17" s="241">
        <f>'Duitsland (O)'!BP17*(1+Toeslagen!$Q$4)</f>
        <v>335.58072607466437</v>
      </c>
      <c r="BQ17" s="241">
        <f>'Duitsland (O)'!BQ17*(1+Toeslagen!$Q$4)</f>
        <v>349.56325632777538</v>
      </c>
      <c r="BR17" s="241">
        <f>'Duitsland (O)'!BR17*(1+Toeslagen!$Q$4)</f>
        <v>349.56325632777538</v>
      </c>
      <c r="BS17" s="241">
        <f>'Duitsland (O)'!BS17*(1+Toeslagen!$Q$4)</f>
        <v>342.57199120121987</v>
      </c>
      <c r="BT17" s="241">
        <f>'Duitsland (O)'!BT17*(1+Toeslagen!$Q$4)</f>
        <v>346.06762376449763</v>
      </c>
      <c r="BU17" s="241">
        <f>'Duitsland (O)'!BU17*(1+Toeslagen!$Q$4)</f>
        <v>326.57008251351982</v>
      </c>
      <c r="BV17" s="241">
        <f>'Duitsland (O)'!BV17*(1+Toeslagen!$Q$4)</f>
        <v>333.10148416379025</v>
      </c>
      <c r="BW17" s="241">
        <f>'Duitsland (O)'!BW17*(1+Toeslagen!$Q$4)</f>
        <v>424.71200150545826</v>
      </c>
      <c r="BX17" s="241">
        <f>'Duitsland (O)'!BX17*(1+Toeslagen!$Q$4)</f>
        <v>424.71200150545826</v>
      </c>
      <c r="BY17" s="241">
        <f>'Duitsland (O)'!BY17*(1+Toeslagen!$Q$4)</f>
        <v>0</v>
      </c>
      <c r="BZ17" s="241">
        <f>'Duitsland (O)'!BZ17*(1+Toeslagen!$Q$4)</f>
        <v>429.04579743918742</v>
      </c>
      <c r="CA17" s="241">
        <f>'Duitsland (O)'!CA17*(1+Toeslagen!$Q$4)</f>
        <v>433.37959337291659</v>
      </c>
      <c r="CB17" s="241">
        <f>'Duitsland (O)'!CB17*(1+Toeslagen!$Q$4)</f>
        <v>420.3782055717291</v>
      </c>
      <c r="CC17" s="241">
        <f>'Duitsland (O)'!CC17*(1+Toeslagen!$Q$4)</f>
        <v>481.87011624192394</v>
      </c>
      <c r="CD17" s="241">
        <f>'Duitsland (O)'!CD17*(1+Toeslagen!$Q$4)</f>
        <v>477.07538871712876</v>
      </c>
      <c r="CE17" s="241">
        <f>'Duitsland (O)'!CE17*(1+Toeslagen!$Q$4)</f>
        <v>477.07538871712876</v>
      </c>
      <c r="CF17" s="241">
        <f>'Duitsland (O)'!CF17*(1+Toeslagen!$Q$4)</f>
        <v>479.47275247952638</v>
      </c>
      <c r="CG17" s="241">
        <f>'Duitsland (O)'!CG17*(1+Toeslagen!$Q$4)</f>
        <v>562.17244429031848</v>
      </c>
      <c r="CH17" s="241">
        <f>'Duitsland (O)'!CH17*(1+Toeslagen!$Q$4)</f>
        <v>562.17244429031848</v>
      </c>
      <c r="CI17" s="241">
        <f>'Duitsland (O)'!CI17*(1+Toeslagen!$Q$4)</f>
        <v>588.0446206280759</v>
      </c>
      <c r="CJ17" s="241">
        <f>'Duitsland (O)'!CJ17*(1+Toeslagen!$Q$4)</f>
        <v>585.10439752493551</v>
      </c>
      <c r="CK17" s="241">
        <f>'Duitsland (O)'!CK17*(1+Toeslagen!$Q$4)</f>
        <v>562.17244429031848</v>
      </c>
      <c r="CL17" s="241">
        <f>'Duitsland (O)'!CL17*(1+Toeslagen!$Q$4)</f>
        <v>559.36158206886694</v>
      </c>
      <c r="CM17" s="241">
        <f>'Duitsland (O)'!CM17*(1+Toeslagen!$Q$4)</f>
        <v>556.55071984741528</v>
      </c>
      <c r="CN17" s="241">
        <f>'Duitsland (O)'!CN17*(1+Toeslagen!$Q$4)</f>
        <v>585</v>
      </c>
      <c r="CO17" s="241">
        <f>'Duitsland (O)'!CO17*(1+Toeslagen!$Q$4)</f>
        <v>620.26191309612886</v>
      </c>
      <c r="CP17" s="241">
        <f>'Duitsland (O)'!CP17*(1+Toeslagen!$Q$4)</f>
        <v>614.12070603577115</v>
      </c>
      <c r="CQ17" s="241">
        <f>'Duitsland (O)'!CQ17*(1+Toeslagen!$Q$4)</f>
        <v>670.3893869319827</v>
      </c>
      <c r="CR17" s="241">
        <f>'Duitsland (O)'!CR17*(1+Toeslagen!$Q$4)</f>
        <v>670.3893869319827</v>
      </c>
      <c r="CS17" s="241">
        <f>'Duitsland (O)'!CS17*(1+Toeslagen!$Q$4)</f>
        <v>673.77519191648764</v>
      </c>
      <c r="CT17" s="241">
        <f>'Duitsland (O)'!CT17*(1+Toeslagen!$Q$4)</f>
        <v>677.16099690099259</v>
      </c>
      <c r="CU17" s="241">
        <f>'Duitsland (O)'!CU17*(1+Toeslagen!$Q$4)</f>
        <v>677.16099690099259</v>
      </c>
      <c r="CV17" s="241">
        <f>'Duitsland (O)'!CV17*(1+Toeslagen!$Q$4)</f>
        <v>611.05010250559224</v>
      </c>
      <c r="CW17" s="241">
        <f>'Duitsland (O)'!CW17*(1+Toeslagen!$Q$4)</f>
        <v>611.05010250559224</v>
      </c>
      <c r="CX17" s="241">
        <f>'Duitsland (O)'!CX17*(1+Toeslagen!$Q$4)</f>
        <v>614.12070603577115</v>
      </c>
      <c r="CY17" s="241">
        <f>'Duitsland (O)'!CY17*(1+Toeslagen!$Q$4)</f>
        <v>617.19130956594995</v>
      </c>
      <c r="CZ17" s="241">
        <f>'Duitsland (O)'!CZ17*(1+Toeslagen!$Q$4)</f>
        <v>590.98484373121619</v>
      </c>
      <c r="DA17" s="241">
        <f>'Duitsland (O)'!DA17*(1+Toeslagen!$Q$4)</f>
        <v>585</v>
      </c>
      <c r="DB17" s="241">
        <f>'Duitsland (O)'!DB17*(1+Toeslagen!$Q$4)</f>
        <v>588.0446206280759</v>
      </c>
      <c r="DC17" s="241">
        <f>'Duitsland (O)'!DC17*(1+Toeslagen!$Q$4)</f>
        <v>609.20774038748493</v>
      </c>
      <c r="DD17" s="241">
        <f>'Duitsland (O)'!DD17*(1+Toeslagen!$Q$4)</f>
        <v>614.12070603577115</v>
      </c>
      <c r="DE17" s="241">
        <f>'Duitsland (O)'!DE17*(1+Toeslagen!$Q$4)</f>
        <v>677.16099690099259</v>
      </c>
      <c r="DF17" s="241">
        <f>'Duitsland (O)'!DF17*(1+Toeslagen!$Q$4)</f>
        <v>593.9250668343567</v>
      </c>
      <c r="DG17" s="241">
        <f>'Duitsland (O)'!DG17*(1+Toeslagen!$Q$4)</f>
        <v>590.98484373121619</v>
      </c>
      <c r="DH17" s="241">
        <f>'Duitsland (O)'!DH17*(1+Toeslagen!$Q$4)</f>
        <v>572</v>
      </c>
      <c r="DI17" s="241">
        <f>'Duitsland (O)'!DI17*(1+Toeslagen!$Q$4)</f>
        <v>588.0446206280759</v>
      </c>
      <c r="DJ17" s="241">
        <f>'Duitsland (O)'!DJ17*(1+Toeslagen!$Q$4)</f>
        <v>585.10439752493551</v>
      </c>
    </row>
    <row r="18" spans="1:114">
      <c r="A18" s="2">
        <v>14</v>
      </c>
      <c r="B18" s="2">
        <v>14</v>
      </c>
      <c r="C18" s="2">
        <v>720</v>
      </c>
      <c r="D18" s="2">
        <v>4</v>
      </c>
      <c r="F18" t="s">
        <v>17</v>
      </c>
      <c r="G18" t="s">
        <v>15</v>
      </c>
      <c r="H18" t="s">
        <v>15</v>
      </c>
      <c r="I18" t="s">
        <v>15</v>
      </c>
      <c r="J18" t="s">
        <v>15</v>
      </c>
      <c r="N18" s="7">
        <v>3</v>
      </c>
      <c r="O18" s="21">
        <v>5250</v>
      </c>
      <c r="P18" s="241">
        <f>'Duitsland (O)'!P18*(1+Toeslagen!$Q$4)</f>
        <v>706.37369197121734</v>
      </c>
      <c r="Q18" s="241">
        <f>'Duitsland (O)'!Q18*(1+Toeslagen!$Q$4)</f>
        <v>713.47292505635517</v>
      </c>
      <c r="R18" s="241">
        <f>'Duitsland (O)'!R18*(1+Toeslagen!$Q$4)</f>
        <v>709.92330851378631</v>
      </c>
      <c r="S18" s="241">
        <f>'Duitsland (O)'!S18*(1+Toeslagen!$Q$4)</f>
        <v>637.47800384429286</v>
      </c>
      <c r="T18" s="241">
        <f>'Duitsland (O)'!T18*(1+Toeslagen!$Q$4)</f>
        <v>0</v>
      </c>
      <c r="U18" s="241">
        <f>'Duitsland (O)'!U18*(1+Toeslagen!$Q$4)</f>
        <v>611.29996390162887</v>
      </c>
      <c r="V18" s="241">
        <f>'Duitsland (O)'!V18*(1+Toeslagen!$Q$4)</f>
        <v>634.29061382507143</v>
      </c>
      <c r="W18" s="241">
        <f>'Duitsland (O)'!W18*(1+Toeslagen!$Q$4)</f>
        <v>709.92330851378631</v>
      </c>
      <c r="X18" s="241">
        <f>'Duitsland (O)'!X18*(1+Toeslagen!$Q$4)</f>
        <v>709.92330851378631</v>
      </c>
      <c r="Y18" s="241">
        <f>'Duitsland (O)'!Y18*(1+Toeslagen!$Q$4)</f>
        <v>637.47800384429286</v>
      </c>
      <c r="Z18" s="241">
        <f>'Duitsland (O)'!Z18*(1+Toeslagen!$Q$4)</f>
        <v>637.47800384429286</v>
      </c>
      <c r="AA18" s="241">
        <f>'Duitsland (O)'!AA18*(1+Toeslagen!$Q$4)</f>
        <v>637.47800384429286</v>
      </c>
      <c r="AB18" s="241">
        <f>'Duitsland (O)'!AB18*(1+Toeslagen!$Q$4)</f>
        <v>637.47800384429286</v>
      </c>
      <c r="AC18" s="241">
        <f>'Duitsland (O)'!AC18*(1+Toeslagen!$Q$4)</f>
        <v>637.47800384429286</v>
      </c>
      <c r="AD18" s="241">
        <f>'Duitsland (O)'!AD18*(1+Toeslagen!$Q$4)</f>
        <v>709.92330851378631</v>
      </c>
      <c r="AE18" s="241">
        <f>'Duitsland (O)'!AE18*(1+Toeslagen!$Q$4)</f>
        <v>702.82407542864848</v>
      </c>
      <c r="AF18" s="241">
        <f>'Duitsland (O)'!AF18*(1+Toeslagen!$Q$4)</f>
        <v>766.79200000000003</v>
      </c>
      <c r="AG18" s="241">
        <f>'Duitsland (O)'!AG18*(1+Toeslagen!$Q$4)</f>
        <v>759.2</v>
      </c>
      <c r="AH18" s="241">
        <f>'Duitsland (O)'!AH18*(1+Toeslagen!$Q$4)</f>
        <v>624.72844376740704</v>
      </c>
      <c r="AI18" s="241">
        <f>'Duitsland (O)'!AI18*(1+Toeslagen!$Q$4)</f>
        <v>489.55391952911697</v>
      </c>
      <c r="AJ18" s="241">
        <f>'Duitsland (O)'!AJ18*(1+Toeslagen!$Q$4)</f>
        <v>495</v>
      </c>
      <c r="AK18" s="241">
        <f>'Duitsland (O)'!AK18*(1+Toeslagen!$Q$4)</f>
        <v>494.49890861526967</v>
      </c>
      <c r="AL18" s="241">
        <f>'Duitsland (O)'!AL18*(1+Toeslagen!$Q$4)</f>
        <v>579.47257469861336</v>
      </c>
      <c r="AM18" s="241">
        <f>'Duitsland (O)'!AM18*(1+Toeslagen!$Q$4)</f>
        <v>591.17909135919137</v>
      </c>
      <c r="AN18" s="241">
        <f>'Duitsland (O)'!AN18*(1+Toeslagen!$Q$4)</f>
        <v>585.32583302890237</v>
      </c>
      <c r="AO18" s="241">
        <f>'Duitsland (O)'!AO18*(1+Toeslagen!$Q$4)</f>
        <v>360.98701889461381</v>
      </c>
      <c r="AP18" s="241">
        <f>'Duitsland (O)'!AP18*(1+Toeslagen!$Q$4)</f>
        <v>364.59688908355997</v>
      </c>
      <c r="AQ18" s="241">
        <f>'Duitsland (O)'!AQ18*(1+Toeslagen!$Q$4)</f>
        <v>357.37714870566765</v>
      </c>
      <c r="AR18" s="241">
        <f>'Duitsland (O)'!AR18*(1+Toeslagen!$Q$4)</f>
        <v>434.92800000000005</v>
      </c>
      <c r="AS18" s="241">
        <f>'Duitsland (O)'!AS18*(1+Toeslagen!$Q$4)</f>
        <v>417.87200000000001</v>
      </c>
      <c r="AT18" s="241">
        <f>'Duitsland (O)'!AT18*(1+Toeslagen!$Q$4)</f>
        <v>426.40000000000003</v>
      </c>
      <c r="AU18" s="241">
        <f>'Duitsland (O)'!AU18*(1+Toeslagen!$Q$4)</f>
        <v>353.76727851672155</v>
      </c>
      <c r="AV18" s="241">
        <f>'Duitsland (O)'!AV18*(1+Toeslagen!$Q$4)</f>
        <v>353.76727851672155</v>
      </c>
      <c r="AW18" s="241">
        <f>'Duitsland (O)'!AW18*(1+Toeslagen!$Q$4)</f>
        <v>443.85440202049364</v>
      </c>
      <c r="AX18" s="241">
        <f>'Duitsland (O)'!AX18*(1+Toeslagen!$Q$4)</f>
        <v>443.85440202049364</v>
      </c>
      <c r="AY18" s="241">
        <f>'Duitsland (O)'!AY18*(1+Toeslagen!$Q$4)</f>
        <v>448.33777981868047</v>
      </c>
      <c r="AZ18" s="241">
        <f>'Duitsland (O)'!AZ18*(1+Toeslagen!$Q$4)</f>
        <v>492.02641407219335</v>
      </c>
      <c r="BA18" s="241">
        <f>'Duitsland (O)'!BA18*(1+Toeslagen!$Q$4)</f>
        <v>494.49890861526967</v>
      </c>
      <c r="BB18" s="241">
        <f>'Duitsland (O)'!BB18*(1+Toeslagen!$Q$4)</f>
        <v>611.29996390162887</v>
      </c>
      <c r="BC18" s="241">
        <f>'Duitsland (O)'!BC18*(1+Toeslagen!$Q$4)</f>
        <v>264.34392943928475</v>
      </c>
      <c r="BD18" s="241">
        <f>'Duitsland (O)'!BD18*(1+Toeslagen!$Q$4)</f>
        <v>264.34392943928475</v>
      </c>
      <c r="BE18" s="241">
        <f>'Duitsland (O)'!BE18*(1+Toeslagen!$Q$4)</f>
        <v>269.68421084209859</v>
      </c>
      <c r="BF18" s="241">
        <f>'Duitsland (O)'!BF18*(1+Toeslagen!$Q$4)</f>
        <v>0</v>
      </c>
      <c r="BG18" s="241">
        <f>'Duitsland (O)'!BG18*(1+Toeslagen!$Q$4)</f>
        <v>267.01407014069167</v>
      </c>
      <c r="BH18" s="241">
        <f>'Duitsland (O)'!BH18*(1+Toeslagen!$Q$4)</f>
        <v>261.67378873787783</v>
      </c>
      <c r="BI18" s="241">
        <f>'Duitsland (O)'!BI18*(1+Toeslagen!$Q$4)</f>
        <v>256.33350733506398</v>
      </c>
      <c r="BJ18" s="241">
        <f>'Duitsland (O)'!BJ18*(1+Toeslagen!$Q$4)</f>
        <v>259.00364803647091</v>
      </c>
      <c r="BK18" s="241">
        <f>'Duitsland (O)'!BK18*(1+Toeslagen!$Q$4)</f>
        <v>272.35435154350552</v>
      </c>
      <c r="BL18" s="241">
        <f>'Duitsland (O)'!BL18*(1+Toeslagen!$Q$4)</f>
        <v>342.93766794988312</v>
      </c>
      <c r="BM18" s="241">
        <f>'Duitsland (O)'!BM18*(1+Toeslagen!$Q$4)</f>
        <v>324.45860386502977</v>
      </c>
      <c r="BN18" s="241">
        <f>'Duitsland (O)'!BN18*(1+Toeslagen!$Q$4)</f>
        <v>331.14847198595822</v>
      </c>
      <c r="BO18" s="241">
        <f>'Duitsland (O)'!BO18*(1+Toeslagen!$Q$4)</f>
        <v>327.80353792549403</v>
      </c>
      <c r="BP18" s="241">
        <f>'Duitsland (O)'!BP18*(1+Toeslagen!$Q$4)</f>
        <v>346.54753813882922</v>
      </c>
      <c r="BQ18" s="241">
        <f>'Duitsland (O)'!BQ18*(1+Toeslagen!$Q$4)</f>
        <v>360.98701889461381</v>
      </c>
      <c r="BR18" s="241">
        <f>'Duitsland (O)'!BR18*(1+Toeslagen!$Q$4)</f>
        <v>360.98701889461381</v>
      </c>
      <c r="BS18" s="241">
        <f>'Duitsland (O)'!BS18*(1+Toeslagen!$Q$4)</f>
        <v>353.76727851672155</v>
      </c>
      <c r="BT18" s="241">
        <f>'Duitsland (O)'!BT18*(1+Toeslagen!$Q$4)</f>
        <v>357.37714870566765</v>
      </c>
      <c r="BU18" s="241">
        <f>'Duitsland (O)'!BU18*(1+Toeslagen!$Q$4)</f>
        <v>334.49340604642248</v>
      </c>
      <c r="BV18" s="241">
        <f>'Duitsland (O)'!BV18*(1+Toeslagen!$Q$4)</f>
        <v>341.18327416735093</v>
      </c>
      <c r="BW18" s="241">
        <f>'Duitsland (O)'!BW18*(1+Toeslagen!$Q$4)</f>
        <v>439.37102422230686</v>
      </c>
      <c r="BX18" s="241">
        <f>'Duitsland (O)'!BX18*(1+Toeslagen!$Q$4)</f>
        <v>439.37102422230686</v>
      </c>
      <c r="BY18" s="241">
        <f>'Duitsland (O)'!BY18*(1+Toeslagen!$Q$4)</f>
        <v>0</v>
      </c>
      <c r="BZ18" s="241">
        <f>'Duitsland (O)'!BZ18*(1+Toeslagen!$Q$4)</f>
        <v>443.85440202049364</v>
      </c>
      <c r="CA18" s="241">
        <f>'Duitsland (O)'!CA18*(1+Toeslagen!$Q$4)</f>
        <v>448.33777981868047</v>
      </c>
      <c r="CB18" s="241">
        <f>'Duitsland (O)'!CB18*(1+Toeslagen!$Q$4)</f>
        <v>434.88764642412002</v>
      </c>
      <c r="CC18" s="241">
        <f>'Duitsland (O)'!CC18*(1+Toeslagen!$Q$4)</f>
        <v>496.97140315834599</v>
      </c>
      <c r="CD18" s="241">
        <f>'Duitsland (O)'!CD18*(1+Toeslagen!$Q$4)</f>
        <v>492.02641407219335</v>
      </c>
      <c r="CE18" s="241">
        <f>'Duitsland (O)'!CE18*(1+Toeslagen!$Q$4)</f>
        <v>492.02641407219335</v>
      </c>
      <c r="CF18" s="241">
        <f>'Duitsland (O)'!CF18*(1+Toeslagen!$Q$4)</f>
        <v>494.49890861526967</v>
      </c>
      <c r="CG18" s="241">
        <f>'Duitsland (O)'!CG18*(1+Toeslagen!$Q$4)</f>
        <v>585.32583302890237</v>
      </c>
      <c r="CH18" s="241">
        <f>'Duitsland (O)'!CH18*(1+Toeslagen!$Q$4)</f>
        <v>585.32583302890237</v>
      </c>
      <c r="CI18" s="241">
        <f>'Duitsland (O)'!CI18*(1+Toeslagen!$Q$4)</f>
        <v>611.29996390162887</v>
      </c>
      <c r="CJ18" s="241">
        <f>'Duitsland (O)'!CJ18*(1+Toeslagen!$Q$4)</f>
        <v>608.24346408212068</v>
      </c>
      <c r="CK18" s="241">
        <f>'Duitsland (O)'!CK18*(1+Toeslagen!$Q$4)</f>
        <v>585.32583302890237</v>
      </c>
      <c r="CL18" s="241">
        <f>'Duitsland (O)'!CL18*(1+Toeslagen!$Q$4)</f>
        <v>582.39920386375786</v>
      </c>
      <c r="CM18" s="241">
        <f>'Duitsland (O)'!CM18*(1+Toeslagen!$Q$4)</f>
        <v>579.47257469861336</v>
      </c>
      <c r="CN18" s="241">
        <f>'Duitsland (O)'!CN18*(1+Toeslagen!$Q$4)</f>
        <v>610</v>
      </c>
      <c r="CO18" s="241">
        <f>'Duitsland (O)'!CO18*(1+Toeslagen!$Q$4)</f>
        <v>643.85278388273582</v>
      </c>
      <c r="CP18" s="241">
        <f>'Duitsland (O)'!CP18*(1+Toeslagen!$Q$4)</f>
        <v>637.47800384429286</v>
      </c>
      <c r="CQ18" s="241">
        <f>'Duitsland (O)'!CQ18*(1+Toeslagen!$Q$4)</f>
        <v>702.82407542864848</v>
      </c>
      <c r="CR18" s="241">
        <f>'Duitsland (O)'!CR18*(1+Toeslagen!$Q$4)</f>
        <v>702.82407542864848</v>
      </c>
      <c r="CS18" s="241">
        <f>'Duitsland (O)'!CS18*(1+Toeslagen!$Q$4)</f>
        <v>706.37369197121734</v>
      </c>
      <c r="CT18" s="241">
        <f>'Duitsland (O)'!CT18*(1+Toeslagen!$Q$4)</f>
        <v>709.92330851378631</v>
      </c>
      <c r="CU18" s="241">
        <f>'Duitsland (O)'!CU18*(1+Toeslagen!$Q$4)</f>
        <v>709.92330851378631</v>
      </c>
      <c r="CV18" s="241">
        <f>'Duitsland (O)'!CV18*(1+Toeslagen!$Q$4)</f>
        <v>634.29061382507143</v>
      </c>
      <c r="CW18" s="241">
        <f>'Duitsland (O)'!CW18*(1+Toeslagen!$Q$4)</f>
        <v>634.29061382507143</v>
      </c>
      <c r="CX18" s="241">
        <f>'Duitsland (O)'!CX18*(1+Toeslagen!$Q$4)</f>
        <v>637.47800384429286</v>
      </c>
      <c r="CY18" s="241">
        <f>'Duitsland (O)'!CY18*(1+Toeslagen!$Q$4)</f>
        <v>640.66539386351428</v>
      </c>
      <c r="CZ18" s="241">
        <f>'Duitsland (O)'!CZ18*(1+Toeslagen!$Q$4)</f>
        <v>614.35646372113695</v>
      </c>
      <c r="DA18" s="241">
        <f>'Duitsland (O)'!DA18*(1+Toeslagen!$Q$4)</f>
        <v>610</v>
      </c>
      <c r="DB18" s="241">
        <f>'Duitsland (O)'!DB18*(1+Toeslagen!$Q$4)</f>
        <v>611.29996390162887</v>
      </c>
      <c r="DC18" s="241">
        <f>'Duitsland (O)'!DC18*(1+Toeslagen!$Q$4)</f>
        <v>632.37817981353851</v>
      </c>
      <c r="DD18" s="241">
        <f>'Duitsland (O)'!DD18*(1+Toeslagen!$Q$4)</f>
        <v>637.47800384429286</v>
      </c>
      <c r="DE18" s="241">
        <f>'Duitsland (O)'!DE18*(1+Toeslagen!$Q$4)</f>
        <v>709.92330851378631</v>
      </c>
      <c r="DF18" s="241">
        <f>'Duitsland (O)'!DF18*(1+Toeslagen!$Q$4)</f>
        <v>617.41296354064514</v>
      </c>
      <c r="DG18" s="241">
        <f>'Duitsland (O)'!DG18*(1+Toeslagen!$Q$4)</f>
        <v>614.35646372113695</v>
      </c>
      <c r="DH18" s="241">
        <f>'Duitsland (O)'!DH18*(1+Toeslagen!$Q$4)</f>
        <v>587.6</v>
      </c>
      <c r="DI18" s="241">
        <f>'Duitsland (O)'!DI18*(1+Toeslagen!$Q$4)</f>
        <v>611.29996390162887</v>
      </c>
      <c r="DJ18" s="241">
        <f>'Duitsland (O)'!DJ18*(1+Toeslagen!$Q$4)</f>
        <v>608.24346408212068</v>
      </c>
    </row>
    <row r="19" spans="1:114">
      <c r="A19" s="2">
        <v>15</v>
      </c>
      <c r="B19" s="2">
        <v>15</v>
      </c>
      <c r="C19" s="2">
        <v>640</v>
      </c>
      <c r="D19" s="2">
        <v>4</v>
      </c>
      <c r="F19" t="s">
        <v>17</v>
      </c>
      <c r="G19" t="s">
        <v>15</v>
      </c>
      <c r="H19" t="s">
        <v>15</v>
      </c>
      <c r="I19" t="s">
        <v>16</v>
      </c>
      <c r="J19" t="s">
        <v>16</v>
      </c>
      <c r="N19" s="7">
        <v>3.2</v>
      </c>
      <c r="O19" s="21">
        <v>5600</v>
      </c>
      <c r="P19" s="241">
        <f>'Duitsland (O)'!P19*(1+Toeslagen!$Q$4)</f>
        <v>728.37905920405524</v>
      </c>
      <c r="Q19" s="241">
        <f>'Duitsland (O)'!Q19*(1+Toeslagen!$Q$4)</f>
        <v>735.69945175886971</v>
      </c>
      <c r="R19" s="241">
        <f>'Duitsland (O)'!R19*(1+Toeslagen!$Q$4)</f>
        <v>732.03925548146253</v>
      </c>
      <c r="S19" s="241">
        <f>'Duitsland (O)'!S19*(1+Toeslagen!$Q$4)</f>
        <v>659.81090165281466</v>
      </c>
      <c r="T19" s="241">
        <f>'Duitsland (O)'!T19*(1+Toeslagen!$Q$4)</f>
        <v>0</v>
      </c>
      <c r="U19" s="241">
        <f>'Duitsland (O)'!U19*(1+Toeslagen!$Q$4)</f>
        <v>633.53090717518171</v>
      </c>
      <c r="V19" s="241">
        <f>'Duitsland (O)'!V19*(1+Toeslagen!$Q$4)</f>
        <v>656.51184714455064</v>
      </c>
      <c r="W19" s="241">
        <f>'Duitsland (O)'!W19*(1+Toeslagen!$Q$4)</f>
        <v>732.03925548146253</v>
      </c>
      <c r="X19" s="241">
        <f>'Duitsland (O)'!X19*(1+Toeslagen!$Q$4)</f>
        <v>732.03925548146253</v>
      </c>
      <c r="Y19" s="241">
        <f>'Duitsland (O)'!Y19*(1+Toeslagen!$Q$4)</f>
        <v>659.81090165281466</v>
      </c>
      <c r="Z19" s="241">
        <f>'Duitsland (O)'!Z19*(1+Toeslagen!$Q$4)</f>
        <v>659.81090165281466</v>
      </c>
      <c r="AA19" s="241">
        <f>'Duitsland (O)'!AA19*(1+Toeslagen!$Q$4)</f>
        <v>659.81090165281466</v>
      </c>
      <c r="AB19" s="241">
        <f>'Duitsland (O)'!AB19*(1+Toeslagen!$Q$4)</f>
        <v>659.81090165281466</v>
      </c>
      <c r="AC19" s="241">
        <f>'Duitsland (O)'!AC19*(1+Toeslagen!$Q$4)</f>
        <v>659.81090165281466</v>
      </c>
      <c r="AD19" s="241">
        <f>'Duitsland (O)'!AD19*(1+Toeslagen!$Q$4)</f>
        <v>732.03925548146253</v>
      </c>
      <c r="AE19" s="241">
        <f>'Duitsland (O)'!AE19*(1+Toeslagen!$Q$4)</f>
        <v>724.71886292664794</v>
      </c>
      <c r="AF19" s="241">
        <f>'Duitsland (O)'!AF19*(1+Toeslagen!$Q$4)</f>
        <v>787.8</v>
      </c>
      <c r="AG19" s="241">
        <f>'Duitsland (O)'!AG19*(1+Toeslagen!$Q$4)</f>
        <v>780</v>
      </c>
      <c r="AH19" s="241">
        <f>'Duitsland (O)'!AH19*(1+Toeslagen!$Q$4)</f>
        <v>646.61468361975835</v>
      </c>
      <c r="AI19" s="241">
        <f>'Duitsland (O)'!AI19*(1+Toeslagen!$Q$4)</f>
        <v>504.42981410350268</v>
      </c>
      <c r="AJ19" s="241">
        <f>'Duitsland (O)'!AJ19*(1+Toeslagen!$Q$4)</f>
        <v>512</v>
      </c>
      <c r="AK19" s="241">
        <f>'Duitsland (O)'!AK19*(1+Toeslagen!$Q$4)</f>
        <v>509.52506475101279</v>
      </c>
      <c r="AL19" s="241">
        <f>'Duitsland (O)'!AL19*(1+Toeslagen!$Q$4)</f>
        <v>601.38027354981136</v>
      </c>
      <c r="AM19" s="241">
        <f>'Duitsland (O)'!AM19*(1+Toeslagen!$Q$4)</f>
        <v>613.52936998516111</v>
      </c>
      <c r="AN19" s="241">
        <f>'Duitsland (O)'!AN19*(1+Toeslagen!$Q$4)</f>
        <v>607.45482176748624</v>
      </c>
      <c r="AO19" s="241">
        <f>'Duitsland (O)'!AO19*(1+Toeslagen!$Q$4)</f>
        <v>372.41078146145219</v>
      </c>
      <c r="AP19" s="241">
        <f>'Duitsland (O)'!AP19*(1+Toeslagen!$Q$4)</f>
        <v>376.1348892760667</v>
      </c>
      <c r="AQ19" s="241">
        <f>'Duitsland (O)'!AQ19*(1+Toeslagen!$Q$4)</f>
        <v>368.68667364683768</v>
      </c>
      <c r="AR19" s="241">
        <f>'Duitsland (O)'!AR19*(1+Toeslagen!$Q$4)</f>
        <v>450.84000000000003</v>
      </c>
      <c r="AS19" s="241">
        <f>'Duitsland (O)'!AS19*(1+Toeslagen!$Q$4)</f>
        <v>433.15999999999997</v>
      </c>
      <c r="AT19" s="241">
        <f>'Duitsland (O)'!AT19*(1+Toeslagen!$Q$4)</f>
        <v>442</v>
      </c>
      <c r="AU19" s="241">
        <f>'Duitsland (O)'!AU19*(1+Toeslagen!$Q$4)</f>
        <v>364.96256583222316</v>
      </c>
      <c r="AV19" s="241">
        <f>'Duitsland (O)'!AV19*(1+Toeslagen!$Q$4)</f>
        <v>364.96256583222316</v>
      </c>
      <c r="AW19" s="241">
        <f>'Duitsland (O)'!AW19*(1+Toeslagen!$Q$4)</f>
        <v>458.66300660180002</v>
      </c>
      <c r="AX19" s="241">
        <f>'Duitsland (O)'!AX19*(1+Toeslagen!$Q$4)</f>
        <v>458.66300660180002</v>
      </c>
      <c r="AY19" s="241">
        <f>'Duitsland (O)'!AY19*(1+Toeslagen!$Q$4)</f>
        <v>463.29596626444447</v>
      </c>
      <c r="AZ19" s="241">
        <f>'Duitsland (O)'!AZ19*(1+Toeslagen!$Q$4)</f>
        <v>506.97743942725771</v>
      </c>
      <c r="BA19" s="241">
        <f>'Duitsland (O)'!BA19*(1+Toeslagen!$Q$4)</f>
        <v>509.52506475101279</v>
      </c>
      <c r="BB19" s="241">
        <f>'Duitsland (O)'!BB19*(1+Toeslagen!$Q$4)</f>
        <v>633.53090717518171</v>
      </c>
      <c r="BC19" s="241">
        <f>'Duitsland (O)'!BC19*(1+Toeslagen!$Q$4)</f>
        <v>271.14021874031857</v>
      </c>
      <c r="BD19" s="241">
        <f>'Duitsland (O)'!BD19*(1+Toeslagen!$Q$4)</f>
        <v>271.14021874031857</v>
      </c>
      <c r="BE19" s="241">
        <f>'Duitsland (O)'!BE19*(1+Toeslagen!$Q$4)</f>
        <v>276.61779891689071</v>
      </c>
      <c r="BF19" s="241">
        <f>'Duitsland (O)'!BF19*(1+Toeslagen!$Q$4)</f>
        <v>0</v>
      </c>
      <c r="BG19" s="241">
        <f>'Duitsland (O)'!BG19*(1+Toeslagen!$Q$4)</f>
        <v>273.87900882860464</v>
      </c>
      <c r="BH19" s="241">
        <f>'Duitsland (O)'!BH19*(1+Toeslagen!$Q$4)</f>
        <v>268.40142865203256</v>
      </c>
      <c r="BI19" s="241">
        <f>'Duitsland (O)'!BI19*(1+Toeslagen!$Q$4)</f>
        <v>262.92384847546043</v>
      </c>
      <c r="BJ19" s="241">
        <f>'Duitsland (O)'!BJ19*(1+Toeslagen!$Q$4)</f>
        <v>265.6626385637465</v>
      </c>
      <c r="BK19" s="241">
        <f>'Duitsland (O)'!BK19*(1+Toeslagen!$Q$4)</f>
        <v>279.35658900517672</v>
      </c>
      <c r="BL19" s="241">
        <f>'Duitsland (O)'!BL19*(1+Toeslagen!$Q$4)</f>
        <v>353.79024238837957</v>
      </c>
      <c r="BM19" s="241">
        <f>'Duitsland (O)'!BM19*(1+Toeslagen!$Q$4)</f>
        <v>332.14422769194556</v>
      </c>
      <c r="BN19" s="241">
        <f>'Duitsland (O)'!BN19*(1+Toeslagen!$Q$4)</f>
        <v>338.99256228353204</v>
      </c>
      <c r="BO19" s="241">
        <f>'Duitsland (O)'!BO19*(1+Toeslagen!$Q$4)</f>
        <v>335.56839498773877</v>
      </c>
      <c r="BP19" s="241">
        <f>'Duitsland (O)'!BP19*(1+Toeslagen!$Q$4)</f>
        <v>357.51435020299408</v>
      </c>
      <c r="BQ19" s="241">
        <f>'Duitsland (O)'!BQ19*(1+Toeslagen!$Q$4)</f>
        <v>372.41078146145219</v>
      </c>
      <c r="BR19" s="241">
        <f>'Duitsland (O)'!BR19*(1+Toeslagen!$Q$4)</f>
        <v>372.41078146145219</v>
      </c>
      <c r="BS19" s="241">
        <f>'Duitsland (O)'!BS19*(1+Toeslagen!$Q$4)</f>
        <v>364.96256583222316</v>
      </c>
      <c r="BT19" s="241">
        <f>'Duitsland (O)'!BT19*(1+Toeslagen!$Q$4)</f>
        <v>368.68667364683768</v>
      </c>
      <c r="BU19" s="241">
        <f>'Duitsland (O)'!BU19*(1+Toeslagen!$Q$4)</f>
        <v>342.41672957932531</v>
      </c>
      <c r="BV19" s="241">
        <f>'Duitsland (O)'!BV19*(1+Toeslagen!$Q$4)</f>
        <v>349.26506417091184</v>
      </c>
      <c r="BW19" s="241">
        <f>'Duitsland (O)'!BW19*(1+Toeslagen!$Q$4)</f>
        <v>454.03004693915557</v>
      </c>
      <c r="BX19" s="241">
        <f>'Duitsland (O)'!BX19*(1+Toeslagen!$Q$4)</f>
        <v>454.03004693915557</v>
      </c>
      <c r="BY19" s="241">
        <f>'Duitsland (O)'!BY19*(1+Toeslagen!$Q$4)</f>
        <v>0</v>
      </c>
      <c r="BZ19" s="241">
        <f>'Duitsland (O)'!BZ19*(1+Toeslagen!$Q$4)</f>
        <v>458.66300660180002</v>
      </c>
      <c r="CA19" s="241">
        <f>'Duitsland (O)'!CA19*(1+Toeslagen!$Q$4)</f>
        <v>463.29596626444447</v>
      </c>
      <c r="CB19" s="241">
        <f>'Duitsland (O)'!CB19*(1+Toeslagen!$Q$4)</f>
        <v>449.39708727651112</v>
      </c>
      <c r="CC19" s="241">
        <f>'Duitsland (O)'!CC19*(1+Toeslagen!$Q$4)</f>
        <v>512.07269007476782</v>
      </c>
      <c r="CD19" s="241">
        <f>'Duitsland (O)'!CD19*(1+Toeslagen!$Q$4)</f>
        <v>506.97743942725771</v>
      </c>
      <c r="CE19" s="241">
        <f>'Duitsland (O)'!CE19*(1+Toeslagen!$Q$4)</f>
        <v>506.97743942725771</v>
      </c>
      <c r="CF19" s="241">
        <f>'Duitsland (O)'!CF19*(1+Toeslagen!$Q$4)</f>
        <v>509.52506475101279</v>
      </c>
      <c r="CG19" s="241">
        <f>'Duitsland (O)'!CG19*(1+Toeslagen!$Q$4)</f>
        <v>607.45482176748624</v>
      </c>
      <c r="CH19" s="241">
        <f>'Duitsland (O)'!CH19*(1+Toeslagen!$Q$4)</f>
        <v>607.45482176748624</v>
      </c>
      <c r="CI19" s="241">
        <f>'Duitsland (O)'!CI19*(1+Toeslagen!$Q$4)</f>
        <v>633.53090717518171</v>
      </c>
      <c r="CJ19" s="241">
        <f>'Duitsland (O)'!CJ19*(1+Toeslagen!$Q$4)</f>
        <v>630.36325263930576</v>
      </c>
      <c r="CK19" s="241">
        <f>'Duitsland (O)'!CK19*(1+Toeslagen!$Q$4)</f>
        <v>607.45482176748624</v>
      </c>
      <c r="CL19" s="241">
        <f>'Duitsland (O)'!CL19*(1+Toeslagen!$Q$4)</f>
        <v>604.4175476586488</v>
      </c>
      <c r="CM19" s="241">
        <f>'Duitsland (O)'!CM19*(1+Toeslagen!$Q$4)</f>
        <v>601.38027354981136</v>
      </c>
      <c r="CN19" s="241">
        <f>'Duitsland (O)'!CN19*(1+Toeslagen!$Q$4)</f>
        <v>630</v>
      </c>
      <c r="CO19" s="241">
        <f>'Duitsland (O)'!CO19*(1+Toeslagen!$Q$4)</f>
        <v>666.40901066934282</v>
      </c>
      <c r="CP19" s="241">
        <f>'Duitsland (O)'!CP19*(1+Toeslagen!$Q$4)</f>
        <v>659.81090165281466</v>
      </c>
      <c r="CQ19" s="241">
        <f>'Duitsland (O)'!CQ19*(1+Toeslagen!$Q$4)</f>
        <v>724.71886292664794</v>
      </c>
      <c r="CR19" s="241">
        <f>'Duitsland (O)'!CR19*(1+Toeslagen!$Q$4)</f>
        <v>724.71886292664794</v>
      </c>
      <c r="CS19" s="241">
        <f>'Duitsland (O)'!CS19*(1+Toeslagen!$Q$4)</f>
        <v>728.37905920405524</v>
      </c>
      <c r="CT19" s="241">
        <f>'Duitsland (O)'!CT19*(1+Toeslagen!$Q$4)</f>
        <v>732.03925548146253</v>
      </c>
      <c r="CU19" s="241">
        <f>'Duitsland (O)'!CU19*(1+Toeslagen!$Q$4)</f>
        <v>732.03925548146253</v>
      </c>
      <c r="CV19" s="241">
        <f>'Duitsland (O)'!CV19*(1+Toeslagen!$Q$4)</f>
        <v>656.51184714455064</v>
      </c>
      <c r="CW19" s="241">
        <f>'Duitsland (O)'!CW19*(1+Toeslagen!$Q$4)</f>
        <v>656.51184714455064</v>
      </c>
      <c r="CX19" s="241">
        <f>'Duitsland (O)'!CX19*(1+Toeslagen!$Q$4)</f>
        <v>659.81090165281466</v>
      </c>
      <c r="CY19" s="241">
        <f>'Duitsland (O)'!CY19*(1+Toeslagen!$Q$4)</f>
        <v>663.10995616107868</v>
      </c>
      <c r="CZ19" s="241">
        <f>'Duitsland (O)'!CZ19*(1+Toeslagen!$Q$4)</f>
        <v>636.69856171105755</v>
      </c>
      <c r="DA19" s="241">
        <f>'Duitsland (O)'!DA19*(1+Toeslagen!$Q$4)</f>
        <v>630</v>
      </c>
      <c r="DB19" s="241">
        <f>'Duitsland (O)'!DB19*(1+Toeslagen!$Q$4)</f>
        <v>633.53090717518171</v>
      </c>
      <c r="DC19" s="241">
        <f>'Duitsland (O)'!DC19*(1+Toeslagen!$Q$4)</f>
        <v>654.53241443959212</v>
      </c>
      <c r="DD19" s="241">
        <f>'Duitsland (O)'!DD19*(1+Toeslagen!$Q$4)</f>
        <v>659.81090165281466</v>
      </c>
      <c r="DE19" s="241">
        <f>'Duitsland (O)'!DE19*(1+Toeslagen!$Q$4)</f>
        <v>732.03925548146253</v>
      </c>
      <c r="DF19" s="241">
        <f>'Duitsland (O)'!DF19*(1+Toeslagen!$Q$4)</f>
        <v>639.8662162469335</v>
      </c>
      <c r="DG19" s="241">
        <f>'Duitsland (O)'!DG19*(1+Toeslagen!$Q$4)</f>
        <v>636.69856171105755</v>
      </c>
      <c r="DH19" s="241">
        <f>'Duitsland (O)'!DH19*(1+Toeslagen!$Q$4)</f>
        <v>613.6</v>
      </c>
      <c r="DI19" s="241">
        <f>'Duitsland (O)'!DI19*(1+Toeslagen!$Q$4)</f>
        <v>633.53090717518171</v>
      </c>
      <c r="DJ19" s="241">
        <f>'Duitsland (O)'!DJ19*(1+Toeslagen!$Q$4)</f>
        <v>630.36325263930576</v>
      </c>
    </row>
    <row r="20" spans="1:114">
      <c r="A20" s="2">
        <v>16</v>
      </c>
      <c r="B20" s="2">
        <v>16</v>
      </c>
      <c r="C20" s="2">
        <v>670</v>
      </c>
      <c r="D20" s="2">
        <v>4</v>
      </c>
      <c r="F20" t="s">
        <v>17</v>
      </c>
      <c r="G20" t="s">
        <v>15</v>
      </c>
      <c r="H20" t="s">
        <v>15</v>
      </c>
      <c r="I20" t="s">
        <v>16</v>
      </c>
      <c r="J20" t="s">
        <v>16</v>
      </c>
      <c r="N20" s="7">
        <v>3.5</v>
      </c>
      <c r="O20" s="21">
        <v>6125</v>
      </c>
      <c r="P20" s="241">
        <f>'Duitsland (O)'!P20*(1+Toeslagen!$Q$4)</f>
        <v>761.99683725878492</v>
      </c>
      <c r="Q20" s="241">
        <f>'Duitsland (O)'!Q20*(1+Toeslagen!$Q$4)</f>
        <v>769.65509692972739</v>
      </c>
      <c r="R20" s="241">
        <f>'Duitsland (O)'!R20*(1+Toeslagen!$Q$4)</f>
        <v>765.82596709425616</v>
      </c>
      <c r="S20" s="241">
        <f>'Duitsland (O)'!S20*(1+Toeslagen!$Q$4)</f>
        <v>684.19259946133673</v>
      </c>
      <c r="T20" s="241">
        <f>'Duitsland (O)'!T20*(1+Toeslagen!$Q$4)</f>
        <v>0</v>
      </c>
      <c r="U20" s="241">
        <f>'Duitsland (O)'!U20*(1+Toeslagen!$Q$4)</f>
        <v>656.78625044873434</v>
      </c>
      <c r="V20" s="241">
        <f>'Duitsland (O)'!V20*(1+Toeslagen!$Q$4)</f>
        <v>680.77163646403005</v>
      </c>
      <c r="W20" s="241">
        <f>'Duitsland (O)'!W20*(1+Toeslagen!$Q$4)</f>
        <v>765.82596709425616</v>
      </c>
      <c r="X20" s="241">
        <f>'Duitsland (O)'!X20*(1+Toeslagen!$Q$4)</f>
        <v>765.82596709425616</v>
      </c>
      <c r="Y20" s="241">
        <f>'Duitsland (O)'!Y20*(1+Toeslagen!$Q$4)</f>
        <v>684.19259946133673</v>
      </c>
      <c r="Z20" s="241">
        <f>'Duitsland (O)'!Z20*(1+Toeslagen!$Q$4)</f>
        <v>684.19259946133673</v>
      </c>
      <c r="AA20" s="241">
        <f>'Duitsland (O)'!AA20*(1+Toeslagen!$Q$4)</f>
        <v>684.19259946133673</v>
      </c>
      <c r="AB20" s="241">
        <f>'Duitsland (O)'!AB20*(1+Toeslagen!$Q$4)</f>
        <v>684.19259946133673</v>
      </c>
      <c r="AC20" s="241">
        <f>'Duitsland (O)'!AC20*(1+Toeslagen!$Q$4)</f>
        <v>684.19259946133673</v>
      </c>
      <c r="AD20" s="241">
        <f>'Duitsland (O)'!AD20*(1+Toeslagen!$Q$4)</f>
        <v>765.82596709425616</v>
      </c>
      <c r="AE20" s="241">
        <f>'Duitsland (O)'!AE20*(1+Toeslagen!$Q$4)</f>
        <v>758.16770742331357</v>
      </c>
      <c r="AF20" s="241">
        <f>'Duitsland (O)'!AF20*(1+Toeslagen!$Q$4)</f>
        <v>835.0680000000001</v>
      </c>
      <c r="AG20" s="241">
        <f>'Duitsland (O)'!AG20*(1+Toeslagen!$Q$4)</f>
        <v>826.80000000000007</v>
      </c>
      <c r="AH20" s="241">
        <f>'Duitsland (O)'!AH20*(1+Toeslagen!$Q$4)</f>
        <v>670.50874747211003</v>
      </c>
      <c r="AI20" s="241">
        <f>'Duitsland (O)'!AI20*(1+Toeslagen!$Q$4)</f>
        <v>519.30570867788856</v>
      </c>
      <c r="AJ20" s="241">
        <f>'Duitsland (O)'!AJ20*(1+Toeslagen!$Q$4)</f>
        <v>527</v>
      </c>
      <c r="AK20" s="241">
        <f>'Duitsland (O)'!AK20*(1+Toeslagen!$Q$4)</f>
        <v>524.55122088675614</v>
      </c>
      <c r="AL20" s="241">
        <f>'Duitsland (O)'!AL20*(1+Toeslagen!$Q$4)</f>
        <v>624.30212840100921</v>
      </c>
      <c r="AM20" s="241">
        <f>'Duitsland (O)'!AM20*(1+Toeslagen!$Q$4)</f>
        <v>636.91429261113058</v>
      </c>
      <c r="AN20" s="241">
        <f>'Duitsland (O)'!AN20*(1+Toeslagen!$Q$4)</f>
        <v>630.6082105060699</v>
      </c>
      <c r="AO20" s="241">
        <f>'Duitsland (O)'!AO20*(1+Toeslagen!$Q$4)</f>
        <v>384.85894402829069</v>
      </c>
      <c r="AP20" s="241">
        <f>'Duitsland (O)'!AP20*(1+Toeslagen!$Q$4)</f>
        <v>388.70753346857362</v>
      </c>
      <c r="AQ20" s="241">
        <f>'Duitsland (O)'!AQ20*(1+Toeslagen!$Q$4)</f>
        <v>381.01035458800777</v>
      </c>
      <c r="AR20" s="241">
        <f>'Duitsland (O)'!AR20*(1+Toeslagen!$Q$4)</f>
        <v>466.75200000000001</v>
      </c>
      <c r="AS20" s="241">
        <f>'Duitsland (O)'!AS20*(1+Toeslagen!$Q$4)</f>
        <v>448.44800000000004</v>
      </c>
      <c r="AT20" s="241">
        <f>'Duitsland (O)'!AT20*(1+Toeslagen!$Q$4)</f>
        <v>457.6</v>
      </c>
      <c r="AU20" s="241">
        <f>'Duitsland (O)'!AU20*(1+Toeslagen!$Q$4)</f>
        <v>377.16176514772485</v>
      </c>
      <c r="AV20" s="241">
        <f>'Duitsland (O)'!AV20*(1+Toeslagen!$Q$4)</f>
        <v>377.16176514772485</v>
      </c>
      <c r="AW20" s="241">
        <f>'Duitsland (O)'!AW20*(1+Toeslagen!$Q$4)</f>
        <v>473.47161118310618</v>
      </c>
      <c r="AX20" s="241">
        <f>'Duitsland (O)'!AX20*(1+Toeslagen!$Q$4)</f>
        <v>473.47161118310618</v>
      </c>
      <c r="AY20" s="241">
        <f>'Duitsland (O)'!AY20*(1+Toeslagen!$Q$4)</f>
        <v>478.25415271020825</v>
      </c>
      <c r="AZ20" s="241">
        <f>'Duitsland (O)'!AZ20*(1+Toeslagen!$Q$4)</f>
        <v>521.92846478232241</v>
      </c>
      <c r="BA20" s="241">
        <f>'Duitsland (O)'!BA20*(1+Toeslagen!$Q$4)</f>
        <v>524.55122088675614</v>
      </c>
      <c r="BB20" s="241">
        <f>'Duitsland (O)'!BB20*(1+Toeslagen!$Q$4)</f>
        <v>656.78625044873434</v>
      </c>
      <c r="BC20" s="241">
        <f>'Duitsland (O)'!BC20*(1+Toeslagen!$Q$4)</f>
        <v>278.95066404135241</v>
      </c>
      <c r="BD20" s="241">
        <f>'Duitsland (O)'!BD20*(1+Toeslagen!$Q$4)</f>
        <v>278.95066404135241</v>
      </c>
      <c r="BE20" s="241">
        <f>'Duitsland (O)'!BE20*(1+Toeslagen!$Q$4)</f>
        <v>284.58603099168272</v>
      </c>
      <c r="BF20" s="241">
        <f>'Duitsland (O)'!BF20*(1+Toeslagen!$Q$4)</f>
        <v>0</v>
      </c>
      <c r="BG20" s="241">
        <f>'Duitsland (O)'!BG20*(1+Toeslagen!$Q$4)</f>
        <v>281.76834751651757</v>
      </c>
      <c r="BH20" s="241">
        <f>'Duitsland (O)'!BH20*(1+Toeslagen!$Q$4)</f>
        <v>276.1329805661872</v>
      </c>
      <c r="BI20" s="241">
        <f>'Duitsland (O)'!BI20*(1+Toeslagen!$Q$4)</f>
        <v>270.49761361585684</v>
      </c>
      <c r="BJ20" s="241">
        <f>'Duitsland (O)'!BJ20*(1+Toeslagen!$Q$4)</f>
        <v>273.31529709102205</v>
      </c>
      <c r="BK20" s="241">
        <f>'Duitsland (O)'!BK20*(1+Toeslagen!$Q$4)</f>
        <v>287.40371446684793</v>
      </c>
      <c r="BL20" s="241">
        <f>'Duitsland (O)'!BL20*(1+Toeslagen!$Q$4)</f>
        <v>365.61599682687614</v>
      </c>
      <c r="BM20" s="241">
        <f>'Duitsland (O)'!BM20*(1+Toeslagen!$Q$4)</f>
        <v>339.82985151886089</v>
      </c>
      <c r="BN20" s="241">
        <f>'Duitsland (O)'!BN20*(1+Toeslagen!$Q$4)</f>
        <v>346.83665258110545</v>
      </c>
      <c r="BO20" s="241">
        <f>'Duitsland (O)'!BO20*(1+Toeslagen!$Q$4)</f>
        <v>343.33325204998317</v>
      </c>
      <c r="BP20" s="241">
        <f>'Duitsland (O)'!BP20*(1+Toeslagen!$Q$4)</f>
        <v>369.46458626715906</v>
      </c>
      <c r="BQ20" s="241">
        <f>'Duitsland (O)'!BQ20*(1+Toeslagen!$Q$4)</f>
        <v>384.85894402829069</v>
      </c>
      <c r="BR20" s="241">
        <f>'Duitsland (O)'!BR20*(1+Toeslagen!$Q$4)</f>
        <v>384.85894402829069</v>
      </c>
      <c r="BS20" s="241">
        <f>'Duitsland (O)'!BS20*(1+Toeslagen!$Q$4)</f>
        <v>377.16176514772485</v>
      </c>
      <c r="BT20" s="241">
        <f>'Duitsland (O)'!BT20*(1+Toeslagen!$Q$4)</f>
        <v>381.01035458800777</v>
      </c>
      <c r="BU20" s="241">
        <f>'Duitsland (O)'!BU20*(1+Toeslagen!$Q$4)</f>
        <v>350.34005311222774</v>
      </c>
      <c r="BV20" s="241">
        <f>'Duitsland (O)'!BV20*(1+Toeslagen!$Q$4)</f>
        <v>357.3468541744723</v>
      </c>
      <c r="BW20" s="241">
        <f>'Duitsland (O)'!BW20*(1+Toeslagen!$Q$4)</f>
        <v>468.68906965600405</v>
      </c>
      <c r="BX20" s="241">
        <f>'Duitsland (O)'!BX20*(1+Toeslagen!$Q$4)</f>
        <v>468.68906965600405</v>
      </c>
      <c r="BY20" s="241">
        <f>'Duitsland (O)'!BY20*(1+Toeslagen!$Q$4)</f>
        <v>0</v>
      </c>
      <c r="BZ20" s="241">
        <f>'Duitsland (O)'!BZ20*(1+Toeslagen!$Q$4)</f>
        <v>473.47161118310618</v>
      </c>
      <c r="CA20" s="241">
        <f>'Duitsland (O)'!CA20*(1+Toeslagen!$Q$4)</f>
        <v>478.25415271020825</v>
      </c>
      <c r="CB20" s="241">
        <f>'Duitsland (O)'!CB20*(1+Toeslagen!$Q$4)</f>
        <v>463.90652812890198</v>
      </c>
      <c r="CC20" s="241">
        <f>'Duitsland (O)'!CC20*(1+Toeslagen!$Q$4)</f>
        <v>527.17397699118987</v>
      </c>
      <c r="CD20" s="241">
        <f>'Duitsland (O)'!CD20*(1+Toeslagen!$Q$4)</f>
        <v>521.92846478232241</v>
      </c>
      <c r="CE20" s="241">
        <f>'Duitsland (O)'!CE20*(1+Toeslagen!$Q$4)</f>
        <v>521.92846478232241</v>
      </c>
      <c r="CF20" s="241">
        <f>'Duitsland (O)'!CF20*(1+Toeslagen!$Q$4)</f>
        <v>524.55122088675614</v>
      </c>
      <c r="CG20" s="241">
        <f>'Duitsland (O)'!CG20*(1+Toeslagen!$Q$4)</f>
        <v>630.6082105060699</v>
      </c>
      <c r="CH20" s="241">
        <f>'Duitsland (O)'!CH20*(1+Toeslagen!$Q$4)</f>
        <v>630.6082105060699</v>
      </c>
      <c r="CI20" s="241">
        <f>'Duitsland (O)'!CI20*(1+Toeslagen!$Q$4)</f>
        <v>656.78625044873434</v>
      </c>
      <c r="CJ20" s="241">
        <f>'Duitsland (O)'!CJ20*(1+Toeslagen!$Q$4)</f>
        <v>653.5023191964907</v>
      </c>
      <c r="CK20" s="241">
        <f>'Duitsland (O)'!CK20*(1+Toeslagen!$Q$4)</f>
        <v>630.6082105060699</v>
      </c>
      <c r="CL20" s="241">
        <f>'Duitsland (O)'!CL20*(1+Toeslagen!$Q$4)</f>
        <v>627.4551694535395</v>
      </c>
      <c r="CM20" s="241">
        <f>'Duitsland (O)'!CM20*(1+Toeslagen!$Q$4)</f>
        <v>624.30212840100921</v>
      </c>
      <c r="CN20" s="241">
        <f>'Duitsland (O)'!CN20*(1+Toeslagen!$Q$4)</f>
        <v>650</v>
      </c>
      <c r="CO20" s="241">
        <f>'Duitsland (O)'!CO20*(1+Toeslagen!$Q$4)</f>
        <v>691.03452545595007</v>
      </c>
      <c r="CP20" s="241">
        <f>'Duitsland (O)'!CP20*(1+Toeslagen!$Q$4)</f>
        <v>684.19259946133673</v>
      </c>
      <c r="CQ20" s="241">
        <f>'Duitsland (O)'!CQ20*(1+Toeslagen!$Q$4)</f>
        <v>758.16770742331357</v>
      </c>
      <c r="CR20" s="241">
        <f>'Duitsland (O)'!CR20*(1+Toeslagen!$Q$4)</f>
        <v>758.16770742331357</v>
      </c>
      <c r="CS20" s="241">
        <f>'Duitsland (O)'!CS20*(1+Toeslagen!$Q$4)</f>
        <v>761.99683725878492</v>
      </c>
      <c r="CT20" s="241">
        <f>'Duitsland (O)'!CT20*(1+Toeslagen!$Q$4)</f>
        <v>765.82596709425616</v>
      </c>
      <c r="CU20" s="241">
        <f>'Duitsland (O)'!CU20*(1+Toeslagen!$Q$4)</f>
        <v>765.82596709425616</v>
      </c>
      <c r="CV20" s="241">
        <f>'Duitsland (O)'!CV20*(1+Toeslagen!$Q$4)</f>
        <v>680.77163646403005</v>
      </c>
      <c r="CW20" s="241">
        <f>'Duitsland (O)'!CW20*(1+Toeslagen!$Q$4)</f>
        <v>680.77163646403005</v>
      </c>
      <c r="CX20" s="241">
        <f>'Duitsland (O)'!CX20*(1+Toeslagen!$Q$4)</f>
        <v>684.19259946133673</v>
      </c>
      <c r="CY20" s="241">
        <f>'Duitsland (O)'!CY20*(1+Toeslagen!$Q$4)</f>
        <v>687.61356245864329</v>
      </c>
      <c r="CZ20" s="241">
        <f>'Duitsland (O)'!CZ20*(1+Toeslagen!$Q$4)</f>
        <v>660.07018170097797</v>
      </c>
      <c r="DA20" s="241">
        <f>'Duitsland (O)'!DA20*(1+Toeslagen!$Q$4)</f>
        <v>655</v>
      </c>
      <c r="DB20" s="241">
        <f>'Duitsland (O)'!DB20*(1+Toeslagen!$Q$4)</f>
        <v>656.78625044873434</v>
      </c>
      <c r="DC20" s="241">
        <f>'Duitsland (O)'!DC20*(1+Toeslagen!$Q$4)</f>
        <v>678.719058665646</v>
      </c>
      <c r="DD20" s="241">
        <f>'Duitsland (O)'!DD20*(1+Toeslagen!$Q$4)</f>
        <v>684.19259946133673</v>
      </c>
      <c r="DE20" s="241">
        <f>'Duitsland (O)'!DE20*(1+Toeslagen!$Q$4)</f>
        <v>765.82596709425616</v>
      </c>
      <c r="DF20" s="241">
        <f>'Duitsland (O)'!DF20*(1+Toeslagen!$Q$4)</f>
        <v>663.35411295322172</v>
      </c>
      <c r="DG20" s="241">
        <f>'Duitsland (O)'!DG20*(1+Toeslagen!$Q$4)</f>
        <v>660.07018170097797</v>
      </c>
      <c r="DH20" s="241">
        <f>'Duitsland (O)'!DH20*(1+Toeslagen!$Q$4)</f>
        <v>639.6</v>
      </c>
      <c r="DI20" s="241">
        <f>'Duitsland (O)'!DI20*(1+Toeslagen!$Q$4)</f>
        <v>656.78625044873434</v>
      </c>
      <c r="DJ20" s="241">
        <f>'Duitsland (O)'!DJ20*(1+Toeslagen!$Q$4)</f>
        <v>653.5023191964907</v>
      </c>
    </row>
    <row r="21" spans="1:114">
      <c r="A21" s="2">
        <v>17</v>
      </c>
      <c r="B21" s="2">
        <v>17</v>
      </c>
      <c r="C21" s="2">
        <v>720</v>
      </c>
      <c r="D21" s="2">
        <v>4</v>
      </c>
      <c r="F21" t="s">
        <v>17</v>
      </c>
      <c r="G21" t="s">
        <v>15</v>
      </c>
      <c r="H21" t="s">
        <v>15</v>
      </c>
      <c r="I21" t="s">
        <v>16</v>
      </c>
      <c r="J21" t="s">
        <v>16</v>
      </c>
      <c r="N21" s="7">
        <v>3.6</v>
      </c>
      <c r="O21" s="21">
        <v>6300</v>
      </c>
      <c r="P21" s="241">
        <f>'Duitsland (O)'!P21*(1+Toeslagen!$Q$4)</f>
        <v>808.24630413540672</v>
      </c>
      <c r="Q21" s="241">
        <f>'Duitsland (O)'!Q21*(1+Toeslagen!$Q$4)</f>
        <v>816.36938256892824</v>
      </c>
      <c r="R21" s="241">
        <f>'Duitsland (O)'!R21*(1+Toeslagen!$Q$4)</f>
        <v>812.30784335216754</v>
      </c>
      <c r="S21" s="241">
        <f>'Duitsland (O)'!S21*(1+Toeslagen!$Q$4)</f>
        <v>706.52549726985853</v>
      </c>
      <c r="T21" s="241">
        <f>'Duitsland (O)'!T21*(1+Toeslagen!$Q$4)</f>
        <v>0</v>
      </c>
      <c r="U21" s="241">
        <f>'Duitsland (O)'!U21*(1+Toeslagen!$Q$4)</f>
        <v>679.01719372228706</v>
      </c>
      <c r="V21" s="241">
        <f>'Duitsland (O)'!V21*(1+Toeslagen!$Q$4)</f>
        <v>702.99286978350926</v>
      </c>
      <c r="W21" s="241">
        <f>'Duitsland (O)'!W21*(1+Toeslagen!$Q$4)</f>
        <v>812.30784335216754</v>
      </c>
      <c r="X21" s="241">
        <f>'Duitsland (O)'!X21*(1+Toeslagen!$Q$4)</f>
        <v>812.30784335216754</v>
      </c>
      <c r="Y21" s="241">
        <f>'Duitsland (O)'!Y21*(1+Toeslagen!$Q$4)</f>
        <v>706.52549726985853</v>
      </c>
      <c r="Z21" s="241">
        <f>'Duitsland (O)'!Z21*(1+Toeslagen!$Q$4)</f>
        <v>706.52549726985853</v>
      </c>
      <c r="AA21" s="241">
        <f>'Duitsland (O)'!AA21*(1+Toeslagen!$Q$4)</f>
        <v>706.52549726985853</v>
      </c>
      <c r="AB21" s="241">
        <f>'Duitsland (O)'!AB21*(1+Toeslagen!$Q$4)</f>
        <v>706.52549726985853</v>
      </c>
      <c r="AC21" s="241">
        <f>'Duitsland (O)'!AC21*(1+Toeslagen!$Q$4)</f>
        <v>706.52549726985853</v>
      </c>
      <c r="AD21" s="241">
        <f>'Duitsland (O)'!AD21*(1+Toeslagen!$Q$4)</f>
        <v>812.30784335216754</v>
      </c>
      <c r="AE21" s="241">
        <f>'Duitsland (O)'!AE21*(1+Toeslagen!$Q$4)</f>
        <v>804.1847649186459</v>
      </c>
      <c r="AF21" s="241">
        <f>'Duitsland (O)'!AF21*(1+Toeslagen!$Q$4)</f>
        <v>877.08399999999995</v>
      </c>
      <c r="AG21" s="241">
        <f>'Duitsland (O)'!AG21*(1+Toeslagen!$Q$4)</f>
        <v>868.4</v>
      </c>
      <c r="AH21" s="241">
        <f>'Duitsland (O)'!AH21*(1+Toeslagen!$Q$4)</f>
        <v>692.39498732446134</v>
      </c>
      <c r="AI21" s="241">
        <f>'Duitsland (O)'!AI21*(1+Toeslagen!$Q$4)</f>
        <v>534.18160325227427</v>
      </c>
      <c r="AJ21" s="241">
        <f>'Duitsland (O)'!AJ21*(1+Toeslagen!$Q$4)</f>
        <v>542</v>
      </c>
      <c r="AK21" s="241">
        <f>'Duitsland (O)'!AK21*(1+Toeslagen!$Q$4)</f>
        <v>539.57737702249926</v>
      </c>
      <c r="AL21" s="241">
        <f>'Duitsland (O)'!AL21*(1+Toeslagen!$Q$4)</f>
        <v>642.72757011034105</v>
      </c>
      <c r="AM21" s="241">
        <f>'Duitsland (O)'!AM21*(1+Toeslagen!$Q$4)</f>
        <v>655.71196546610554</v>
      </c>
      <c r="AN21" s="241">
        <f>'Duitsland (O)'!AN21*(1+Toeslagen!$Q$4)</f>
        <v>649.21976778822329</v>
      </c>
      <c r="AO21" s="241">
        <f>'Duitsland (O)'!AO21*(1+Toeslagen!$Q$4)</f>
        <v>395.25830659512906</v>
      </c>
      <c r="AP21" s="241">
        <f>'Duitsland (O)'!AP21*(1+Toeslagen!$Q$4)</f>
        <v>399.21088966108033</v>
      </c>
      <c r="AQ21" s="241">
        <f>'Duitsland (O)'!AQ21*(1+Toeslagen!$Q$4)</f>
        <v>391.30572352917778</v>
      </c>
      <c r="AR21" s="241">
        <f>'Duitsland (O)'!AR21*(1+Toeslagen!$Q$4)</f>
        <v>482.66399999999999</v>
      </c>
      <c r="AS21" s="241">
        <f>'Duitsland (O)'!AS21*(1+Toeslagen!$Q$4)</f>
        <v>463.73599999999999</v>
      </c>
      <c r="AT21" s="241">
        <f>'Duitsland (O)'!AT21*(1+Toeslagen!$Q$4)</f>
        <v>473.2</v>
      </c>
      <c r="AU21" s="241">
        <f>'Duitsland (O)'!AU21*(1+Toeslagen!$Q$4)</f>
        <v>387.35314046322645</v>
      </c>
      <c r="AV21" s="241">
        <f>'Duitsland (O)'!AV21*(1+Toeslagen!$Q$4)</f>
        <v>387.35314046322645</v>
      </c>
      <c r="AW21" s="241">
        <f>'Duitsland (O)'!AW21*(1+Toeslagen!$Q$4)</f>
        <v>488.28021576441256</v>
      </c>
      <c r="AX21" s="241">
        <f>'Duitsland (O)'!AX21*(1+Toeslagen!$Q$4)</f>
        <v>488.28021576441256</v>
      </c>
      <c r="AY21" s="241">
        <f>'Duitsland (O)'!AY21*(1+Toeslagen!$Q$4)</f>
        <v>493.2123391559723</v>
      </c>
      <c r="AZ21" s="241">
        <f>'Duitsland (O)'!AZ21*(1+Toeslagen!$Q$4)</f>
        <v>536.87949013738671</v>
      </c>
      <c r="BA21" s="241">
        <f>'Duitsland (O)'!BA21*(1+Toeslagen!$Q$4)</f>
        <v>539.57737702249926</v>
      </c>
      <c r="BB21" s="241">
        <f>'Duitsland (O)'!BB21*(1+Toeslagen!$Q$4)</f>
        <v>679.01719372228706</v>
      </c>
      <c r="BC21" s="241">
        <f>'Duitsland (O)'!BC21*(1+Toeslagen!$Q$4)</f>
        <v>285.74695334238618</v>
      </c>
      <c r="BD21" s="241">
        <f>'Duitsland (O)'!BD21*(1+Toeslagen!$Q$4)</f>
        <v>285.74695334238618</v>
      </c>
      <c r="BE21" s="241">
        <f>'Duitsland (O)'!BE21*(1+Toeslagen!$Q$4)</f>
        <v>291.51961906647477</v>
      </c>
      <c r="BF21" s="241">
        <f>'Duitsland (O)'!BF21*(1+Toeslagen!$Q$4)</f>
        <v>0</v>
      </c>
      <c r="BG21" s="241">
        <f>'Duitsland (O)'!BG21*(1+Toeslagen!$Q$4)</f>
        <v>288.63328620443048</v>
      </c>
      <c r="BH21" s="241">
        <f>'Duitsland (O)'!BH21*(1+Toeslagen!$Q$4)</f>
        <v>282.86062048034188</v>
      </c>
      <c r="BI21" s="241">
        <f>'Duitsland (O)'!BI21*(1+Toeslagen!$Q$4)</f>
        <v>277.08795475625323</v>
      </c>
      <c r="BJ21" s="241">
        <f>'Duitsland (O)'!BJ21*(1+Toeslagen!$Q$4)</f>
        <v>279.97428761829758</v>
      </c>
      <c r="BK21" s="241">
        <f>'Duitsland (O)'!BK21*(1+Toeslagen!$Q$4)</f>
        <v>294.40595192851907</v>
      </c>
      <c r="BL21" s="241">
        <f>'Duitsland (O)'!BL21*(1+Toeslagen!$Q$4)</f>
        <v>375.49539126537258</v>
      </c>
      <c r="BM21" s="241">
        <f>'Duitsland (O)'!BM21*(1+Toeslagen!$Q$4)</f>
        <v>346.52180734577649</v>
      </c>
      <c r="BN21" s="241">
        <f>'Duitsland (O)'!BN21*(1+Toeslagen!$Q$4)</f>
        <v>353.66658687867914</v>
      </c>
      <c r="BO21" s="241">
        <f>'Duitsland (O)'!BO21*(1+Toeslagen!$Q$4)</f>
        <v>350.09419711222785</v>
      </c>
      <c r="BP21" s="241">
        <f>'Duitsland (O)'!BP21*(1+Toeslagen!$Q$4)</f>
        <v>379.44797433132391</v>
      </c>
      <c r="BQ21" s="241">
        <f>'Duitsland (O)'!BQ21*(1+Toeslagen!$Q$4)</f>
        <v>395.25830659512906</v>
      </c>
      <c r="BR21" s="241">
        <f>'Duitsland (O)'!BR21*(1+Toeslagen!$Q$4)</f>
        <v>395.25830659512906</v>
      </c>
      <c r="BS21" s="241">
        <f>'Duitsland (O)'!BS21*(1+Toeslagen!$Q$4)</f>
        <v>387.35314046322645</v>
      </c>
      <c r="BT21" s="241">
        <f>'Duitsland (O)'!BT21*(1+Toeslagen!$Q$4)</f>
        <v>391.30572352917778</v>
      </c>
      <c r="BU21" s="241">
        <f>'Duitsland (O)'!BU21*(1+Toeslagen!$Q$4)</f>
        <v>357.23897664513044</v>
      </c>
      <c r="BV21" s="241">
        <f>'Duitsland (O)'!BV21*(1+Toeslagen!$Q$4)</f>
        <v>364.38375617803302</v>
      </c>
      <c r="BW21" s="241">
        <f>'Duitsland (O)'!BW21*(1+Toeslagen!$Q$4)</f>
        <v>483.34809237285288</v>
      </c>
      <c r="BX21" s="241">
        <f>'Duitsland (O)'!BX21*(1+Toeslagen!$Q$4)</f>
        <v>483.34809237285288</v>
      </c>
      <c r="BY21" s="241">
        <f>'Duitsland (O)'!BY21*(1+Toeslagen!$Q$4)</f>
        <v>0</v>
      </c>
      <c r="BZ21" s="241">
        <f>'Duitsland (O)'!BZ21*(1+Toeslagen!$Q$4)</f>
        <v>488.28021576441256</v>
      </c>
      <c r="CA21" s="241">
        <f>'Duitsland (O)'!CA21*(1+Toeslagen!$Q$4)</f>
        <v>493.2123391559723</v>
      </c>
      <c r="CB21" s="241">
        <f>'Duitsland (O)'!CB21*(1+Toeslagen!$Q$4)</f>
        <v>478.41596898129313</v>
      </c>
      <c r="CC21" s="241">
        <f>'Duitsland (O)'!CC21*(1+Toeslagen!$Q$4)</f>
        <v>542.2752639076117</v>
      </c>
      <c r="CD21" s="241">
        <f>'Duitsland (O)'!CD21*(1+Toeslagen!$Q$4)</f>
        <v>536.87949013738671</v>
      </c>
      <c r="CE21" s="241">
        <f>'Duitsland (O)'!CE21*(1+Toeslagen!$Q$4)</f>
        <v>536.87949013738671</v>
      </c>
      <c r="CF21" s="241">
        <f>'Duitsland (O)'!CF21*(1+Toeslagen!$Q$4)</f>
        <v>539.57737702249926</v>
      </c>
      <c r="CG21" s="241">
        <f>'Duitsland (O)'!CG21*(1+Toeslagen!$Q$4)</f>
        <v>649.21976778822329</v>
      </c>
      <c r="CH21" s="241">
        <f>'Duitsland (O)'!CH21*(1+Toeslagen!$Q$4)</f>
        <v>649.21976778822329</v>
      </c>
      <c r="CI21" s="241">
        <f>'Duitsland (O)'!CI21*(1+Toeslagen!$Q$4)</f>
        <v>679.01719372228706</v>
      </c>
      <c r="CJ21" s="241">
        <f>'Duitsland (O)'!CJ21*(1+Toeslagen!$Q$4)</f>
        <v>675.62210775367566</v>
      </c>
      <c r="CK21" s="241">
        <f>'Duitsland (O)'!CK21*(1+Toeslagen!$Q$4)</f>
        <v>649.21976778822329</v>
      </c>
      <c r="CL21" s="241">
        <f>'Duitsland (O)'!CL21*(1+Toeslagen!$Q$4)</f>
        <v>645.97366894928223</v>
      </c>
      <c r="CM21" s="241">
        <f>'Duitsland (O)'!CM21*(1+Toeslagen!$Q$4)</f>
        <v>642.72757011034105</v>
      </c>
      <c r="CN21" s="241">
        <f>'Duitsland (O)'!CN21*(1+Toeslagen!$Q$4)</f>
        <v>675</v>
      </c>
      <c r="CO21" s="241">
        <f>'Duitsland (O)'!CO21*(1+Toeslagen!$Q$4)</f>
        <v>713.59075224255707</v>
      </c>
      <c r="CP21" s="241">
        <f>'Duitsland (O)'!CP21*(1+Toeslagen!$Q$4)</f>
        <v>706.52549726985853</v>
      </c>
      <c r="CQ21" s="241">
        <f>'Duitsland (O)'!CQ21*(1+Toeslagen!$Q$4)</f>
        <v>804.1847649186459</v>
      </c>
      <c r="CR21" s="241">
        <f>'Duitsland (O)'!CR21*(1+Toeslagen!$Q$4)</f>
        <v>804.1847649186459</v>
      </c>
      <c r="CS21" s="241">
        <f>'Duitsland (O)'!CS21*(1+Toeslagen!$Q$4)</f>
        <v>808.24630413540672</v>
      </c>
      <c r="CT21" s="241">
        <f>'Duitsland (O)'!CT21*(1+Toeslagen!$Q$4)</f>
        <v>812.30784335216754</v>
      </c>
      <c r="CU21" s="241">
        <f>'Duitsland (O)'!CU21*(1+Toeslagen!$Q$4)</f>
        <v>812.30784335216754</v>
      </c>
      <c r="CV21" s="241">
        <f>'Duitsland (O)'!CV21*(1+Toeslagen!$Q$4)</f>
        <v>702.99286978350926</v>
      </c>
      <c r="CW21" s="241">
        <f>'Duitsland (O)'!CW21*(1+Toeslagen!$Q$4)</f>
        <v>702.99286978350926</v>
      </c>
      <c r="CX21" s="241">
        <f>'Duitsland (O)'!CX21*(1+Toeslagen!$Q$4)</f>
        <v>706.52549726985853</v>
      </c>
      <c r="CY21" s="241">
        <f>'Duitsland (O)'!CY21*(1+Toeslagen!$Q$4)</f>
        <v>710.0581247562078</v>
      </c>
      <c r="CZ21" s="241">
        <f>'Duitsland (O)'!CZ21*(1+Toeslagen!$Q$4)</f>
        <v>682.41227969089846</v>
      </c>
      <c r="DA21" s="241">
        <f>'Duitsland (O)'!DA21*(1+Toeslagen!$Q$4)</f>
        <v>675</v>
      </c>
      <c r="DB21" s="241">
        <f>'Duitsland (O)'!DB21*(1+Toeslagen!$Q$4)</f>
        <v>679.01719372228706</v>
      </c>
      <c r="DC21" s="241">
        <f>'Duitsland (O)'!DC21*(1+Toeslagen!$Q$4)</f>
        <v>700.87329329169961</v>
      </c>
      <c r="DD21" s="241">
        <f>'Duitsland (O)'!DD21*(1+Toeslagen!$Q$4)</f>
        <v>706.52549726985853</v>
      </c>
      <c r="DE21" s="241">
        <f>'Duitsland (O)'!DE21*(1+Toeslagen!$Q$4)</f>
        <v>812.30784335216754</v>
      </c>
      <c r="DF21" s="241">
        <f>'Duitsland (O)'!DF21*(1+Toeslagen!$Q$4)</f>
        <v>685.80736565950997</v>
      </c>
      <c r="DG21" s="241">
        <f>'Duitsland (O)'!DG21*(1+Toeslagen!$Q$4)</f>
        <v>682.41227969089846</v>
      </c>
      <c r="DH21" s="241">
        <f>'Duitsland (O)'!DH21*(1+Toeslagen!$Q$4)</f>
        <v>650</v>
      </c>
      <c r="DI21" s="241">
        <f>'Duitsland (O)'!DI21*(1+Toeslagen!$Q$4)</f>
        <v>679.01719372228706</v>
      </c>
      <c r="DJ21" s="241">
        <f>'Duitsland (O)'!DJ21*(1+Toeslagen!$Q$4)</f>
        <v>675.62210775367566</v>
      </c>
    </row>
    <row r="22" spans="1:114">
      <c r="A22" s="2">
        <v>18</v>
      </c>
      <c r="B22" s="2">
        <v>18</v>
      </c>
      <c r="C22" s="2">
        <v>730</v>
      </c>
      <c r="D22" s="2">
        <v>4</v>
      </c>
      <c r="F22" t="s">
        <v>17</v>
      </c>
      <c r="G22" t="s">
        <v>15</v>
      </c>
      <c r="H22" t="s">
        <v>15</v>
      </c>
      <c r="I22" t="s">
        <v>16</v>
      </c>
      <c r="J22" t="s">
        <v>16</v>
      </c>
      <c r="N22" s="7">
        <v>4</v>
      </c>
      <c r="O22" s="21">
        <v>7000</v>
      </c>
      <c r="P22" s="241">
        <f>'Duitsland (O)'!P22*(1+Toeslagen!$Q$4)</f>
        <v>850.21848260108231</v>
      </c>
      <c r="Q22" s="241">
        <f>'Duitsland (O)'!Q22*(1+Toeslagen!$Q$4)</f>
        <v>858.76339197395748</v>
      </c>
      <c r="R22" s="241">
        <f>'Duitsland (O)'!R22*(1+Toeslagen!$Q$4)</f>
        <v>854.49093728751996</v>
      </c>
      <c r="S22" s="241">
        <f>'Duitsland (O)'!S22*(1+Toeslagen!$Q$4)</f>
        <v>730.90719507838014</v>
      </c>
      <c r="T22" s="241">
        <f>'Duitsland (O)'!T22*(1+Toeslagen!$Q$4)</f>
        <v>0</v>
      </c>
      <c r="U22" s="241">
        <f>'Duitsland (O)'!U22*(1+Toeslagen!$Q$4)</f>
        <v>704.32133699584017</v>
      </c>
      <c r="V22" s="241">
        <f>'Duitsland (O)'!V22*(1+Toeslagen!$Q$4)</f>
        <v>727.25265910298822</v>
      </c>
      <c r="W22" s="241">
        <f>'Duitsland (O)'!W22*(1+Toeslagen!$Q$4)</f>
        <v>854.49093728751996</v>
      </c>
      <c r="X22" s="241">
        <f>'Duitsland (O)'!X22*(1+Toeslagen!$Q$4)</f>
        <v>854.49093728751996</v>
      </c>
      <c r="Y22" s="241">
        <f>'Duitsland (O)'!Y22*(1+Toeslagen!$Q$4)</f>
        <v>730.90719507838014</v>
      </c>
      <c r="Z22" s="241">
        <f>'Duitsland (O)'!Z22*(1+Toeslagen!$Q$4)</f>
        <v>730.90719507838014</v>
      </c>
      <c r="AA22" s="241">
        <f>'Duitsland (O)'!AA22*(1+Toeslagen!$Q$4)</f>
        <v>730.90719507838014</v>
      </c>
      <c r="AB22" s="241">
        <f>'Duitsland (O)'!AB22*(1+Toeslagen!$Q$4)</f>
        <v>730.90719507838014</v>
      </c>
      <c r="AC22" s="241">
        <f>'Duitsland (O)'!AC22*(1+Toeslagen!$Q$4)</f>
        <v>730.90719507838014</v>
      </c>
      <c r="AD22" s="241">
        <f>'Duitsland (O)'!AD22*(1+Toeslagen!$Q$4)</f>
        <v>854.49093728751996</v>
      </c>
      <c r="AE22" s="241">
        <f>'Duitsland (O)'!AE22*(1+Toeslagen!$Q$4)</f>
        <v>845.94602791464479</v>
      </c>
      <c r="AF22" s="241">
        <f>'Duitsland (O)'!AF22*(1+Toeslagen!$Q$4)</f>
        <v>919.1</v>
      </c>
      <c r="AG22" s="241">
        <f>'Duitsland (O)'!AG22*(1+Toeslagen!$Q$4)</f>
        <v>910</v>
      </c>
      <c r="AH22" s="241">
        <f>'Duitsland (O)'!AH22*(1+Toeslagen!$Q$4)</f>
        <v>716.28905117681256</v>
      </c>
      <c r="AI22" s="241">
        <f>'Duitsland (O)'!AI22*(1+Toeslagen!$Q$4)</f>
        <v>551.08580982666012</v>
      </c>
      <c r="AJ22" s="241">
        <f>'Duitsland (O)'!AJ22*(1+Toeslagen!$Q$4)</f>
        <v>560</v>
      </c>
      <c r="AK22" s="241">
        <f>'Duitsland (O)'!AK22*(1+Toeslagen!$Q$4)</f>
        <v>556.65233315824253</v>
      </c>
      <c r="AL22" s="241">
        <f>'Duitsland (O)'!AL22*(1+Toeslagen!$Q$4)</f>
        <v>663.18132381967268</v>
      </c>
      <c r="AM22" s="241">
        <f>'Duitsland (O)'!AM22*(1+Toeslagen!$Q$4)</f>
        <v>676.5789263210803</v>
      </c>
      <c r="AN22" s="241">
        <f>'Duitsland (O)'!AN22*(1+Toeslagen!$Q$4)</f>
        <v>669.88012507037649</v>
      </c>
      <c r="AO22" s="241">
        <f>'Duitsland (O)'!AO22*(1+Toeslagen!$Q$4)</f>
        <v>406.68206916196749</v>
      </c>
      <c r="AP22" s="241">
        <f>'Duitsland (O)'!AP22*(1+Toeslagen!$Q$4)</f>
        <v>410.74888985358717</v>
      </c>
      <c r="AQ22" s="241">
        <f>'Duitsland (O)'!AQ22*(1+Toeslagen!$Q$4)</f>
        <v>402.61524847034781</v>
      </c>
      <c r="AR22" s="241">
        <f>'Duitsland (O)'!AR22*(1+Toeslagen!$Q$4)</f>
        <v>498.57600000000002</v>
      </c>
      <c r="AS22" s="241">
        <f>'Duitsland (O)'!AS22*(1+Toeslagen!$Q$4)</f>
        <v>479.024</v>
      </c>
      <c r="AT22" s="241">
        <f>'Duitsland (O)'!AT22*(1+Toeslagen!$Q$4)</f>
        <v>488.8</v>
      </c>
      <c r="AU22" s="241">
        <f>'Duitsland (O)'!AU22*(1+Toeslagen!$Q$4)</f>
        <v>398.54842777872813</v>
      </c>
      <c r="AV22" s="241">
        <f>'Duitsland (O)'!AV22*(1+Toeslagen!$Q$4)</f>
        <v>398.54842777872813</v>
      </c>
      <c r="AW22" s="241">
        <f>'Duitsland (O)'!AW22*(1+Toeslagen!$Q$4)</f>
        <v>504.10297634571884</v>
      </c>
      <c r="AX22" s="241">
        <f>'Duitsland (O)'!AX22*(1+Toeslagen!$Q$4)</f>
        <v>504.10297634571884</v>
      </c>
      <c r="AY22" s="241">
        <f>'Duitsland (O)'!AY22*(1+Toeslagen!$Q$4)</f>
        <v>509.1949256017362</v>
      </c>
      <c r="AZ22" s="241">
        <f>'Duitsland (O)'!AZ22*(1+Toeslagen!$Q$4)</f>
        <v>553.86907149245133</v>
      </c>
      <c r="BA22" s="241">
        <f>'Duitsland (O)'!BA22*(1+Toeslagen!$Q$4)</f>
        <v>556.65233315824253</v>
      </c>
      <c r="BB22" s="241">
        <f>'Duitsland (O)'!BB22*(1+Toeslagen!$Q$4)</f>
        <v>704.32133699584017</v>
      </c>
      <c r="BC22" s="241">
        <f>'Duitsland (O)'!BC22*(1+Toeslagen!$Q$4)</f>
        <v>293.55739864342002</v>
      </c>
      <c r="BD22" s="241">
        <f>'Duitsland (O)'!BD22*(1+Toeslagen!$Q$4)</f>
        <v>293.55739864342002</v>
      </c>
      <c r="BE22" s="241">
        <f>'Duitsland (O)'!BE22*(1+Toeslagen!$Q$4)</f>
        <v>299.4878511412669</v>
      </c>
      <c r="BF22" s="241">
        <f>'Duitsland (O)'!BF22*(1+Toeslagen!$Q$4)</f>
        <v>0</v>
      </c>
      <c r="BG22" s="241">
        <f>'Duitsland (O)'!BG22*(1+Toeslagen!$Q$4)</f>
        <v>296.52262489234346</v>
      </c>
      <c r="BH22" s="241">
        <f>'Duitsland (O)'!BH22*(1+Toeslagen!$Q$4)</f>
        <v>290.59217239449657</v>
      </c>
      <c r="BI22" s="241">
        <f>'Duitsland (O)'!BI22*(1+Toeslagen!$Q$4)</f>
        <v>284.66171989664969</v>
      </c>
      <c r="BJ22" s="241">
        <f>'Duitsland (O)'!BJ22*(1+Toeslagen!$Q$4)</f>
        <v>287.62694614557313</v>
      </c>
      <c r="BK22" s="241">
        <f>'Duitsland (O)'!BK22*(1+Toeslagen!$Q$4)</f>
        <v>302.45307739019034</v>
      </c>
      <c r="BL22" s="241">
        <f>'Duitsland (O)'!BL22*(1+Toeslagen!$Q$4)</f>
        <v>386.34796570386908</v>
      </c>
      <c r="BM22" s="241">
        <f>'Duitsland (O)'!BM22*(1+Toeslagen!$Q$4)</f>
        <v>354.20743117269194</v>
      </c>
      <c r="BN22" s="241">
        <f>'Duitsland (O)'!BN22*(1+Toeslagen!$Q$4)</f>
        <v>361.51067717625261</v>
      </c>
      <c r="BO22" s="241">
        <f>'Duitsland (O)'!BO22*(1+Toeslagen!$Q$4)</f>
        <v>357.85905417447225</v>
      </c>
      <c r="BP22" s="241">
        <f>'Duitsland (O)'!BP22*(1+Toeslagen!$Q$4)</f>
        <v>390.41478639548876</v>
      </c>
      <c r="BQ22" s="241">
        <f>'Duitsland (O)'!BQ22*(1+Toeslagen!$Q$4)</f>
        <v>406.68206916196749</v>
      </c>
      <c r="BR22" s="241">
        <f>'Duitsland (O)'!BR22*(1+Toeslagen!$Q$4)</f>
        <v>406.68206916196749</v>
      </c>
      <c r="BS22" s="241">
        <f>'Duitsland (O)'!BS22*(1+Toeslagen!$Q$4)</f>
        <v>398.54842777872813</v>
      </c>
      <c r="BT22" s="241">
        <f>'Duitsland (O)'!BT22*(1+Toeslagen!$Q$4)</f>
        <v>402.61524847034781</v>
      </c>
      <c r="BU22" s="241">
        <f>'Duitsland (O)'!BU22*(1+Toeslagen!$Q$4)</f>
        <v>365.16230017803292</v>
      </c>
      <c r="BV22" s="241">
        <f>'Duitsland (O)'!BV22*(1+Toeslagen!$Q$4)</f>
        <v>372.4655461815936</v>
      </c>
      <c r="BW22" s="241">
        <f>'Duitsland (O)'!BW22*(1+Toeslagen!$Q$4)</f>
        <v>499.01102708970149</v>
      </c>
      <c r="BX22" s="241">
        <f>'Duitsland (O)'!BX22*(1+Toeslagen!$Q$4)</f>
        <v>499.01102708970149</v>
      </c>
      <c r="BY22" s="241">
        <f>'Duitsland (O)'!BY22*(1+Toeslagen!$Q$4)</f>
        <v>0</v>
      </c>
      <c r="BZ22" s="241">
        <f>'Duitsland (O)'!BZ22*(1+Toeslagen!$Q$4)</f>
        <v>504.10297634571884</v>
      </c>
      <c r="CA22" s="241">
        <f>'Duitsland (O)'!CA22*(1+Toeslagen!$Q$4)</f>
        <v>509.1949256017362</v>
      </c>
      <c r="CB22" s="241">
        <f>'Duitsland (O)'!CB22*(1+Toeslagen!$Q$4)</f>
        <v>493.91907783368413</v>
      </c>
      <c r="CC22" s="241">
        <f>'Duitsland (O)'!CC22*(1+Toeslagen!$Q$4)</f>
        <v>559.43559482403373</v>
      </c>
      <c r="CD22" s="241">
        <f>'Duitsland (O)'!CD22*(1+Toeslagen!$Q$4)</f>
        <v>553.86907149245133</v>
      </c>
      <c r="CE22" s="241">
        <f>'Duitsland (O)'!CE22*(1+Toeslagen!$Q$4)</f>
        <v>553.86907149245133</v>
      </c>
      <c r="CF22" s="241">
        <f>'Duitsland (O)'!CF22*(1+Toeslagen!$Q$4)</f>
        <v>556.65233315824253</v>
      </c>
      <c r="CG22" s="241">
        <f>'Duitsland (O)'!CG22*(1+Toeslagen!$Q$4)</f>
        <v>669.88012507037649</v>
      </c>
      <c r="CH22" s="241">
        <f>'Duitsland (O)'!CH22*(1+Toeslagen!$Q$4)</f>
        <v>669.88012507037649</v>
      </c>
      <c r="CI22" s="241">
        <f>'Duitsland (O)'!CI22*(1+Toeslagen!$Q$4)</f>
        <v>704.32133699584017</v>
      </c>
      <c r="CJ22" s="241">
        <f>'Duitsland (O)'!CJ22*(1+Toeslagen!$Q$4)</f>
        <v>700.79973031086092</v>
      </c>
      <c r="CK22" s="241">
        <f>'Duitsland (O)'!CK22*(1+Toeslagen!$Q$4)</f>
        <v>669.88012507037649</v>
      </c>
      <c r="CL22" s="241">
        <f>'Duitsland (O)'!CL22*(1+Toeslagen!$Q$4)</f>
        <v>666.53072444502459</v>
      </c>
      <c r="CM22" s="241">
        <f>'Duitsland (O)'!CM22*(1+Toeslagen!$Q$4)</f>
        <v>663.18132381967268</v>
      </c>
      <c r="CN22" s="241">
        <f>'Duitsland (O)'!CN22*(1+Toeslagen!$Q$4)</f>
        <v>700</v>
      </c>
      <c r="CO22" s="241">
        <f>'Duitsland (O)'!CO22*(1+Toeslagen!$Q$4)</f>
        <v>738.21626702916399</v>
      </c>
      <c r="CP22" s="241">
        <f>'Duitsland (O)'!CP22*(1+Toeslagen!$Q$4)</f>
        <v>730.90719507838014</v>
      </c>
      <c r="CQ22" s="241">
        <f>'Duitsland (O)'!CQ22*(1+Toeslagen!$Q$4)</f>
        <v>845.94602791464479</v>
      </c>
      <c r="CR22" s="241">
        <f>'Duitsland (O)'!CR22*(1+Toeslagen!$Q$4)</f>
        <v>845.94602791464479</v>
      </c>
      <c r="CS22" s="241">
        <f>'Duitsland (O)'!CS22*(1+Toeslagen!$Q$4)</f>
        <v>850.21848260108231</v>
      </c>
      <c r="CT22" s="241">
        <f>'Duitsland (O)'!CT22*(1+Toeslagen!$Q$4)</f>
        <v>854.49093728751996</v>
      </c>
      <c r="CU22" s="241">
        <f>'Duitsland (O)'!CU22*(1+Toeslagen!$Q$4)</f>
        <v>854.49093728751996</v>
      </c>
      <c r="CV22" s="241">
        <f>'Duitsland (O)'!CV22*(1+Toeslagen!$Q$4)</f>
        <v>727.25265910298822</v>
      </c>
      <c r="CW22" s="241">
        <f>'Duitsland (O)'!CW22*(1+Toeslagen!$Q$4)</f>
        <v>727.25265910298822</v>
      </c>
      <c r="CX22" s="241">
        <f>'Duitsland (O)'!CX22*(1+Toeslagen!$Q$4)</f>
        <v>730.90719507838014</v>
      </c>
      <c r="CY22" s="241">
        <f>'Duitsland (O)'!CY22*(1+Toeslagen!$Q$4)</f>
        <v>734.56173105377195</v>
      </c>
      <c r="CZ22" s="241">
        <f>'Duitsland (O)'!CZ22*(1+Toeslagen!$Q$4)</f>
        <v>707.8429436808193</v>
      </c>
      <c r="DA22" s="241">
        <f>'Duitsland (O)'!DA22*(1+Toeslagen!$Q$4)</f>
        <v>700</v>
      </c>
      <c r="DB22" s="241">
        <f>'Duitsland (O)'!DB22*(1+Toeslagen!$Q$4)</f>
        <v>704.32133699584017</v>
      </c>
      <c r="DC22" s="241">
        <f>'Duitsland (O)'!DC22*(1+Toeslagen!$Q$4)</f>
        <v>725.05993751775304</v>
      </c>
      <c r="DD22" s="241">
        <f>'Duitsland (O)'!DD22*(1+Toeslagen!$Q$4)</f>
        <v>730.90719507838014</v>
      </c>
      <c r="DE22" s="241">
        <f>'Duitsland (O)'!DE22*(1+Toeslagen!$Q$4)</f>
        <v>854.49093728751996</v>
      </c>
      <c r="DF22" s="241">
        <f>'Duitsland (O)'!DF22*(1+Toeslagen!$Q$4)</f>
        <v>711.36455036579855</v>
      </c>
      <c r="DG22" s="241">
        <f>'Duitsland (O)'!DG22*(1+Toeslagen!$Q$4)</f>
        <v>707.8429436808193</v>
      </c>
      <c r="DH22" s="241">
        <f>'Duitsland (O)'!DH22*(1+Toeslagen!$Q$4)</f>
        <v>676</v>
      </c>
      <c r="DI22" s="241">
        <f>'Duitsland (O)'!DI22*(1+Toeslagen!$Q$4)</f>
        <v>704.32133699584017</v>
      </c>
      <c r="DJ22" s="241">
        <f>'Duitsland (O)'!DJ22*(1+Toeslagen!$Q$4)</f>
        <v>700.79973031086092</v>
      </c>
    </row>
    <row r="23" spans="1:114">
      <c r="A23" s="2">
        <v>19</v>
      </c>
      <c r="B23" s="2">
        <v>19</v>
      </c>
      <c r="C23" s="2">
        <v>730</v>
      </c>
      <c r="D23" s="2">
        <v>4</v>
      </c>
      <c r="F23" t="s">
        <v>17</v>
      </c>
      <c r="G23" t="s">
        <v>15</v>
      </c>
      <c r="H23" t="s">
        <v>15</v>
      </c>
      <c r="I23" t="s">
        <v>15</v>
      </c>
      <c r="J23" t="s">
        <v>15</v>
      </c>
      <c r="N23" s="7">
        <v>4.4000000000000004</v>
      </c>
      <c r="O23" s="21">
        <v>7700</v>
      </c>
      <c r="P23" s="241">
        <f>'Duitsland (O)'!P23*(1+Toeslagen!$Q$4)</f>
        <v>892.19066106675825</v>
      </c>
      <c r="Q23" s="241">
        <f>'Duitsland (O)'!Q23*(1+Toeslagen!$Q$4)</f>
        <v>901.15740137898683</v>
      </c>
      <c r="R23" s="241">
        <f>'Duitsland (O)'!R23*(1+Toeslagen!$Q$4)</f>
        <v>896.6740312228726</v>
      </c>
      <c r="S23" s="241">
        <f>'Duitsland (O)'!S23*(1+Toeslagen!$Q$4)</f>
        <v>756.31329288690245</v>
      </c>
      <c r="T23" s="241">
        <f>'Duitsland (O)'!T23*(1+Toeslagen!$Q$4)</f>
        <v>0</v>
      </c>
      <c r="U23" s="241">
        <f>'Duitsland (O)'!U23*(1+Toeslagen!$Q$4)</f>
        <v>728.60108026939281</v>
      </c>
      <c r="V23" s="241">
        <f>'Duitsland (O)'!V23*(1+Toeslagen!$Q$4)</f>
        <v>752.53172642246795</v>
      </c>
      <c r="W23" s="241">
        <f>'Duitsland (O)'!W23*(1+Toeslagen!$Q$4)</f>
        <v>896.6740312228726</v>
      </c>
      <c r="X23" s="241">
        <f>'Duitsland (O)'!X23*(1+Toeslagen!$Q$4)</f>
        <v>896.6740312228726</v>
      </c>
      <c r="Y23" s="241">
        <f>'Duitsland (O)'!Y23*(1+Toeslagen!$Q$4)</f>
        <v>756.31329288690245</v>
      </c>
      <c r="Z23" s="241">
        <f>'Duitsland (O)'!Z23*(1+Toeslagen!$Q$4)</f>
        <v>756.31329288690245</v>
      </c>
      <c r="AA23" s="241">
        <f>'Duitsland (O)'!AA23*(1+Toeslagen!$Q$4)</f>
        <v>756.31329288690245</v>
      </c>
      <c r="AB23" s="241">
        <f>'Duitsland (O)'!AB23*(1+Toeslagen!$Q$4)</f>
        <v>756.31329288690245</v>
      </c>
      <c r="AC23" s="241">
        <f>'Duitsland (O)'!AC23*(1+Toeslagen!$Q$4)</f>
        <v>756.31329288690245</v>
      </c>
      <c r="AD23" s="241">
        <f>'Duitsland (O)'!AD23*(1+Toeslagen!$Q$4)</f>
        <v>896.6740312228726</v>
      </c>
      <c r="AE23" s="241">
        <f>'Duitsland (O)'!AE23*(1+Toeslagen!$Q$4)</f>
        <v>887.70729091064391</v>
      </c>
      <c r="AF23" s="241">
        <f>'Duitsland (O)'!AF23*(1+Toeslagen!$Q$4)</f>
        <v>955.86400000000003</v>
      </c>
      <c r="AG23" s="241">
        <f>'Duitsland (O)'!AG23*(1+Toeslagen!$Q$4)</f>
        <v>946.4</v>
      </c>
      <c r="AH23" s="241">
        <f>'Duitsland (O)'!AH23*(1+Toeslagen!$Q$4)</f>
        <v>741.18702702916437</v>
      </c>
      <c r="AI23" s="241">
        <f>'Duitsland (O)'!AI23*(1+Toeslagen!$Q$4)</f>
        <v>566.97586040104602</v>
      </c>
      <c r="AJ23" s="241">
        <f>'Duitsland (O)'!AJ23*(1+Toeslagen!$Q$4)</f>
        <v>575</v>
      </c>
      <c r="AK23" s="241">
        <f>'Duitsland (O)'!AK23*(1+Toeslagen!$Q$4)</f>
        <v>572.70288929398589</v>
      </c>
      <c r="AL23" s="241">
        <f>'Duitsland (O)'!AL23*(1+Toeslagen!$Q$4)</f>
        <v>683.63507752900443</v>
      </c>
      <c r="AM23" s="241">
        <f>'Duitsland (O)'!AM23*(1+Toeslagen!$Q$4)</f>
        <v>697.44588717605495</v>
      </c>
      <c r="AN23" s="241">
        <f>'Duitsland (O)'!AN23*(1+Toeslagen!$Q$4)</f>
        <v>690.54048235252969</v>
      </c>
      <c r="AO23" s="241">
        <f>'Duitsland (O)'!AO23*(1+Toeslagen!$Q$4)</f>
        <v>419.130231728806</v>
      </c>
      <c r="AP23" s="241">
        <f>'Duitsland (O)'!AP23*(1+Toeslagen!$Q$4)</f>
        <v>423.32153404609409</v>
      </c>
      <c r="AQ23" s="241">
        <f>'Duitsland (O)'!AQ23*(1+Toeslagen!$Q$4)</f>
        <v>414.9389294115179</v>
      </c>
      <c r="AR23" s="241">
        <f>'Duitsland (O)'!AR23*(1+Toeslagen!$Q$4)</f>
        <v>519.79200000000003</v>
      </c>
      <c r="AS23" s="241">
        <f>'Duitsland (O)'!AS23*(1+Toeslagen!$Q$4)</f>
        <v>499.40800000000002</v>
      </c>
      <c r="AT23" s="241">
        <f>'Duitsland (O)'!AT23*(1+Toeslagen!$Q$4)</f>
        <v>509.6</v>
      </c>
      <c r="AU23" s="241">
        <f>'Duitsland (O)'!AU23*(1+Toeslagen!$Q$4)</f>
        <v>410.74762709422987</v>
      </c>
      <c r="AV23" s="241">
        <f>'Duitsland (O)'!AV23*(1+Toeslagen!$Q$4)</f>
        <v>410.74762709422987</v>
      </c>
      <c r="AW23" s="241">
        <f>'Duitsland (O)'!AW23*(1+Toeslagen!$Q$4)</f>
        <v>519.92573692702501</v>
      </c>
      <c r="AX23" s="241">
        <f>'Duitsland (O)'!AX23*(1+Toeslagen!$Q$4)</f>
        <v>519.92573692702501</v>
      </c>
      <c r="AY23" s="241">
        <f>'Duitsland (O)'!AY23*(1+Toeslagen!$Q$4)</f>
        <v>525.17751204750004</v>
      </c>
      <c r="AZ23" s="241">
        <f>'Duitsland (O)'!AZ23*(1+Toeslagen!$Q$4)</f>
        <v>569.83937484751596</v>
      </c>
      <c r="BA23" s="241">
        <f>'Duitsland (O)'!BA23*(1+Toeslagen!$Q$4)</f>
        <v>572.70288929398589</v>
      </c>
      <c r="BB23" s="241">
        <f>'Duitsland (O)'!BB23*(1+Toeslagen!$Q$4)</f>
        <v>728.60108026939281</v>
      </c>
      <c r="BC23" s="241">
        <f>'Duitsland (O)'!BC23*(1+Toeslagen!$Q$4)</f>
        <v>301.36784394445385</v>
      </c>
      <c r="BD23" s="241">
        <f>'Duitsland (O)'!BD23*(1+Toeslagen!$Q$4)</f>
        <v>301.36784394445385</v>
      </c>
      <c r="BE23" s="241">
        <f>'Duitsland (O)'!BE23*(1+Toeslagen!$Q$4)</f>
        <v>307.45608321605903</v>
      </c>
      <c r="BF23" s="241">
        <f>'Duitsland (O)'!BF23*(1+Toeslagen!$Q$4)</f>
        <v>0</v>
      </c>
      <c r="BG23" s="241">
        <f>'Duitsland (O)'!BG23*(1+Toeslagen!$Q$4)</f>
        <v>304.41196358025644</v>
      </c>
      <c r="BH23" s="241">
        <f>'Duitsland (O)'!BH23*(1+Toeslagen!$Q$4)</f>
        <v>298.32372430865132</v>
      </c>
      <c r="BI23" s="241">
        <f>'Duitsland (O)'!BI23*(1+Toeslagen!$Q$4)</f>
        <v>292.23548503704615</v>
      </c>
      <c r="BJ23" s="241">
        <f>'Duitsland (O)'!BJ23*(1+Toeslagen!$Q$4)</f>
        <v>295.27960467284873</v>
      </c>
      <c r="BK23" s="241">
        <f>'Duitsland (O)'!BK23*(1+Toeslagen!$Q$4)</f>
        <v>310.50020285186156</v>
      </c>
      <c r="BL23" s="241">
        <f>'Duitsland (O)'!BL23*(1+Toeslagen!$Q$4)</f>
        <v>398.17372014236565</v>
      </c>
      <c r="BM23" s="241">
        <f>'Duitsland (O)'!BM23*(1+Toeslagen!$Q$4)</f>
        <v>361.89305499960739</v>
      </c>
      <c r="BN23" s="241">
        <f>'Duitsland (O)'!BN23*(1+Toeslagen!$Q$4)</f>
        <v>369.35476747382609</v>
      </c>
      <c r="BO23" s="241">
        <f>'Duitsland (O)'!BO23*(1+Toeslagen!$Q$4)</f>
        <v>365.62391123671676</v>
      </c>
      <c r="BP23" s="241">
        <f>'Duitsland (O)'!BP23*(1+Toeslagen!$Q$4)</f>
        <v>402.36502245965374</v>
      </c>
      <c r="BQ23" s="241">
        <f>'Duitsland (O)'!BQ23*(1+Toeslagen!$Q$4)</f>
        <v>419.130231728806</v>
      </c>
      <c r="BR23" s="241">
        <f>'Duitsland (O)'!BR23*(1+Toeslagen!$Q$4)</f>
        <v>419.130231728806</v>
      </c>
      <c r="BS23" s="241">
        <f>'Duitsland (O)'!BS23*(1+Toeslagen!$Q$4)</f>
        <v>410.74762709422987</v>
      </c>
      <c r="BT23" s="241">
        <f>'Duitsland (O)'!BT23*(1+Toeslagen!$Q$4)</f>
        <v>414.9389294115179</v>
      </c>
      <c r="BU23" s="241">
        <f>'Duitsland (O)'!BU23*(1+Toeslagen!$Q$4)</f>
        <v>373.08562371093547</v>
      </c>
      <c r="BV23" s="241">
        <f>'Duitsland (O)'!BV23*(1+Toeslagen!$Q$4)</f>
        <v>380.54733618515417</v>
      </c>
      <c r="BW23" s="241">
        <f>'Duitsland (O)'!BW23*(1+Toeslagen!$Q$4)</f>
        <v>514.67396180654998</v>
      </c>
      <c r="BX23" s="241">
        <f>'Duitsland (O)'!BX23*(1+Toeslagen!$Q$4)</f>
        <v>514.67396180654998</v>
      </c>
      <c r="BY23" s="241">
        <f>'Duitsland (O)'!BY23*(1+Toeslagen!$Q$4)</f>
        <v>0</v>
      </c>
      <c r="BZ23" s="241">
        <f>'Duitsland (O)'!BZ23*(1+Toeslagen!$Q$4)</f>
        <v>519.92573692702501</v>
      </c>
      <c r="CA23" s="241">
        <f>'Duitsland (O)'!CA23*(1+Toeslagen!$Q$4)</f>
        <v>525.17751204750004</v>
      </c>
      <c r="CB23" s="241">
        <f>'Duitsland (O)'!CB23*(1+Toeslagen!$Q$4)</f>
        <v>509.42218668607501</v>
      </c>
      <c r="CC23" s="241">
        <f>'Duitsland (O)'!CC23*(1+Toeslagen!$Q$4)</f>
        <v>575.56640374045571</v>
      </c>
      <c r="CD23" s="241">
        <f>'Duitsland (O)'!CD23*(1+Toeslagen!$Q$4)</f>
        <v>569.83937484751596</v>
      </c>
      <c r="CE23" s="241">
        <f>'Duitsland (O)'!CE23*(1+Toeslagen!$Q$4)</f>
        <v>569.83937484751596</v>
      </c>
      <c r="CF23" s="241">
        <f>'Duitsland (O)'!CF23*(1+Toeslagen!$Q$4)</f>
        <v>572.70288929398589</v>
      </c>
      <c r="CG23" s="241">
        <f>'Duitsland (O)'!CG23*(1+Toeslagen!$Q$4)</f>
        <v>690.54048235252969</v>
      </c>
      <c r="CH23" s="241">
        <f>'Duitsland (O)'!CH23*(1+Toeslagen!$Q$4)</f>
        <v>690.54048235252969</v>
      </c>
      <c r="CI23" s="241">
        <f>'Duitsland (O)'!CI23*(1+Toeslagen!$Q$4)</f>
        <v>728.60108026939281</v>
      </c>
      <c r="CJ23" s="241">
        <f>'Duitsland (O)'!CJ23*(1+Toeslagen!$Q$4)</f>
        <v>724.95807486804586</v>
      </c>
      <c r="CK23" s="241">
        <f>'Duitsland (O)'!CK23*(1+Toeslagen!$Q$4)</f>
        <v>690.54048235252969</v>
      </c>
      <c r="CL23" s="241">
        <f>'Duitsland (O)'!CL23*(1+Toeslagen!$Q$4)</f>
        <v>687.08777994076706</v>
      </c>
      <c r="CM23" s="241">
        <f>'Duitsland (O)'!CM23*(1+Toeslagen!$Q$4)</f>
        <v>683.63507752900443</v>
      </c>
      <c r="CN23" s="241">
        <f>'Duitsland (O)'!CN23*(1+Toeslagen!$Q$4)</f>
        <v>725</v>
      </c>
      <c r="CO23" s="241">
        <f>'Duitsland (O)'!CO23*(1+Toeslagen!$Q$4)</f>
        <v>763.87642581577143</v>
      </c>
      <c r="CP23" s="241">
        <f>'Duitsland (O)'!CP23*(1+Toeslagen!$Q$4)</f>
        <v>756.31329288690245</v>
      </c>
      <c r="CQ23" s="241">
        <f>'Duitsland (O)'!CQ23*(1+Toeslagen!$Q$4)</f>
        <v>887.70729091064391</v>
      </c>
      <c r="CR23" s="241">
        <f>'Duitsland (O)'!CR23*(1+Toeslagen!$Q$4)</f>
        <v>887.70729091064391</v>
      </c>
      <c r="CS23" s="241">
        <f>'Duitsland (O)'!CS23*(1+Toeslagen!$Q$4)</f>
        <v>892.19066106675825</v>
      </c>
      <c r="CT23" s="241">
        <f>'Duitsland (O)'!CT23*(1+Toeslagen!$Q$4)</f>
        <v>896.6740312228726</v>
      </c>
      <c r="CU23" s="241">
        <f>'Duitsland (O)'!CU23*(1+Toeslagen!$Q$4)</f>
        <v>896.6740312228726</v>
      </c>
      <c r="CV23" s="241">
        <f>'Duitsland (O)'!CV23*(1+Toeslagen!$Q$4)</f>
        <v>752.53172642246795</v>
      </c>
      <c r="CW23" s="241">
        <f>'Duitsland (O)'!CW23*(1+Toeslagen!$Q$4)</f>
        <v>752.53172642246795</v>
      </c>
      <c r="CX23" s="241">
        <f>'Duitsland (O)'!CX23*(1+Toeslagen!$Q$4)</f>
        <v>756.31329288690245</v>
      </c>
      <c r="CY23" s="241">
        <f>'Duitsland (O)'!CY23*(1+Toeslagen!$Q$4)</f>
        <v>760.09485935133682</v>
      </c>
      <c r="CZ23" s="241">
        <f>'Duitsland (O)'!CZ23*(1+Toeslagen!$Q$4)</f>
        <v>732.24408567073965</v>
      </c>
      <c r="DA23" s="241">
        <f>'Duitsland (O)'!DA23*(1+Toeslagen!$Q$4)</f>
        <v>725</v>
      </c>
      <c r="DB23" s="241">
        <f>'Duitsland (O)'!DB23*(1+Toeslagen!$Q$4)</f>
        <v>728.60108026939281</v>
      </c>
      <c r="DC23" s="241">
        <f>'Duitsland (O)'!DC23*(1+Toeslagen!$Q$4)</f>
        <v>750.26278654380724</v>
      </c>
      <c r="DD23" s="241">
        <f>'Duitsland (O)'!DD23*(1+Toeslagen!$Q$4)</f>
        <v>756.31329288690245</v>
      </c>
      <c r="DE23" s="241">
        <f>'Duitsland (O)'!DE23*(1+Toeslagen!$Q$4)</f>
        <v>896.6740312228726</v>
      </c>
      <c r="DF23" s="241">
        <f>'Duitsland (O)'!DF23*(1+Toeslagen!$Q$4)</f>
        <v>735.88709107208672</v>
      </c>
      <c r="DG23" s="241">
        <f>'Duitsland (O)'!DG23*(1+Toeslagen!$Q$4)</f>
        <v>732.24408567073965</v>
      </c>
      <c r="DH23" s="241">
        <f>'Duitsland (O)'!DH23*(1+Toeslagen!$Q$4)</f>
        <v>702</v>
      </c>
      <c r="DI23" s="241">
        <f>'Duitsland (O)'!DI23*(1+Toeslagen!$Q$4)</f>
        <v>728.60108026939281</v>
      </c>
      <c r="DJ23" s="241">
        <f>'Duitsland (O)'!DJ23*(1+Toeslagen!$Q$4)</f>
        <v>724.95807486804586</v>
      </c>
    </row>
    <row r="24" spans="1:114">
      <c r="A24" s="2">
        <v>20</v>
      </c>
      <c r="B24" s="2">
        <v>20</v>
      </c>
      <c r="C24" s="2">
        <v>510</v>
      </c>
      <c r="D24" s="2">
        <v>3</v>
      </c>
      <c r="F24" t="s">
        <v>5</v>
      </c>
      <c r="G24" t="s">
        <v>17</v>
      </c>
      <c r="H24" t="s">
        <v>18</v>
      </c>
      <c r="I24" t="s">
        <v>15</v>
      </c>
      <c r="J24" t="s">
        <v>15</v>
      </c>
      <c r="N24" s="7">
        <v>4.5</v>
      </c>
      <c r="O24" s="21">
        <v>7875</v>
      </c>
      <c r="P24" s="241">
        <f>'Duitsland (O)'!P24*(1+Toeslagen!$Q$4)</f>
        <v>921.53115071054185</v>
      </c>
      <c r="Q24" s="241">
        <f>'Duitsland (O)'!Q24*(1+Toeslagen!$Q$4)</f>
        <v>930.79277031567278</v>
      </c>
      <c r="R24" s="241">
        <f>'Duitsland (O)'!R24*(1+Toeslagen!$Q$4)</f>
        <v>926.16196051310737</v>
      </c>
      <c r="S24" s="241">
        <f>'Duitsland (O)'!S24*(1+Toeslagen!$Q$4)</f>
        <v>778.64619069542391</v>
      </c>
      <c r="T24" s="241">
        <f>'Duitsland (O)'!T24*(1+Toeslagen!$Q$4)</f>
        <v>0</v>
      </c>
      <c r="U24" s="241">
        <f>'Duitsland (O)'!U24*(1+Toeslagen!$Q$4)</f>
        <v>750.83202354294576</v>
      </c>
      <c r="V24" s="241">
        <f>'Duitsland (O)'!V24*(1+Toeslagen!$Q$4)</f>
        <v>774.75295974194682</v>
      </c>
      <c r="W24" s="241">
        <f>'Duitsland (O)'!W24*(1+Toeslagen!$Q$4)</f>
        <v>926.16196051310737</v>
      </c>
      <c r="X24" s="241">
        <f>'Duitsland (O)'!X24*(1+Toeslagen!$Q$4)</f>
        <v>926.16196051310737</v>
      </c>
      <c r="Y24" s="241">
        <f>'Duitsland (O)'!Y24*(1+Toeslagen!$Q$4)</f>
        <v>778.64619069542391</v>
      </c>
      <c r="Z24" s="241">
        <f>'Duitsland (O)'!Z24*(1+Toeslagen!$Q$4)</f>
        <v>778.64619069542391</v>
      </c>
      <c r="AA24" s="241">
        <f>'Duitsland (O)'!AA24*(1+Toeslagen!$Q$4)</f>
        <v>778.64619069542391</v>
      </c>
      <c r="AB24" s="241">
        <f>'Duitsland (O)'!AB24*(1+Toeslagen!$Q$4)</f>
        <v>778.64619069542391</v>
      </c>
      <c r="AC24" s="241">
        <f>'Duitsland (O)'!AC24*(1+Toeslagen!$Q$4)</f>
        <v>778.64619069542391</v>
      </c>
      <c r="AD24" s="241">
        <f>'Duitsland (O)'!AD24*(1+Toeslagen!$Q$4)</f>
        <v>926.16196051310737</v>
      </c>
      <c r="AE24" s="241">
        <f>'Duitsland (O)'!AE24*(1+Toeslagen!$Q$4)</f>
        <v>916.90034090797633</v>
      </c>
      <c r="AF24" s="241">
        <f>'Duitsland (O)'!AF24*(1+Toeslagen!$Q$4)</f>
        <v>992.62800000000004</v>
      </c>
      <c r="AG24" s="241">
        <f>'Duitsland (O)'!AG24*(1+Toeslagen!$Q$4)</f>
        <v>982.80000000000007</v>
      </c>
      <c r="AH24" s="241">
        <f>'Duitsland (O)'!AH24*(1+Toeslagen!$Q$4)</f>
        <v>763.07326688151545</v>
      </c>
      <c r="AI24" s="241">
        <f>'Duitsland (O)'!AI24*(1+Toeslagen!$Q$4)</f>
        <v>581.85175497543162</v>
      </c>
      <c r="AJ24" s="241">
        <f>'Duitsland (O)'!AJ24*(1+Toeslagen!$Q$4)</f>
        <v>590</v>
      </c>
      <c r="AK24" s="241">
        <f>'Duitsland (O)'!AK24*(1+Toeslagen!$Q$4)</f>
        <v>587.7290454297289</v>
      </c>
      <c r="AL24" s="241">
        <f>'Duitsland (O)'!AL24*(1+Toeslagen!$Q$4)</f>
        <v>702.06051923833593</v>
      </c>
      <c r="AM24" s="241">
        <f>'Duitsland (O)'!AM24*(1+Toeslagen!$Q$4)</f>
        <v>716.24356003102957</v>
      </c>
      <c r="AN24" s="241">
        <f>'Duitsland (O)'!AN24*(1+Toeslagen!$Q$4)</f>
        <v>709.15203963468275</v>
      </c>
      <c r="AO24" s="241">
        <f>'Duitsland (O)'!AO24*(1+Toeslagen!$Q$4)</f>
        <v>430.55399429564437</v>
      </c>
      <c r="AP24" s="241">
        <f>'Duitsland (O)'!AP24*(1+Toeslagen!$Q$4)</f>
        <v>434.85953423860082</v>
      </c>
      <c r="AQ24" s="241">
        <f>'Duitsland (O)'!AQ24*(1+Toeslagen!$Q$4)</f>
        <v>426.24845435268793</v>
      </c>
      <c r="AR24" s="241">
        <f>'Duitsland (O)'!AR24*(1+Toeslagen!$Q$4)</f>
        <v>530.4</v>
      </c>
      <c r="AS24" s="241">
        <f>'Duitsland (O)'!AS24*(1+Toeslagen!$Q$4)</f>
        <v>509.59999999999997</v>
      </c>
      <c r="AT24" s="241">
        <f>'Duitsland (O)'!AT24*(1+Toeslagen!$Q$4)</f>
        <v>520</v>
      </c>
      <c r="AU24" s="241">
        <f>'Duitsland (O)'!AU24*(1+Toeslagen!$Q$4)</f>
        <v>421.94291440973149</v>
      </c>
      <c r="AV24" s="241">
        <f>'Duitsland (O)'!AV24*(1+Toeslagen!$Q$4)</f>
        <v>421.94291440973149</v>
      </c>
      <c r="AW24" s="241">
        <f>'Duitsland (O)'!AW24*(1+Toeslagen!$Q$4)</f>
        <v>534.73434150833123</v>
      </c>
      <c r="AX24" s="241">
        <f>'Duitsland (O)'!AX24*(1+Toeslagen!$Q$4)</f>
        <v>534.73434150833123</v>
      </c>
      <c r="AY24" s="241">
        <f>'Duitsland (O)'!AY24*(1+Toeslagen!$Q$4)</f>
        <v>540.13569849326382</v>
      </c>
      <c r="AZ24" s="241">
        <f>'Duitsland (O)'!AZ24*(1+Toeslagen!$Q$4)</f>
        <v>584.79040020258026</v>
      </c>
      <c r="BA24" s="241">
        <f>'Duitsland (O)'!BA24*(1+Toeslagen!$Q$4)</f>
        <v>587.7290454297289</v>
      </c>
      <c r="BB24" s="241">
        <f>'Duitsland (O)'!BB24*(1+Toeslagen!$Q$4)</f>
        <v>750.83202354294576</v>
      </c>
      <c r="BC24" s="241">
        <f>'Duitsland (O)'!BC24*(1+Toeslagen!$Q$4)</f>
        <v>308.16413324548773</v>
      </c>
      <c r="BD24" s="241">
        <f>'Duitsland (O)'!BD24*(1+Toeslagen!$Q$4)</f>
        <v>308.16413324548773</v>
      </c>
      <c r="BE24" s="241">
        <f>'Duitsland (O)'!BE24*(1+Toeslagen!$Q$4)</f>
        <v>314.38967129085108</v>
      </c>
      <c r="BF24" s="241">
        <f>'Duitsland (O)'!BF24*(1+Toeslagen!$Q$4)</f>
        <v>0</v>
      </c>
      <c r="BG24" s="241">
        <f>'Duitsland (O)'!BG24*(1+Toeslagen!$Q$4)</f>
        <v>311.27690226816941</v>
      </c>
      <c r="BH24" s="241">
        <f>'Duitsland (O)'!BH24*(1+Toeslagen!$Q$4)</f>
        <v>305.051364222806</v>
      </c>
      <c r="BI24" s="241">
        <f>'Duitsland (O)'!BI24*(1+Toeslagen!$Q$4)</f>
        <v>298.82582617744259</v>
      </c>
      <c r="BJ24" s="241">
        <f>'Duitsland (O)'!BJ24*(1+Toeslagen!$Q$4)</f>
        <v>301.93859520012433</v>
      </c>
      <c r="BK24" s="241">
        <f>'Duitsland (O)'!BK24*(1+Toeslagen!$Q$4)</f>
        <v>317.50244031353282</v>
      </c>
      <c r="BL24" s="241">
        <f>'Duitsland (O)'!BL24*(1+Toeslagen!$Q$4)</f>
        <v>409.02629458086216</v>
      </c>
      <c r="BM24" s="241">
        <f>'Duitsland (O)'!BM24*(1+Toeslagen!$Q$4)</f>
        <v>369.57867882652312</v>
      </c>
      <c r="BN24" s="241">
        <f>'Duitsland (O)'!BN24*(1+Toeslagen!$Q$4)</f>
        <v>377.1988577713999</v>
      </c>
      <c r="BO24" s="241">
        <f>'Duitsland (O)'!BO24*(1+Toeslagen!$Q$4)</f>
        <v>373.38876829896151</v>
      </c>
      <c r="BP24" s="241">
        <f>'Duitsland (O)'!BP24*(1+Toeslagen!$Q$4)</f>
        <v>413.3318345238186</v>
      </c>
      <c r="BQ24" s="241">
        <f>'Duitsland (O)'!BQ24*(1+Toeslagen!$Q$4)</f>
        <v>430.55399429564437</v>
      </c>
      <c r="BR24" s="241">
        <f>'Duitsland (O)'!BR24*(1+Toeslagen!$Q$4)</f>
        <v>430.55399429564437</v>
      </c>
      <c r="BS24" s="241">
        <f>'Duitsland (O)'!BS24*(1+Toeslagen!$Q$4)</f>
        <v>421.94291440973149</v>
      </c>
      <c r="BT24" s="241">
        <f>'Duitsland (O)'!BT24*(1+Toeslagen!$Q$4)</f>
        <v>426.24845435268793</v>
      </c>
      <c r="BU24" s="241">
        <f>'Duitsland (O)'!BU24*(1+Toeslagen!$Q$4)</f>
        <v>381.00894724383829</v>
      </c>
      <c r="BV24" s="241">
        <f>'Duitsland (O)'!BV24*(1+Toeslagen!$Q$4)</f>
        <v>388.62912618871508</v>
      </c>
      <c r="BW24" s="241">
        <f>'Duitsland (O)'!BW24*(1+Toeslagen!$Q$4)</f>
        <v>529.33298452339852</v>
      </c>
      <c r="BX24" s="241">
        <f>'Duitsland (O)'!BX24*(1+Toeslagen!$Q$4)</f>
        <v>529.33298452339852</v>
      </c>
      <c r="BY24" s="241">
        <f>'Duitsland (O)'!BY24*(1+Toeslagen!$Q$4)</f>
        <v>0</v>
      </c>
      <c r="BZ24" s="241">
        <f>'Duitsland (O)'!BZ24*(1+Toeslagen!$Q$4)</f>
        <v>534.73434150833123</v>
      </c>
      <c r="CA24" s="241">
        <f>'Duitsland (O)'!CA24*(1+Toeslagen!$Q$4)</f>
        <v>540.13569849326382</v>
      </c>
      <c r="CB24" s="241">
        <f>'Duitsland (O)'!CB24*(1+Toeslagen!$Q$4)</f>
        <v>523.93162753846593</v>
      </c>
      <c r="CC24" s="241">
        <f>'Duitsland (O)'!CC24*(1+Toeslagen!$Q$4)</f>
        <v>590.66769065687743</v>
      </c>
      <c r="CD24" s="241">
        <f>'Duitsland (O)'!CD24*(1+Toeslagen!$Q$4)</f>
        <v>584.79040020258026</v>
      </c>
      <c r="CE24" s="241">
        <f>'Duitsland (O)'!CE24*(1+Toeslagen!$Q$4)</f>
        <v>584.79040020258026</v>
      </c>
      <c r="CF24" s="241">
        <f>'Duitsland (O)'!CF24*(1+Toeslagen!$Q$4)</f>
        <v>587.7290454297289</v>
      </c>
      <c r="CG24" s="241">
        <f>'Duitsland (O)'!CG24*(1+Toeslagen!$Q$4)</f>
        <v>709.15203963468275</v>
      </c>
      <c r="CH24" s="241">
        <f>'Duitsland (O)'!CH24*(1+Toeslagen!$Q$4)</f>
        <v>709.15203963468275</v>
      </c>
      <c r="CI24" s="241">
        <f>'Duitsland (O)'!CI24*(1+Toeslagen!$Q$4)</f>
        <v>750.83202354294576</v>
      </c>
      <c r="CJ24" s="241">
        <f>'Duitsland (O)'!CJ24*(1+Toeslagen!$Q$4)</f>
        <v>747.07786342523104</v>
      </c>
      <c r="CK24" s="241">
        <f>'Duitsland (O)'!CK24*(1+Toeslagen!$Q$4)</f>
        <v>709.15203963468275</v>
      </c>
      <c r="CL24" s="241">
        <f>'Duitsland (O)'!CL24*(1+Toeslagen!$Q$4)</f>
        <v>705.60627943650934</v>
      </c>
      <c r="CM24" s="241">
        <f>'Duitsland (O)'!CM24*(1+Toeslagen!$Q$4)</f>
        <v>702.06051923833593</v>
      </c>
      <c r="CN24" s="241">
        <f>'Duitsland (O)'!CN24*(1+Toeslagen!$Q$4)</f>
        <v>750</v>
      </c>
      <c r="CO24" s="241">
        <f>'Duitsland (O)'!CO24*(1+Toeslagen!$Q$4)</f>
        <v>786.4326526023782</v>
      </c>
      <c r="CP24" s="241">
        <f>'Duitsland (O)'!CP24*(1+Toeslagen!$Q$4)</f>
        <v>778.64619069542391</v>
      </c>
      <c r="CQ24" s="241">
        <f>'Duitsland (O)'!CQ24*(1+Toeslagen!$Q$4)</f>
        <v>916.90034090797633</v>
      </c>
      <c r="CR24" s="241">
        <f>'Duitsland (O)'!CR24*(1+Toeslagen!$Q$4)</f>
        <v>916.90034090797633</v>
      </c>
      <c r="CS24" s="241">
        <f>'Duitsland (O)'!CS24*(1+Toeslagen!$Q$4)</f>
        <v>921.53115071054185</v>
      </c>
      <c r="CT24" s="241">
        <f>'Duitsland (O)'!CT24*(1+Toeslagen!$Q$4)</f>
        <v>926.16196051310737</v>
      </c>
      <c r="CU24" s="241">
        <f>'Duitsland (O)'!CU24*(1+Toeslagen!$Q$4)</f>
        <v>926.16196051310737</v>
      </c>
      <c r="CV24" s="241">
        <f>'Duitsland (O)'!CV24*(1+Toeslagen!$Q$4)</f>
        <v>774.75295974194682</v>
      </c>
      <c r="CW24" s="241">
        <f>'Duitsland (O)'!CW24*(1+Toeslagen!$Q$4)</f>
        <v>774.75295974194682</v>
      </c>
      <c r="CX24" s="241">
        <f>'Duitsland (O)'!CX24*(1+Toeslagen!$Q$4)</f>
        <v>778.64619069542391</v>
      </c>
      <c r="CY24" s="241">
        <f>'Duitsland (O)'!CY24*(1+Toeslagen!$Q$4)</f>
        <v>782.539421648901</v>
      </c>
      <c r="CZ24" s="241">
        <f>'Duitsland (O)'!CZ24*(1+Toeslagen!$Q$4)</f>
        <v>754.58618366066037</v>
      </c>
      <c r="DA24" s="241">
        <f>'Duitsland (O)'!DA24*(1+Toeslagen!$Q$4)</f>
        <v>750</v>
      </c>
      <c r="DB24" s="241">
        <f>'Duitsland (O)'!DB24*(1+Toeslagen!$Q$4)</f>
        <v>750.83202354294576</v>
      </c>
      <c r="DC24" s="241">
        <f>'Duitsland (O)'!DC24*(1+Toeslagen!$Q$4)</f>
        <v>772.4170211698605</v>
      </c>
      <c r="DD24" s="241">
        <f>'Duitsland (O)'!DD24*(1+Toeslagen!$Q$4)</f>
        <v>778.64619069542391</v>
      </c>
      <c r="DE24" s="241">
        <f>'Duitsland (O)'!DE24*(1+Toeslagen!$Q$4)</f>
        <v>926.16196051310737</v>
      </c>
      <c r="DF24" s="241">
        <f>'Duitsland (O)'!DF24*(1+Toeslagen!$Q$4)</f>
        <v>758.3403437783752</v>
      </c>
      <c r="DG24" s="241">
        <f>'Duitsland (O)'!DG24*(1+Toeslagen!$Q$4)</f>
        <v>754.58618366066037</v>
      </c>
      <c r="DH24" s="241">
        <f>'Duitsland (O)'!DH24*(1+Toeslagen!$Q$4)</f>
        <v>728</v>
      </c>
      <c r="DI24" s="241">
        <f>'Duitsland (O)'!DI24*(1+Toeslagen!$Q$4)</f>
        <v>750.83202354294576</v>
      </c>
      <c r="DJ24" s="241">
        <f>'Duitsland (O)'!DJ24*(1+Toeslagen!$Q$4)</f>
        <v>747.07786342523104</v>
      </c>
    </row>
    <row r="25" spans="1:114">
      <c r="A25" s="2">
        <v>21</v>
      </c>
      <c r="B25" s="2">
        <v>21</v>
      </c>
      <c r="C25" s="2">
        <v>520</v>
      </c>
      <c r="D25" s="2">
        <v>3</v>
      </c>
      <c r="F25" t="s">
        <v>5</v>
      </c>
      <c r="G25" t="s">
        <v>17</v>
      </c>
      <c r="H25" t="s">
        <v>18</v>
      </c>
      <c r="I25" t="s">
        <v>15</v>
      </c>
      <c r="J25" t="s">
        <v>15</v>
      </c>
      <c r="N25" s="7">
        <v>4.8</v>
      </c>
      <c r="O25" s="21">
        <v>8400</v>
      </c>
      <c r="P25" s="241">
        <f>'Duitsland (O)'!P25*(1+Toeslagen!$Q$4)</f>
        <v>958.88969215566499</v>
      </c>
      <c r="Q25" s="241">
        <f>'Duitsland (O)'!Q25*(1+Toeslagen!$Q$4)</f>
        <v>968.52677448888755</v>
      </c>
      <c r="R25" s="241">
        <f>'Duitsland (O)'!R25*(1+Toeslagen!$Q$4)</f>
        <v>963.70823332227633</v>
      </c>
      <c r="S25" s="241">
        <f>'Duitsland (O)'!S25*(1+Toeslagen!$Q$4)</f>
        <v>802.00348850394607</v>
      </c>
      <c r="T25" s="241">
        <f>'Duitsland (O)'!T25*(1+Toeslagen!$Q$4)</f>
        <v>0</v>
      </c>
      <c r="U25" s="241">
        <f>'Duitsland (O)'!U25*(1+Toeslagen!$Q$4)</f>
        <v>774.0873668164985</v>
      </c>
      <c r="V25" s="241">
        <f>'Duitsland (O)'!V25*(1+Toeslagen!$Q$4)</f>
        <v>797.99347106142636</v>
      </c>
      <c r="W25" s="241">
        <f>'Duitsland (O)'!W25*(1+Toeslagen!$Q$4)</f>
        <v>963.70823332227633</v>
      </c>
      <c r="X25" s="241">
        <f>'Duitsland (O)'!X25*(1+Toeslagen!$Q$4)</f>
        <v>963.70823332227633</v>
      </c>
      <c r="Y25" s="241">
        <f>'Duitsland (O)'!Y25*(1+Toeslagen!$Q$4)</f>
        <v>802.00348850394607</v>
      </c>
      <c r="Z25" s="241">
        <f>'Duitsland (O)'!Z25*(1+Toeslagen!$Q$4)</f>
        <v>802.00348850394607</v>
      </c>
      <c r="AA25" s="241">
        <f>'Duitsland (O)'!AA25*(1+Toeslagen!$Q$4)</f>
        <v>802.00348850394607</v>
      </c>
      <c r="AB25" s="241">
        <f>'Duitsland (O)'!AB25*(1+Toeslagen!$Q$4)</f>
        <v>802.00348850394607</v>
      </c>
      <c r="AC25" s="241">
        <f>'Duitsland (O)'!AC25*(1+Toeslagen!$Q$4)</f>
        <v>802.00348850394607</v>
      </c>
      <c r="AD25" s="241">
        <f>'Duitsland (O)'!AD25*(1+Toeslagen!$Q$4)</f>
        <v>963.70823332227633</v>
      </c>
      <c r="AE25" s="241">
        <f>'Duitsland (O)'!AE25*(1+Toeslagen!$Q$4)</f>
        <v>954.07115098905354</v>
      </c>
      <c r="AF25" s="241">
        <f>'Duitsland (O)'!AF25*(1+Toeslagen!$Q$4)</f>
        <v>1024.1400000000001</v>
      </c>
      <c r="AG25" s="241">
        <f>'Duitsland (O)'!AG25*(1+Toeslagen!$Q$4)</f>
        <v>1014</v>
      </c>
      <c r="AH25" s="241">
        <f>'Duitsland (O)'!AH25*(1+Toeslagen!$Q$4)</f>
        <v>785.96341873386712</v>
      </c>
      <c r="AI25" s="241">
        <f>'Duitsland (O)'!AI25*(1+Toeslagen!$Q$4)</f>
        <v>596.72764954981733</v>
      </c>
      <c r="AJ25" s="241">
        <f>'Duitsland (O)'!AJ25*(1+Toeslagen!$Q$4)</f>
        <v>605</v>
      </c>
      <c r="AK25" s="241">
        <f>'Duitsland (O)'!AK25*(1+Toeslagen!$Q$4)</f>
        <v>602.75520156547202</v>
      </c>
      <c r="AL25" s="241">
        <f>'Duitsland (O)'!AL25*(1+Toeslagen!$Q$4)</f>
        <v>721.50011694766772</v>
      </c>
      <c r="AM25" s="241">
        <f>'Duitsland (O)'!AM25*(1+Toeslagen!$Q$4)</f>
        <v>736.07587688600438</v>
      </c>
      <c r="AN25" s="241">
        <f>'Duitsland (O)'!AN25*(1+Toeslagen!$Q$4)</f>
        <v>728.78799691683605</v>
      </c>
      <c r="AO25" s="241">
        <f>'Duitsland (O)'!AO25*(1+Toeslagen!$Q$4)</f>
        <v>441.97775686248269</v>
      </c>
      <c r="AP25" s="241">
        <f>'Duitsland (O)'!AP25*(1+Toeslagen!$Q$4)</f>
        <v>446.39753443110754</v>
      </c>
      <c r="AQ25" s="241">
        <f>'Duitsland (O)'!AQ25*(1+Toeslagen!$Q$4)</f>
        <v>437.55797929385784</v>
      </c>
      <c r="AR25" s="241">
        <f>'Duitsland (O)'!AR25*(1+Toeslagen!$Q$4)</f>
        <v>551.6160000000001</v>
      </c>
      <c r="AS25" s="241">
        <f>'Duitsland (O)'!AS25*(1+Toeslagen!$Q$4)</f>
        <v>529.98400000000004</v>
      </c>
      <c r="AT25" s="241">
        <f>'Duitsland (O)'!AT25*(1+Toeslagen!$Q$4)</f>
        <v>540.80000000000007</v>
      </c>
      <c r="AU25" s="241">
        <f>'Duitsland (O)'!AU25*(1+Toeslagen!$Q$4)</f>
        <v>433.13820172523305</v>
      </c>
      <c r="AV25" s="241">
        <f>'Duitsland (O)'!AV25*(1+Toeslagen!$Q$4)</f>
        <v>433.13820172523305</v>
      </c>
      <c r="AW25" s="241">
        <f>'Duitsland (O)'!AW25*(1+Toeslagen!$Q$4)</f>
        <v>549.54294608963767</v>
      </c>
      <c r="AX25" s="241">
        <f>'Duitsland (O)'!AX25*(1+Toeslagen!$Q$4)</f>
        <v>549.54294608963767</v>
      </c>
      <c r="AY25" s="241">
        <f>'Duitsland (O)'!AY25*(1+Toeslagen!$Q$4)</f>
        <v>555.09388493902793</v>
      </c>
      <c r="AZ25" s="241">
        <f>'Duitsland (O)'!AZ25*(1+Toeslagen!$Q$4)</f>
        <v>599.74142555764467</v>
      </c>
      <c r="BA25" s="241">
        <f>'Duitsland (O)'!BA25*(1+Toeslagen!$Q$4)</f>
        <v>602.75520156547202</v>
      </c>
      <c r="BB25" s="241">
        <f>'Duitsland (O)'!BB25*(1+Toeslagen!$Q$4)</f>
        <v>774.0873668164985</v>
      </c>
      <c r="BC25" s="241">
        <f>'Duitsland (O)'!BC25*(1+Toeslagen!$Q$4)</f>
        <v>314.9604225465215</v>
      </c>
      <c r="BD25" s="241">
        <f>'Duitsland (O)'!BD25*(1+Toeslagen!$Q$4)</f>
        <v>314.9604225465215</v>
      </c>
      <c r="BE25" s="241">
        <f>'Duitsland (O)'!BE25*(1+Toeslagen!$Q$4)</f>
        <v>321.32325936564314</v>
      </c>
      <c r="BF25" s="241">
        <f>'Duitsland (O)'!BF25*(1+Toeslagen!$Q$4)</f>
        <v>0</v>
      </c>
      <c r="BG25" s="241">
        <f>'Duitsland (O)'!BG25*(1+Toeslagen!$Q$4)</f>
        <v>318.14184095608232</v>
      </c>
      <c r="BH25" s="241">
        <f>'Duitsland (O)'!BH25*(1+Toeslagen!$Q$4)</f>
        <v>311.77900413696068</v>
      </c>
      <c r="BI25" s="241">
        <f>'Duitsland (O)'!BI25*(1+Toeslagen!$Q$4)</f>
        <v>305.41616731783904</v>
      </c>
      <c r="BJ25" s="241">
        <f>'Duitsland (O)'!BJ25*(1+Toeslagen!$Q$4)</f>
        <v>308.59758572739986</v>
      </c>
      <c r="BK25" s="241">
        <f>'Duitsland (O)'!BK25*(1+Toeslagen!$Q$4)</f>
        <v>324.50467777520396</v>
      </c>
      <c r="BL25" s="241">
        <f>'Duitsland (O)'!BL25*(1+Toeslagen!$Q$4)</f>
        <v>419.87886901935855</v>
      </c>
      <c r="BM25" s="241">
        <f>'Duitsland (O)'!BM25*(1+Toeslagen!$Q$4)</f>
        <v>377.26430265343851</v>
      </c>
      <c r="BN25" s="241">
        <f>'Duitsland (O)'!BN25*(1+Toeslagen!$Q$4)</f>
        <v>385.04294806897332</v>
      </c>
      <c r="BO25" s="241">
        <f>'Duitsland (O)'!BO25*(1+Toeslagen!$Q$4)</f>
        <v>381.15362536120591</v>
      </c>
      <c r="BP25" s="241">
        <f>'Duitsland (O)'!BP25*(1+Toeslagen!$Q$4)</f>
        <v>424.29864658798334</v>
      </c>
      <c r="BQ25" s="241">
        <f>'Duitsland (O)'!BQ25*(1+Toeslagen!$Q$4)</f>
        <v>441.97775686248269</v>
      </c>
      <c r="BR25" s="241">
        <f>'Duitsland (O)'!BR25*(1+Toeslagen!$Q$4)</f>
        <v>441.97775686248269</v>
      </c>
      <c r="BS25" s="241">
        <f>'Duitsland (O)'!BS25*(1+Toeslagen!$Q$4)</f>
        <v>433.13820172523305</v>
      </c>
      <c r="BT25" s="241">
        <f>'Duitsland (O)'!BT25*(1+Toeslagen!$Q$4)</f>
        <v>437.55797929385784</v>
      </c>
      <c r="BU25" s="241">
        <f>'Duitsland (O)'!BU25*(1+Toeslagen!$Q$4)</f>
        <v>388.93227077674072</v>
      </c>
      <c r="BV25" s="241">
        <f>'Duitsland (O)'!BV25*(1+Toeslagen!$Q$4)</f>
        <v>396.71091619227553</v>
      </c>
      <c r="BW25" s="241">
        <f>'Duitsland (O)'!BW25*(1+Toeslagen!$Q$4)</f>
        <v>543.9920072402474</v>
      </c>
      <c r="BX25" s="241">
        <f>'Duitsland (O)'!BX25*(1+Toeslagen!$Q$4)</f>
        <v>543.9920072402474</v>
      </c>
      <c r="BY25" s="241">
        <f>'Duitsland (O)'!BY25*(1+Toeslagen!$Q$4)</f>
        <v>0</v>
      </c>
      <c r="BZ25" s="241">
        <f>'Duitsland (O)'!BZ25*(1+Toeslagen!$Q$4)</f>
        <v>549.54294608963767</v>
      </c>
      <c r="CA25" s="241">
        <f>'Duitsland (O)'!CA25*(1+Toeslagen!$Q$4)</f>
        <v>555.09388493902793</v>
      </c>
      <c r="CB25" s="241">
        <f>'Duitsland (O)'!CB25*(1+Toeslagen!$Q$4)</f>
        <v>538.44106839085703</v>
      </c>
      <c r="CC25" s="241">
        <f>'Duitsland (O)'!CC25*(1+Toeslagen!$Q$4)</f>
        <v>605.76897757329937</v>
      </c>
      <c r="CD25" s="241">
        <f>'Duitsland (O)'!CD25*(1+Toeslagen!$Q$4)</f>
        <v>599.74142555764467</v>
      </c>
      <c r="CE25" s="241">
        <f>'Duitsland (O)'!CE25*(1+Toeslagen!$Q$4)</f>
        <v>599.74142555764467</v>
      </c>
      <c r="CF25" s="241">
        <f>'Duitsland (O)'!CF25*(1+Toeslagen!$Q$4)</f>
        <v>602.75520156547202</v>
      </c>
      <c r="CG25" s="241">
        <f>'Duitsland (O)'!CG25*(1+Toeslagen!$Q$4)</f>
        <v>728.78799691683605</v>
      </c>
      <c r="CH25" s="241">
        <f>'Duitsland (O)'!CH25*(1+Toeslagen!$Q$4)</f>
        <v>728.78799691683605</v>
      </c>
      <c r="CI25" s="241">
        <f>'Duitsland (O)'!CI25*(1+Toeslagen!$Q$4)</f>
        <v>774.0873668164985</v>
      </c>
      <c r="CJ25" s="241">
        <f>'Duitsland (O)'!CJ25*(1+Toeslagen!$Q$4)</f>
        <v>770.21692998241599</v>
      </c>
      <c r="CK25" s="241">
        <f>'Duitsland (O)'!CK25*(1+Toeslagen!$Q$4)</f>
        <v>728.78799691683605</v>
      </c>
      <c r="CL25" s="241">
        <f>'Duitsland (O)'!CL25*(1+Toeslagen!$Q$4)</f>
        <v>725.14405693225183</v>
      </c>
      <c r="CM25" s="241">
        <f>'Duitsland (O)'!CM25*(1+Toeslagen!$Q$4)</f>
        <v>721.50011694766772</v>
      </c>
      <c r="CN25" s="241">
        <f>'Duitsland (O)'!CN25*(1+Toeslagen!$Q$4)</f>
        <v>770</v>
      </c>
      <c r="CO25" s="241">
        <f>'Duitsland (O)'!CO25*(1+Toeslagen!$Q$4)</f>
        <v>810.0235233889855</v>
      </c>
      <c r="CP25" s="241">
        <f>'Duitsland (O)'!CP25*(1+Toeslagen!$Q$4)</f>
        <v>802.00348850394607</v>
      </c>
      <c r="CQ25" s="241">
        <f>'Duitsland (O)'!CQ25*(1+Toeslagen!$Q$4)</f>
        <v>954.07115098905354</v>
      </c>
      <c r="CR25" s="241">
        <f>'Duitsland (O)'!CR25*(1+Toeslagen!$Q$4)</f>
        <v>954.07115098905354</v>
      </c>
      <c r="CS25" s="241">
        <f>'Duitsland (O)'!CS25*(1+Toeslagen!$Q$4)</f>
        <v>958.88969215566499</v>
      </c>
      <c r="CT25" s="241">
        <f>'Duitsland (O)'!CT25*(1+Toeslagen!$Q$4)</f>
        <v>963.70823332227633</v>
      </c>
      <c r="CU25" s="241">
        <f>'Duitsland (O)'!CU25*(1+Toeslagen!$Q$4)</f>
        <v>963.70823332227633</v>
      </c>
      <c r="CV25" s="241">
        <f>'Duitsland (O)'!CV25*(1+Toeslagen!$Q$4)</f>
        <v>797.99347106142636</v>
      </c>
      <c r="CW25" s="241">
        <f>'Duitsland (O)'!CW25*(1+Toeslagen!$Q$4)</f>
        <v>797.99347106142636</v>
      </c>
      <c r="CX25" s="241">
        <f>'Duitsland (O)'!CX25*(1+Toeslagen!$Q$4)</f>
        <v>802.00348850394607</v>
      </c>
      <c r="CY25" s="241">
        <f>'Duitsland (O)'!CY25*(1+Toeslagen!$Q$4)</f>
        <v>806.01350594646567</v>
      </c>
      <c r="CZ25" s="241">
        <f>'Duitsland (O)'!CZ25*(1+Toeslagen!$Q$4)</f>
        <v>777.9578036505809</v>
      </c>
      <c r="DA25" s="241">
        <f>'Duitsland (O)'!DA25*(1+Toeslagen!$Q$4)</f>
        <v>770</v>
      </c>
      <c r="DB25" s="241">
        <f>'Duitsland (O)'!DB25*(1+Toeslagen!$Q$4)</f>
        <v>774.0873668164985</v>
      </c>
      <c r="DC25" s="241">
        <f>'Duitsland (O)'!DC25*(1+Toeslagen!$Q$4)</f>
        <v>795.58746059591454</v>
      </c>
      <c r="DD25" s="241">
        <f>'Duitsland (O)'!DD25*(1+Toeslagen!$Q$4)</f>
        <v>802.00348850394607</v>
      </c>
      <c r="DE25" s="241">
        <f>'Duitsland (O)'!DE25*(1+Toeslagen!$Q$4)</f>
        <v>963.70823332227633</v>
      </c>
      <c r="DF25" s="241">
        <f>'Duitsland (O)'!DF25*(1+Toeslagen!$Q$4)</f>
        <v>781.82824048466352</v>
      </c>
      <c r="DG25" s="241">
        <f>'Duitsland (O)'!DG25*(1+Toeslagen!$Q$4)</f>
        <v>777.9578036505809</v>
      </c>
      <c r="DH25" s="241">
        <f>'Duitsland (O)'!DH25*(1+Toeslagen!$Q$4)</f>
        <v>754</v>
      </c>
      <c r="DI25" s="241">
        <f>'Duitsland (O)'!DI25*(1+Toeslagen!$Q$4)</f>
        <v>774.0873668164985</v>
      </c>
      <c r="DJ25" s="241">
        <f>'Duitsland (O)'!DJ25*(1+Toeslagen!$Q$4)</f>
        <v>770.21692998241599</v>
      </c>
    </row>
    <row r="26" spans="1:114">
      <c r="A26" s="2">
        <v>22</v>
      </c>
      <c r="B26" s="2">
        <v>22</v>
      </c>
      <c r="C26" s="2">
        <v>540</v>
      </c>
      <c r="D26" s="2">
        <v>3</v>
      </c>
      <c r="F26" t="s">
        <v>5</v>
      </c>
      <c r="G26" t="s">
        <v>17</v>
      </c>
      <c r="H26" t="s">
        <v>18</v>
      </c>
      <c r="I26" t="s">
        <v>15</v>
      </c>
      <c r="J26" t="s">
        <v>15</v>
      </c>
      <c r="N26" s="7">
        <v>5</v>
      </c>
      <c r="O26" s="21">
        <v>8750</v>
      </c>
      <c r="P26" s="241">
        <f>'Duitsland (O)'!P26*(1+Toeslagen!$Q$4)</f>
        <v>1001.3983956418936</v>
      </c>
      <c r="Q26" s="241">
        <f>'Duitsland (O)'!Q26*(1+Toeslagen!$Q$4)</f>
        <v>1011.4627011257315</v>
      </c>
      <c r="R26" s="241">
        <f>'Duitsland (O)'!R26*(1+Toeslagen!$Q$4)</f>
        <v>1006.4305483838126</v>
      </c>
      <c r="S26" s="241">
        <f>'Duitsland (O)'!S26*(1+Toeslagen!$Q$4)</f>
        <v>843.37022079752137</v>
      </c>
      <c r="T26" s="241">
        <f>'Duitsland (O)'!T26*(1+Toeslagen!$Q$4)</f>
        <v>0</v>
      </c>
      <c r="U26" s="241">
        <f>'Duitsland (O)'!U26*(1+Toeslagen!$Q$4)</f>
        <v>813.78546465722638</v>
      </c>
      <c r="V26" s="241">
        <f>'Duitsland (O)'!V26*(1+Toeslagen!$Q$4)</f>
        <v>839.1533696935337</v>
      </c>
      <c r="W26" s="241">
        <f>'Duitsland (O)'!W26*(1+Toeslagen!$Q$4)</f>
        <v>1006.4305483838126</v>
      </c>
      <c r="X26" s="241">
        <f>'Duitsland (O)'!X26*(1+Toeslagen!$Q$4)</f>
        <v>1006.4305483838126</v>
      </c>
      <c r="Y26" s="241">
        <f>'Duitsland (O)'!Y26*(1+Toeslagen!$Q$4)</f>
        <v>843.37022079752137</v>
      </c>
      <c r="Z26" s="241">
        <f>'Duitsland (O)'!Z26*(1+Toeslagen!$Q$4)</f>
        <v>843.37022079752137</v>
      </c>
      <c r="AA26" s="241">
        <f>'Duitsland (O)'!AA26*(1+Toeslagen!$Q$4)</f>
        <v>843.37022079752137</v>
      </c>
      <c r="AB26" s="241">
        <f>'Duitsland (O)'!AB26*(1+Toeslagen!$Q$4)</f>
        <v>843.37022079752137</v>
      </c>
      <c r="AC26" s="241">
        <f>'Duitsland (O)'!AC26*(1+Toeslagen!$Q$4)</f>
        <v>843.37022079752137</v>
      </c>
      <c r="AD26" s="241">
        <f>'Duitsland (O)'!AD26*(1+Toeslagen!$Q$4)</f>
        <v>1006.4305483838126</v>
      </c>
      <c r="AE26" s="241">
        <f>'Duitsland (O)'!AE26*(1+Toeslagen!$Q$4)</f>
        <v>996.36624289997451</v>
      </c>
      <c r="AF26" s="241">
        <f>'Duitsland (O)'!AF26*(1+Toeslagen!$Q$4)</f>
        <v>1071.4079999999999</v>
      </c>
      <c r="AG26" s="241">
        <f>'Duitsland (O)'!AG26*(1+Toeslagen!$Q$4)</f>
        <v>1060.8</v>
      </c>
      <c r="AH26" s="241">
        <f>'Duitsland (O)'!AH26*(1+Toeslagen!$Q$4)</f>
        <v>826.50281638157094</v>
      </c>
      <c r="AI26" s="241">
        <f>'Duitsland (O)'!AI26*(1+Toeslagen!$Q$4)</f>
        <v>625.27407012690333</v>
      </c>
      <c r="AJ26" s="241">
        <f>'Duitsland (O)'!AJ26*(1+Toeslagen!$Q$4)</f>
        <v>635</v>
      </c>
      <c r="AK26" s="241">
        <f>'Duitsland (O)'!AK26*(1+Toeslagen!$Q$4)</f>
        <v>631.58996982515487</v>
      </c>
      <c r="AL26" s="241">
        <f>'Duitsland (O)'!AL26*(1+Toeslagen!$Q$4)</f>
        <v>756.23136558432543</v>
      </c>
      <c r="AM26" s="241">
        <f>'Duitsland (O)'!AM26*(1+Toeslagen!$Q$4)</f>
        <v>771.50876690926134</v>
      </c>
      <c r="AN26" s="241">
        <f>'Duitsland (O)'!AN26*(1+Toeslagen!$Q$4)</f>
        <v>763.87006624679339</v>
      </c>
      <c r="AO26" s="241">
        <f>'Duitsland (O)'!AO26*(1+Toeslagen!$Q$4)</f>
        <v>462.74587419952371</v>
      </c>
      <c r="AP26" s="241">
        <f>'Duitsland (O)'!AP26*(1+Toeslagen!$Q$4)</f>
        <v>467.37333294151898</v>
      </c>
      <c r="AQ26" s="241">
        <f>'Duitsland (O)'!AQ26*(1+Toeslagen!$Q$4)</f>
        <v>458.11841545752844</v>
      </c>
      <c r="AR26" s="241">
        <f>'Duitsland (O)'!AR26*(1+Toeslagen!$Q$4)</f>
        <v>572.83199999999999</v>
      </c>
      <c r="AS26" s="241">
        <f>'Duitsland (O)'!AS26*(1+Toeslagen!$Q$4)</f>
        <v>550.36800000000005</v>
      </c>
      <c r="AT26" s="241">
        <f>'Duitsland (O)'!AT26*(1+Toeslagen!$Q$4)</f>
        <v>561.6</v>
      </c>
      <c r="AU26" s="241">
        <f>'Duitsland (O)'!AU26*(1+Toeslagen!$Q$4)</f>
        <v>453.49095671553323</v>
      </c>
      <c r="AV26" s="241">
        <f>'Duitsland (O)'!AV26*(1+Toeslagen!$Q$4)</f>
        <v>453.49095671553323</v>
      </c>
      <c r="AW26" s="241">
        <f>'Duitsland (O)'!AW26*(1+Toeslagen!$Q$4)</f>
        <v>576.04684403335557</v>
      </c>
      <c r="AX26" s="241">
        <f>'Duitsland (O)'!AX26*(1+Toeslagen!$Q$4)</f>
        <v>576.04684403335557</v>
      </c>
      <c r="AY26" s="241">
        <f>'Duitsland (O)'!AY26*(1+Toeslagen!$Q$4)</f>
        <v>581.8654990235915</v>
      </c>
      <c r="AZ26" s="241">
        <f>'Duitsland (O)'!AZ26*(1+Toeslagen!$Q$4)</f>
        <v>628.4320199760291</v>
      </c>
      <c r="BA26" s="241">
        <f>'Duitsland (O)'!BA26*(1+Toeslagen!$Q$4)</f>
        <v>631.58996982515487</v>
      </c>
      <c r="BB26" s="241">
        <f>'Duitsland (O)'!BB26*(1+Toeslagen!$Q$4)</f>
        <v>813.78546465722638</v>
      </c>
      <c r="BC26" s="241">
        <f>'Duitsland (O)'!BC26*(1+Toeslagen!$Q$4)</f>
        <v>329.56715714858905</v>
      </c>
      <c r="BD26" s="241">
        <f>'Duitsland (O)'!BD26*(1+Toeslagen!$Q$4)</f>
        <v>329.56715714858905</v>
      </c>
      <c r="BE26" s="241">
        <f>'Duitsland (O)'!BE26*(1+Toeslagen!$Q$4)</f>
        <v>336.22507951522726</v>
      </c>
      <c r="BF26" s="241">
        <f>'Duitsland (O)'!BF26*(1+Toeslagen!$Q$4)</f>
        <v>0</v>
      </c>
      <c r="BG26" s="241">
        <f>'Duitsland (O)'!BG26*(1+Toeslagen!$Q$4)</f>
        <v>332.89611833190816</v>
      </c>
      <c r="BH26" s="241">
        <f>'Duitsland (O)'!BH26*(1+Toeslagen!$Q$4)</f>
        <v>326.23819596526999</v>
      </c>
      <c r="BI26" s="241">
        <f>'Duitsland (O)'!BI26*(1+Toeslagen!$Q$4)</f>
        <v>319.58027359863183</v>
      </c>
      <c r="BJ26" s="241">
        <f>'Duitsland (O)'!BJ26*(1+Toeslagen!$Q$4)</f>
        <v>322.90923478195089</v>
      </c>
      <c r="BK26" s="241">
        <f>'Duitsland (O)'!BK26*(1+Toeslagen!$Q$4)</f>
        <v>339.55404069854632</v>
      </c>
      <c r="BL26" s="241">
        <f>'Duitsland (O)'!BL26*(1+Toeslagen!$Q$4)</f>
        <v>439.60858048954748</v>
      </c>
      <c r="BM26" s="241">
        <f>'Duitsland (O)'!BM26*(1+Toeslagen!$Q$4)</f>
        <v>392.95117801253576</v>
      </c>
      <c r="BN26" s="241">
        <f>'Duitsland (O)'!BN26*(1+Toeslagen!$Q$4)</f>
        <v>401.05326415712415</v>
      </c>
      <c r="BO26" s="241">
        <f>'Duitsland (O)'!BO26*(1+Toeslagen!$Q$4)</f>
        <v>397.00222108482996</v>
      </c>
      <c r="BP26" s="241">
        <f>'Duitsland (O)'!BP26*(1+Toeslagen!$Q$4)</f>
        <v>444.23603923154275</v>
      </c>
      <c r="BQ26" s="241">
        <f>'Duitsland (O)'!BQ26*(1+Toeslagen!$Q$4)</f>
        <v>462.74587419952371</v>
      </c>
      <c r="BR26" s="241">
        <f>'Duitsland (O)'!BR26*(1+Toeslagen!$Q$4)</f>
        <v>462.74587419952371</v>
      </c>
      <c r="BS26" s="241">
        <f>'Duitsland (O)'!BS26*(1+Toeslagen!$Q$4)</f>
        <v>453.49095671553323</v>
      </c>
      <c r="BT26" s="241">
        <f>'Duitsland (O)'!BT26*(1+Toeslagen!$Q$4)</f>
        <v>458.11841545752844</v>
      </c>
      <c r="BU26" s="241">
        <f>'Duitsland (O)'!BU26*(1+Toeslagen!$Q$4)</f>
        <v>405.10430722941834</v>
      </c>
      <c r="BV26" s="241">
        <f>'Duitsland (O)'!BV26*(1+Toeslagen!$Q$4)</f>
        <v>413.20639337400672</v>
      </c>
      <c r="BW26" s="241">
        <f>'Duitsland (O)'!BW26*(1+Toeslagen!$Q$4)</f>
        <v>570.22818904311964</v>
      </c>
      <c r="BX26" s="241">
        <f>'Duitsland (O)'!BX26*(1+Toeslagen!$Q$4)</f>
        <v>570.22818904311964</v>
      </c>
      <c r="BY26" s="241">
        <f>'Duitsland (O)'!BY26*(1+Toeslagen!$Q$4)</f>
        <v>0</v>
      </c>
      <c r="BZ26" s="241">
        <f>'Duitsland (O)'!BZ26*(1+Toeslagen!$Q$4)</f>
        <v>576.04684403335557</v>
      </c>
      <c r="CA26" s="241">
        <f>'Duitsland (O)'!CA26*(1+Toeslagen!$Q$4)</f>
        <v>581.8654990235915</v>
      </c>
      <c r="CB26" s="241">
        <f>'Duitsland (O)'!CB26*(1+Toeslagen!$Q$4)</f>
        <v>564.40953405288371</v>
      </c>
      <c r="CC26" s="241">
        <f>'Duitsland (O)'!CC26*(1+Toeslagen!$Q$4)</f>
        <v>634.74791967428052</v>
      </c>
      <c r="CD26" s="241">
        <f>'Duitsland (O)'!CD26*(1+Toeslagen!$Q$4)</f>
        <v>628.4320199760291</v>
      </c>
      <c r="CE26" s="241">
        <f>'Duitsland (O)'!CE26*(1+Toeslagen!$Q$4)</f>
        <v>628.4320199760291</v>
      </c>
      <c r="CF26" s="241">
        <f>'Duitsland (O)'!CF26*(1+Toeslagen!$Q$4)</f>
        <v>631.58996982515487</v>
      </c>
      <c r="CG26" s="241">
        <f>'Duitsland (O)'!CG26*(1+Toeslagen!$Q$4)</f>
        <v>763.87006624679339</v>
      </c>
      <c r="CH26" s="241">
        <f>'Duitsland (O)'!CH26*(1+Toeslagen!$Q$4)</f>
        <v>763.87006624679339</v>
      </c>
      <c r="CI26" s="241">
        <f>'Duitsland (O)'!CI26*(1+Toeslagen!$Q$4)</f>
        <v>813.78546465722638</v>
      </c>
      <c r="CJ26" s="241">
        <f>'Duitsland (O)'!CJ26*(1+Toeslagen!$Q$4)</f>
        <v>809.71653733394021</v>
      </c>
      <c r="CK26" s="241">
        <f>'Duitsland (O)'!CK26*(1+Toeslagen!$Q$4)</f>
        <v>763.87006624679339</v>
      </c>
      <c r="CL26" s="241">
        <f>'Duitsland (O)'!CL26*(1+Toeslagen!$Q$4)</f>
        <v>760.05071591555941</v>
      </c>
      <c r="CM26" s="241">
        <f>'Duitsland (O)'!CM26*(1+Toeslagen!$Q$4)</f>
        <v>756.23136558432543</v>
      </c>
      <c r="CN26" s="241">
        <f>'Duitsland (O)'!CN26*(1+Toeslagen!$Q$4)</f>
        <v>810</v>
      </c>
      <c r="CO26" s="241">
        <f>'Duitsland (O)'!CO26*(1+Toeslagen!$Q$4)</f>
        <v>851.80392300549659</v>
      </c>
      <c r="CP26" s="241">
        <f>'Duitsland (O)'!CP26*(1+Toeslagen!$Q$4)</f>
        <v>843.37022079752137</v>
      </c>
      <c r="CQ26" s="241">
        <f>'Duitsland (O)'!CQ26*(1+Toeslagen!$Q$4)</f>
        <v>996.36624289997451</v>
      </c>
      <c r="CR26" s="241">
        <f>'Duitsland (O)'!CR26*(1+Toeslagen!$Q$4)</f>
        <v>996.36624289997451</v>
      </c>
      <c r="CS26" s="241">
        <f>'Duitsland (O)'!CS26*(1+Toeslagen!$Q$4)</f>
        <v>1001.3983956418936</v>
      </c>
      <c r="CT26" s="241">
        <f>'Duitsland (O)'!CT26*(1+Toeslagen!$Q$4)</f>
        <v>1006.4305483838126</v>
      </c>
      <c r="CU26" s="241">
        <f>'Duitsland (O)'!CU26*(1+Toeslagen!$Q$4)</f>
        <v>1006.4305483838126</v>
      </c>
      <c r="CV26" s="241">
        <f>'Duitsland (O)'!CV26*(1+Toeslagen!$Q$4)</f>
        <v>839.1533696935337</v>
      </c>
      <c r="CW26" s="241">
        <f>'Duitsland (O)'!CW26*(1+Toeslagen!$Q$4)</f>
        <v>839.1533696935337</v>
      </c>
      <c r="CX26" s="241">
        <f>'Duitsland (O)'!CX26*(1+Toeslagen!$Q$4)</f>
        <v>843.37022079752137</v>
      </c>
      <c r="CY26" s="241">
        <f>'Duitsland (O)'!CY26*(1+Toeslagen!$Q$4)</f>
        <v>847.58707190150892</v>
      </c>
      <c r="CZ26" s="241">
        <f>'Duitsland (O)'!CZ26*(1+Toeslagen!$Q$4)</f>
        <v>817.85439198051245</v>
      </c>
      <c r="DA26" s="241">
        <f>'Duitsland (O)'!DA26*(1+Toeslagen!$Q$4)</f>
        <v>810</v>
      </c>
      <c r="DB26" s="241">
        <f>'Duitsland (O)'!DB26*(1+Toeslagen!$Q$4)</f>
        <v>813.78546465722638</v>
      </c>
      <c r="DC26" s="241">
        <f>'Duitsland (O)'!DC26*(1+Toeslagen!$Q$4)</f>
        <v>836.62325903114117</v>
      </c>
      <c r="DD26" s="241">
        <f>'Duitsland (O)'!DD26*(1+Toeslagen!$Q$4)</f>
        <v>843.37022079752137</v>
      </c>
      <c r="DE26" s="241">
        <f>'Duitsland (O)'!DE26*(1+Toeslagen!$Q$4)</f>
        <v>1006.4305483838126</v>
      </c>
      <c r="DF26" s="241">
        <f>'Duitsland (O)'!DF26*(1+Toeslagen!$Q$4)</f>
        <v>821.92331930379862</v>
      </c>
      <c r="DG26" s="241">
        <f>'Duitsland (O)'!DG26*(1+Toeslagen!$Q$4)</f>
        <v>817.85439198051245</v>
      </c>
      <c r="DH26" s="241">
        <f>'Duitsland (O)'!DH26*(1+Toeslagen!$Q$4)</f>
        <v>780</v>
      </c>
      <c r="DI26" s="241">
        <f>'Duitsland (O)'!DI26*(1+Toeslagen!$Q$4)</f>
        <v>813.78546465722638</v>
      </c>
      <c r="DJ26" s="241">
        <f>'Duitsland (O)'!DJ26*(1+Toeslagen!$Q$4)</f>
        <v>809.71653733394021</v>
      </c>
    </row>
    <row r="27" spans="1:114">
      <c r="A27" s="2">
        <v>23</v>
      </c>
      <c r="B27" s="2">
        <v>23</v>
      </c>
      <c r="C27" s="2">
        <v>620</v>
      </c>
      <c r="D27" s="2">
        <v>3</v>
      </c>
      <c r="F27" t="s">
        <v>5</v>
      </c>
      <c r="G27" t="s">
        <v>17</v>
      </c>
      <c r="H27" t="s">
        <v>18</v>
      </c>
      <c r="I27" t="s">
        <v>15</v>
      </c>
      <c r="J27" t="s">
        <v>15</v>
      </c>
      <c r="N27" s="7">
        <v>5.2</v>
      </c>
      <c r="O27" s="21">
        <v>9100</v>
      </c>
      <c r="P27" s="241">
        <f>'Duitsland (O)'!P27*(1+Toeslagen!$Q$4)</f>
        <v>1032.9776176966232</v>
      </c>
      <c r="Q27" s="241">
        <f>'Duitsland (O)'!Q27*(1+Toeslagen!$Q$4)</f>
        <v>1043.359302296589</v>
      </c>
      <c r="R27" s="241">
        <f>'Duitsland (O)'!R27*(1+Toeslagen!$Q$4)</f>
        <v>1038.1684599966061</v>
      </c>
      <c r="S27" s="241">
        <f>'Duitsland (O)'!S27*(1+Toeslagen!$Q$4)</f>
        <v>866.16634681927212</v>
      </c>
      <c r="T27" s="241">
        <f>'Duitsland (O)'!T27*(1+Toeslagen!$Q$4)</f>
        <v>0</v>
      </c>
      <c r="U27" s="241">
        <f>'Duitsland (O)'!U27*(1+Toeslagen!$Q$4)</f>
        <v>836.47741974107396</v>
      </c>
      <c r="V27" s="241">
        <f>'Duitsland (O)'!V27*(1+Toeslagen!$Q$4)</f>
        <v>861.83551508517576</v>
      </c>
      <c r="W27" s="241">
        <f>'Duitsland (O)'!W27*(1+Toeslagen!$Q$4)</f>
        <v>1038.1684599966061</v>
      </c>
      <c r="X27" s="241">
        <f>'Duitsland (O)'!X27*(1+Toeslagen!$Q$4)</f>
        <v>1038.1684599966061</v>
      </c>
      <c r="Y27" s="241">
        <f>'Duitsland (O)'!Y27*(1+Toeslagen!$Q$4)</f>
        <v>866.16634681927212</v>
      </c>
      <c r="Z27" s="241">
        <f>'Duitsland (O)'!Z27*(1+Toeslagen!$Q$4)</f>
        <v>866.16634681927212</v>
      </c>
      <c r="AA27" s="241">
        <f>'Duitsland (O)'!AA27*(1+Toeslagen!$Q$4)</f>
        <v>866.16634681927212</v>
      </c>
      <c r="AB27" s="241">
        <f>'Duitsland (O)'!AB27*(1+Toeslagen!$Q$4)</f>
        <v>866.16634681927212</v>
      </c>
      <c r="AC27" s="241">
        <f>'Duitsland (O)'!AC27*(1+Toeslagen!$Q$4)</f>
        <v>866.16634681927212</v>
      </c>
      <c r="AD27" s="241">
        <f>'Duitsland (O)'!AD27*(1+Toeslagen!$Q$4)</f>
        <v>1038.1684599966061</v>
      </c>
      <c r="AE27" s="241">
        <f>'Duitsland (O)'!AE27*(1+Toeslagen!$Q$4)</f>
        <v>1027.78677539664</v>
      </c>
      <c r="AF27" s="241">
        <f>'Duitsland (O)'!AF27*(1+Toeslagen!$Q$4)</f>
        <v>1102.92</v>
      </c>
      <c r="AG27" s="241">
        <f>'Duitsland (O)'!AG27*(1+Toeslagen!$Q$4)</f>
        <v>1092</v>
      </c>
      <c r="AH27" s="241">
        <f>'Duitsland (O)'!AH27*(1+Toeslagen!$Q$4)</f>
        <v>848.84301988288667</v>
      </c>
      <c r="AI27" s="241">
        <f>'Duitsland (O)'!AI27*(1+Toeslagen!$Q$4)</f>
        <v>640.45130684421054</v>
      </c>
      <c r="AJ27" s="241">
        <f>'Duitsland (O)'!AJ27*(1+Toeslagen!$Q$4)</f>
        <v>650</v>
      </c>
      <c r="AK27" s="241">
        <f>'Duitsland (O)'!AK27*(1+Toeslagen!$Q$4)</f>
        <v>646.92051196384898</v>
      </c>
      <c r="AL27" s="241">
        <f>'Duitsland (O)'!AL27*(1+Toeslagen!$Q$4)</f>
        <v>775.03531350472952</v>
      </c>
      <c r="AM27" s="241">
        <f>'Duitsland (O)'!AM27*(1+Toeslagen!$Q$4)</f>
        <v>790.69259256543103</v>
      </c>
      <c r="AN27" s="241">
        <f>'Duitsland (O)'!AN27*(1+Toeslagen!$Q$4)</f>
        <v>782.86395303508027</v>
      </c>
      <c r="AO27" s="241">
        <f>'Duitsland (O)'!AO27*(1+Toeslagen!$Q$4)</f>
        <v>474.39570986564132</v>
      </c>
      <c r="AP27" s="241">
        <f>'Duitsland (O)'!AP27*(1+Toeslagen!$Q$4)</f>
        <v>479.13966696429776</v>
      </c>
      <c r="AQ27" s="241">
        <f>'Duitsland (O)'!AQ27*(1+Toeslagen!$Q$4)</f>
        <v>469.65175276698488</v>
      </c>
      <c r="AR27" s="241">
        <f>'Duitsland (O)'!AR27*(1+Toeslagen!$Q$4)</f>
        <v>594.048</v>
      </c>
      <c r="AS27" s="241">
        <f>'Duitsland (O)'!AS27*(1+Toeslagen!$Q$4)</f>
        <v>570.75199999999995</v>
      </c>
      <c r="AT27" s="241">
        <f>'Duitsland (O)'!AT27*(1+Toeslagen!$Q$4)</f>
        <v>582.4</v>
      </c>
      <c r="AU27" s="241">
        <f>'Duitsland (O)'!AU27*(1+Toeslagen!$Q$4)</f>
        <v>464.9077956683285</v>
      </c>
      <c r="AV27" s="241">
        <f>'Duitsland (O)'!AV27*(1+Toeslagen!$Q$4)</f>
        <v>464.9077956683285</v>
      </c>
      <c r="AW27" s="241">
        <f>'Duitsland (O)'!AW27*(1+Toeslagen!$Q$4)</f>
        <v>591.15532793164675</v>
      </c>
      <c r="AX27" s="241">
        <f>'Duitsland (O)'!AX27*(1+Toeslagen!$Q$4)</f>
        <v>591.15532793164675</v>
      </c>
      <c r="AY27" s="241">
        <f>'Duitsland (O)'!AY27*(1+Toeslagen!$Q$4)</f>
        <v>597.12659387035023</v>
      </c>
      <c r="AZ27" s="241">
        <f>'Duitsland (O)'!AZ27*(1+Toeslagen!$Q$4)</f>
        <v>643.68590940402976</v>
      </c>
      <c r="BA27" s="241">
        <f>'Duitsland (O)'!BA27*(1+Toeslagen!$Q$4)</f>
        <v>646.92051196384898</v>
      </c>
      <c r="BB27" s="241">
        <f>'Duitsland (O)'!BB27*(1+Toeslagen!$Q$4)</f>
        <v>836.47741974107396</v>
      </c>
      <c r="BC27" s="241">
        <f>'Duitsland (O)'!BC27*(1+Toeslagen!$Q$4)</f>
        <v>336.51119186921051</v>
      </c>
      <c r="BD27" s="241">
        <f>'Duitsland (O)'!BD27*(1+Toeslagen!$Q$4)</f>
        <v>336.51119186921051</v>
      </c>
      <c r="BE27" s="241">
        <f>'Duitsland (O)'!BE27*(1+Toeslagen!$Q$4)</f>
        <v>343.30939776555817</v>
      </c>
      <c r="BF27" s="241">
        <f>'Duitsland (O)'!BF27*(1+Toeslagen!$Q$4)</f>
        <v>0</v>
      </c>
      <c r="BG27" s="241">
        <f>'Duitsland (O)'!BG27*(1+Toeslagen!$Q$4)</f>
        <v>339.91029481738434</v>
      </c>
      <c r="BH27" s="241">
        <f>'Duitsland (O)'!BH27*(1+Toeslagen!$Q$4)</f>
        <v>333.11208892103667</v>
      </c>
      <c r="BI27" s="241">
        <f>'Duitsland (O)'!BI27*(1+Toeslagen!$Q$4)</f>
        <v>326.31388302468895</v>
      </c>
      <c r="BJ27" s="241">
        <f>'Duitsland (O)'!BJ27*(1+Toeslagen!$Q$4)</f>
        <v>329.71298597286278</v>
      </c>
      <c r="BK27" s="241">
        <f>'Duitsland (O)'!BK27*(1+Toeslagen!$Q$4)</f>
        <v>346.70850071373201</v>
      </c>
      <c r="BL27" s="241">
        <f>'Duitsland (O)'!BL27*(1+Toeslagen!$Q$4)</f>
        <v>450.67592437235925</v>
      </c>
      <c r="BM27" s="241">
        <f>'Duitsland (O)'!BM27*(1+Toeslagen!$Q$4)</f>
        <v>399.78861114003627</v>
      </c>
      <c r="BN27" s="241">
        <f>'Duitsland (O)'!BN27*(1+Toeslagen!$Q$4)</f>
        <v>408.03167528725351</v>
      </c>
      <c r="BO27" s="241">
        <f>'Duitsland (O)'!BO27*(1+Toeslagen!$Q$4)</f>
        <v>403.91014321364491</v>
      </c>
      <c r="BP27" s="241">
        <f>'Duitsland (O)'!BP27*(1+Toeslagen!$Q$4)</f>
        <v>455.41988147101563</v>
      </c>
      <c r="BQ27" s="241">
        <f>'Duitsland (O)'!BQ27*(1+Toeslagen!$Q$4)</f>
        <v>474.39570986564132</v>
      </c>
      <c r="BR27" s="241">
        <f>'Duitsland (O)'!BR27*(1+Toeslagen!$Q$4)</f>
        <v>474.39570986564132</v>
      </c>
      <c r="BS27" s="241">
        <f>'Duitsland (O)'!BS27*(1+Toeslagen!$Q$4)</f>
        <v>464.9077956683285</v>
      </c>
      <c r="BT27" s="241">
        <f>'Duitsland (O)'!BT27*(1+Toeslagen!$Q$4)</f>
        <v>469.65175276698488</v>
      </c>
      <c r="BU27" s="241">
        <f>'Duitsland (O)'!BU27*(1+Toeslagen!$Q$4)</f>
        <v>412.15320736086215</v>
      </c>
      <c r="BV27" s="241">
        <f>'Duitsland (O)'!BV27*(1+Toeslagen!$Q$4)</f>
        <v>420.39627150807939</v>
      </c>
      <c r="BW27" s="241">
        <f>'Duitsland (O)'!BW27*(1+Toeslagen!$Q$4)</f>
        <v>585.18406199294327</v>
      </c>
      <c r="BX27" s="241">
        <f>'Duitsland (O)'!BX27*(1+Toeslagen!$Q$4)</f>
        <v>585.18406199294327</v>
      </c>
      <c r="BY27" s="241">
        <f>'Duitsland (O)'!BY27*(1+Toeslagen!$Q$4)</f>
        <v>0</v>
      </c>
      <c r="BZ27" s="241">
        <f>'Duitsland (O)'!BZ27*(1+Toeslagen!$Q$4)</f>
        <v>591.15532793164675</v>
      </c>
      <c r="CA27" s="241">
        <f>'Duitsland (O)'!CA27*(1+Toeslagen!$Q$4)</f>
        <v>597.12659387035023</v>
      </c>
      <c r="CB27" s="241">
        <f>'Duitsland (O)'!CB27*(1+Toeslagen!$Q$4)</f>
        <v>579.21279605423967</v>
      </c>
      <c r="CC27" s="241">
        <f>'Duitsland (O)'!CC27*(1+Toeslagen!$Q$4)</f>
        <v>650.1551145236682</v>
      </c>
      <c r="CD27" s="241">
        <f>'Duitsland (O)'!CD27*(1+Toeslagen!$Q$4)</f>
        <v>643.68590940402976</v>
      </c>
      <c r="CE27" s="241">
        <f>'Duitsland (O)'!CE27*(1+Toeslagen!$Q$4)</f>
        <v>643.68590940402976</v>
      </c>
      <c r="CF27" s="241">
        <f>'Duitsland (O)'!CF27*(1+Toeslagen!$Q$4)</f>
        <v>646.92051196384898</v>
      </c>
      <c r="CG27" s="241">
        <f>'Duitsland (O)'!CG27*(1+Toeslagen!$Q$4)</f>
        <v>782.86395303508027</v>
      </c>
      <c r="CH27" s="241">
        <f>'Duitsland (O)'!CH27*(1+Toeslagen!$Q$4)</f>
        <v>782.86395303508027</v>
      </c>
      <c r="CI27" s="241">
        <f>'Duitsland (O)'!CI27*(1+Toeslagen!$Q$4)</f>
        <v>836.47741974107396</v>
      </c>
      <c r="CJ27" s="241">
        <f>'Duitsland (O)'!CJ27*(1+Toeslagen!$Q$4)</f>
        <v>832.2950326423686</v>
      </c>
      <c r="CK27" s="241">
        <f>'Duitsland (O)'!CK27*(1+Toeslagen!$Q$4)</f>
        <v>782.86395303508027</v>
      </c>
      <c r="CL27" s="241">
        <f>'Duitsland (O)'!CL27*(1+Toeslagen!$Q$4)</f>
        <v>778.94963326990489</v>
      </c>
      <c r="CM27" s="241">
        <f>'Duitsland (O)'!CM27*(1+Toeslagen!$Q$4)</f>
        <v>775.03531350472952</v>
      </c>
      <c r="CN27" s="241">
        <f>'Duitsland (O)'!CN27*(1+Toeslagen!$Q$4)</f>
        <v>835</v>
      </c>
      <c r="CO27" s="241">
        <f>'Duitsland (O)'!CO27*(1+Toeslagen!$Q$4)</f>
        <v>874.82801028746485</v>
      </c>
      <c r="CP27" s="241">
        <f>'Duitsland (O)'!CP27*(1+Toeslagen!$Q$4)</f>
        <v>866.16634681927212</v>
      </c>
      <c r="CQ27" s="241">
        <f>'Duitsland (O)'!CQ27*(1+Toeslagen!$Q$4)</f>
        <v>1027.78677539664</v>
      </c>
      <c r="CR27" s="241">
        <f>'Duitsland (O)'!CR27*(1+Toeslagen!$Q$4)</f>
        <v>1027.78677539664</v>
      </c>
      <c r="CS27" s="241">
        <f>'Duitsland (O)'!CS27*(1+Toeslagen!$Q$4)</f>
        <v>1032.9776176966232</v>
      </c>
      <c r="CT27" s="241">
        <f>'Duitsland (O)'!CT27*(1+Toeslagen!$Q$4)</f>
        <v>1038.1684599966061</v>
      </c>
      <c r="CU27" s="241">
        <f>'Duitsland (O)'!CU27*(1+Toeslagen!$Q$4)</f>
        <v>1038.1684599966061</v>
      </c>
      <c r="CV27" s="241">
        <f>'Duitsland (O)'!CV27*(1+Toeslagen!$Q$4)</f>
        <v>861.83551508517576</v>
      </c>
      <c r="CW27" s="241">
        <f>'Duitsland (O)'!CW27*(1+Toeslagen!$Q$4)</f>
        <v>861.83551508517576</v>
      </c>
      <c r="CX27" s="241">
        <f>'Duitsland (O)'!CX27*(1+Toeslagen!$Q$4)</f>
        <v>866.16634681927212</v>
      </c>
      <c r="CY27" s="241">
        <f>'Duitsland (O)'!CY27*(1+Toeslagen!$Q$4)</f>
        <v>870.49717855336837</v>
      </c>
      <c r="CZ27" s="241">
        <f>'Duitsland (O)'!CZ27*(1+Toeslagen!$Q$4)</f>
        <v>840.65980683977921</v>
      </c>
      <c r="DA27" s="241">
        <f>'Duitsland (O)'!DA27*(1+Toeslagen!$Q$4)</f>
        <v>835</v>
      </c>
      <c r="DB27" s="241">
        <f>'Duitsland (O)'!DB27*(1+Toeslagen!$Q$4)</f>
        <v>836.47741974107396</v>
      </c>
      <c r="DC27" s="241">
        <f>'Duitsland (O)'!DC27*(1+Toeslagen!$Q$4)</f>
        <v>859.23701604471796</v>
      </c>
      <c r="DD27" s="241">
        <f>'Duitsland (O)'!DD27*(1+Toeslagen!$Q$4)</f>
        <v>866.16634681927212</v>
      </c>
      <c r="DE27" s="241">
        <f>'Duitsland (O)'!DE27*(1+Toeslagen!$Q$4)</f>
        <v>1038.1684599966061</v>
      </c>
      <c r="DF27" s="241">
        <f>'Duitsland (O)'!DF27*(1+Toeslagen!$Q$4)</f>
        <v>844.84219393848468</v>
      </c>
      <c r="DG27" s="241">
        <f>'Duitsland (O)'!DG27*(1+Toeslagen!$Q$4)</f>
        <v>840.65980683977921</v>
      </c>
      <c r="DH27" s="241">
        <f>'Duitsland (O)'!DH27*(1+Toeslagen!$Q$4)</f>
        <v>806</v>
      </c>
      <c r="DI27" s="241">
        <f>'Duitsland (O)'!DI27*(1+Toeslagen!$Q$4)</f>
        <v>836.47741974107396</v>
      </c>
      <c r="DJ27" s="241">
        <f>'Duitsland (O)'!DJ27*(1+Toeslagen!$Q$4)</f>
        <v>832.2950326423686</v>
      </c>
    </row>
    <row r="28" spans="1:114">
      <c r="A28" s="2">
        <v>24</v>
      </c>
      <c r="B28" s="2">
        <v>24</v>
      </c>
      <c r="C28" s="2">
        <v>500</v>
      </c>
      <c r="D28" s="2">
        <v>3</v>
      </c>
      <c r="F28" t="s">
        <v>5</v>
      </c>
      <c r="G28" t="s">
        <v>17</v>
      </c>
      <c r="H28" t="s">
        <v>18</v>
      </c>
      <c r="I28" t="s">
        <v>15</v>
      </c>
      <c r="J28" t="s">
        <v>15</v>
      </c>
      <c r="N28" s="7">
        <v>5.5</v>
      </c>
      <c r="O28" s="21">
        <v>9625</v>
      </c>
      <c r="P28" s="241">
        <f>'Duitsland (O)'!P28*(1+Toeslagen!$Q$4)</f>
        <v>1073.869661493253</v>
      </c>
      <c r="Q28" s="241">
        <f>'Duitsland (O)'!Q28*(1+Toeslagen!$Q$4)</f>
        <v>1084.6623214077581</v>
      </c>
      <c r="R28" s="241">
        <f>'Duitsland (O)'!R28*(1+Toeslagen!$Q$4)</f>
        <v>1079.2659914505057</v>
      </c>
      <c r="S28" s="241">
        <f>'Duitsland (O)'!S28*(1+Toeslagen!$Q$4)</f>
        <v>889.98687284102232</v>
      </c>
      <c r="T28" s="241">
        <f>'Duitsland (O)'!T28*(1+Toeslagen!$Q$4)</f>
        <v>0</v>
      </c>
      <c r="U28" s="241">
        <f>'Duitsland (O)'!U28*(1+Toeslagen!$Q$4)</f>
        <v>861.21817482492122</v>
      </c>
      <c r="V28" s="241">
        <f>'Duitsland (O)'!V28*(1+Toeslagen!$Q$4)</f>
        <v>885.53693847681723</v>
      </c>
      <c r="W28" s="241">
        <f>'Duitsland (O)'!W28*(1+Toeslagen!$Q$4)</f>
        <v>1079.2659914505057</v>
      </c>
      <c r="X28" s="241">
        <f>'Duitsland (O)'!X28*(1+Toeslagen!$Q$4)</f>
        <v>1079.2659914505057</v>
      </c>
      <c r="Y28" s="241">
        <f>'Duitsland (O)'!Y28*(1+Toeslagen!$Q$4)</f>
        <v>889.98687284102232</v>
      </c>
      <c r="Z28" s="241">
        <f>'Duitsland (O)'!Z28*(1+Toeslagen!$Q$4)</f>
        <v>889.98687284102232</v>
      </c>
      <c r="AA28" s="241">
        <f>'Duitsland (O)'!AA28*(1+Toeslagen!$Q$4)</f>
        <v>889.98687284102232</v>
      </c>
      <c r="AB28" s="241">
        <f>'Duitsland (O)'!AB28*(1+Toeslagen!$Q$4)</f>
        <v>889.98687284102232</v>
      </c>
      <c r="AC28" s="241">
        <f>'Duitsland (O)'!AC28*(1+Toeslagen!$Q$4)</f>
        <v>889.98687284102232</v>
      </c>
      <c r="AD28" s="241">
        <f>'Duitsland (O)'!AD28*(1+Toeslagen!$Q$4)</f>
        <v>1079.2659914505057</v>
      </c>
      <c r="AE28" s="241">
        <f>'Duitsland (O)'!AE28*(1+Toeslagen!$Q$4)</f>
        <v>1068.4733315360006</v>
      </c>
      <c r="AF28" s="241">
        <f>'Duitsland (O)'!AF28*(1+Toeslagen!$Q$4)</f>
        <v>1155.44</v>
      </c>
      <c r="AG28" s="241">
        <f>'Duitsland (O)'!AG28*(1+Toeslagen!$Q$4)</f>
        <v>1144</v>
      </c>
      <c r="AH28" s="241">
        <f>'Duitsland (O)'!AH28*(1+Toeslagen!$Q$4)</f>
        <v>872.18713538420184</v>
      </c>
      <c r="AI28" s="241">
        <f>'Duitsland (O)'!AI28*(1+Toeslagen!$Q$4)</f>
        <v>655.62854356151786</v>
      </c>
      <c r="AJ28" s="241">
        <f>'Duitsland (O)'!AJ28*(1+Toeslagen!$Q$4)</f>
        <v>664</v>
      </c>
      <c r="AK28" s="241">
        <f>'Duitsland (O)'!AK28*(1+Toeslagen!$Q$4)</f>
        <v>662.25105410254332</v>
      </c>
      <c r="AL28" s="241">
        <f>'Duitsland (O)'!AL28*(1+Toeslagen!$Q$4)</f>
        <v>794.85341742513356</v>
      </c>
      <c r="AM28" s="241">
        <f>'Duitsland (O)'!AM28*(1+Toeslagen!$Q$4)</f>
        <v>810.91106222160101</v>
      </c>
      <c r="AN28" s="241">
        <f>'Duitsland (O)'!AN28*(1+Toeslagen!$Q$4)</f>
        <v>802.88223982336729</v>
      </c>
      <c r="AO28" s="241">
        <f>'Duitsland (O)'!AO28*(1+Toeslagen!$Q$4)</f>
        <v>486.04554553175865</v>
      </c>
      <c r="AP28" s="241">
        <f>'Duitsland (O)'!AP28*(1+Toeslagen!$Q$4)</f>
        <v>490.90600098707625</v>
      </c>
      <c r="AQ28" s="241">
        <f>'Duitsland (O)'!AQ28*(1+Toeslagen!$Q$4)</f>
        <v>481.18509007644104</v>
      </c>
      <c r="AR28" s="241">
        <f>'Duitsland (O)'!AR28*(1+Toeslagen!$Q$4)</f>
        <v>604.65600000000006</v>
      </c>
      <c r="AS28" s="241">
        <f>'Duitsland (O)'!AS28*(1+Toeslagen!$Q$4)</f>
        <v>580.94400000000007</v>
      </c>
      <c r="AT28" s="241">
        <f>'Duitsland (O)'!AT28*(1+Toeslagen!$Q$4)</f>
        <v>592.80000000000007</v>
      </c>
      <c r="AU28" s="241">
        <f>'Duitsland (O)'!AU28*(1+Toeslagen!$Q$4)</f>
        <v>476.32463462112349</v>
      </c>
      <c r="AV28" s="241">
        <f>'Duitsland (O)'!AV28*(1+Toeslagen!$Q$4)</f>
        <v>476.32463462112349</v>
      </c>
      <c r="AW28" s="241">
        <f>'Duitsland (O)'!AW28*(1+Toeslagen!$Q$4)</f>
        <v>602.7402298553651</v>
      </c>
      <c r="AX28" s="241">
        <f>'Duitsland (O)'!AX28*(1+Toeslagen!$Q$4)</f>
        <v>602.7402298553651</v>
      </c>
      <c r="AY28" s="241">
        <f>'Duitsland (O)'!AY28*(1+Toeslagen!$Q$4)</f>
        <v>608.82851500541926</v>
      </c>
      <c r="AZ28" s="241">
        <f>'Duitsland (O)'!AZ28*(1+Toeslagen!$Q$4)</f>
        <v>658.93979883203065</v>
      </c>
      <c r="BA28" s="241">
        <f>'Duitsland (O)'!BA28*(1+Toeslagen!$Q$4)</f>
        <v>662.25105410254332</v>
      </c>
      <c r="BB28" s="241">
        <f>'Duitsland (O)'!BB28*(1+Toeslagen!$Q$4)</f>
        <v>861.21817482492122</v>
      </c>
      <c r="BC28" s="241">
        <f>'Duitsland (O)'!BC28*(1+Toeslagen!$Q$4)</f>
        <v>344.46938258983209</v>
      </c>
      <c r="BD28" s="241">
        <f>'Duitsland (O)'!BD28*(1+Toeslagen!$Q$4)</f>
        <v>344.46938258983209</v>
      </c>
      <c r="BE28" s="241">
        <f>'Duitsland (O)'!BE28*(1+Toeslagen!$Q$4)</f>
        <v>351.42836001588933</v>
      </c>
      <c r="BF28" s="241">
        <f>'Duitsland (O)'!BF28*(1+Toeslagen!$Q$4)</f>
        <v>0</v>
      </c>
      <c r="BG28" s="241">
        <f>'Duitsland (O)'!BG28*(1+Toeslagen!$Q$4)</f>
        <v>347.94887130286071</v>
      </c>
      <c r="BH28" s="241">
        <f>'Duitsland (O)'!BH28*(1+Toeslagen!$Q$4)</f>
        <v>340.98989387680348</v>
      </c>
      <c r="BI28" s="241">
        <f>'Duitsland (O)'!BI28*(1+Toeslagen!$Q$4)</f>
        <v>334.03091645074625</v>
      </c>
      <c r="BJ28" s="241">
        <f>'Duitsland (O)'!BJ28*(1+Toeslagen!$Q$4)</f>
        <v>337.51040516377486</v>
      </c>
      <c r="BK28" s="241">
        <f>'Duitsland (O)'!BK28*(1+Toeslagen!$Q$4)</f>
        <v>354.90784872891794</v>
      </c>
      <c r="BL28" s="241">
        <f>'Duitsland (O)'!BL28*(1+Toeslagen!$Q$4)</f>
        <v>461.74326825517068</v>
      </c>
      <c r="BM28" s="241">
        <f>'Duitsland (O)'!BM28*(1+Toeslagen!$Q$4)</f>
        <v>407.61971226753684</v>
      </c>
      <c r="BN28" s="241">
        <f>'Duitsland (O)'!BN28*(1+Toeslagen!$Q$4)</f>
        <v>416.02424241738299</v>
      </c>
      <c r="BO28" s="241">
        <f>'Duitsland (O)'!BO28*(1+Toeslagen!$Q$4)</f>
        <v>411.82197734245989</v>
      </c>
      <c r="BP28" s="241">
        <f>'Duitsland (O)'!BP28*(1+Toeslagen!$Q$4)</f>
        <v>466.60372371048828</v>
      </c>
      <c r="BQ28" s="241">
        <f>'Duitsland (O)'!BQ28*(1+Toeslagen!$Q$4)</f>
        <v>486.04554553175865</v>
      </c>
      <c r="BR28" s="241">
        <f>'Duitsland (O)'!BR28*(1+Toeslagen!$Q$4)</f>
        <v>486.04554553175865</v>
      </c>
      <c r="BS28" s="241">
        <f>'Duitsland (O)'!BS28*(1+Toeslagen!$Q$4)</f>
        <v>476.32463462112349</v>
      </c>
      <c r="BT28" s="241">
        <f>'Duitsland (O)'!BT28*(1+Toeslagen!$Q$4)</f>
        <v>481.18509007644104</v>
      </c>
      <c r="BU28" s="241">
        <f>'Duitsland (O)'!BU28*(1+Toeslagen!$Q$4)</f>
        <v>420.22650749230604</v>
      </c>
      <c r="BV28" s="241">
        <f>'Duitsland (O)'!BV28*(1+Toeslagen!$Q$4)</f>
        <v>428.63103764215219</v>
      </c>
      <c r="BW28" s="241">
        <f>'Duitsland (O)'!BW28*(1+Toeslagen!$Q$4)</f>
        <v>596.65194470531083</v>
      </c>
      <c r="BX28" s="241">
        <f>'Duitsland (O)'!BX28*(1+Toeslagen!$Q$4)</f>
        <v>596.65194470531083</v>
      </c>
      <c r="BY28" s="241">
        <f>'Duitsland (O)'!BY28*(1+Toeslagen!$Q$4)</f>
        <v>0</v>
      </c>
      <c r="BZ28" s="241">
        <f>'Duitsland (O)'!BZ28*(1+Toeslagen!$Q$4)</f>
        <v>602.7402298553651</v>
      </c>
      <c r="CA28" s="241">
        <f>'Duitsland (O)'!CA28*(1+Toeslagen!$Q$4)</f>
        <v>608.82851500541926</v>
      </c>
      <c r="CB28" s="241">
        <f>'Duitsland (O)'!CB28*(1+Toeslagen!$Q$4)</f>
        <v>590.56365955525666</v>
      </c>
      <c r="CC28" s="241">
        <f>'Duitsland (O)'!CC28*(1+Toeslagen!$Q$4)</f>
        <v>665.562309373056</v>
      </c>
      <c r="CD28" s="241">
        <f>'Duitsland (O)'!CD28*(1+Toeslagen!$Q$4)</f>
        <v>658.93979883203065</v>
      </c>
      <c r="CE28" s="241">
        <f>'Duitsland (O)'!CE28*(1+Toeslagen!$Q$4)</f>
        <v>658.93979883203065</v>
      </c>
      <c r="CF28" s="241">
        <f>'Duitsland (O)'!CF28*(1+Toeslagen!$Q$4)</f>
        <v>662.25105410254332</v>
      </c>
      <c r="CG28" s="241">
        <f>'Duitsland (O)'!CG28*(1+Toeslagen!$Q$4)</f>
        <v>802.88223982336729</v>
      </c>
      <c r="CH28" s="241">
        <f>'Duitsland (O)'!CH28*(1+Toeslagen!$Q$4)</f>
        <v>802.88223982336729</v>
      </c>
      <c r="CI28" s="241">
        <f>'Duitsland (O)'!CI28*(1+Toeslagen!$Q$4)</f>
        <v>861.21817482492122</v>
      </c>
      <c r="CJ28" s="241">
        <f>'Duitsland (O)'!CJ28*(1+Toeslagen!$Q$4)</f>
        <v>856.91208395079661</v>
      </c>
      <c r="CK28" s="241">
        <f>'Duitsland (O)'!CK28*(1+Toeslagen!$Q$4)</f>
        <v>802.88223982336729</v>
      </c>
      <c r="CL28" s="241">
        <f>'Duitsland (O)'!CL28*(1+Toeslagen!$Q$4)</f>
        <v>798.86782862425048</v>
      </c>
      <c r="CM28" s="241">
        <f>'Duitsland (O)'!CM28*(1+Toeslagen!$Q$4)</f>
        <v>794.85341742513356</v>
      </c>
      <c r="CN28" s="241">
        <f>'Duitsland (O)'!CN28*(1+Toeslagen!$Q$4)</f>
        <v>860</v>
      </c>
      <c r="CO28" s="241">
        <f>'Duitsland (O)'!CO28*(1+Toeslagen!$Q$4)</f>
        <v>898.8867415694325</v>
      </c>
      <c r="CP28" s="241">
        <f>'Duitsland (O)'!CP28*(1+Toeslagen!$Q$4)</f>
        <v>889.98687284102232</v>
      </c>
      <c r="CQ28" s="241">
        <f>'Duitsland (O)'!CQ28*(1+Toeslagen!$Q$4)</f>
        <v>1068.4733315360006</v>
      </c>
      <c r="CR28" s="241">
        <f>'Duitsland (O)'!CR28*(1+Toeslagen!$Q$4)</f>
        <v>1068.4733315360006</v>
      </c>
      <c r="CS28" s="241">
        <f>'Duitsland (O)'!CS28*(1+Toeslagen!$Q$4)</f>
        <v>1073.869661493253</v>
      </c>
      <c r="CT28" s="241">
        <f>'Duitsland (O)'!CT28*(1+Toeslagen!$Q$4)</f>
        <v>1079.2659914505057</v>
      </c>
      <c r="CU28" s="241">
        <f>'Duitsland (O)'!CU28*(1+Toeslagen!$Q$4)</f>
        <v>1079.2659914505057</v>
      </c>
      <c r="CV28" s="241">
        <f>'Duitsland (O)'!CV28*(1+Toeslagen!$Q$4)</f>
        <v>885.53693847681723</v>
      </c>
      <c r="CW28" s="241">
        <f>'Duitsland (O)'!CW28*(1+Toeslagen!$Q$4)</f>
        <v>885.53693847681723</v>
      </c>
      <c r="CX28" s="241">
        <f>'Duitsland (O)'!CX28*(1+Toeslagen!$Q$4)</f>
        <v>889.98687284102232</v>
      </c>
      <c r="CY28" s="241">
        <f>'Duitsland (O)'!CY28*(1+Toeslagen!$Q$4)</f>
        <v>894.4368072052273</v>
      </c>
      <c r="CZ28" s="241">
        <f>'Duitsland (O)'!CZ28*(1+Toeslagen!$Q$4)</f>
        <v>865.52426569904571</v>
      </c>
      <c r="DA28" s="241">
        <f>'Duitsland (O)'!DA28*(1+Toeslagen!$Q$4)</f>
        <v>860</v>
      </c>
      <c r="DB28" s="241">
        <f>'Duitsland (O)'!DB28*(1+Toeslagen!$Q$4)</f>
        <v>861.21817482492122</v>
      </c>
      <c r="DC28" s="241">
        <f>'Duitsland (O)'!DC28*(1+Toeslagen!$Q$4)</f>
        <v>882.86697785829415</v>
      </c>
      <c r="DD28" s="241">
        <f>'Duitsland (O)'!DD28*(1+Toeslagen!$Q$4)</f>
        <v>889.98687284102232</v>
      </c>
      <c r="DE28" s="241">
        <f>'Duitsland (O)'!DE28*(1+Toeslagen!$Q$4)</f>
        <v>1079.2659914505057</v>
      </c>
      <c r="DF28" s="241">
        <f>'Duitsland (O)'!DF28*(1+Toeslagen!$Q$4)</f>
        <v>869.83035657317043</v>
      </c>
      <c r="DG28" s="241">
        <f>'Duitsland (O)'!DG28*(1+Toeslagen!$Q$4)</f>
        <v>865.52426569904571</v>
      </c>
      <c r="DH28" s="241">
        <f>'Duitsland (O)'!DH28*(1+Toeslagen!$Q$4)</f>
        <v>832</v>
      </c>
      <c r="DI28" s="241">
        <f>'Duitsland (O)'!DI28*(1+Toeslagen!$Q$4)</f>
        <v>861.21817482492122</v>
      </c>
      <c r="DJ28" s="241">
        <f>'Duitsland (O)'!DJ28*(1+Toeslagen!$Q$4)</f>
        <v>856.91208395079661</v>
      </c>
    </row>
    <row r="29" spans="1:114">
      <c r="A29" s="2">
        <v>25</v>
      </c>
      <c r="B29" s="2">
        <v>25</v>
      </c>
      <c r="C29" s="2">
        <v>620</v>
      </c>
      <c r="D29" s="2">
        <v>3</v>
      </c>
      <c r="F29" t="s">
        <v>5</v>
      </c>
      <c r="G29" t="s">
        <v>17</v>
      </c>
      <c r="H29" t="s">
        <v>18</v>
      </c>
      <c r="I29" t="s">
        <v>15</v>
      </c>
      <c r="J29" t="s">
        <v>15</v>
      </c>
      <c r="N29" s="7">
        <v>5.6</v>
      </c>
      <c r="O29" s="21">
        <v>9800</v>
      </c>
      <c r="P29" s="241">
        <f>'Duitsland (O)'!P29*(1+Toeslagen!$Q$4)</f>
        <v>1095.6361789681082</v>
      </c>
      <c r="Q29" s="241">
        <f>'Duitsland (O)'!Q29*(1+Toeslagen!$Q$4)</f>
        <v>1106.6475978522096</v>
      </c>
      <c r="R29" s="241">
        <f>'Duitsland (O)'!R29*(1+Toeslagen!$Q$4)</f>
        <v>1101.141888410159</v>
      </c>
      <c r="S29" s="241">
        <f>'Duitsland (O)'!S29*(1+Toeslagen!$Q$4)</f>
        <v>912.78299886277296</v>
      </c>
      <c r="T29" s="241">
        <f>'Duitsland (O)'!T29*(1+Toeslagen!$Q$4)</f>
        <v>0</v>
      </c>
      <c r="U29" s="241">
        <f>'Duitsland (O)'!U29*(1+Toeslagen!$Q$4)</f>
        <v>883.91012990876879</v>
      </c>
      <c r="V29" s="241">
        <f>'Duitsland (O)'!V29*(1+Toeslagen!$Q$4)</f>
        <v>908.21908386845905</v>
      </c>
      <c r="W29" s="241">
        <f>'Duitsland (O)'!W29*(1+Toeslagen!$Q$4)</f>
        <v>1101.141888410159</v>
      </c>
      <c r="X29" s="241">
        <f>'Duitsland (O)'!X29*(1+Toeslagen!$Q$4)</f>
        <v>1101.141888410159</v>
      </c>
      <c r="Y29" s="241">
        <f>'Duitsland (O)'!Y29*(1+Toeslagen!$Q$4)</f>
        <v>912.78299886277296</v>
      </c>
      <c r="Z29" s="241">
        <f>'Duitsland (O)'!Z29*(1+Toeslagen!$Q$4)</f>
        <v>912.78299886277296</v>
      </c>
      <c r="AA29" s="241">
        <f>'Duitsland (O)'!AA29*(1+Toeslagen!$Q$4)</f>
        <v>912.78299886277296</v>
      </c>
      <c r="AB29" s="241">
        <f>'Duitsland (O)'!AB29*(1+Toeslagen!$Q$4)</f>
        <v>912.78299886277296</v>
      </c>
      <c r="AC29" s="241">
        <f>'Duitsland (O)'!AC29*(1+Toeslagen!$Q$4)</f>
        <v>912.78299886277296</v>
      </c>
      <c r="AD29" s="241">
        <f>'Duitsland (O)'!AD29*(1+Toeslagen!$Q$4)</f>
        <v>1101.141888410159</v>
      </c>
      <c r="AE29" s="241">
        <f>'Duitsland (O)'!AE29*(1+Toeslagen!$Q$4)</f>
        <v>1090.1304695260574</v>
      </c>
      <c r="AF29" s="241">
        <f>'Duitsland (O)'!AF29*(1+Toeslagen!$Q$4)</f>
        <v>1181.7</v>
      </c>
      <c r="AG29" s="241">
        <f>'Duitsland (O)'!AG29*(1+Toeslagen!$Q$4)</f>
        <v>1170</v>
      </c>
      <c r="AH29" s="241">
        <f>'Duitsland (O)'!AH29*(1+Toeslagen!$Q$4)</f>
        <v>894.52733888551745</v>
      </c>
      <c r="AI29" s="241">
        <f>'Duitsland (O)'!AI29*(1+Toeslagen!$Q$4)</f>
        <v>670.80578027882495</v>
      </c>
      <c r="AJ29" s="241">
        <f>'Duitsland (O)'!AJ29*(1+Toeslagen!$Q$4)</f>
        <v>680</v>
      </c>
      <c r="AK29" s="241">
        <f>'Duitsland (O)'!AK29*(1+Toeslagen!$Q$4)</f>
        <v>677.58159624123732</v>
      </c>
      <c r="AL29" s="241">
        <f>'Duitsland (O)'!AL29*(1+Toeslagen!$Q$4)</f>
        <v>810.09940696145657</v>
      </c>
      <c r="AM29" s="241">
        <f>'Duitsland (O)'!AM29*(1+Toeslagen!$Q$4)</f>
        <v>826.46505154653653</v>
      </c>
      <c r="AN29" s="241">
        <f>'Duitsland (O)'!AN29*(1+Toeslagen!$Q$4)</f>
        <v>818.28222925399655</v>
      </c>
      <c r="AO29" s="241">
        <f>'Duitsland (O)'!AO29*(1+Toeslagen!$Q$4)</f>
        <v>497.69538119787609</v>
      </c>
      <c r="AP29" s="241">
        <f>'Duitsland (O)'!AP29*(1+Toeslagen!$Q$4)</f>
        <v>502.67233500985486</v>
      </c>
      <c r="AQ29" s="241">
        <f>'Duitsland (O)'!AQ29*(1+Toeslagen!$Q$4)</f>
        <v>492.71842738589731</v>
      </c>
      <c r="AR29" s="241">
        <f>'Duitsland (O)'!AR29*(1+Toeslagen!$Q$4)</f>
        <v>620.56799999999998</v>
      </c>
      <c r="AS29" s="241">
        <f>'Duitsland (O)'!AS29*(1+Toeslagen!$Q$4)</f>
        <v>596.23199999999997</v>
      </c>
      <c r="AT29" s="241">
        <f>'Duitsland (O)'!AT29*(1+Toeslagen!$Q$4)</f>
        <v>608.4</v>
      </c>
      <c r="AU29" s="241">
        <f>'Duitsland (O)'!AU29*(1+Toeslagen!$Q$4)</f>
        <v>487.74147357391854</v>
      </c>
      <c r="AV29" s="241">
        <f>'Duitsland (O)'!AV29*(1+Toeslagen!$Q$4)</f>
        <v>487.74147357391854</v>
      </c>
      <c r="AW29" s="241">
        <f>'Duitsland (O)'!AW29*(1+Toeslagen!$Q$4)</f>
        <v>614.32513177908356</v>
      </c>
      <c r="AX29" s="241">
        <f>'Duitsland (O)'!AX29*(1+Toeslagen!$Q$4)</f>
        <v>614.32513177908356</v>
      </c>
      <c r="AY29" s="241">
        <f>'Duitsland (O)'!AY29*(1+Toeslagen!$Q$4)</f>
        <v>620.5304361404884</v>
      </c>
      <c r="AZ29" s="241">
        <f>'Duitsland (O)'!AZ29*(1+Toeslagen!$Q$4)</f>
        <v>674.19368826003108</v>
      </c>
      <c r="BA29" s="241">
        <f>'Duitsland (O)'!BA29*(1+Toeslagen!$Q$4)</f>
        <v>677.58159624123732</v>
      </c>
      <c r="BB29" s="241">
        <f>'Duitsland (O)'!BB29*(1+Toeslagen!$Q$4)</f>
        <v>883.91012990876879</v>
      </c>
      <c r="BC29" s="241">
        <f>'Duitsland (O)'!BC29*(1+Toeslagen!$Q$4)</f>
        <v>351.41341731045344</v>
      </c>
      <c r="BD29" s="241">
        <f>'Duitsland (O)'!BD29*(1+Toeslagen!$Q$4)</f>
        <v>351.41341731045344</v>
      </c>
      <c r="BE29" s="241">
        <f>'Duitsland (O)'!BE29*(1+Toeslagen!$Q$4)</f>
        <v>358.51267826622023</v>
      </c>
      <c r="BF29" s="241">
        <f>'Duitsland (O)'!BF29*(1+Toeslagen!$Q$4)</f>
        <v>0</v>
      </c>
      <c r="BG29" s="241">
        <f>'Duitsland (O)'!BG29*(1+Toeslagen!$Q$4)</f>
        <v>354.96304778833684</v>
      </c>
      <c r="BH29" s="241">
        <f>'Duitsland (O)'!BH29*(1+Toeslagen!$Q$4)</f>
        <v>347.8637868325701</v>
      </c>
      <c r="BI29" s="241">
        <f>'Duitsland (O)'!BI29*(1+Toeslagen!$Q$4)</f>
        <v>340.76452587680336</v>
      </c>
      <c r="BJ29" s="241">
        <f>'Duitsland (O)'!BJ29*(1+Toeslagen!$Q$4)</f>
        <v>344.3141563546867</v>
      </c>
      <c r="BK29" s="241">
        <f>'Duitsland (O)'!BK29*(1+Toeslagen!$Q$4)</f>
        <v>362.06230874410358</v>
      </c>
      <c r="BL29" s="241">
        <f>'Duitsland (O)'!BL29*(1+Toeslagen!$Q$4)</f>
        <v>472.81061213798228</v>
      </c>
      <c r="BM29" s="241">
        <f>'Duitsland (O)'!BM29*(1+Toeslagen!$Q$4)</f>
        <v>414.45714539503757</v>
      </c>
      <c r="BN29" s="241">
        <f>'Duitsland (O)'!BN29*(1+Toeslagen!$Q$4)</f>
        <v>423.00265354751258</v>
      </c>
      <c r="BO29" s="241">
        <f>'Duitsland (O)'!BO29*(1+Toeslagen!$Q$4)</f>
        <v>418.72989947127508</v>
      </c>
      <c r="BP29" s="241">
        <f>'Duitsland (O)'!BP29*(1+Toeslagen!$Q$4)</f>
        <v>477.78756594996105</v>
      </c>
      <c r="BQ29" s="241">
        <f>'Duitsland (O)'!BQ29*(1+Toeslagen!$Q$4)</f>
        <v>497.69538119787609</v>
      </c>
      <c r="BR29" s="241">
        <f>'Duitsland (O)'!BR29*(1+Toeslagen!$Q$4)</f>
        <v>497.69538119787609</v>
      </c>
      <c r="BS29" s="241">
        <f>'Duitsland (O)'!BS29*(1+Toeslagen!$Q$4)</f>
        <v>487.74147357391854</v>
      </c>
      <c r="BT29" s="241">
        <f>'Duitsland (O)'!BT29*(1+Toeslagen!$Q$4)</f>
        <v>492.71842738589731</v>
      </c>
      <c r="BU29" s="241">
        <f>'Duitsland (O)'!BU29*(1+Toeslagen!$Q$4)</f>
        <v>427.27540762375008</v>
      </c>
      <c r="BV29" s="241">
        <f>'Duitsland (O)'!BV29*(1+Toeslagen!$Q$4)</f>
        <v>435.82091577622509</v>
      </c>
      <c r="BW29" s="241">
        <f>'Duitsland (O)'!BW29*(1+Toeslagen!$Q$4)</f>
        <v>608.11982741767861</v>
      </c>
      <c r="BX29" s="241">
        <f>'Duitsland (O)'!BX29*(1+Toeslagen!$Q$4)</f>
        <v>608.11982741767861</v>
      </c>
      <c r="BY29" s="241">
        <f>'Duitsland (O)'!BY29*(1+Toeslagen!$Q$4)</f>
        <v>0</v>
      </c>
      <c r="BZ29" s="241">
        <f>'Duitsland (O)'!BZ29*(1+Toeslagen!$Q$4)</f>
        <v>614.32513177908356</v>
      </c>
      <c r="CA29" s="241">
        <f>'Duitsland (O)'!CA29*(1+Toeslagen!$Q$4)</f>
        <v>620.5304361404884</v>
      </c>
      <c r="CB29" s="241">
        <f>'Duitsland (O)'!CB29*(1+Toeslagen!$Q$4)</f>
        <v>601.91452305627377</v>
      </c>
      <c r="CC29" s="241">
        <f>'Duitsland (O)'!CC29*(1+Toeslagen!$Q$4)</f>
        <v>680.96950422244345</v>
      </c>
      <c r="CD29" s="241">
        <f>'Duitsland (O)'!CD29*(1+Toeslagen!$Q$4)</f>
        <v>674.19368826003108</v>
      </c>
      <c r="CE29" s="241">
        <f>'Duitsland (O)'!CE29*(1+Toeslagen!$Q$4)</f>
        <v>674.19368826003108</v>
      </c>
      <c r="CF29" s="241">
        <f>'Duitsland (O)'!CF29*(1+Toeslagen!$Q$4)</f>
        <v>677.58159624123732</v>
      </c>
      <c r="CG29" s="241">
        <f>'Duitsland (O)'!CG29*(1+Toeslagen!$Q$4)</f>
        <v>818.28222925399655</v>
      </c>
      <c r="CH29" s="241">
        <f>'Duitsland (O)'!CH29*(1+Toeslagen!$Q$4)</f>
        <v>818.28222925399655</v>
      </c>
      <c r="CI29" s="241">
        <f>'Duitsland (O)'!CI29*(1+Toeslagen!$Q$4)</f>
        <v>883.91012990876879</v>
      </c>
      <c r="CJ29" s="241">
        <f>'Duitsland (O)'!CJ29*(1+Toeslagen!$Q$4)</f>
        <v>879.490579259225</v>
      </c>
      <c r="CK29" s="241">
        <f>'Duitsland (O)'!CK29*(1+Toeslagen!$Q$4)</f>
        <v>818.28222925399655</v>
      </c>
      <c r="CL29" s="241">
        <f>'Duitsland (O)'!CL29*(1+Toeslagen!$Q$4)</f>
        <v>814.19081810772661</v>
      </c>
      <c r="CM29" s="241">
        <f>'Duitsland (O)'!CM29*(1+Toeslagen!$Q$4)</f>
        <v>810.09940696145657</v>
      </c>
      <c r="CN29" s="241">
        <f>'Duitsland (O)'!CN29*(1+Toeslagen!$Q$4)</f>
        <v>880</v>
      </c>
      <c r="CO29" s="241">
        <f>'Duitsland (O)'!CO29*(1+Toeslagen!$Q$4)</f>
        <v>921.91082885140065</v>
      </c>
      <c r="CP29" s="241">
        <f>'Duitsland (O)'!CP29*(1+Toeslagen!$Q$4)</f>
        <v>912.78299886277296</v>
      </c>
      <c r="CQ29" s="241">
        <f>'Duitsland (O)'!CQ29*(1+Toeslagen!$Q$4)</f>
        <v>1090.1304695260574</v>
      </c>
      <c r="CR29" s="241">
        <f>'Duitsland (O)'!CR29*(1+Toeslagen!$Q$4)</f>
        <v>1090.1304695260574</v>
      </c>
      <c r="CS29" s="241">
        <f>'Duitsland (O)'!CS29*(1+Toeslagen!$Q$4)</f>
        <v>1095.6361789681082</v>
      </c>
      <c r="CT29" s="241">
        <f>'Duitsland (O)'!CT29*(1+Toeslagen!$Q$4)</f>
        <v>1101.141888410159</v>
      </c>
      <c r="CU29" s="241">
        <f>'Duitsland (O)'!CU29*(1+Toeslagen!$Q$4)</f>
        <v>1101.141888410159</v>
      </c>
      <c r="CV29" s="241">
        <f>'Duitsland (O)'!CV29*(1+Toeslagen!$Q$4)</f>
        <v>908.21908386845905</v>
      </c>
      <c r="CW29" s="241">
        <f>'Duitsland (O)'!CW29*(1+Toeslagen!$Q$4)</f>
        <v>908.21908386845905</v>
      </c>
      <c r="CX29" s="241">
        <f>'Duitsland (O)'!CX29*(1+Toeslagen!$Q$4)</f>
        <v>912.78299886277296</v>
      </c>
      <c r="CY29" s="241">
        <f>'Duitsland (O)'!CY29*(1+Toeslagen!$Q$4)</f>
        <v>917.34691385708675</v>
      </c>
      <c r="CZ29" s="241">
        <f>'Duitsland (O)'!CZ29*(1+Toeslagen!$Q$4)</f>
        <v>888.32968055831259</v>
      </c>
      <c r="DA29" s="241">
        <f>'Duitsland (O)'!DA29*(1+Toeslagen!$Q$4)</f>
        <v>880</v>
      </c>
      <c r="DB29" s="241">
        <f>'Duitsland (O)'!DB29*(1+Toeslagen!$Q$4)</f>
        <v>883.91012990876879</v>
      </c>
      <c r="DC29" s="241">
        <f>'Duitsland (O)'!DC29*(1+Toeslagen!$Q$4)</f>
        <v>905.48073487187082</v>
      </c>
      <c r="DD29" s="241">
        <f>'Duitsland (O)'!DD29*(1+Toeslagen!$Q$4)</f>
        <v>912.78299886277296</v>
      </c>
      <c r="DE29" s="241">
        <f>'Duitsland (O)'!DE29*(1+Toeslagen!$Q$4)</f>
        <v>1101.141888410159</v>
      </c>
      <c r="DF29" s="241">
        <f>'Duitsland (O)'!DF29*(1+Toeslagen!$Q$4)</f>
        <v>892.7492312078565</v>
      </c>
      <c r="DG29" s="241">
        <f>'Duitsland (O)'!DG29*(1+Toeslagen!$Q$4)</f>
        <v>888.32968055831259</v>
      </c>
      <c r="DH29" s="241">
        <f>'Duitsland (O)'!DH29*(1+Toeslagen!$Q$4)</f>
        <v>858</v>
      </c>
      <c r="DI29" s="241">
        <f>'Duitsland (O)'!DI29*(1+Toeslagen!$Q$4)</f>
        <v>883.91012990876879</v>
      </c>
      <c r="DJ29" s="241">
        <f>'Duitsland (O)'!DJ29*(1+Toeslagen!$Q$4)</f>
        <v>879.490579259225</v>
      </c>
    </row>
    <row r="30" spans="1:114">
      <c r="A30" s="2">
        <v>26</v>
      </c>
      <c r="B30" s="2">
        <v>26</v>
      </c>
      <c r="C30" s="2">
        <v>300</v>
      </c>
      <c r="D30" s="2">
        <v>2</v>
      </c>
      <c r="F30" t="s">
        <v>16</v>
      </c>
      <c r="G30" t="s">
        <v>5</v>
      </c>
      <c r="H30" t="s">
        <v>17</v>
      </c>
      <c r="I30" t="s">
        <v>18</v>
      </c>
      <c r="J30" t="s">
        <v>15</v>
      </c>
      <c r="N30" s="7">
        <v>6</v>
      </c>
      <c r="O30" s="21">
        <v>10500</v>
      </c>
      <c r="P30" s="241">
        <f>'Duitsland (O)'!P30*(1+Toeslagen!$Q$4)</f>
        <v>1121.479808442964</v>
      </c>
      <c r="Q30" s="241">
        <f>'Duitsland (O)'!Q30*(1+Toeslagen!$Q$4)</f>
        <v>1132.750962296662</v>
      </c>
      <c r="R30" s="241">
        <f>'Duitsland (O)'!R30*(1+Toeslagen!$Q$4)</f>
        <v>1127.1153853698131</v>
      </c>
      <c r="S30" s="241">
        <f>'Duitsland (O)'!S30*(1+Toeslagen!$Q$4)</f>
        <v>937.62792488452374</v>
      </c>
      <c r="T30" s="241">
        <f>'Duitsland (O)'!T30*(1+Toeslagen!$Q$4)</f>
        <v>0</v>
      </c>
      <c r="U30" s="241">
        <f>'Duitsland (O)'!U30*(1+Toeslagen!$Q$4)</f>
        <v>907.6264849926165</v>
      </c>
      <c r="V30" s="241">
        <f>'Duitsland (O)'!V30*(1+Toeslagen!$Q$4)</f>
        <v>932.93978526010108</v>
      </c>
      <c r="W30" s="241">
        <f>'Duitsland (O)'!W30*(1+Toeslagen!$Q$4)</f>
        <v>1127.1153853698131</v>
      </c>
      <c r="X30" s="241">
        <f>'Duitsland (O)'!X30*(1+Toeslagen!$Q$4)</f>
        <v>1127.1153853698131</v>
      </c>
      <c r="Y30" s="241">
        <f>'Duitsland (O)'!Y30*(1+Toeslagen!$Q$4)</f>
        <v>937.62792488452374</v>
      </c>
      <c r="Z30" s="241">
        <f>'Duitsland (O)'!Z30*(1+Toeslagen!$Q$4)</f>
        <v>937.62792488452374</v>
      </c>
      <c r="AA30" s="241">
        <f>'Duitsland (O)'!AA30*(1+Toeslagen!$Q$4)</f>
        <v>937.62792488452374</v>
      </c>
      <c r="AB30" s="241">
        <f>'Duitsland (O)'!AB30*(1+Toeslagen!$Q$4)</f>
        <v>937.62792488452374</v>
      </c>
      <c r="AC30" s="241">
        <f>'Duitsland (O)'!AC30*(1+Toeslagen!$Q$4)</f>
        <v>937.62792488452374</v>
      </c>
      <c r="AD30" s="241">
        <f>'Duitsland (O)'!AD30*(1+Toeslagen!$Q$4)</f>
        <v>1127.1153853698131</v>
      </c>
      <c r="AE30" s="241">
        <f>'Duitsland (O)'!AE30*(1+Toeslagen!$Q$4)</f>
        <v>1115.8442315161149</v>
      </c>
      <c r="AF30" s="241">
        <f>'Duitsland (O)'!AF30*(1+Toeslagen!$Q$4)</f>
        <v>1207.96</v>
      </c>
      <c r="AG30" s="241">
        <f>'Duitsland (O)'!AG30*(1+Toeslagen!$Q$4)</f>
        <v>1196</v>
      </c>
      <c r="AH30" s="241">
        <f>'Duitsland (O)'!AH30*(1+Toeslagen!$Q$4)</f>
        <v>918.87536638683321</v>
      </c>
      <c r="AI30" s="241">
        <f>'Duitsland (O)'!AI30*(1+Toeslagen!$Q$4)</f>
        <v>688.01132899613219</v>
      </c>
      <c r="AJ30" s="241">
        <f>'Duitsland (O)'!AJ30*(1+Toeslagen!$Q$4)</f>
        <v>697</v>
      </c>
      <c r="AK30" s="241">
        <f>'Duitsland (O)'!AK30*(1+Toeslagen!$Q$4)</f>
        <v>694.96093837993146</v>
      </c>
      <c r="AL30" s="241">
        <f>'Duitsland (O)'!AL30*(1+Toeslagen!$Q$4)</f>
        <v>826.3595524977801</v>
      </c>
      <c r="AM30" s="241">
        <f>'Duitsland (O)'!AM30*(1+Toeslagen!$Q$4)</f>
        <v>843.05368487147268</v>
      </c>
      <c r="AN30" s="241">
        <f>'Duitsland (O)'!AN30*(1+Toeslagen!$Q$4)</f>
        <v>834.70661868462639</v>
      </c>
      <c r="AO30" s="241">
        <f>'Duitsland (O)'!AO30*(1+Toeslagen!$Q$4)</f>
        <v>510.36961686399377</v>
      </c>
      <c r="AP30" s="241">
        <f>'Duitsland (O)'!AP30*(1+Toeslagen!$Q$4)</f>
        <v>515.47331303263377</v>
      </c>
      <c r="AQ30" s="241">
        <f>'Duitsland (O)'!AQ30*(1+Toeslagen!$Q$4)</f>
        <v>505.26592069535383</v>
      </c>
      <c r="AR30" s="241">
        <f>'Duitsland (O)'!AR30*(1+Toeslagen!$Q$4)</f>
        <v>631.17600000000004</v>
      </c>
      <c r="AS30" s="241">
        <f>'Duitsland (O)'!AS30*(1+Toeslagen!$Q$4)</f>
        <v>606.42400000000009</v>
      </c>
      <c r="AT30" s="241">
        <f>'Duitsland (O)'!AT30*(1+Toeslagen!$Q$4)</f>
        <v>618.80000000000007</v>
      </c>
      <c r="AU30" s="241">
        <f>'Duitsland (O)'!AU30*(1+Toeslagen!$Q$4)</f>
        <v>500.16222452671389</v>
      </c>
      <c r="AV30" s="241">
        <f>'Duitsland (O)'!AV30*(1+Toeslagen!$Q$4)</f>
        <v>500.16222452671389</v>
      </c>
      <c r="AW30" s="241">
        <f>'Duitsland (O)'!AW30*(1+Toeslagen!$Q$4)</f>
        <v>627.93834570280183</v>
      </c>
      <c r="AX30" s="241">
        <f>'Duitsland (O)'!AX30*(1+Toeslagen!$Q$4)</f>
        <v>627.93834570280183</v>
      </c>
      <c r="AY30" s="241">
        <f>'Duitsland (O)'!AY30*(1+Toeslagen!$Q$4)</f>
        <v>634.28115727555735</v>
      </c>
      <c r="AZ30" s="241">
        <f>'Duitsland (O)'!AZ30*(1+Toeslagen!$Q$4)</f>
        <v>691.48613368803183</v>
      </c>
      <c r="BA30" s="241">
        <f>'Duitsland (O)'!BA30*(1+Toeslagen!$Q$4)</f>
        <v>694.96093837993146</v>
      </c>
      <c r="BB30" s="241">
        <f>'Duitsland (O)'!BB30*(1+Toeslagen!$Q$4)</f>
        <v>907.6264849926165</v>
      </c>
      <c r="BC30" s="241">
        <f>'Duitsland (O)'!BC30*(1+Toeslagen!$Q$4)</f>
        <v>359.37160803107503</v>
      </c>
      <c r="BD30" s="241">
        <f>'Duitsland (O)'!BD30*(1+Toeslagen!$Q$4)</f>
        <v>359.37160803107503</v>
      </c>
      <c r="BE30" s="241">
        <f>'Duitsland (O)'!BE30*(1+Toeslagen!$Q$4)</f>
        <v>366.63164051655127</v>
      </c>
      <c r="BF30" s="241">
        <f>'Duitsland (O)'!BF30*(1+Toeslagen!$Q$4)</f>
        <v>0</v>
      </c>
      <c r="BG30" s="241">
        <f>'Duitsland (O)'!BG30*(1+Toeslagen!$Q$4)</f>
        <v>363.00162427381315</v>
      </c>
      <c r="BH30" s="241">
        <f>'Duitsland (O)'!BH30*(1+Toeslagen!$Q$4)</f>
        <v>355.7415917883369</v>
      </c>
      <c r="BI30" s="241">
        <f>'Duitsland (O)'!BI30*(1+Toeslagen!$Q$4)</f>
        <v>348.4815593028606</v>
      </c>
      <c r="BJ30" s="241">
        <f>'Duitsland (O)'!BJ30*(1+Toeslagen!$Q$4)</f>
        <v>352.11157554559873</v>
      </c>
      <c r="BK30" s="241">
        <f>'Duitsland (O)'!BK30*(1+Toeslagen!$Q$4)</f>
        <v>370.26165675928939</v>
      </c>
      <c r="BL30" s="241">
        <f>'Duitsland (O)'!BL30*(1+Toeslagen!$Q$4)</f>
        <v>484.85113602079406</v>
      </c>
      <c r="BM30" s="241">
        <f>'Duitsland (O)'!BM30*(1+Toeslagen!$Q$4)</f>
        <v>423.28191452253833</v>
      </c>
      <c r="BN30" s="241">
        <f>'Duitsland (O)'!BN30*(1+Toeslagen!$Q$4)</f>
        <v>432.00937667764219</v>
      </c>
      <c r="BO30" s="241">
        <f>'Duitsland (O)'!BO30*(1+Toeslagen!$Q$4)</f>
        <v>427.64564560009029</v>
      </c>
      <c r="BP30" s="241">
        <f>'Duitsland (O)'!BP30*(1+Toeslagen!$Q$4)</f>
        <v>489.954832189434</v>
      </c>
      <c r="BQ30" s="241">
        <f>'Duitsland (O)'!BQ30*(1+Toeslagen!$Q$4)</f>
        <v>510.36961686399377</v>
      </c>
      <c r="BR30" s="241">
        <f>'Duitsland (O)'!BR30*(1+Toeslagen!$Q$4)</f>
        <v>510.36961686399377</v>
      </c>
      <c r="BS30" s="241">
        <f>'Duitsland (O)'!BS30*(1+Toeslagen!$Q$4)</f>
        <v>500.16222452671389</v>
      </c>
      <c r="BT30" s="241">
        <f>'Duitsland (O)'!BT30*(1+Toeslagen!$Q$4)</f>
        <v>505.26592069535383</v>
      </c>
      <c r="BU30" s="241">
        <f>'Duitsland (O)'!BU30*(1+Toeslagen!$Q$4)</f>
        <v>436.37310775519416</v>
      </c>
      <c r="BV30" s="241">
        <f>'Duitsland (O)'!BV30*(1+Toeslagen!$Q$4)</f>
        <v>445.10056991029802</v>
      </c>
      <c r="BW30" s="241">
        <f>'Duitsland (O)'!BW30*(1+Toeslagen!$Q$4)</f>
        <v>621.59553413004619</v>
      </c>
      <c r="BX30" s="241">
        <f>'Duitsland (O)'!BX30*(1+Toeslagen!$Q$4)</f>
        <v>621.59553413004619</v>
      </c>
      <c r="BY30" s="241">
        <f>'Duitsland (O)'!BY30*(1+Toeslagen!$Q$4)</f>
        <v>0</v>
      </c>
      <c r="BZ30" s="241">
        <f>'Duitsland (O)'!BZ30*(1+Toeslagen!$Q$4)</f>
        <v>627.93834570280183</v>
      </c>
      <c r="CA30" s="241">
        <f>'Duitsland (O)'!CA30*(1+Toeslagen!$Q$4)</f>
        <v>634.28115727555735</v>
      </c>
      <c r="CB30" s="241">
        <f>'Duitsland (O)'!CB30*(1+Toeslagen!$Q$4)</f>
        <v>615.25272255729067</v>
      </c>
      <c r="CC30" s="241">
        <f>'Duitsland (O)'!CC30*(1+Toeslagen!$Q$4)</f>
        <v>698.4357430718311</v>
      </c>
      <c r="CD30" s="241">
        <f>'Duitsland (O)'!CD30*(1+Toeslagen!$Q$4)</f>
        <v>691.48613368803183</v>
      </c>
      <c r="CE30" s="241">
        <f>'Duitsland (O)'!CE30*(1+Toeslagen!$Q$4)</f>
        <v>691.48613368803183</v>
      </c>
      <c r="CF30" s="241">
        <f>'Duitsland (O)'!CF30*(1+Toeslagen!$Q$4)</f>
        <v>694.96093837993146</v>
      </c>
      <c r="CG30" s="241">
        <f>'Duitsland (O)'!CG30*(1+Toeslagen!$Q$4)</f>
        <v>834.70661868462639</v>
      </c>
      <c r="CH30" s="241">
        <f>'Duitsland (O)'!CH30*(1+Toeslagen!$Q$4)</f>
        <v>834.70661868462639</v>
      </c>
      <c r="CI30" s="241">
        <f>'Duitsland (O)'!CI30*(1+Toeslagen!$Q$4)</f>
        <v>907.6264849926165</v>
      </c>
      <c r="CJ30" s="241">
        <f>'Duitsland (O)'!CJ30*(1+Toeslagen!$Q$4)</f>
        <v>903.08835256765337</v>
      </c>
      <c r="CK30" s="241">
        <f>'Duitsland (O)'!CK30*(1+Toeslagen!$Q$4)</f>
        <v>834.70661868462639</v>
      </c>
      <c r="CL30" s="241">
        <f>'Duitsland (O)'!CL30*(1+Toeslagen!$Q$4)</f>
        <v>830.5330855912033</v>
      </c>
      <c r="CM30" s="241">
        <f>'Duitsland (O)'!CM30*(1+Toeslagen!$Q$4)</f>
        <v>826.3595524977801</v>
      </c>
      <c r="CN30" s="241">
        <f>'Duitsland (O)'!CN30*(1+Toeslagen!$Q$4)</f>
        <v>905</v>
      </c>
      <c r="CO30" s="241">
        <f>'Duitsland (O)'!CO30*(1+Toeslagen!$Q$4)</f>
        <v>947.00420413336894</v>
      </c>
      <c r="CP30" s="241">
        <f>'Duitsland (O)'!CP30*(1+Toeslagen!$Q$4)</f>
        <v>937.62792488452374</v>
      </c>
      <c r="CQ30" s="241">
        <f>'Duitsland (O)'!CQ30*(1+Toeslagen!$Q$4)</f>
        <v>1115.8442315161149</v>
      </c>
      <c r="CR30" s="241">
        <f>'Duitsland (O)'!CR30*(1+Toeslagen!$Q$4)</f>
        <v>1115.8442315161149</v>
      </c>
      <c r="CS30" s="241">
        <f>'Duitsland (O)'!CS30*(1+Toeslagen!$Q$4)</f>
        <v>1121.479808442964</v>
      </c>
      <c r="CT30" s="241">
        <f>'Duitsland (O)'!CT30*(1+Toeslagen!$Q$4)</f>
        <v>1127.1153853698131</v>
      </c>
      <c r="CU30" s="241">
        <f>'Duitsland (O)'!CU30*(1+Toeslagen!$Q$4)</f>
        <v>1127.1153853698131</v>
      </c>
      <c r="CV30" s="241">
        <f>'Duitsland (O)'!CV30*(1+Toeslagen!$Q$4)</f>
        <v>932.93978526010108</v>
      </c>
      <c r="CW30" s="241">
        <f>'Duitsland (O)'!CW30*(1+Toeslagen!$Q$4)</f>
        <v>932.93978526010108</v>
      </c>
      <c r="CX30" s="241">
        <f>'Duitsland (O)'!CX30*(1+Toeslagen!$Q$4)</f>
        <v>937.62792488452374</v>
      </c>
      <c r="CY30" s="241">
        <f>'Duitsland (O)'!CY30*(1+Toeslagen!$Q$4)</f>
        <v>942.31606450894628</v>
      </c>
      <c r="CZ30" s="241">
        <f>'Duitsland (O)'!CZ30*(1+Toeslagen!$Q$4)</f>
        <v>912.16461741757951</v>
      </c>
      <c r="DA30" s="241">
        <f>'Duitsland (O)'!DA30*(1+Toeslagen!$Q$4)</f>
        <v>905</v>
      </c>
      <c r="DB30" s="241">
        <f>'Duitsland (O)'!DB30*(1+Toeslagen!$Q$4)</f>
        <v>907.6264849926165</v>
      </c>
      <c r="DC30" s="241">
        <f>'Duitsland (O)'!DC30*(1+Toeslagen!$Q$4)</f>
        <v>930.12690148544755</v>
      </c>
      <c r="DD30" s="241">
        <f>'Duitsland (O)'!DD30*(1+Toeslagen!$Q$4)</f>
        <v>937.62792488452374</v>
      </c>
      <c r="DE30" s="241">
        <f>'Duitsland (O)'!DE30*(1+Toeslagen!$Q$4)</f>
        <v>1127.1153853698131</v>
      </c>
      <c r="DF30" s="241">
        <f>'Duitsland (O)'!DF30*(1+Toeslagen!$Q$4)</f>
        <v>916.70274984254263</v>
      </c>
      <c r="DG30" s="241">
        <f>'Duitsland (O)'!DG30*(1+Toeslagen!$Q$4)</f>
        <v>912.16461741757951</v>
      </c>
      <c r="DH30" s="241">
        <f>'Duitsland (O)'!DH30*(1+Toeslagen!$Q$4)</f>
        <v>884</v>
      </c>
      <c r="DI30" s="241">
        <f>'Duitsland (O)'!DI30*(1+Toeslagen!$Q$4)</f>
        <v>907.6264849926165</v>
      </c>
      <c r="DJ30" s="241">
        <f>'Duitsland (O)'!DJ30*(1+Toeslagen!$Q$4)</f>
        <v>903.08835256765337</v>
      </c>
    </row>
    <row r="31" spans="1:114">
      <c r="A31" s="2">
        <v>27</v>
      </c>
      <c r="B31" s="2">
        <v>27</v>
      </c>
      <c r="C31" s="2">
        <v>330</v>
      </c>
      <c r="D31" s="2">
        <v>2</v>
      </c>
      <c r="F31" t="s">
        <v>16</v>
      </c>
      <c r="G31" t="s">
        <v>5</v>
      </c>
      <c r="H31" t="s">
        <v>17</v>
      </c>
      <c r="I31" t="s">
        <v>18</v>
      </c>
      <c r="J31" t="s">
        <v>15</v>
      </c>
      <c r="N31" s="7">
        <v>6.4</v>
      </c>
      <c r="O31" s="21">
        <v>11200</v>
      </c>
      <c r="P31" s="241">
        <f>'Duitsland (O)'!P31*(1+Toeslagen!$Q$4)</f>
        <v>1147.3234379178191</v>
      </c>
      <c r="Q31" s="241">
        <f>'Duitsland (O)'!Q31*(1+Toeslagen!$Q$4)</f>
        <v>1158.8543267411137</v>
      </c>
      <c r="R31" s="241">
        <f>'Duitsland (O)'!R31*(1+Toeslagen!$Q$4)</f>
        <v>1153.0888823294665</v>
      </c>
      <c r="S31" s="241">
        <f>'Duitsland (O)'!S31*(1+Toeslagen!$Q$4)</f>
        <v>963.49725090627419</v>
      </c>
      <c r="T31" s="241">
        <f>'Duitsland (O)'!T31*(1+Toeslagen!$Q$4)</f>
        <v>0</v>
      </c>
      <c r="U31" s="241">
        <f>'Duitsland (O)'!U31*(1+Toeslagen!$Q$4)</f>
        <v>932.36724007646364</v>
      </c>
      <c r="V31" s="241">
        <f>'Duitsland (O)'!V31*(1+Toeslagen!$Q$4)</f>
        <v>958.67976465174286</v>
      </c>
      <c r="W31" s="241">
        <f>'Duitsland (O)'!W31*(1+Toeslagen!$Q$4)</f>
        <v>1153.0888823294665</v>
      </c>
      <c r="X31" s="241">
        <f>'Duitsland (O)'!X31*(1+Toeslagen!$Q$4)</f>
        <v>1153.0888823294665</v>
      </c>
      <c r="Y31" s="241">
        <f>'Duitsland (O)'!Y31*(1+Toeslagen!$Q$4)</f>
        <v>963.49725090627419</v>
      </c>
      <c r="Z31" s="241">
        <f>'Duitsland (O)'!Z31*(1+Toeslagen!$Q$4)</f>
        <v>963.49725090627419</v>
      </c>
      <c r="AA31" s="241">
        <f>'Duitsland (O)'!AA31*(1+Toeslagen!$Q$4)</f>
        <v>963.49725090627419</v>
      </c>
      <c r="AB31" s="241">
        <f>'Duitsland (O)'!AB31*(1+Toeslagen!$Q$4)</f>
        <v>963.49725090627419</v>
      </c>
      <c r="AC31" s="241">
        <f>'Duitsland (O)'!AC31*(1+Toeslagen!$Q$4)</f>
        <v>963.49725090627419</v>
      </c>
      <c r="AD31" s="241">
        <f>'Duitsland (O)'!AD31*(1+Toeslagen!$Q$4)</f>
        <v>1153.0888823294665</v>
      </c>
      <c r="AE31" s="241">
        <f>'Duitsland (O)'!AE31*(1+Toeslagen!$Q$4)</f>
        <v>1141.5579935061719</v>
      </c>
      <c r="AF31" s="241">
        <f>'Duitsland (O)'!AF31*(1+Toeslagen!$Q$4)</f>
        <v>1234.22</v>
      </c>
      <c r="AG31" s="241">
        <f>'Duitsland (O)'!AG31*(1+Toeslagen!$Q$4)</f>
        <v>1222</v>
      </c>
      <c r="AH31" s="241">
        <f>'Duitsland (O)'!AH31*(1+Toeslagen!$Q$4)</f>
        <v>944.22730588814863</v>
      </c>
      <c r="AI31" s="241">
        <f>'Duitsland (O)'!AI31*(1+Toeslagen!$Q$4)</f>
        <v>704.20272171343925</v>
      </c>
      <c r="AJ31" s="241">
        <f>'Duitsland (O)'!AJ31*(1+Toeslagen!$Q$4)</f>
        <v>713</v>
      </c>
      <c r="AK31" s="241">
        <f>'Duitsland (O)'!AK31*(1+Toeslagen!$Q$4)</f>
        <v>711.31588051862548</v>
      </c>
      <c r="AL31" s="241">
        <f>'Duitsland (O)'!AL31*(1+Toeslagen!$Q$4)</f>
        <v>843.63385403410325</v>
      </c>
      <c r="AM31" s="241">
        <f>'Duitsland (O)'!AM31*(1+Toeslagen!$Q$4)</f>
        <v>860.67696219640834</v>
      </c>
      <c r="AN31" s="241">
        <f>'Duitsland (O)'!AN31*(1+Toeslagen!$Q$4)</f>
        <v>852.1554081152558</v>
      </c>
      <c r="AO31" s="241">
        <f>'Duitsland (O)'!AO31*(1+Toeslagen!$Q$4)</f>
        <v>522.01945253011127</v>
      </c>
      <c r="AP31" s="241">
        <f>'Duitsland (O)'!AP31*(1+Toeslagen!$Q$4)</f>
        <v>527.23964705541243</v>
      </c>
      <c r="AQ31" s="241">
        <f>'Duitsland (O)'!AQ31*(1+Toeslagen!$Q$4)</f>
        <v>516.7992580048101</v>
      </c>
      <c r="AR31" s="241">
        <f>'Duitsland (O)'!AR31*(1+Toeslagen!$Q$4)</f>
        <v>641.78400000000011</v>
      </c>
      <c r="AS31" s="241">
        <f>'Duitsland (O)'!AS31*(1+Toeslagen!$Q$4)</f>
        <v>616.61599999999999</v>
      </c>
      <c r="AT31" s="241">
        <f>'Duitsland (O)'!AT31*(1+Toeslagen!$Q$4)</f>
        <v>629.20000000000005</v>
      </c>
      <c r="AU31" s="241">
        <f>'Duitsland (O)'!AU31*(1+Toeslagen!$Q$4)</f>
        <v>511.57906347950905</v>
      </c>
      <c r="AV31" s="241">
        <f>'Duitsland (O)'!AV31*(1+Toeslagen!$Q$4)</f>
        <v>511.57906347950905</v>
      </c>
      <c r="AW31" s="241">
        <f>'Duitsland (O)'!AW31*(1+Toeslagen!$Q$4)</f>
        <v>640.53740362652024</v>
      </c>
      <c r="AX31" s="241">
        <f>'Duitsland (O)'!AX31*(1+Toeslagen!$Q$4)</f>
        <v>640.53740362652024</v>
      </c>
      <c r="AY31" s="241">
        <f>'Duitsland (O)'!AY31*(1+Toeslagen!$Q$4)</f>
        <v>647.0074784106265</v>
      </c>
      <c r="AZ31" s="241">
        <f>'Duitsland (O)'!AZ31*(1+Toeslagen!$Q$4)</f>
        <v>707.75930111603236</v>
      </c>
      <c r="BA31" s="241">
        <f>'Duitsland (O)'!BA31*(1+Toeslagen!$Q$4)</f>
        <v>711.31588051862548</v>
      </c>
      <c r="BB31" s="241">
        <f>'Duitsland (O)'!BB31*(1+Toeslagen!$Q$4)</f>
        <v>932.36724007646364</v>
      </c>
      <c r="BC31" s="241">
        <f>'Duitsland (O)'!BC31*(1+Toeslagen!$Q$4)</f>
        <v>367.32979875169639</v>
      </c>
      <c r="BD31" s="241">
        <f>'Duitsland (O)'!BD31*(1+Toeslagen!$Q$4)</f>
        <v>367.32979875169639</v>
      </c>
      <c r="BE31" s="241">
        <f>'Duitsland (O)'!BE31*(1+Toeslagen!$Q$4)</f>
        <v>374.7506027668822</v>
      </c>
      <c r="BF31" s="241">
        <f>'Duitsland (O)'!BF31*(1+Toeslagen!$Q$4)</f>
        <v>0</v>
      </c>
      <c r="BG31" s="241">
        <f>'Duitsland (O)'!BG31*(1+Toeslagen!$Q$4)</f>
        <v>371.04020075928929</v>
      </c>
      <c r="BH31" s="241">
        <f>'Duitsland (O)'!BH31*(1+Toeslagen!$Q$4)</f>
        <v>363.61939674410348</v>
      </c>
      <c r="BI31" s="241">
        <f>'Duitsland (O)'!BI31*(1+Toeslagen!$Q$4)</f>
        <v>356.19859272891773</v>
      </c>
      <c r="BJ31" s="241">
        <f>'Duitsland (O)'!BJ31*(1+Toeslagen!$Q$4)</f>
        <v>359.90899473651058</v>
      </c>
      <c r="BK31" s="241">
        <f>'Duitsland (O)'!BK31*(1+Toeslagen!$Q$4)</f>
        <v>378.4610047744751</v>
      </c>
      <c r="BL31" s="241">
        <f>'Duitsland (O)'!BL31*(1+Toeslagen!$Q$4)</f>
        <v>495.91847990360566</v>
      </c>
      <c r="BM31" s="241">
        <f>'Duitsland (O)'!BM31*(1+Toeslagen!$Q$4)</f>
        <v>431.11301565003902</v>
      </c>
      <c r="BN31" s="241">
        <f>'Duitsland (O)'!BN31*(1+Toeslagen!$Q$4)</f>
        <v>440.0019438077718</v>
      </c>
      <c r="BO31" s="241">
        <f>'Duitsland (O)'!BO31*(1+Toeslagen!$Q$4)</f>
        <v>435.55747972890538</v>
      </c>
      <c r="BP31" s="241">
        <f>'Duitsland (O)'!BP31*(1+Toeslagen!$Q$4)</f>
        <v>501.13867442890682</v>
      </c>
      <c r="BQ31" s="241">
        <f>'Duitsland (O)'!BQ31*(1+Toeslagen!$Q$4)</f>
        <v>522.01945253011127</v>
      </c>
      <c r="BR31" s="241">
        <f>'Duitsland (O)'!BR31*(1+Toeslagen!$Q$4)</f>
        <v>522.01945253011127</v>
      </c>
      <c r="BS31" s="241">
        <f>'Duitsland (O)'!BS31*(1+Toeslagen!$Q$4)</f>
        <v>511.57906347950905</v>
      </c>
      <c r="BT31" s="241">
        <f>'Duitsland (O)'!BT31*(1+Toeslagen!$Q$4)</f>
        <v>516.7992580048101</v>
      </c>
      <c r="BU31" s="241">
        <f>'Duitsland (O)'!BU31*(1+Toeslagen!$Q$4)</f>
        <v>444.44640788663816</v>
      </c>
      <c r="BV31" s="241">
        <f>'Duitsland (O)'!BV31*(1+Toeslagen!$Q$4)</f>
        <v>453.33533604437093</v>
      </c>
      <c r="BW31" s="241">
        <f>'Duitsland (O)'!BW31*(1+Toeslagen!$Q$4)</f>
        <v>634.06732884241399</v>
      </c>
      <c r="BX31" s="241">
        <f>'Duitsland (O)'!BX31*(1+Toeslagen!$Q$4)</f>
        <v>634.06732884241399</v>
      </c>
      <c r="BY31" s="241">
        <f>'Duitsland (O)'!BY31*(1+Toeslagen!$Q$4)</f>
        <v>0</v>
      </c>
      <c r="BZ31" s="241">
        <f>'Duitsland (O)'!BZ31*(1+Toeslagen!$Q$4)</f>
        <v>640.53740362652024</v>
      </c>
      <c r="CA31" s="241">
        <f>'Duitsland (O)'!CA31*(1+Toeslagen!$Q$4)</f>
        <v>647.0074784106265</v>
      </c>
      <c r="CB31" s="241">
        <f>'Duitsland (O)'!CB31*(1+Toeslagen!$Q$4)</f>
        <v>627.59725405830773</v>
      </c>
      <c r="CC31" s="241">
        <f>'Duitsland (O)'!CC31*(1+Toeslagen!$Q$4)</f>
        <v>714.87245992121848</v>
      </c>
      <c r="CD31" s="241">
        <f>'Duitsland (O)'!CD31*(1+Toeslagen!$Q$4)</f>
        <v>707.75930111603236</v>
      </c>
      <c r="CE31" s="241">
        <f>'Duitsland (O)'!CE31*(1+Toeslagen!$Q$4)</f>
        <v>707.75930111603236</v>
      </c>
      <c r="CF31" s="241">
        <f>'Duitsland (O)'!CF31*(1+Toeslagen!$Q$4)</f>
        <v>711.31588051862548</v>
      </c>
      <c r="CG31" s="241">
        <f>'Duitsland (O)'!CG31*(1+Toeslagen!$Q$4)</f>
        <v>852.1554081152558</v>
      </c>
      <c r="CH31" s="241">
        <f>'Duitsland (O)'!CH31*(1+Toeslagen!$Q$4)</f>
        <v>852.1554081152558</v>
      </c>
      <c r="CI31" s="241">
        <f>'Duitsland (O)'!CI31*(1+Toeslagen!$Q$4)</f>
        <v>932.36724007646364</v>
      </c>
      <c r="CJ31" s="241">
        <f>'Duitsland (O)'!CJ31*(1+Toeslagen!$Q$4)</f>
        <v>927.70540387608128</v>
      </c>
      <c r="CK31" s="241">
        <f>'Duitsland (O)'!CK31*(1+Toeslagen!$Q$4)</f>
        <v>852.1554081152558</v>
      </c>
      <c r="CL31" s="241">
        <f>'Duitsland (O)'!CL31*(1+Toeslagen!$Q$4)</f>
        <v>847.89463107467952</v>
      </c>
      <c r="CM31" s="241">
        <f>'Duitsland (O)'!CM31*(1+Toeslagen!$Q$4)</f>
        <v>843.63385403410325</v>
      </c>
      <c r="CN31" s="241">
        <f>'Duitsland (O)'!CN31*(1+Toeslagen!$Q$4)</f>
        <v>930</v>
      </c>
      <c r="CO31" s="241">
        <f>'Duitsland (O)'!CO31*(1+Toeslagen!$Q$4)</f>
        <v>973.13222341533697</v>
      </c>
      <c r="CP31" s="241">
        <f>'Duitsland (O)'!CP31*(1+Toeslagen!$Q$4)</f>
        <v>963.49725090627419</v>
      </c>
      <c r="CQ31" s="241">
        <f>'Duitsland (O)'!CQ31*(1+Toeslagen!$Q$4)</f>
        <v>1141.5579935061719</v>
      </c>
      <c r="CR31" s="241">
        <f>'Duitsland (O)'!CR31*(1+Toeslagen!$Q$4)</f>
        <v>1141.5579935061719</v>
      </c>
      <c r="CS31" s="241">
        <f>'Duitsland (O)'!CS31*(1+Toeslagen!$Q$4)</f>
        <v>1147.3234379178191</v>
      </c>
      <c r="CT31" s="241">
        <f>'Duitsland (O)'!CT31*(1+Toeslagen!$Q$4)</f>
        <v>1153.0888823294665</v>
      </c>
      <c r="CU31" s="241">
        <f>'Duitsland (O)'!CU31*(1+Toeslagen!$Q$4)</f>
        <v>1153.0888823294665</v>
      </c>
      <c r="CV31" s="241">
        <f>'Duitsland (O)'!CV31*(1+Toeslagen!$Q$4)</f>
        <v>958.67976465174286</v>
      </c>
      <c r="CW31" s="241">
        <f>'Duitsland (O)'!CW31*(1+Toeslagen!$Q$4)</f>
        <v>958.67976465174286</v>
      </c>
      <c r="CX31" s="241">
        <f>'Duitsland (O)'!CX31*(1+Toeslagen!$Q$4)</f>
        <v>963.49725090627419</v>
      </c>
      <c r="CY31" s="241">
        <f>'Duitsland (O)'!CY31*(1+Toeslagen!$Q$4)</f>
        <v>968.31473716080541</v>
      </c>
      <c r="CZ31" s="241">
        <f>'Duitsland (O)'!CZ31*(1+Toeslagen!$Q$4)</f>
        <v>937.0290762768459</v>
      </c>
      <c r="DA31" s="241">
        <f>'Duitsland (O)'!DA31*(1+Toeslagen!$Q$4)</f>
        <v>930</v>
      </c>
      <c r="DB31" s="241">
        <f>'Duitsland (O)'!DB31*(1+Toeslagen!$Q$4)</f>
        <v>932.36724007646364</v>
      </c>
      <c r="DC31" s="241">
        <f>'Duitsland (O)'!DC31*(1+Toeslagen!$Q$4)</f>
        <v>955.78927289902401</v>
      </c>
      <c r="DD31" s="241">
        <f>'Duitsland (O)'!DD31*(1+Toeslagen!$Q$4)</f>
        <v>963.49725090627419</v>
      </c>
      <c r="DE31" s="241">
        <f>'Duitsland (O)'!DE31*(1+Toeslagen!$Q$4)</f>
        <v>1153.0888823294665</v>
      </c>
      <c r="DF31" s="241">
        <f>'Duitsland (O)'!DF31*(1+Toeslagen!$Q$4)</f>
        <v>941.69091247722827</v>
      </c>
      <c r="DG31" s="241">
        <f>'Duitsland (O)'!DG31*(1+Toeslagen!$Q$4)</f>
        <v>937.0290762768459</v>
      </c>
      <c r="DH31" s="241">
        <f>'Duitsland (O)'!DH31*(1+Toeslagen!$Q$4)</f>
        <v>910</v>
      </c>
      <c r="DI31" s="241">
        <f>'Duitsland (O)'!DI31*(1+Toeslagen!$Q$4)</f>
        <v>932.36724007646364</v>
      </c>
      <c r="DJ31" s="241">
        <f>'Duitsland (O)'!DJ31*(1+Toeslagen!$Q$4)</f>
        <v>927.70540387608128</v>
      </c>
    </row>
    <row r="32" spans="1:114">
      <c r="A32" s="2">
        <v>28</v>
      </c>
      <c r="B32" s="2">
        <v>28</v>
      </c>
      <c r="C32" s="2">
        <v>290</v>
      </c>
      <c r="D32" s="2">
        <v>2</v>
      </c>
      <c r="F32" t="s">
        <v>16</v>
      </c>
      <c r="G32" t="s">
        <v>5</v>
      </c>
      <c r="H32" t="s">
        <v>17</v>
      </c>
      <c r="I32" t="s">
        <v>18</v>
      </c>
      <c r="J32" t="s">
        <v>15</v>
      </c>
      <c r="N32" s="7">
        <v>6.5</v>
      </c>
      <c r="O32" s="21">
        <v>11375</v>
      </c>
      <c r="P32" s="241">
        <f>'Duitsland (O)'!P32*(1+Toeslagen!$Q$4)</f>
        <v>1169.0899553926749</v>
      </c>
      <c r="Q32" s="241">
        <f>'Duitsland (O)'!Q32*(1+Toeslagen!$Q$4)</f>
        <v>1180.8396031855659</v>
      </c>
      <c r="R32" s="241">
        <f>'Duitsland (O)'!R32*(1+Toeslagen!$Q$4)</f>
        <v>1174.9647792891205</v>
      </c>
      <c r="S32" s="241">
        <f>'Duitsland (O)'!S32*(1+Toeslagen!$Q$4)</f>
        <v>986.29337692802471</v>
      </c>
      <c r="T32" s="241">
        <f>'Duitsland (O)'!T32*(1+Toeslagen!$Q$4)</f>
        <v>0</v>
      </c>
      <c r="U32" s="241">
        <f>'Duitsland (O)'!U32*(1+Toeslagen!$Q$4)</f>
        <v>955.05919516031122</v>
      </c>
      <c r="V32" s="241">
        <f>'Duitsland (O)'!V32*(1+Toeslagen!$Q$4)</f>
        <v>981.36191004338457</v>
      </c>
      <c r="W32" s="241">
        <f>'Duitsland (O)'!W32*(1+Toeslagen!$Q$4)</f>
        <v>1174.9647792891205</v>
      </c>
      <c r="X32" s="241">
        <f>'Duitsland (O)'!X32*(1+Toeslagen!$Q$4)</f>
        <v>1174.9647792891205</v>
      </c>
      <c r="Y32" s="241">
        <f>'Duitsland (O)'!Y32*(1+Toeslagen!$Q$4)</f>
        <v>986.29337692802471</v>
      </c>
      <c r="Z32" s="241">
        <f>'Duitsland (O)'!Z32*(1+Toeslagen!$Q$4)</f>
        <v>986.29337692802471</v>
      </c>
      <c r="AA32" s="241">
        <f>'Duitsland (O)'!AA32*(1+Toeslagen!$Q$4)</f>
        <v>986.29337692802471</v>
      </c>
      <c r="AB32" s="241">
        <f>'Duitsland (O)'!AB32*(1+Toeslagen!$Q$4)</f>
        <v>986.29337692802471</v>
      </c>
      <c r="AC32" s="241">
        <f>'Duitsland (O)'!AC32*(1+Toeslagen!$Q$4)</f>
        <v>986.29337692802471</v>
      </c>
      <c r="AD32" s="241">
        <f>'Duitsland (O)'!AD32*(1+Toeslagen!$Q$4)</f>
        <v>1174.9647792891205</v>
      </c>
      <c r="AE32" s="241">
        <f>'Duitsland (O)'!AE32*(1+Toeslagen!$Q$4)</f>
        <v>1163.2151314962293</v>
      </c>
      <c r="AF32" s="241">
        <f>'Duitsland (O)'!AF32*(1+Toeslagen!$Q$4)</f>
        <v>1260.48</v>
      </c>
      <c r="AG32" s="241">
        <f>'Duitsland (O)'!AG32*(1+Toeslagen!$Q$4)</f>
        <v>1248</v>
      </c>
      <c r="AH32" s="241">
        <f>'Duitsland (O)'!AH32*(1+Toeslagen!$Q$4)</f>
        <v>966.56750938946425</v>
      </c>
      <c r="AI32" s="241">
        <f>'Duitsland (O)'!AI32*(1+Toeslagen!$Q$4)</f>
        <v>719.37995843074657</v>
      </c>
      <c r="AJ32" s="241">
        <f>'Duitsland (O)'!AJ32*(1+Toeslagen!$Q$4)</f>
        <v>730</v>
      </c>
      <c r="AK32" s="241">
        <f>'Duitsland (O)'!AK32*(1+Toeslagen!$Q$4)</f>
        <v>726.64642265731982</v>
      </c>
      <c r="AL32" s="241">
        <f>'Duitsland (O)'!AL32*(1+Toeslagen!$Q$4)</f>
        <v>858.87984357042637</v>
      </c>
      <c r="AM32" s="241">
        <f>'Duitsland (O)'!AM32*(1+Toeslagen!$Q$4)</f>
        <v>876.2309515213442</v>
      </c>
      <c r="AN32" s="241">
        <f>'Duitsland (O)'!AN32*(1+Toeslagen!$Q$4)</f>
        <v>867.55539754588528</v>
      </c>
      <c r="AO32" s="241">
        <f>'Duitsland (O)'!AO32*(1+Toeslagen!$Q$4)</f>
        <v>533.66928819622888</v>
      </c>
      <c r="AP32" s="241">
        <f>'Duitsland (O)'!AP32*(1+Toeslagen!$Q$4)</f>
        <v>539.00598107819121</v>
      </c>
      <c r="AQ32" s="241">
        <f>'Duitsland (O)'!AQ32*(1+Toeslagen!$Q$4)</f>
        <v>528.33259531426654</v>
      </c>
      <c r="AR32" s="241">
        <f>'Duitsland (O)'!AR32*(1+Toeslagen!$Q$4)</f>
        <v>657.69600000000003</v>
      </c>
      <c r="AS32" s="241">
        <f>'Duitsland (O)'!AS32*(1+Toeslagen!$Q$4)</f>
        <v>631.90400000000011</v>
      </c>
      <c r="AT32" s="241">
        <f>'Duitsland (O)'!AT32*(1+Toeslagen!$Q$4)</f>
        <v>644.80000000000007</v>
      </c>
      <c r="AU32" s="241">
        <f>'Duitsland (O)'!AU32*(1+Toeslagen!$Q$4)</f>
        <v>522.99590243230432</v>
      </c>
      <c r="AV32" s="241">
        <f>'Duitsland (O)'!AV32*(1+Toeslagen!$Q$4)</f>
        <v>522.99590243230432</v>
      </c>
      <c r="AW32" s="241">
        <f>'Duitsland (O)'!AW32*(1+Toeslagen!$Q$4)</f>
        <v>652.12230555023848</v>
      </c>
      <c r="AX32" s="241">
        <f>'Duitsland (O)'!AX32*(1+Toeslagen!$Q$4)</f>
        <v>652.12230555023848</v>
      </c>
      <c r="AY32" s="241">
        <f>'Duitsland (O)'!AY32*(1+Toeslagen!$Q$4)</f>
        <v>658.70939954569542</v>
      </c>
      <c r="AZ32" s="241">
        <f>'Duitsland (O)'!AZ32*(1+Toeslagen!$Q$4)</f>
        <v>723.01319054403325</v>
      </c>
      <c r="BA32" s="241">
        <f>'Duitsland (O)'!BA32*(1+Toeslagen!$Q$4)</f>
        <v>726.64642265731982</v>
      </c>
      <c r="BB32" s="241">
        <f>'Duitsland (O)'!BB32*(1+Toeslagen!$Q$4)</f>
        <v>955.05919516031122</v>
      </c>
      <c r="BC32" s="241">
        <f>'Duitsland (O)'!BC32*(1+Toeslagen!$Q$4)</f>
        <v>374.27383347231802</v>
      </c>
      <c r="BD32" s="241">
        <f>'Duitsland (O)'!BD32*(1+Toeslagen!$Q$4)</f>
        <v>374.27383347231802</v>
      </c>
      <c r="BE32" s="241">
        <f>'Duitsland (O)'!BE32*(1+Toeslagen!$Q$4)</f>
        <v>381.83492101721339</v>
      </c>
      <c r="BF32" s="241">
        <f>'Duitsland (O)'!BF32*(1+Toeslagen!$Q$4)</f>
        <v>0</v>
      </c>
      <c r="BG32" s="241">
        <f>'Duitsland (O)'!BG32*(1+Toeslagen!$Q$4)</f>
        <v>378.0543772447657</v>
      </c>
      <c r="BH32" s="241">
        <f>'Duitsland (O)'!BH32*(1+Toeslagen!$Q$4)</f>
        <v>370.49328969987039</v>
      </c>
      <c r="BI32" s="241">
        <f>'Duitsland (O)'!BI32*(1+Toeslagen!$Q$4)</f>
        <v>362.93220215497507</v>
      </c>
      <c r="BJ32" s="241">
        <f>'Duitsland (O)'!BJ32*(1+Toeslagen!$Q$4)</f>
        <v>366.7127459274227</v>
      </c>
      <c r="BK32" s="241">
        <f>'Duitsland (O)'!BK32*(1+Toeslagen!$Q$4)</f>
        <v>385.61546478966102</v>
      </c>
      <c r="BL32" s="241">
        <f>'Duitsland (O)'!BL32*(1+Toeslagen!$Q$4)</f>
        <v>506.98582378641743</v>
      </c>
      <c r="BM32" s="241">
        <f>'Duitsland (O)'!BM32*(1+Toeslagen!$Q$4)</f>
        <v>438.9441167775397</v>
      </c>
      <c r="BN32" s="241">
        <f>'Duitsland (O)'!BN32*(1+Toeslagen!$Q$4)</f>
        <v>447.99451093790134</v>
      </c>
      <c r="BO32" s="241">
        <f>'Duitsland (O)'!BO32*(1+Toeslagen!$Q$4)</f>
        <v>443.46931385772052</v>
      </c>
      <c r="BP32" s="241">
        <f>'Duitsland (O)'!BP32*(1+Toeslagen!$Q$4)</f>
        <v>512.32251666837965</v>
      </c>
      <c r="BQ32" s="241">
        <f>'Duitsland (O)'!BQ32*(1+Toeslagen!$Q$4)</f>
        <v>533.66928819622888</v>
      </c>
      <c r="BR32" s="241">
        <f>'Duitsland (O)'!BR32*(1+Toeslagen!$Q$4)</f>
        <v>533.66928819622888</v>
      </c>
      <c r="BS32" s="241">
        <f>'Duitsland (O)'!BS32*(1+Toeslagen!$Q$4)</f>
        <v>522.99590243230432</v>
      </c>
      <c r="BT32" s="241">
        <f>'Duitsland (O)'!BT32*(1+Toeslagen!$Q$4)</f>
        <v>528.33259531426654</v>
      </c>
      <c r="BU32" s="241">
        <f>'Duitsland (O)'!BU32*(1+Toeslagen!$Q$4)</f>
        <v>452.51970801808216</v>
      </c>
      <c r="BV32" s="241">
        <f>'Duitsland (O)'!BV32*(1+Toeslagen!$Q$4)</f>
        <v>461.57010217844379</v>
      </c>
      <c r="BW32" s="241">
        <f>'Duitsland (O)'!BW32*(1+Toeslagen!$Q$4)</f>
        <v>645.53521155478154</v>
      </c>
      <c r="BX32" s="241">
        <f>'Duitsland (O)'!BX32*(1+Toeslagen!$Q$4)</f>
        <v>645.53521155478154</v>
      </c>
      <c r="BY32" s="241">
        <f>'Duitsland (O)'!BY32*(1+Toeslagen!$Q$4)</f>
        <v>0</v>
      </c>
      <c r="BZ32" s="241">
        <f>'Duitsland (O)'!BZ32*(1+Toeslagen!$Q$4)</f>
        <v>652.12230555023848</v>
      </c>
      <c r="CA32" s="241">
        <f>'Duitsland (O)'!CA32*(1+Toeslagen!$Q$4)</f>
        <v>658.70939954569542</v>
      </c>
      <c r="CB32" s="241">
        <f>'Duitsland (O)'!CB32*(1+Toeslagen!$Q$4)</f>
        <v>638.94811755932449</v>
      </c>
      <c r="CC32" s="241">
        <f>'Duitsland (O)'!CC32*(1+Toeslagen!$Q$4)</f>
        <v>730.27965477060638</v>
      </c>
      <c r="CD32" s="241">
        <f>'Duitsland (O)'!CD32*(1+Toeslagen!$Q$4)</f>
        <v>723.01319054403325</v>
      </c>
      <c r="CE32" s="241">
        <f>'Duitsland (O)'!CE32*(1+Toeslagen!$Q$4)</f>
        <v>723.01319054403325</v>
      </c>
      <c r="CF32" s="241">
        <f>'Duitsland (O)'!CF32*(1+Toeslagen!$Q$4)</f>
        <v>726.64642265731982</v>
      </c>
      <c r="CG32" s="241">
        <f>'Duitsland (O)'!CG32*(1+Toeslagen!$Q$4)</f>
        <v>867.55539754588528</v>
      </c>
      <c r="CH32" s="241">
        <f>'Duitsland (O)'!CH32*(1+Toeslagen!$Q$4)</f>
        <v>867.55539754588528</v>
      </c>
      <c r="CI32" s="241">
        <f>'Duitsland (O)'!CI32*(1+Toeslagen!$Q$4)</f>
        <v>955.05919516031122</v>
      </c>
      <c r="CJ32" s="241">
        <f>'Duitsland (O)'!CJ32*(1+Toeslagen!$Q$4)</f>
        <v>950.28389918450966</v>
      </c>
      <c r="CK32" s="241">
        <f>'Duitsland (O)'!CK32*(1+Toeslagen!$Q$4)</f>
        <v>867.55539754588528</v>
      </c>
      <c r="CL32" s="241">
        <f>'Duitsland (O)'!CL32*(1+Toeslagen!$Q$4)</f>
        <v>863.21762055815589</v>
      </c>
      <c r="CM32" s="241">
        <f>'Duitsland (O)'!CM32*(1+Toeslagen!$Q$4)</f>
        <v>858.87984357042637</v>
      </c>
      <c r="CN32" s="241">
        <f>'Duitsland (O)'!CN32*(1+Toeslagen!$Q$4)</f>
        <v>950</v>
      </c>
      <c r="CO32" s="241">
        <f>'Duitsland (O)'!CO32*(1+Toeslagen!$Q$4)</f>
        <v>996.156310697305</v>
      </c>
      <c r="CP32" s="241">
        <f>'Duitsland (O)'!CP32*(1+Toeslagen!$Q$4)</f>
        <v>986.29337692802471</v>
      </c>
      <c r="CQ32" s="241">
        <f>'Duitsland (O)'!CQ32*(1+Toeslagen!$Q$4)</f>
        <v>1163.2151314962293</v>
      </c>
      <c r="CR32" s="241">
        <f>'Duitsland (O)'!CR32*(1+Toeslagen!$Q$4)</f>
        <v>1163.2151314962293</v>
      </c>
      <c r="CS32" s="241">
        <f>'Duitsland (O)'!CS32*(1+Toeslagen!$Q$4)</f>
        <v>1169.0899553926749</v>
      </c>
      <c r="CT32" s="241">
        <f>'Duitsland (O)'!CT32*(1+Toeslagen!$Q$4)</f>
        <v>1174.9647792891205</v>
      </c>
      <c r="CU32" s="241">
        <f>'Duitsland (O)'!CU32*(1+Toeslagen!$Q$4)</f>
        <v>1174.9647792891205</v>
      </c>
      <c r="CV32" s="241">
        <f>'Duitsland (O)'!CV32*(1+Toeslagen!$Q$4)</f>
        <v>981.36191004338457</v>
      </c>
      <c r="CW32" s="241">
        <f>'Duitsland (O)'!CW32*(1+Toeslagen!$Q$4)</f>
        <v>981.36191004338457</v>
      </c>
      <c r="CX32" s="241">
        <f>'Duitsland (O)'!CX32*(1+Toeslagen!$Q$4)</f>
        <v>986.29337692802471</v>
      </c>
      <c r="CY32" s="241">
        <f>'Duitsland (O)'!CY32*(1+Toeslagen!$Q$4)</f>
        <v>991.22484381266474</v>
      </c>
      <c r="CZ32" s="241">
        <f>'Duitsland (O)'!CZ32*(1+Toeslagen!$Q$4)</f>
        <v>959.83449113611266</v>
      </c>
      <c r="DA32" s="241">
        <f>'Duitsland (O)'!DA32*(1+Toeslagen!$Q$4)</f>
        <v>950</v>
      </c>
      <c r="DB32" s="241">
        <f>'Duitsland (O)'!DB32*(1+Toeslagen!$Q$4)</f>
        <v>955.05919516031122</v>
      </c>
      <c r="DC32" s="241">
        <f>'Duitsland (O)'!DC32*(1+Toeslagen!$Q$4)</f>
        <v>978.40302991260046</v>
      </c>
      <c r="DD32" s="241">
        <f>'Duitsland (O)'!DD32*(1+Toeslagen!$Q$4)</f>
        <v>986.29337692802471</v>
      </c>
      <c r="DE32" s="241">
        <f>'Duitsland (O)'!DE32*(1+Toeslagen!$Q$4)</f>
        <v>1174.9647792891205</v>
      </c>
      <c r="DF32" s="241">
        <f>'Duitsland (O)'!DF32*(1+Toeslagen!$Q$4)</f>
        <v>964.60978711191433</v>
      </c>
      <c r="DG32" s="241">
        <f>'Duitsland (O)'!DG32*(1+Toeslagen!$Q$4)</f>
        <v>959.83449113611266</v>
      </c>
      <c r="DH32" s="241">
        <f>'Duitsland (O)'!DH32*(1+Toeslagen!$Q$4)</f>
        <v>936</v>
      </c>
      <c r="DI32" s="241">
        <f>'Duitsland (O)'!DI32*(1+Toeslagen!$Q$4)</f>
        <v>955.05919516031122</v>
      </c>
      <c r="DJ32" s="241">
        <f>'Duitsland (O)'!DJ32*(1+Toeslagen!$Q$4)</f>
        <v>950.28389918450966</v>
      </c>
    </row>
    <row r="33" spans="1:114">
      <c r="A33" s="2">
        <v>29</v>
      </c>
      <c r="B33" s="2">
        <v>29</v>
      </c>
      <c r="C33" s="2">
        <v>300</v>
      </c>
      <c r="D33" s="2">
        <v>2</v>
      </c>
      <c r="F33" t="s">
        <v>16</v>
      </c>
      <c r="G33" t="s">
        <v>5</v>
      </c>
      <c r="H33" t="s">
        <v>17</v>
      </c>
      <c r="I33" t="s">
        <v>18</v>
      </c>
      <c r="J33" t="s">
        <v>15</v>
      </c>
      <c r="N33" s="7">
        <v>6.8</v>
      </c>
      <c r="O33" s="21">
        <v>11900</v>
      </c>
      <c r="P33" s="241">
        <f>'Duitsland (O)'!P33*(1+Toeslagen!$Q$4)</f>
        <v>1194.9335848675305</v>
      </c>
      <c r="Q33" s="241">
        <f>'Duitsland (O)'!Q33*(1+Toeslagen!$Q$4)</f>
        <v>1206.9429676300181</v>
      </c>
      <c r="R33" s="241">
        <f>'Duitsland (O)'!R33*(1+Toeslagen!$Q$4)</f>
        <v>1200.9382762487744</v>
      </c>
      <c r="S33" s="241">
        <f>'Duitsland (O)'!S33*(1+Toeslagen!$Q$4)</f>
        <v>1010.1139029497754</v>
      </c>
      <c r="T33" s="241">
        <f>'Duitsland (O)'!T33*(1+Toeslagen!$Q$4)</f>
        <v>0</v>
      </c>
      <c r="U33" s="241">
        <f>'Duitsland (O)'!U33*(1+Toeslagen!$Q$4)</f>
        <v>978.77555024415835</v>
      </c>
      <c r="V33" s="241">
        <f>'Duitsland (O)'!V33*(1+Toeslagen!$Q$4)</f>
        <v>1005.0633334350265</v>
      </c>
      <c r="W33" s="241">
        <f>'Duitsland (O)'!W33*(1+Toeslagen!$Q$4)</f>
        <v>1200.9382762487744</v>
      </c>
      <c r="X33" s="241">
        <f>'Duitsland (O)'!X33*(1+Toeslagen!$Q$4)</f>
        <v>1200.9382762487744</v>
      </c>
      <c r="Y33" s="241">
        <f>'Duitsland (O)'!Y33*(1+Toeslagen!$Q$4)</f>
        <v>1010.1139029497754</v>
      </c>
      <c r="Z33" s="241">
        <f>'Duitsland (O)'!Z33*(1+Toeslagen!$Q$4)</f>
        <v>1010.1139029497754</v>
      </c>
      <c r="AA33" s="241">
        <f>'Duitsland (O)'!AA33*(1+Toeslagen!$Q$4)</f>
        <v>1010.1139029497754</v>
      </c>
      <c r="AB33" s="241">
        <f>'Duitsland (O)'!AB33*(1+Toeslagen!$Q$4)</f>
        <v>1010.1139029497754</v>
      </c>
      <c r="AC33" s="241">
        <f>'Duitsland (O)'!AC33*(1+Toeslagen!$Q$4)</f>
        <v>1010.1139029497754</v>
      </c>
      <c r="AD33" s="241">
        <f>'Duitsland (O)'!AD33*(1+Toeslagen!$Q$4)</f>
        <v>1200.9382762487744</v>
      </c>
      <c r="AE33" s="241">
        <f>'Duitsland (O)'!AE33*(1+Toeslagen!$Q$4)</f>
        <v>1188.9288934862866</v>
      </c>
      <c r="AF33" s="241">
        <f>'Duitsland (O)'!AF33*(1+Toeslagen!$Q$4)</f>
        <v>1286.74</v>
      </c>
      <c r="AG33" s="241">
        <f>'Duitsland (O)'!AG33*(1+Toeslagen!$Q$4)</f>
        <v>1274</v>
      </c>
      <c r="AH33" s="241">
        <f>'Duitsland (O)'!AH33*(1+Toeslagen!$Q$4)</f>
        <v>989.91162489077988</v>
      </c>
      <c r="AI33" s="241">
        <f>'Duitsland (O)'!AI33*(1+Toeslagen!$Q$4)</f>
        <v>734.55719514805389</v>
      </c>
      <c r="AJ33" s="241">
        <f>'Duitsland (O)'!AJ33*(1+Toeslagen!$Q$4)</f>
        <v>745</v>
      </c>
      <c r="AK33" s="241">
        <f>'Duitsland (O)'!AK33*(1+Toeslagen!$Q$4)</f>
        <v>741.97696479601404</v>
      </c>
      <c r="AL33" s="241">
        <f>'Duitsland (O)'!AL33*(1+Toeslagen!$Q$4)</f>
        <v>875.13998910674979</v>
      </c>
      <c r="AM33" s="241">
        <f>'Duitsland (O)'!AM33*(1+Toeslagen!$Q$4)</f>
        <v>892.81958484628001</v>
      </c>
      <c r="AN33" s="241">
        <f>'Duitsland (O)'!AN33*(1+Toeslagen!$Q$4)</f>
        <v>883.9797869765149</v>
      </c>
      <c r="AO33" s="241">
        <f>'Duitsland (O)'!AO33*(1+Toeslagen!$Q$4)</f>
        <v>545.31912386234626</v>
      </c>
      <c r="AP33" s="241">
        <f>'Duitsland (O)'!AP33*(1+Toeslagen!$Q$4)</f>
        <v>550.77231510096976</v>
      </c>
      <c r="AQ33" s="241">
        <f>'Duitsland (O)'!AQ33*(1+Toeslagen!$Q$4)</f>
        <v>539.86593262372276</v>
      </c>
      <c r="AR33" s="241">
        <f>'Duitsland (O)'!AR33*(1+Toeslagen!$Q$4)</f>
        <v>668.30400000000009</v>
      </c>
      <c r="AS33" s="241">
        <f>'Duitsland (O)'!AS33*(1+Toeslagen!$Q$4)</f>
        <v>642.096</v>
      </c>
      <c r="AT33" s="241">
        <f>'Duitsland (O)'!AT33*(1+Toeslagen!$Q$4)</f>
        <v>655.20000000000005</v>
      </c>
      <c r="AU33" s="241">
        <f>'Duitsland (O)'!AU33*(1+Toeslagen!$Q$4)</f>
        <v>534.41274138509937</v>
      </c>
      <c r="AV33" s="241">
        <f>'Duitsland (O)'!AV33*(1+Toeslagen!$Q$4)</f>
        <v>534.41274138509937</v>
      </c>
      <c r="AW33" s="241">
        <f>'Duitsland (O)'!AW33*(1+Toeslagen!$Q$4)</f>
        <v>663.70720747395683</v>
      </c>
      <c r="AX33" s="241">
        <f>'Duitsland (O)'!AX33*(1+Toeslagen!$Q$4)</f>
        <v>663.70720747395683</v>
      </c>
      <c r="AY33" s="241">
        <f>'Duitsland (O)'!AY33*(1+Toeslagen!$Q$4)</f>
        <v>670.41132068076445</v>
      </c>
      <c r="AZ33" s="241">
        <f>'Duitsland (O)'!AZ33*(1+Toeslagen!$Q$4)</f>
        <v>738.26707997203403</v>
      </c>
      <c r="BA33" s="241">
        <f>'Duitsland (O)'!BA33*(1+Toeslagen!$Q$4)</f>
        <v>741.97696479601404</v>
      </c>
      <c r="BB33" s="241">
        <f>'Duitsland (O)'!BB33*(1+Toeslagen!$Q$4)</f>
        <v>978.77555024415835</v>
      </c>
      <c r="BC33" s="241">
        <f>'Duitsland (O)'!BC33*(1+Toeslagen!$Q$4)</f>
        <v>381.21786819293953</v>
      </c>
      <c r="BD33" s="241">
        <f>'Duitsland (O)'!BD33*(1+Toeslagen!$Q$4)</f>
        <v>381.21786819293953</v>
      </c>
      <c r="BE33" s="241">
        <f>'Duitsland (O)'!BE33*(1+Toeslagen!$Q$4)</f>
        <v>388.91923926754436</v>
      </c>
      <c r="BF33" s="241">
        <f>'Duitsland (O)'!BF33*(1+Toeslagen!$Q$4)</f>
        <v>0</v>
      </c>
      <c r="BG33" s="241">
        <f>'Duitsland (O)'!BG33*(1+Toeslagen!$Q$4)</f>
        <v>385.06855373024194</v>
      </c>
      <c r="BH33" s="241">
        <f>'Duitsland (O)'!BH33*(1+Toeslagen!$Q$4)</f>
        <v>377.36718265563712</v>
      </c>
      <c r="BI33" s="241">
        <f>'Duitsland (O)'!BI33*(1+Toeslagen!$Q$4)</f>
        <v>369.66581158103224</v>
      </c>
      <c r="BJ33" s="241">
        <f>'Duitsland (O)'!BJ33*(1+Toeslagen!$Q$4)</f>
        <v>373.51649711833466</v>
      </c>
      <c r="BK33" s="241">
        <f>'Duitsland (O)'!BK33*(1+Toeslagen!$Q$4)</f>
        <v>392.76992480484677</v>
      </c>
      <c r="BL33" s="241">
        <f>'Duitsland (O)'!BL33*(1+Toeslagen!$Q$4)</f>
        <v>518.05316766922897</v>
      </c>
      <c r="BM33" s="241">
        <f>'Duitsland (O)'!BM33*(1+Toeslagen!$Q$4)</f>
        <v>445.78154990504015</v>
      </c>
      <c r="BN33" s="241">
        <f>'Duitsland (O)'!BN33*(1+Toeslagen!$Q$4)</f>
        <v>454.97292206803064</v>
      </c>
      <c r="BO33" s="241">
        <f>'Duitsland (O)'!BO33*(1+Toeslagen!$Q$4)</f>
        <v>450.37723598653537</v>
      </c>
      <c r="BP33" s="241">
        <f>'Duitsland (O)'!BP33*(1+Toeslagen!$Q$4)</f>
        <v>523.50635890785236</v>
      </c>
      <c r="BQ33" s="241">
        <f>'Duitsland (O)'!BQ33*(1+Toeslagen!$Q$4)</f>
        <v>545.31912386234626</v>
      </c>
      <c r="BR33" s="241">
        <f>'Duitsland (O)'!BR33*(1+Toeslagen!$Q$4)</f>
        <v>545.31912386234626</v>
      </c>
      <c r="BS33" s="241">
        <f>'Duitsland (O)'!BS33*(1+Toeslagen!$Q$4)</f>
        <v>534.41274138509937</v>
      </c>
      <c r="BT33" s="241">
        <f>'Duitsland (O)'!BT33*(1+Toeslagen!$Q$4)</f>
        <v>539.86593262372276</v>
      </c>
      <c r="BU33" s="241">
        <f>'Duitsland (O)'!BU33*(1+Toeslagen!$Q$4)</f>
        <v>459.56860814952591</v>
      </c>
      <c r="BV33" s="241">
        <f>'Duitsland (O)'!BV33*(1+Toeslagen!$Q$4)</f>
        <v>468.75998031251646</v>
      </c>
      <c r="BW33" s="241">
        <f>'Duitsland (O)'!BW33*(1+Toeslagen!$Q$4)</f>
        <v>657.00309426714909</v>
      </c>
      <c r="BX33" s="241">
        <f>'Duitsland (O)'!BX33*(1+Toeslagen!$Q$4)</f>
        <v>657.00309426714909</v>
      </c>
      <c r="BY33" s="241">
        <f>'Duitsland (O)'!BY33*(1+Toeslagen!$Q$4)</f>
        <v>0</v>
      </c>
      <c r="BZ33" s="241">
        <f>'Duitsland (O)'!BZ33*(1+Toeslagen!$Q$4)</f>
        <v>663.70720747395683</v>
      </c>
      <c r="CA33" s="241">
        <f>'Duitsland (O)'!CA33*(1+Toeslagen!$Q$4)</f>
        <v>670.41132068076445</v>
      </c>
      <c r="CB33" s="241">
        <f>'Duitsland (O)'!CB33*(1+Toeslagen!$Q$4)</f>
        <v>650.29898106034148</v>
      </c>
      <c r="CC33" s="241">
        <f>'Duitsland (O)'!CC33*(1+Toeslagen!$Q$4)</f>
        <v>745.68684961999406</v>
      </c>
      <c r="CD33" s="241">
        <f>'Duitsland (O)'!CD33*(1+Toeslagen!$Q$4)</f>
        <v>738.26707997203403</v>
      </c>
      <c r="CE33" s="241">
        <f>'Duitsland (O)'!CE33*(1+Toeslagen!$Q$4)</f>
        <v>738.26707997203403</v>
      </c>
      <c r="CF33" s="241">
        <f>'Duitsland (O)'!CF33*(1+Toeslagen!$Q$4)</f>
        <v>741.97696479601404</v>
      </c>
      <c r="CG33" s="241">
        <f>'Duitsland (O)'!CG33*(1+Toeslagen!$Q$4)</f>
        <v>883.9797869765149</v>
      </c>
      <c r="CH33" s="241">
        <f>'Duitsland (O)'!CH33*(1+Toeslagen!$Q$4)</f>
        <v>883.9797869765149</v>
      </c>
      <c r="CI33" s="241">
        <f>'Duitsland (O)'!CI33*(1+Toeslagen!$Q$4)</f>
        <v>978.77555024415835</v>
      </c>
      <c r="CJ33" s="241">
        <f>'Duitsland (O)'!CJ33*(1+Toeslagen!$Q$4)</f>
        <v>973.88167249293758</v>
      </c>
      <c r="CK33" s="241">
        <f>'Duitsland (O)'!CK33*(1+Toeslagen!$Q$4)</f>
        <v>883.9797869765149</v>
      </c>
      <c r="CL33" s="241">
        <f>'Duitsland (O)'!CL33*(1+Toeslagen!$Q$4)</f>
        <v>879.55988804163235</v>
      </c>
      <c r="CM33" s="241">
        <f>'Duitsland (O)'!CM33*(1+Toeslagen!$Q$4)</f>
        <v>875.13998910674979</v>
      </c>
      <c r="CN33" s="241">
        <f>'Duitsland (O)'!CN33*(1+Toeslagen!$Q$4)</f>
        <v>975</v>
      </c>
      <c r="CO33" s="241">
        <f>'Duitsland (O)'!CO33*(1+Toeslagen!$Q$4)</f>
        <v>1020.2150419792731</v>
      </c>
      <c r="CP33" s="241">
        <f>'Duitsland (O)'!CP33*(1+Toeslagen!$Q$4)</f>
        <v>1010.1139029497754</v>
      </c>
      <c r="CQ33" s="241">
        <f>'Duitsland (O)'!CQ33*(1+Toeslagen!$Q$4)</f>
        <v>1188.9288934862866</v>
      </c>
      <c r="CR33" s="241">
        <f>'Duitsland (O)'!CR33*(1+Toeslagen!$Q$4)</f>
        <v>1188.9288934862866</v>
      </c>
      <c r="CS33" s="241">
        <f>'Duitsland (O)'!CS33*(1+Toeslagen!$Q$4)</f>
        <v>1194.9335848675305</v>
      </c>
      <c r="CT33" s="241">
        <f>'Duitsland (O)'!CT33*(1+Toeslagen!$Q$4)</f>
        <v>1200.9382762487744</v>
      </c>
      <c r="CU33" s="241">
        <f>'Duitsland (O)'!CU33*(1+Toeslagen!$Q$4)</f>
        <v>1200.9382762487744</v>
      </c>
      <c r="CV33" s="241">
        <f>'Duitsland (O)'!CV33*(1+Toeslagen!$Q$4)</f>
        <v>1005.0633334350265</v>
      </c>
      <c r="CW33" s="241">
        <f>'Duitsland (O)'!CW33*(1+Toeslagen!$Q$4)</f>
        <v>1005.0633334350265</v>
      </c>
      <c r="CX33" s="241">
        <f>'Duitsland (O)'!CX33*(1+Toeslagen!$Q$4)</f>
        <v>1010.1139029497754</v>
      </c>
      <c r="CY33" s="241">
        <f>'Duitsland (O)'!CY33*(1+Toeslagen!$Q$4)</f>
        <v>1015.1644724645241</v>
      </c>
      <c r="CZ33" s="241">
        <f>'Duitsland (O)'!CZ33*(1+Toeslagen!$Q$4)</f>
        <v>983.66942799537901</v>
      </c>
      <c r="DA33" s="241">
        <f>'Duitsland (O)'!DA33*(1+Toeslagen!$Q$4)</f>
        <v>975</v>
      </c>
      <c r="DB33" s="241">
        <f>'Duitsland (O)'!DB33*(1+Toeslagen!$Q$4)</f>
        <v>978.77555024415835</v>
      </c>
      <c r="DC33" s="241">
        <f>'Duitsland (O)'!DC33*(1+Toeslagen!$Q$4)</f>
        <v>1002.0329917261771</v>
      </c>
      <c r="DD33" s="241">
        <f>'Duitsland (O)'!DD33*(1+Toeslagen!$Q$4)</f>
        <v>1010.1139029497754</v>
      </c>
      <c r="DE33" s="241">
        <f>'Duitsland (O)'!DE33*(1+Toeslagen!$Q$4)</f>
        <v>1200.9382762487744</v>
      </c>
      <c r="DF33" s="241">
        <f>'Duitsland (O)'!DF33*(1+Toeslagen!$Q$4)</f>
        <v>988.56330574659989</v>
      </c>
      <c r="DG33" s="241">
        <f>'Duitsland (O)'!DG33*(1+Toeslagen!$Q$4)</f>
        <v>983.66942799537901</v>
      </c>
      <c r="DH33" s="241">
        <f>'Duitsland (O)'!DH33*(1+Toeslagen!$Q$4)</f>
        <v>951.6</v>
      </c>
      <c r="DI33" s="241">
        <f>'Duitsland (O)'!DI33*(1+Toeslagen!$Q$4)</f>
        <v>978.77555024415835</v>
      </c>
      <c r="DJ33" s="241">
        <f>'Duitsland (O)'!DJ33*(1+Toeslagen!$Q$4)</f>
        <v>973.88167249293758</v>
      </c>
    </row>
    <row r="34" spans="1:114">
      <c r="A34" s="2">
        <v>30</v>
      </c>
      <c r="B34" s="2">
        <v>30</v>
      </c>
      <c r="C34" s="2">
        <v>340</v>
      </c>
      <c r="D34" s="2">
        <v>2</v>
      </c>
      <c r="F34" t="s">
        <v>16</v>
      </c>
      <c r="G34" t="s">
        <v>5</v>
      </c>
      <c r="H34" t="s">
        <v>17</v>
      </c>
      <c r="I34" t="s">
        <v>18</v>
      </c>
      <c r="J34" t="s">
        <v>15</v>
      </c>
      <c r="N34" s="7">
        <v>7</v>
      </c>
      <c r="O34" s="21">
        <v>12250</v>
      </c>
      <c r="P34" s="241">
        <f>'Duitsland (O)'!P34*(1+Toeslagen!$Q$4)</f>
        <v>1220.7772143423861</v>
      </c>
      <c r="Q34" s="241">
        <f>'Duitsland (O)'!Q34*(1+Toeslagen!$Q$4)</f>
        <v>1233.0463320744702</v>
      </c>
      <c r="R34" s="241">
        <f>'Duitsland (O)'!R34*(1+Toeslagen!$Q$4)</f>
        <v>1226.9117732084283</v>
      </c>
      <c r="S34" s="241">
        <f>'Duitsland (O)'!S34*(1+Toeslagen!$Q$4)</f>
        <v>1033.9344289715257</v>
      </c>
      <c r="T34" s="241">
        <f>'Duitsland (O)'!T34*(1+Toeslagen!$Q$4)</f>
        <v>0</v>
      </c>
      <c r="U34" s="241">
        <f>'Duitsland (O)'!U34*(1+Toeslagen!$Q$4)</f>
        <v>1002.4919053280065</v>
      </c>
      <c r="V34" s="241">
        <f>'Duitsland (O)'!V34*(1+Toeslagen!$Q$4)</f>
        <v>1028.764756826668</v>
      </c>
      <c r="W34" s="241">
        <f>'Duitsland (O)'!W34*(1+Toeslagen!$Q$4)</f>
        <v>1226.9117732084283</v>
      </c>
      <c r="X34" s="241">
        <f>'Duitsland (O)'!X34*(1+Toeslagen!$Q$4)</f>
        <v>1226.9117732084283</v>
      </c>
      <c r="Y34" s="241">
        <f>'Duitsland (O)'!Y34*(1+Toeslagen!$Q$4)</f>
        <v>1033.9344289715257</v>
      </c>
      <c r="Z34" s="241">
        <f>'Duitsland (O)'!Z34*(1+Toeslagen!$Q$4)</f>
        <v>1033.9344289715257</v>
      </c>
      <c r="AA34" s="241">
        <f>'Duitsland (O)'!AA34*(1+Toeslagen!$Q$4)</f>
        <v>1033.9344289715257</v>
      </c>
      <c r="AB34" s="241">
        <f>'Duitsland (O)'!AB34*(1+Toeslagen!$Q$4)</f>
        <v>1033.9344289715257</v>
      </c>
      <c r="AC34" s="241">
        <f>'Duitsland (O)'!AC34*(1+Toeslagen!$Q$4)</f>
        <v>1033.9344289715257</v>
      </c>
      <c r="AD34" s="241">
        <f>'Duitsland (O)'!AD34*(1+Toeslagen!$Q$4)</f>
        <v>1226.9117732084283</v>
      </c>
      <c r="AE34" s="241">
        <f>'Duitsland (O)'!AE34*(1+Toeslagen!$Q$4)</f>
        <v>1214.6426554763439</v>
      </c>
      <c r="AF34" s="241">
        <f>'Duitsland (O)'!AF34*(1+Toeslagen!$Q$4)</f>
        <v>1313</v>
      </c>
      <c r="AG34" s="241">
        <f>'Duitsland (O)'!AG34*(1+Toeslagen!$Q$4)</f>
        <v>1300</v>
      </c>
      <c r="AH34" s="241">
        <f>'Duitsland (O)'!AH34*(1+Toeslagen!$Q$4)</f>
        <v>1013.2557403920952</v>
      </c>
      <c r="AI34" s="241">
        <f>'Duitsland (O)'!AI34*(1+Toeslagen!$Q$4)</f>
        <v>750.74858786536106</v>
      </c>
      <c r="AJ34" s="241">
        <f>'Duitsland (O)'!AJ34*(1+Toeslagen!$Q$4)</f>
        <v>760</v>
      </c>
      <c r="AK34" s="241">
        <f>'Duitsland (O)'!AK34*(1+Toeslagen!$Q$4)</f>
        <v>758.33190693470817</v>
      </c>
      <c r="AL34" s="241">
        <f>'Duitsland (O)'!AL34*(1+Toeslagen!$Q$4)</f>
        <v>891.4001346430731</v>
      </c>
      <c r="AM34" s="241">
        <f>'Duitsland (O)'!AM34*(1+Toeslagen!$Q$4)</f>
        <v>909.40821817121594</v>
      </c>
      <c r="AN34" s="241">
        <f>'Duitsland (O)'!AN34*(1+Toeslagen!$Q$4)</f>
        <v>900.40417640714452</v>
      </c>
      <c r="AO34" s="241">
        <f>'Duitsland (O)'!AO34*(1+Toeslagen!$Q$4)</f>
        <v>556.96895952846376</v>
      </c>
      <c r="AP34" s="241">
        <f>'Duitsland (O)'!AP34*(1+Toeslagen!$Q$4)</f>
        <v>562.53864912374843</v>
      </c>
      <c r="AQ34" s="241">
        <f>'Duitsland (O)'!AQ34*(1+Toeslagen!$Q$4)</f>
        <v>551.39926993317908</v>
      </c>
      <c r="AR34" s="241">
        <f>'Duitsland (O)'!AR34*(1+Toeslagen!$Q$4)</f>
        <v>678.91200000000003</v>
      </c>
      <c r="AS34" s="241">
        <f>'Duitsland (O)'!AS34*(1+Toeslagen!$Q$4)</f>
        <v>652.28800000000001</v>
      </c>
      <c r="AT34" s="241">
        <f>'Duitsland (O)'!AT34*(1+Toeslagen!$Q$4)</f>
        <v>665.6</v>
      </c>
      <c r="AU34" s="241">
        <f>'Duitsland (O)'!AU34*(1+Toeslagen!$Q$4)</f>
        <v>545.82958033789453</v>
      </c>
      <c r="AV34" s="241">
        <f>'Duitsland (O)'!AV34*(1+Toeslagen!$Q$4)</f>
        <v>545.82958033789453</v>
      </c>
      <c r="AW34" s="241">
        <f>'Duitsland (O)'!AW34*(1+Toeslagen!$Q$4)</f>
        <v>675.29210939767529</v>
      </c>
      <c r="AX34" s="241">
        <f>'Duitsland (O)'!AX34*(1+Toeslagen!$Q$4)</f>
        <v>675.29210939767529</v>
      </c>
      <c r="AY34" s="241">
        <f>'Duitsland (O)'!AY34*(1+Toeslagen!$Q$4)</f>
        <v>682.11324181583359</v>
      </c>
      <c r="AZ34" s="241">
        <f>'Duitsland (O)'!AZ34*(1+Toeslagen!$Q$4)</f>
        <v>754.54024740003467</v>
      </c>
      <c r="BA34" s="241">
        <f>'Duitsland (O)'!BA34*(1+Toeslagen!$Q$4)</f>
        <v>758.33190693470817</v>
      </c>
      <c r="BB34" s="241">
        <f>'Duitsland (O)'!BB34*(1+Toeslagen!$Q$4)</f>
        <v>1002.4919053280065</v>
      </c>
      <c r="BC34" s="241">
        <f>'Duitsland (O)'!BC34*(1+Toeslagen!$Q$4)</f>
        <v>389.17605891356101</v>
      </c>
      <c r="BD34" s="241">
        <f>'Duitsland (O)'!BD34*(1+Toeslagen!$Q$4)</f>
        <v>389.17605891356101</v>
      </c>
      <c r="BE34" s="241">
        <f>'Duitsland (O)'!BE34*(1+Toeslagen!$Q$4)</f>
        <v>397.03820151787539</v>
      </c>
      <c r="BF34" s="241">
        <f>'Duitsland (O)'!BF34*(1+Toeslagen!$Q$4)</f>
        <v>0</v>
      </c>
      <c r="BG34" s="241">
        <f>'Duitsland (O)'!BG34*(1+Toeslagen!$Q$4)</f>
        <v>393.1071302157182</v>
      </c>
      <c r="BH34" s="241">
        <f>'Duitsland (O)'!BH34*(1+Toeslagen!$Q$4)</f>
        <v>385.24498761140381</v>
      </c>
      <c r="BI34" s="241">
        <f>'Duitsland (O)'!BI34*(1+Toeslagen!$Q$4)</f>
        <v>377.38284500708949</v>
      </c>
      <c r="BJ34" s="241">
        <f>'Duitsland (O)'!BJ34*(1+Toeslagen!$Q$4)</f>
        <v>381.31391630924662</v>
      </c>
      <c r="BK34" s="241">
        <f>'Duitsland (O)'!BK34*(1+Toeslagen!$Q$4)</f>
        <v>400.96927282003259</v>
      </c>
      <c r="BL34" s="241">
        <f>'Duitsland (O)'!BL34*(1+Toeslagen!$Q$4)</f>
        <v>529.12051155204051</v>
      </c>
      <c r="BM34" s="241">
        <f>'Duitsland (O)'!BM34*(1+Toeslagen!$Q$4)</f>
        <v>453.61265103254084</v>
      </c>
      <c r="BN34" s="241">
        <f>'Duitsland (O)'!BN34*(1+Toeslagen!$Q$4)</f>
        <v>462.96548919816024</v>
      </c>
      <c r="BO34" s="241">
        <f>'Duitsland (O)'!BO34*(1+Toeslagen!$Q$4)</f>
        <v>458.28907011535057</v>
      </c>
      <c r="BP34" s="241">
        <f>'Duitsland (O)'!BP34*(1+Toeslagen!$Q$4)</f>
        <v>534.69020114732518</v>
      </c>
      <c r="BQ34" s="241">
        <f>'Duitsland (O)'!BQ34*(1+Toeslagen!$Q$4)</f>
        <v>556.96895952846376</v>
      </c>
      <c r="BR34" s="241">
        <f>'Duitsland (O)'!BR34*(1+Toeslagen!$Q$4)</f>
        <v>556.96895952846376</v>
      </c>
      <c r="BS34" s="241">
        <f>'Duitsland (O)'!BS34*(1+Toeslagen!$Q$4)</f>
        <v>545.82958033789453</v>
      </c>
      <c r="BT34" s="241">
        <f>'Duitsland (O)'!BT34*(1+Toeslagen!$Q$4)</f>
        <v>551.39926993317908</v>
      </c>
      <c r="BU34" s="241">
        <f>'Duitsland (O)'!BU34*(1+Toeslagen!$Q$4)</f>
        <v>467.64190828096997</v>
      </c>
      <c r="BV34" s="241">
        <f>'Duitsland (O)'!BV34*(1+Toeslagen!$Q$4)</f>
        <v>476.99474644658937</v>
      </c>
      <c r="BW34" s="241">
        <f>'Duitsland (O)'!BW34*(1+Toeslagen!$Q$4)</f>
        <v>668.47097697951688</v>
      </c>
      <c r="BX34" s="241">
        <f>'Duitsland (O)'!BX34*(1+Toeslagen!$Q$4)</f>
        <v>668.47097697951688</v>
      </c>
      <c r="BY34" s="241">
        <f>'Duitsland (O)'!BY34*(1+Toeslagen!$Q$4)</f>
        <v>0</v>
      </c>
      <c r="BZ34" s="241">
        <f>'Duitsland (O)'!BZ34*(1+Toeslagen!$Q$4)</f>
        <v>675.29210939767529</v>
      </c>
      <c r="CA34" s="241">
        <f>'Duitsland (O)'!CA34*(1+Toeslagen!$Q$4)</f>
        <v>682.11324181583359</v>
      </c>
      <c r="CB34" s="241">
        <f>'Duitsland (O)'!CB34*(1+Toeslagen!$Q$4)</f>
        <v>661.64984456135858</v>
      </c>
      <c r="CC34" s="241">
        <f>'Duitsland (O)'!CC34*(1+Toeslagen!$Q$4)</f>
        <v>762.12356646938167</v>
      </c>
      <c r="CD34" s="241">
        <f>'Duitsland (O)'!CD34*(1+Toeslagen!$Q$4)</f>
        <v>754.54024740003467</v>
      </c>
      <c r="CE34" s="241">
        <f>'Duitsland (O)'!CE34*(1+Toeslagen!$Q$4)</f>
        <v>754.54024740003467</v>
      </c>
      <c r="CF34" s="241">
        <f>'Duitsland (O)'!CF34*(1+Toeslagen!$Q$4)</f>
        <v>758.33190693470817</v>
      </c>
      <c r="CG34" s="241">
        <f>'Duitsland (O)'!CG34*(1+Toeslagen!$Q$4)</f>
        <v>900.40417640714452</v>
      </c>
      <c r="CH34" s="241">
        <f>'Duitsland (O)'!CH34*(1+Toeslagen!$Q$4)</f>
        <v>900.40417640714452</v>
      </c>
      <c r="CI34" s="241">
        <f>'Duitsland (O)'!CI34*(1+Toeslagen!$Q$4)</f>
        <v>1002.4919053280065</v>
      </c>
      <c r="CJ34" s="241">
        <f>'Duitsland (O)'!CJ34*(1+Toeslagen!$Q$4)</f>
        <v>997.47944580136652</v>
      </c>
      <c r="CK34" s="241">
        <f>'Duitsland (O)'!CK34*(1+Toeslagen!$Q$4)</f>
        <v>900.40417640714452</v>
      </c>
      <c r="CL34" s="241">
        <f>'Duitsland (O)'!CL34*(1+Toeslagen!$Q$4)</f>
        <v>895.90215552510881</v>
      </c>
      <c r="CM34" s="241">
        <f>'Duitsland (O)'!CM34*(1+Toeslagen!$Q$4)</f>
        <v>891.4001346430731</v>
      </c>
      <c r="CN34" s="241">
        <f>'Duitsland (O)'!CN34*(1+Toeslagen!$Q$4)</f>
        <v>1000</v>
      </c>
      <c r="CO34" s="241">
        <f>'Duitsland (O)'!CO34*(1+Toeslagen!$Q$4)</f>
        <v>1044.2737732612409</v>
      </c>
      <c r="CP34" s="241">
        <f>'Duitsland (O)'!CP34*(1+Toeslagen!$Q$4)</f>
        <v>1033.9344289715257</v>
      </c>
      <c r="CQ34" s="241">
        <f>'Duitsland (O)'!CQ34*(1+Toeslagen!$Q$4)</f>
        <v>1214.6426554763439</v>
      </c>
      <c r="CR34" s="241">
        <f>'Duitsland (O)'!CR34*(1+Toeslagen!$Q$4)</f>
        <v>1214.6426554763439</v>
      </c>
      <c r="CS34" s="241">
        <f>'Duitsland (O)'!CS34*(1+Toeslagen!$Q$4)</f>
        <v>1220.7772143423861</v>
      </c>
      <c r="CT34" s="241">
        <f>'Duitsland (O)'!CT34*(1+Toeslagen!$Q$4)</f>
        <v>1226.9117732084283</v>
      </c>
      <c r="CU34" s="241">
        <f>'Duitsland (O)'!CU34*(1+Toeslagen!$Q$4)</f>
        <v>1226.9117732084283</v>
      </c>
      <c r="CV34" s="241">
        <f>'Duitsland (O)'!CV34*(1+Toeslagen!$Q$4)</f>
        <v>1028.764756826668</v>
      </c>
      <c r="CW34" s="241">
        <f>'Duitsland (O)'!CW34*(1+Toeslagen!$Q$4)</f>
        <v>1028.764756826668</v>
      </c>
      <c r="CX34" s="241">
        <f>'Duitsland (O)'!CX34*(1+Toeslagen!$Q$4)</f>
        <v>1033.9344289715257</v>
      </c>
      <c r="CY34" s="241">
        <f>'Duitsland (O)'!CY34*(1+Toeslagen!$Q$4)</f>
        <v>1039.1041011163832</v>
      </c>
      <c r="CZ34" s="241">
        <f>'Duitsland (O)'!CZ34*(1+Toeslagen!$Q$4)</f>
        <v>1007.5043648546464</v>
      </c>
      <c r="DA34" s="241">
        <f>'Duitsland (O)'!DA34*(1+Toeslagen!$Q$4)</f>
        <v>1000</v>
      </c>
      <c r="DB34" s="241">
        <f>'Duitsland (O)'!DB34*(1+Toeslagen!$Q$4)</f>
        <v>1002.4919053280065</v>
      </c>
      <c r="DC34" s="241">
        <f>'Duitsland (O)'!DC34*(1+Toeslagen!$Q$4)</f>
        <v>1025.6629535397535</v>
      </c>
      <c r="DD34" s="241">
        <f>'Duitsland (O)'!DD34*(1+Toeslagen!$Q$4)</f>
        <v>1033.9344289715257</v>
      </c>
      <c r="DE34" s="241">
        <f>'Duitsland (O)'!DE34*(1+Toeslagen!$Q$4)</f>
        <v>1226.9117732084283</v>
      </c>
      <c r="DF34" s="241">
        <f>'Duitsland (O)'!DF34*(1+Toeslagen!$Q$4)</f>
        <v>1012.5168243812866</v>
      </c>
      <c r="DG34" s="241">
        <f>'Duitsland (O)'!DG34*(1+Toeslagen!$Q$4)</f>
        <v>1007.5043648546464</v>
      </c>
      <c r="DH34" s="241">
        <f>'Duitsland (O)'!DH34*(1+Toeslagen!$Q$4)</f>
        <v>972.4</v>
      </c>
      <c r="DI34" s="241">
        <f>'Duitsland (O)'!DI34*(1+Toeslagen!$Q$4)</f>
        <v>1002.4919053280065</v>
      </c>
      <c r="DJ34" s="241">
        <f>'Duitsland (O)'!DJ34*(1+Toeslagen!$Q$4)</f>
        <v>997.47944580136652</v>
      </c>
    </row>
    <row r="35" spans="1:114">
      <c r="A35" s="2">
        <v>31</v>
      </c>
      <c r="B35" s="2">
        <v>31</v>
      </c>
      <c r="C35" s="2">
        <v>350</v>
      </c>
      <c r="D35" s="2">
        <v>2</v>
      </c>
      <c r="F35" t="s">
        <v>16</v>
      </c>
      <c r="G35" t="s">
        <v>5</v>
      </c>
      <c r="H35" t="s">
        <v>17</v>
      </c>
      <c r="I35" t="s">
        <v>18</v>
      </c>
      <c r="J35" t="s">
        <v>15</v>
      </c>
      <c r="N35" s="7">
        <v>7.2</v>
      </c>
      <c r="O35" s="21">
        <v>12600</v>
      </c>
      <c r="P35" s="241">
        <f>'Duitsland (O)'!P35*(1+Toeslagen!$Q$4)</f>
        <v>1242.5437318172412</v>
      </c>
      <c r="Q35" s="241">
        <f>'Duitsland (O)'!Q35*(1+Toeslagen!$Q$4)</f>
        <v>1255.031608518922</v>
      </c>
      <c r="R35" s="241">
        <f>'Duitsland (O)'!R35*(1+Toeslagen!$Q$4)</f>
        <v>1248.7876701680816</v>
      </c>
      <c r="S35" s="241">
        <f>'Duitsland (O)'!S35*(1+Toeslagen!$Q$4)</f>
        <v>1057.7549549932764</v>
      </c>
      <c r="T35" s="241">
        <f>'Duitsland (O)'!T35*(1+Toeslagen!$Q$4)</f>
        <v>0</v>
      </c>
      <c r="U35" s="241">
        <f>'Duitsland (O)'!U35*(1+Toeslagen!$Q$4)</f>
        <v>1026.2082604118534</v>
      </c>
      <c r="V35" s="241">
        <f>'Duitsland (O)'!V35*(1+Toeslagen!$Q$4)</f>
        <v>1052.46618021831</v>
      </c>
      <c r="W35" s="241">
        <f>'Duitsland (O)'!W35*(1+Toeslagen!$Q$4)</f>
        <v>1248.7876701680816</v>
      </c>
      <c r="X35" s="241">
        <f>'Duitsland (O)'!X35*(1+Toeslagen!$Q$4)</f>
        <v>1248.7876701680816</v>
      </c>
      <c r="Y35" s="241">
        <f>'Duitsland (O)'!Y35*(1+Toeslagen!$Q$4)</f>
        <v>1057.7549549932764</v>
      </c>
      <c r="Z35" s="241">
        <f>'Duitsland (O)'!Z35*(1+Toeslagen!$Q$4)</f>
        <v>1057.7549549932764</v>
      </c>
      <c r="AA35" s="241">
        <f>'Duitsland (O)'!AA35*(1+Toeslagen!$Q$4)</f>
        <v>1057.7549549932764</v>
      </c>
      <c r="AB35" s="241">
        <f>'Duitsland (O)'!AB35*(1+Toeslagen!$Q$4)</f>
        <v>1057.7549549932764</v>
      </c>
      <c r="AC35" s="241">
        <f>'Duitsland (O)'!AC35*(1+Toeslagen!$Q$4)</f>
        <v>1057.7549549932764</v>
      </c>
      <c r="AD35" s="241">
        <f>'Duitsland (O)'!AD35*(1+Toeslagen!$Q$4)</f>
        <v>1248.7876701680816</v>
      </c>
      <c r="AE35" s="241">
        <f>'Duitsland (O)'!AE35*(1+Toeslagen!$Q$4)</f>
        <v>1236.2997934664008</v>
      </c>
      <c r="AF35" s="241">
        <f>'Duitsland (O)'!AF35*(1+Toeslagen!$Q$4)</f>
        <v>1339.26</v>
      </c>
      <c r="AG35" s="241">
        <f>'Duitsland (O)'!AG35*(1+Toeslagen!$Q$4)</f>
        <v>1326</v>
      </c>
      <c r="AH35" s="241">
        <f>'Duitsland (O)'!AH35*(1+Toeslagen!$Q$4)</f>
        <v>1036.5998558934109</v>
      </c>
      <c r="AI35" s="241">
        <f>'Duitsland (O)'!AI35*(1+Toeslagen!$Q$4)</f>
        <v>765.92582458266827</v>
      </c>
      <c r="AJ35" s="241">
        <f>'Duitsland (O)'!AJ35*(1+Toeslagen!$Q$4)</f>
        <v>775</v>
      </c>
      <c r="AK35" s="241">
        <f>'Duitsland (O)'!AK35*(1+Toeslagen!$Q$4)</f>
        <v>773.66244907340229</v>
      </c>
      <c r="AL35" s="241">
        <f>'Duitsland (O)'!AL35*(1+Toeslagen!$Q$4)</f>
        <v>906.64612417939634</v>
      </c>
      <c r="AM35" s="241">
        <f>'Duitsland (O)'!AM35*(1+Toeslagen!$Q$4)</f>
        <v>924.9622074961519</v>
      </c>
      <c r="AN35" s="241">
        <f>'Duitsland (O)'!AN35*(1+Toeslagen!$Q$4)</f>
        <v>915.80416583777412</v>
      </c>
      <c r="AO35" s="241">
        <f>'Duitsland (O)'!AO35*(1+Toeslagen!$Q$4)</f>
        <v>568.61879519458137</v>
      </c>
      <c r="AP35" s="241">
        <f>'Duitsland (O)'!AP35*(1+Toeslagen!$Q$4)</f>
        <v>574.30498314652721</v>
      </c>
      <c r="AQ35" s="241">
        <f>'Duitsland (O)'!AQ35*(1+Toeslagen!$Q$4)</f>
        <v>562.93260724263553</v>
      </c>
      <c r="AR35" s="241">
        <f>'Duitsland (O)'!AR35*(1+Toeslagen!$Q$4)</f>
        <v>689.52</v>
      </c>
      <c r="AS35" s="241">
        <f>'Duitsland (O)'!AS35*(1+Toeslagen!$Q$4)</f>
        <v>662.48</v>
      </c>
      <c r="AT35" s="241">
        <f>'Duitsland (O)'!AT35*(1+Toeslagen!$Q$4)</f>
        <v>676</v>
      </c>
      <c r="AU35" s="241">
        <f>'Duitsland (O)'!AU35*(1+Toeslagen!$Q$4)</f>
        <v>557.24641929068969</v>
      </c>
      <c r="AV35" s="241">
        <f>'Duitsland (O)'!AV35*(1+Toeslagen!$Q$4)</f>
        <v>557.24641929068969</v>
      </c>
      <c r="AW35" s="241">
        <f>'Duitsland (O)'!AW35*(1+Toeslagen!$Q$4)</f>
        <v>686.87701132139375</v>
      </c>
      <c r="AX35" s="241">
        <f>'Duitsland (O)'!AX35*(1+Toeslagen!$Q$4)</f>
        <v>686.87701132139375</v>
      </c>
      <c r="AY35" s="241">
        <f>'Duitsland (O)'!AY35*(1+Toeslagen!$Q$4)</f>
        <v>693.81516295090273</v>
      </c>
      <c r="AZ35" s="241">
        <f>'Duitsland (O)'!AZ35*(1+Toeslagen!$Q$4)</f>
        <v>769.79413682803522</v>
      </c>
      <c r="BA35" s="241">
        <f>'Duitsland (O)'!BA35*(1+Toeslagen!$Q$4)</f>
        <v>773.66244907340229</v>
      </c>
      <c r="BB35" s="241">
        <f>'Duitsland (O)'!BB35*(1+Toeslagen!$Q$4)</f>
        <v>1026.2082604118534</v>
      </c>
      <c r="BC35" s="241">
        <f>'Duitsland (O)'!BC35*(1+Toeslagen!$Q$4)</f>
        <v>396.12009363418241</v>
      </c>
      <c r="BD35" s="241">
        <f>'Duitsland (O)'!BD35*(1+Toeslagen!$Q$4)</f>
        <v>396.12009363418241</v>
      </c>
      <c r="BE35" s="241">
        <f>'Duitsland (O)'!BE35*(1+Toeslagen!$Q$4)</f>
        <v>404.12251976820636</v>
      </c>
      <c r="BF35" s="241">
        <f>'Duitsland (O)'!BF35*(1+Toeslagen!$Q$4)</f>
        <v>0</v>
      </c>
      <c r="BG35" s="241">
        <f>'Duitsland (O)'!BG35*(1+Toeslagen!$Q$4)</f>
        <v>400.12130670119438</v>
      </c>
      <c r="BH35" s="241">
        <f>'Duitsland (O)'!BH35*(1+Toeslagen!$Q$4)</f>
        <v>392.11888056717049</v>
      </c>
      <c r="BI35" s="241">
        <f>'Duitsland (O)'!BI35*(1+Toeslagen!$Q$4)</f>
        <v>384.1164544331466</v>
      </c>
      <c r="BJ35" s="241">
        <f>'Duitsland (O)'!BJ35*(1+Toeslagen!$Q$4)</f>
        <v>388.11766750015852</v>
      </c>
      <c r="BK35" s="241">
        <f>'Duitsland (O)'!BK35*(1+Toeslagen!$Q$4)</f>
        <v>408.12373283521828</v>
      </c>
      <c r="BL35" s="241">
        <f>'Duitsland (O)'!BL35*(1+Toeslagen!$Q$4)</f>
        <v>540.18785543485228</v>
      </c>
      <c r="BM35" s="241">
        <f>'Duitsland (O)'!BM35*(1+Toeslagen!$Q$4)</f>
        <v>461.44375216004136</v>
      </c>
      <c r="BN35" s="241">
        <f>'Duitsland (O)'!BN35*(1+Toeslagen!$Q$4)</f>
        <v>470.95805632828967</v>
      </c>
      <c r="BO35" s="241">
        <f>'Duitsland (O)'!BO35*(1+Toeslagen!$Q$4)</f>
        <v>466.20090424416554</v>
      </c>
      <c r="BP35" s="241">
        <f>'Duitsland (O)'!BP35*(1+Toeslagen!$Q$4)</f>
        <v>545.87404338679812</v>
      </c>
      <c r="BQ35" s="241">
        <f>'Duitsland (O)'!BQ35*(1+Toeslagen!$Q$4)</f>
        <v>568.61879519458137</v>
      </c>
      <c r="BR35" s="241">
        <f>'Duitsland (O)'!BR35*(1+Toeslagen!$Q$4)</f>
        <v>568.61879519458137</v>
      </c>
      <c r="BS35" s="241">
        <f>'Duitsland (O)'!BS35*(1+Toeslagen!$Q$4)</f>
        <v>557.24641929068969</v>
      </c>
      <c r="BT35" s="241">
        <f>'Duitsland (O)'!BT35*(1+Toeslagen!$Q$4)</f>
        <v>562.93260724263553</v>
      </c>
      <c r="BU35" s="241">
        <f>'Duitsland (O)'!BU35*(1+Toeslagen!$Q$4)</f>
        <v>475.7152084124138</v>
      </c>
      <c r="BV35" s="241">
        <f>'Duitsland (O)'!BV35*(1+Toeslagen!$Q$4)</f>
        <v>485.22951258066206</v>
      </c>
      <c r="BW35" s="241">
        <f>'Duitsland (O)'!BW35*(1+Toeslagen!$Q$4)</f>
        <v>679.93885969188466</v>
      </c>
      <c r="BX35" s="241">
        <f>'Duitsland (O)'!BX35*(1+Toeslagen!$Q$4)</f>
        <v>679.93885969188466</v>
      </c>
      <c r="BY35" s="241">
        <f>'Duitsland (O)'!BY35*(1+Toeslagen!$Q$4)</f>
        <v>0</v>
      </c>
      <c r="BZ35" s="241">
        <f>'Duitsland (O)'!BZ35*(1+Toeslagen!$Q$4)</f>
        <v>686.87701132139375</v>
      </c>
      <c r="CA35" s="241">
        <f>'Duitsland (O)'!CA35*(1+Toeslagen!$Q$4)</f>
        <v>693.81516295090273</v>
      </c>
      <c r="CB35" s="241">
        <f>'Duitsland (O)'!CB35*(1+Toeslagen!$Q$4)</f>
        <v>673.00070806237568</v>
      </c>
      <c r="CC35" s="241">
        <f>'Duitsland (O)'!CC35*(1+Toeslagen!$Q$4)</f>
        <v>777.53076131876924</v>
      </c>
      <c r="CD35" s="241">
        <f>'Duitsland (O)'!CD35*(1+Toeslagen!$Q$4)</f>
        <v>769.79413682803522</v>
      </c>
      <c r="CE35" s="241">
        <f>'Duitsland (O)'!CE35*(1+Toeslagen!$Q$4)</f>
        <v>769.79413682803522</v>
      </c>
      <c r="CF35" s="241">
        <f>'Duitsland (O)'!CF35*(1+Toeslagen!$Q$4)</f>
        <v>773.66244907340229</v>
      </c>
      <c r="CG35" s="241">
        <f>'Duitsland (O)'!CG35*(1+Toeslagen!$Q$4)</f>
        <v>915.80416583777412</v>
      </c>
      <c r="CH35" s="241">
        <f>'Duitsland (O)'!CH35*(1+Toeslagen!$Q$4)</f>
        <v>915.80416583777412</v>
      </c>
      <c r="CI35" s="241">
        <f>'Duitsland (O)'!CI35*(1+Toeslagen!$Q$4)</f>
        <v>1026.2082604118534</v>
      </c>
      <c r="CJ35" s="241">
        <f>'Duitsland (O)'!CJ35*(1+Toeslagen!$Q$4)</f>
        <v>1021.0772191097941</v>
      </c>
      <c r="CK35" s="241">
        <f>'Duitsland (O)'!CK35*(1+Toeslagen!$Q$4)</f>
        <v>915.80416583777412</v>
      </c>
      <c r="CL35" s="241">
        <f>'Duitsland (O)'!CL35*(1+Toeslagen!$Q$4)</f>
        <v>911.22514500858529</v>
      </c>
      <c r="CM35" s="241">
        <f>'Duitsland (O)'!CM35*(1+Toeslagen!$Q$4)</f>
        <v>906.64612417939634</v>
      </c>
      <c r="CN35" s="241">
        <f>'Duitsland (O)'!CN35*(1+Toeslagen!$Q$4)</f>
        <v>1025</v>
      </c>
      <c r="CO35" s="241">
        <f>'Duitsland (O)'!CO35*(1+Toeslagen!$Q$4)</f>
        <v>1068.3325045432093</v>
      </c>
      <c r="CP35" s="241">
        <f>'Duitsland (O)'!CP35*(1+Toeslagen!$Q$4)</f>
        <v>1057.7549549932764</v>
      </c>
      <c r="CQ35" s="241">
        <f>'Duitsland (O)'!CQ35*(1+Toeslagen!$Q$4)</f>
        <v>1236.2997934664008</v>
      </c>
      <c r="CR35" s="241">
        <f>'Duitsland (O)'!CR35*(1+Toeslagen!$Q$4)</f>
        <v>1236.2997934664008</v>
      </c>
      <c r="CS35" s="241">
        <f>'Duitsland (O)'!CS35*(1+Toeslagen!$Q$4)</f>
        <v>1242.5437318172412</v>
      </c>
      <c r="CT35" s="241">
        <f>'Duitsland (O)'!CT35*(1+Toeslagen!$Q$4)</f>
        <v>1248.7876701680816</v>
      </c>
      <c r="CU35" s="241">
        <f>'Duitsland (O)'!CU35*(1+Toeslagen!$Q$4)</f>
        <v>1248.7876701680816</v>
      </c>
      <c r="CV35" s="241">
        <f>'Duitsland (O)'!CV35*(1+Toeslagen!$Q$4)</f>
        <v>1052.46618021831</v>
      </c>
      <c r="CW35" s="241">
        <f>'Duitsland (O)'!CW35*(1+Toeslagen!$Q$4)</f>
        <v>1052.46618021831</v>
      </c>
      <c r="CX35" s="241">
        <f>'Duitsland (O)'!CX35*(1+Toeslagen!$Q$4)</f>
        <v>1057.7549549932764</v>
      </c>
      <c r="CY35" s="241">
        <f>'Duitsland (O)'!CY35*(1+Toeslagen!$Q$4)</f>
        <v>1063.0437297682427</v>
      </c>
      <c r="CZ35" s="241">
        <f>'Duitsland (O)'!CZ35*(1+Toeslagen!$Q$4)</f>
        <v>1031.3393017139126</v>
      </c>
      <c r="DA35" s="241">
        <f>'Duitsland (O)'!DA35*(1+Toeslagen!$Q$4)</f>
        <v>1025</v>
      </c>
      <c r="DB35" s="241">
        <f>'Duitsland (O)'!DB35*(1+Toeslagen!$Q$4)</f>
        <v>1026.2082604118534</v>
      </c>
      <c r="DC35" s="241">
        <f>'Duitsland (O)'!DC35*(1+Toeslagen!$Q$4)</f>
        <v>1049.2929153533303</v>
      </c>
      <c r="DD35" s="241">
        <f>'Duitsland (O)'!DD35*(1+Toeslagen!$Q$4)</f>
        <v>1057.7549549932764</v>
      </c>
      <c r="DE35" s="241">
        <f>'Duitsland (O)'!DE35*(1+Toeslagen!$Q$4)</f>
        <v>1248.7876701680816</v>
      </c>
      <c r="DF35" s="241">
        <f>'Duitsland (O)'!DF35*(1+Toeslagen!$Q$4)</f>
        <v>1036.470343015972</v>
      </c>
      <c r="DG35" s="241">
        <f>'Duitsland (O)'!DG35*(1+Toeslagen!$Q$4)</f>
        <v>1031.3393017139126</v>
      </c>
      <c r="DH35" s="241">
        <f>'Duitsland (O)'!DH35*(1+Toeslagen!$Q$4)</f>
        <v>988</v>
      </c>
      <c r="DI35" s="241">
        <f>'Duitsland (O)'!DI35*(1+Toeslagen!$Q$4)</f>
        <v>1026.2082604118534</v>
      </c>
      <c r="DJ35" s="241">
        <f>'Duitsland (O)'!DJ35*(1+Toeslagen!$Q$4)</f>
        <v>1021.0772191097941</v>
      </c>
    </row>
    <row r="36" spans="1:114">
      <c r="A36" s="2">
        <v>32</v>
      </c>
      <c r="B36" s="2">
        <v>32</v>
      </c>
      <c r="C36" s="2">
        <v>240</v>
      </c>
      <c r="D36" s="2">
        <v>2</v>
      </c>
      <c r="F36" t="s">
        <v>16</v>
      </c>
      <c r="G36" t="s">
        <v>5</v>
      </c>
      <c r="H36" t="s">
        <v>17</v>
      </c>
      <c r="I36" t="s">
        <v>18</v>
      </c>
      <c r="J36" t="s">
        <v>15</v>
      </c>
      <c r="N36" s="7">
        <v>7.5</v>
      </c>
      <c r="O36" s="21">
        <v>13125</v>
      </c>
      <c r="P36" s="241">
        <f>'Duitsland (O)'!P36*(1+Toeslagen!$Q$4)</f>
        <v>1345.3578917575501</v>
      </c>
      <c r="Q36" s="241">
        <f>'Duitsland (O)'!Q36*(1+Toeslagen!$Q$4)</f>
        <v>1358.8790765993344</v>
      </c>
      <c r="R36" s="241">
        <f>'Duitsland (O)'!R36*(1+Toeslagen!$Q$4)</f>
        <v>1352.1184841784423</v>
      </c>
      <c r="S36" s="241">
        <f>'Duitsland (O)'!S36*(1+Toeslagen!$Q$4)</f>
        <v>1146.4274308670501</v>
      </c>
      <c r="T36" s="241">
        <f>'Duitsland (O)'!T36*(1+Toeslagen!$Q$4)</f>
        <v>0</v>
      </c>
      <c r="U36" s="241">
        <f>'Duitsland (O)'!U36*(1+Toeslagen!$Q$4)</f>
        <v>1113.0832335060652</v>
      </c>
      <c r="V36" s="241">
        <f>'Duitsland (O)'!V36*(1+Toeslagen!$Q$4)</f>
        <v>1140.6952937127148</v>
      </c>
      <c r="W36" s="241">
        <f>'Duitsland (O)'!W36*(1+Toeslagen!$Q$4)</f>
        <v>1352.1184841784423</v>
      </c>
      <c r="X36" s="241">
        <f>'Duitsland (O)'!X36*(1+Toeslagen!$Q$4)</f>
        <v>1352.1184841784423</v>
      </c>
      <c r="Y36" s="241">
        <f>'Duitsland (O)'!Y36*(1+Toeslagen!$Q$4)</f>
        <v>1146.4274308670501</v>
      </c>
      <c r="Z36" s="241">
        <f>'Duitsland (O)'!Z36*(1+Toeslagen!$Q$4)</f>
        <v>1146.4274308670501</v>
      </c>
      <c r="AA36" s="241">
        <f>'Duitsland (O)'!AA36*(1+Toeslagen!$Q$4)</f>
        <v>1146.4274308670501</v>
      </c>
      <c r="AB36" s="241">
        <f>'Duitsland (O)'!AB36*(1+Toeslagen!$Q$4)</f>
        <v>1146.4274308670501</v>
      </c>
      <c r="AC36" s="241">
        <f>'Duitsland (O)'!AC36*(1+Toeslagen!$Q$4)</f>
        <v>1146.4274308670501</v>
      </c>
      <c r="AD36" s="241">
        <f>'Duitsland (O)'!AD36*(1+Toeslagen!$Q$4)</f>
        <v>1352.1184841784423</v>
      </c>
      <c r="AE36" s="241">
        <f>'Duitsland (O)'!AE36*(1+Toeslagen!$Q$4)</f>
        <v>1338.5972993366579</v>
      </c>
      <c r="AF36" s="241">
        <f>'Duitsland (O)'!AF36*(1+Toeslagen!$Q$4)</f>
        <v>1418.04</v>
      </c>
      <c r="AG36" s="241">
        <f>'Duitsland (O)'!AG36*(1+Toeslagen!$Q$4)</f>
        <v>1404</v>
      </c>
      <c r="AH36" s="241">
        <f>'Duitsland (O)'!AH36*(1+Toeslagen!$Q$4)</f>
        <v>1123.4988822497091</v>
      </c>
      <c r="AI36" s="241">
        <f>'Duitsland (O)'!AI36*(1+Toeslagen!$Q$4)</f>
        <v>828.11243559571835</v>
      </c>
      <c r="AJ36" s="241">
        <f>'Duitsland (O)'!AJ36*(1+Toeslagen!$Q$4)</f>
        <v>838</v>
      </c>
      <c r="AK36" s="241">
        <f>'Duitsland (O)'!AK36*(1+Toeslagen!$Q$4)</f>
        <v>836.47720767244277</v>
      </c>
      <c r="AL36" s="241">
        <f>'Duitsland (O)'!AL36*(1+Toeslagen!$Q$4)</f>
        <v>978.31957901672308</v>
      </c>
      <c r="AM36" s="241">
        <f>'Duitsland (O)'!AM36*(1+Toeslagen!$Q$4)</f>
        <v>998.08361091605093</v>
      </c>
      <c r="AN36" s="241">
        <f>'Duitsland (O)'!AN36*(1+Toeslagen!$Q$4)</f>
        <v>988.20159496638701</v>
      </c>
      <c r="AO36" s="241">
        <f>'Duitsland (O)'!AO36*(1+Toeslagen!$Q$4)</f>
        <v>615.08388814967952</v>
      </c>
      <c r="AP36" s="241">
        <f>'Duitsland (O)'!AP36*(1+Toeslagen!$Q$4)</f>
        <v>621.23472703117636</v>
      </c>
      <c r="AQ36" s="241">
        <f>'Duitsland (O)'!AQ36*(1+Toeslagen!$Q$4)</f>
        <v>608.93304926818269</v>
      </c>
      <c r="AR36" s="241">
        <f>'Duitsland (O)'!AR36*(1+Toeslagen!$Q$4)</f>
        <v>731.952</v>
      </c>
      <c r="AS36" s="241">
        <f>'Duitsland (O)'!AS36*(1+Toeslagen!$Q$4)</f>
        <v>703.24800000000005</v>
      </c>
      <c r="AT36" s="241">
        <f>'Duitsland (O)'!AT36*(1+Toeslagen!$Q$4)</f>
        <v>717.6</v>
      </c>
      <c r="AU36" s="241">
        <f>'Duitsland (O)'!AU36*(1+Toeslagen!$Q$4)</f>
        <v>602.78221038668596</v>
      </c>
      <c r="AV36" s="241">
        <f>'Duitsland (O)'!AV36*(1+Toeslagen!$Q$4)</f>
        <v>602.78221038668596</v>
      </c>
      <c r="AW36" s="241">
        <f>'Duitsland (O)'!AW36*(1+Toeslagen!$Q$4)</f>
        <v>740.51998745224705</v>
      </c>
      <c r="AX36" s="241">
        <f>'Duitsland (O)'!AX36*(1+Toeslagen!$Q$4)</f>
        <v>740.51998745224705</v>
      </c>
      <c r="AY36" s="241">
        <f>'Duitsland (O)'!AY36*(1+Toeslagen!$Q$4)</f>
        <v>747.99998732550205</v>
      </c>
      <c r="AZ36" s="241">
        <f>'Duitsland (O)'!AZ36*(1+Toeslagen!$Q$4)</f>
        <v>832.29482163408056</v>
      </c>
      <c r="BA36" s="241">
        <f>'Duitsland (O)'!BA36*(1+Toeslagen!$Q$4)</f>
        <v>836.47720767244277</v>
      </c>
      <c r="BB36" s="241">
        <f>'Duitsland (O)'!BB36*(1+Toeslagen!$Q$4)</f>
        <v>1113.0832335060652</v>
      </c>
      <c r="BC36" s="241">
        <f>'Duitsland (O)'!BC36*(1+Toeslagen!$Q$4)</f>
        <v>428.8995148455362</v>
      </c>
      <c r="BD36" s="241">
        <f>'Duitsland (O)'!BD36*(1+Toeslagen!$Q$4)</f>
        <v>428.8995148455362</v>
      </c>
      <c r="BE36" s="241">
        <f>'Duitsland (O)'!BE36*(1+Toeslagen!$Q$4)</f>
        <v>437.56415150908236</v>
      </c>
      <c r="BF36" s="241">
        <f>'Duitsland (O)'!BF36*(1+Toeslagen!$Q$4)</f>
        <v>0</v>
      </c>
      <c r="BG36" s="241">
        <f>'Duitsland (O)'!BG36*(1+Toeslagen!$Q$4)</f>
        <v>433.23183317730928</v>
      </c>
      <c r="BH36" s="241">
        <f>'Duitsland (O)'!BH36*(1+Toeslagen!$Q$4)</f>
        <v>424.56719651376307</v>
      </c>
      <c r="BI36" s="241">
        <f>'Duitsland (O)'!BI36*(1+Toeslagen!$Q$4)</f>
        <v>415.9025598502169</v>
      </c>
      <c r="BJ36" s="241">
        <f>'Duitsland (O)'!BJ36*(1+Toeslagen!$Q$4)</f>
        <v>420.23487818198998</v>
      </c>
      <c r="BK36" s="241">
        <f>'Duitsland (O)'!BK36*(1+Toeslagen!$Q$4)</f>
        <v>441.8964698408555</v>
      </c>
      <c r="BL36" s="241">
        <f>'Duitsland (O)'!BL36*(1+Toeslagen!$Q$4)</f>
        <v>584.32969374219556</v>
      </c>
      <c r="BM36" s="241">
        <f>'Duitsland (O)'!BM36*(1+Toeslagen!$Q$4)</f>
        <v>497.64292690164064</v>
      </c>
      <c r="BN36" s="241">
        <f>'Duitsland (O)'!BN36*(1+Toeslagen!$Q$4)</f>
        <v>507.90360580682915</v>
      </c>
      <c r="BO36" s="241">
        <f>'Duitsland (O)'!BO36*(1+Toeslagen!$Q$4)</f>
        <v>502.77326635423492</v>
      </c>
      <c r="BP36" s="241">
        <f>'Duitsland (O)'!BP36*(1+Toeslagen!$Q$4)</f>
        <v>590.48053262369228</v>
      </c>
      <c r="BQ36" s="241">
        <f>'Duitsland (O)'!BQ36*(1+Toeslagen!$Q$4)</f>
        <v>615.08388814967952</v>
      </c>
      <c r="BR36" s="241">
        <f>'Duitsland (O)'!BR36*(1+Toeslagen!$Q$4)</f>
        <v>615.08388814967952</v>
      </c>
      <c r="BS36" s="241">
        <f>'Duitsland (O)'!BS36*(1+Toeslagen!$Q$4)</f>
        <v>602.78221038668596</v>
      </c>
      <c r="BT36" s="241">
        <f>'Duitsland (O)'!BT36*(1+Toeslagen!$Q$4)</f>
        <v>608.93304926818269</v>
      </c>
      <c r="BU36" s="241">
        <f>'Duitsland (O)'!BU36*(1+Toeslagen!$Q$4)</f>
        <v>513.03394525942338</v>
      </c>
      <c r="BV36" s="241">
        <f>'Duitsland (O)'!BV36*(1+Toeslagen!$Q$4)</f>
        <v>523.29462416461183</v>
      </c>
      <c r="BW36" s="241">
        <f>'Duitsland (O)'!BW36*(1+Toeslagen!$Q$4)</f>
        <v>733.03998757899194</v>
      </c>
      <c r="BX36" s="241">
        <f>'Duitsland (O)'!BX36*(1+Toeslagen!$Q$4)</f>
        <v>733.03998757899194</v>
      </c>
      <c r="BY36" s="241">
        <f>'Duitsland (O)'!BY36*(1+Toeslagen!$Q$4)</f>
        <v>0</v>
      </c>
      <c r="BZ36" s="241">
        <f>'Duitsland (O)'!BZ36*(1+Toeslagen!$Q$4)</f>
        <v>740.51998745224705</v>
      </c>
      <c r="CA36" s="241">
        <f>'Duitsland (O)'!CA36*(1+Toeslagen!$Q$4)</f>
        <v>747.99998732550205</v>
      </c>
      <c r="CB36" s="241">
        <f>'Duitsland (O)'!CB36*(1+Toeslagen!$Q$4)</f>
        <v>725.55998770573694</v>
      </c>
      <c r="CC36" s="241">
        <f>'Duitsland (O)'!CC36*(1+Toeslagen!$Q$4)</f>
        <v>840.65959371080487</v>
      </c>
      <c r="CD36" s="241">
        <f>'Duitsland (O)'!CD36*(1+Toeslagen!$Q$4)</f>
        <v>832.29482163408056</v>
      </c>
      <c r="CE36" s="241">
        <f>'Duitsland (O)'!CE36*(1+Toeslagen!$Q$4)</f>
        <v>832.29482163408056</v>
      </c>
      <c r="CF36" s="241">
        <f>'Duitsland (O)'!CF36*(1+Toeslagen!$Q$4)</f>
        <v>836.47720767244277</v>
      </c>
      <c r="CG36" s="241">
        <f>'Duitsland (O)'!CG36*(1+Toeslagen!$Q$4)</f>
        <v>988.20159496638701</v>
      </c>
      <c r="CH36" s="241">
        <f>'Duitsland (O)'!CH36*(1+Toeslagen!$Q$4)</f>
        <v>988.20159496638701</v>
      </c>
      <c r="CI36" s="241">
        <f>'Duitsland (O)'!CI36*(1+Toeslagen!$Q$4)</f>
        <v>1113.0832335060652</v>
      </c>
      <c r="CJ36" s="241">
        <f>'Duitsland (O)'!CJ36*(1+Toeslagen!$Q$4)</f>
        <v>1107.5178173385348</v>
      </c>
      <c r="CK36" s="241">
        <f>'Duitsland (O)'!CK36*(1+Toeslagen!$Q$4)</f>
        <v>988.20159496638701</v>
      </c>
      <c r="CL36" s="241">
        <f>'Duitsland (O)'!CL36*(1+Toeslagen!$Q$4)</f>
        <v>983.2605869915551</v>
      </c>
      <c r="CM36" s="241">
        <f>'Duitsland (O)'!CM36*(1+Toeslagen!$Q$4)</f>
        <v>978.31957901672308</v>
      </c>
      <c r="CN36" s="241">
        <f>'Duitsland (O)'!CN36*(1+Toeslagen!$Q$4)</f>
        <v>1110</v>
      </c>
      <c r="CO36" s="241">
        <f>'Duitsland (O)'!CO36*(1+Toeslagen!$Q$4)</f>
        <v>1157.8917051757207</v>
      </c>
      <c r="CP36" s="241">
        <f>'Duitsland (O)'!CP36*(1+Toeslagen!$Q$4)</f>
        <v>1146.4274308670501</v>
      </c>
      <c r="CQ36" s="241">
        <f>'Duitsland (O)'!CQ36*(1+Toeslagen!$Q$4)</f>
        <v>1338.5972993366579</v>
      </c>
      <c r="CR36" s="241">
        <f>'Duitsland (O)'!CR36*(1+Toeslagen!$Q$4)</f>
        <v>1338.5972993366579</v>
      </c>
      <c r="CS36" s="241">
        <f>'Duitsland (O)'!CS36*(1+Toeslagen!$Q$4)</f>
        <v>1345.3578917575501</v>
      </c>
      <c r="CT36" s="241">
        <f>'Duitsland (O)'!CT36*(1+Toeslagen!$Q$4)</f>
        <v>1352.1184841784423</v>
      </c>
      <c r="CU36" s="241">
        <f>'Duitsland (O)'!CU36*(1+Toeslagen!$Q$4)</f>
        <v>1352.1184841784423</v>
      </c>
      <c r="CV36" s="241">
        <f>'Duitsland (O)'!CV36*(1+Toeslagen!$Q$4)</f>
        <v>1140.6952937127148</v>
      </c>
      <c r="CW36" s="241">
        <f>'Duitsland (O)'!CW36*(1+Toeslagen!$Q$4)</f>
        <v>1140.6952937127148</v>
      </c>
      <c r="CX36" s="241">
        <f>'Duitsland (O)'!CX36*(1+Toeslagen!$Q$4)</f>
        <v>1146.4274308670501</v>
      </c>
      <c r="CY36" s="241">
        <f>'Duitsland (O)'!CY36*(1+Toeslagen!$Q$4)</f>
        <v>1152.1595680213852</v>
      </c>
      <c r="CZ36" s="241">
        <f>'Duitsland (O)'!CZ36*(1+Toeslagen!$Q$4)</f>
        <v>1118.6486496735954</v>
      </c>
      <c r="DA36" s="241">
        <f>'Duitsland (O)'!DA36*(1+Toeslagen!$Q$4)</f>
        <v>1110</v>
      </c>
      <c r="DB36" s="241">
        <f>'Duitsland (O)'!DB36*(1+Toeslagen!$Q$4)</f>
        <v>1113.0832335060652</v>
      </c>
      <c r="DC36" s="241">
        <f>'Duitsland (O)'!DC36*(1+Toeslagen!$Q$4)</f>
        <v>1137.2560114201137</v>
      </c>
      <c r="DD36" s="241">
        <f>'Duitsland (O)'!DD36*(1+Toeslagen!$Q$4)</f>
        <v>1146.4274308670501</v>
      </c>
      <c r="DE36" s="241">
        <f>'Duitsland (O)'!DE36*(1+Toeslagen!$Q$4)</f>
        <v>1352.1184841784423</v>
      </c>
      <c r="DF36" s="241">
        <f>'Duitsland (O)'!DF36*(1+Toeslagen!$Q$4)</f>
        <v>1124.2140658411258</v>
      </c>
      <c r="DG36" s="241">
        <f>'Duitsland (O)'!DG36*(1+Toeslagen!$Q$4)</f>
        <v>1118.6486496735954</v>
      </c>
      <c r="DH36" s="241">
        <f>'Duitsland (O)'!DH36*(1+Toeslagen!$Q$4)</f>
        <v>1040</v>
      </c>
      <c r="DI36" s="241">
        <f>'Duitsland (O)'!DI36*(1+Toeslagen!$Q$4)</f>
        <v>1113.0832335060652</v>
      </c>
      <c r="DJ36" s="241">
        <f>'Duitsland (O)'!DJ36*(1+Toeslagen!$Q$4)</f>
        <v>1107.5178173385348</v>
      </c>
    </row>
    <row r="37" spans="1:114">
      <c r="A37" s="2">
        <v>33</v>
      </c>
      <c r="B37" s="2">
        <v>33</v>
      </c>
      <c r="C37" s="2">
        <v>270</v>
      </c>
      <c r="D37" s="2">
        <v>2</v>
      </c>
      <c r="F37" t="s">
        <v>16</v>
      </c>
      <c r="G37" t="s">
        <v>5</v>
      </c>
      <c r="H37" t="s">
        <v>17</v>
      </c>
      <c r="I37" t="s">
        <v>18</v>
      </c>
      <c r="J37" t="s">
        <v>15</v>
      </c>
      <c r="N37" s="7">
        <v>7.6</v>
      </c>
      <c r="O37" s="21">
        <v>13300</v>
      </c>
      <c r="P37" s="241">
        <f>'Duitsland (O)'!P37*(1+Toeslagen!$Q$4)</f>
        <v>1368.5137614116513</v>
      </c>
      <c r="Q37" s="241">
        <f>'Duitsland (O)'!Q37*(1+Toeslagen!$Q$4)</f>
        <v>1382.267668561517</v>
      </c>
      <c r="R37" s="241">
        <f>'Duitsland (O)'!R37*(1+Toeslagen!$Q$4)</f>
        <v>1375.3907149865843</v>
      </c>
      <c r="S37" s="241">
        <f>'Duitsland (O)'!S37*(1+Toeslagen!$Q$4)</f>
        <v>1170.6132415284872</v>
      </c>
      <c r="T37" s="241">
        <f>'Duitsland (O)'!T37*(1+Toeslagen!$Q$4)</f>
        <v>0</v>
      </c>
      <c r="U37" s="241">
        <f>'Duitsland (O)'!U37*(1+Toeslagen!$Q$4)</f>
        <v>1137.1582240207963</v>
      </c>
      <c r="V37" s="241">
        <f>'Duitsland (O)'!V37*(1+Toeslagen!$Q$4)</f>
        <v>1164.7601753208446</v>
      </c>
      <c r="W37" s="241">
        <f>'Duitsland (O)'!W37*(1+Toeslagen!$Q$4)</f>
        <v>1375.3907149865843</v>
      </c>
      <c r="X37" s="241">
        <f>'Duitsland (O)'!X37*(1+Toeslagen!$Q$4)</f>
        <v>1375.3907149865843</v>
      </c>
      <c r="Y37" s="241">
        <f>'Duitsland (O)'!Y37*(1+Toeslagen!$Q$4)</f>
        <v>1170.6132415284872</v>
      </c>
      <c r="Z37" s="241">
        <f>'Duitsland (O)'!Z37*(1+Toeslagen!$Q$4)</f>
        <v>1170.6132415284872</v>
      </c>
      <c r="AA37" s="241">
        <f>'Duitsland (O)'!AA37*(1+Toeslagen!$Q$4)</f>
        <v>1170.6132415284872</v>
      </c>
      <c r="AB37" s="241">
        <f>'Duitsland (O)'!AB37*(1+Toeslagen!$Q$4)</f>
        <v>1170.6132415284872</v>
      </c>
      <c r="AC37" s="241">
        <f>'Duitsland (O)'!AC37*(1+Toeslagen!$Q$4)</f>
        <v>1170.6132415284872</v>
      </c>
      <c r="AD37" s="241">
        <f>'Duitsland (O)'!AD37*(1+Toeslagen!$Q$4)</f>
        <v>1375.3907149865843</v>
      </c>
      <c r="AE37" s="241">
        <f>'Duitsland (O)'!AE37*(1+Toeslagen!$Q$4)</f>
        <v>1361.6368078367184</v>
      </c>
      <c r="AF37" s="241">
        <f>'Duitsland (O)'!AF37*(1+Toeslagen!$Q$4)</f>
        <v>1444.3</v>
      </c>
      <c r="AG37" s="241">
        <f>'Duitsland (O)'!AG37*(1+Toeslagen!$Q$4)</f>
        <v>1430</v>
      </c>
      <c r="AH37" s="241">
        <f>'Duitsland (O)'!AH37*(1+Toeslagen!$Q$4)</f>
        <v>1147.2009766979174</v>
      </c>
      <c r="AI37" s="241">
        <f>'Duitsland (O)'!AI37*(1+Toeslagen!$Q$4)</f>
        <v>844.19369874179017</v>
      </c>
      <c r="AJ37" s="241">
        <f>'Duitsland (O)'!AJ37*(1+Toeslagen!$Q$4)</f>
        <v>855</v>
      </c>
      <c r="AK37" s="241">
        <f>'Duitsland (O)'!AK37*(1+Toeslagen!$Q$4)</f>
        <v>852.72090781999009</v>
      </c>
      <c r="AL37" s="241">
        <f>'Duitsland (O)'!AL37*(1+Toeslagen!$Q$4)</f>
        <v>994.4739834596204</v>
      </c>
      <c r="AM37" s="241">
        <f>'Duitsland (O)'!AM37*(1+Toeslagen!$Q$4)</f>
        <v>1014.5643669638552</v>
      </c>
      <c r="AN37" s="241">
        <f>'Duitsland (O)'!AN37*(1+Toeslagen!$Q$4)</f>
        <v>1004.5191752117378</v>
      </c>
      <c r="AO37" s="241">
        <f>'Duitsland (O)'!AO37*(1+Toeslagen!$Q$4)</f>
        <v>627.41194311363461</v>
      </c>
      <c r="AP37" s="241">
        <f>'Duitsland (O)'!AP37*(1+Toeslagen!$Q$4)</f>
        <v>633.68606254477095</v>
      </c>
      <c r="AQ37" s="241">
        <f>'Duitsland (O)'!AQ37*(1+Toeslagen!$Q$4)</f>
        <v>621.13782368249827</v>
      </c>
      <c r="AR37" s="241">
        <f>'Duitsland (O)'!AR37*(1+Toeslagen!$Q$4)</f>
        <v>742.56000000000006</v>
      </c>
      <c r="AS37" s="241">
        <f>'Duitsland (O)'!AS37*(1+Toeslagen!$Q$4)</f>
        <v>713.43999999999994</v>
      </c>
      <c r="AT37" s="241">
        <f>'Duitsland (O)'!AT37*(1+Toeslagen!$Q$4)</f>
        <v>728</v>
      </c>
      <c r="AU37" s="241">
        <f>'Duitsland (O)'!AU37*(1+Toeslagen!$Q$4)</f>
        <v>614.86370425136192</v>
      </c>
      <c r="AV37" s="241">
        <f>'Duitsland (O)'!AV37*(1+Toeslagen!$Q$4)</f>
        <v>614.86370425136192</v>
      </c>
      <c r="AW37" s="241">
        <f>'Duitsland (O)'!AW37*(1+Toeslagen!$Q$4)</f>
        <v>752.77961783918158</v>
      </c>
      <c r="AX37" s="241">
        <f>'Duitsland (O)'!AX37*(1+Toeslagen!$Q$4)</f>
        <v>752.77961783918158</v>
      </c>
      <c r="AY37" s="241">
        <f>'Duitsland (O)'!AY37*(1+Toeslagen!$Q$4)</f>
        <v>760.38345236280963</v>
      </c>
      <c r="AZ37" s="241">
        <f>'Duitsland (O)'!AZ37*(1+Toeslagen!$Q$4)</f>
        <v>848.45730328089019</v>
      </c>
      <c r="BA37" s="241">
        <f>'Duitsland (O)'!BA37*(1+Toeslagen!$Q$4)</f>
        <v>852.72090781999009</v>
      </c>
      <c r="BB37" s="241">
        <f>'Duitsland (O)'!BB37*(1+Toeslagen!$Q$4)</f>
        <v>1137.1582240207963</v>
      </c>
      <c r="BC37" s="241">
        <f>'Duitsland (O)'!BC37*(1+Toeslagen!$Q$4)</f>
        <v>436.28678582492086</v>
      </c>
      <c r="BD37" s="241">
        <f>'Duitsland (O)'!BD37*(1+Toeslagen!$Q$4)</f>
        <v>436.28678582492086</v>
      </c>
      <c r="BE37" s="241">
        <f>'Duitsland (O)'!BE37*(1+Toeslagen!$Q$4)</f>
        <v>445.1006602860304</v>
      </c>
      <c r="BF37" s="241">
        <f>'Duitsland (O)'!BF37*(1+Toeslagen!$Q$4)</f>
        <v>0</v>
      </c>
      <c r="BG37" s="241">
        <f>'Duitsland (O)'!BG37*(1+Toeslagen!$Q$4)</f>
        <v>440.69372305547563</v>
      </c>
      <c r="BH37" s="241">
        <f>'Duitsland (O)'!BH37*(1+Toeslagen!$Q$4)</f>
        <v>431.87984859436614</v>
      </c>
      <c r="BI37" s="241">
        <f>'Duitsland (O)'!BI37*(1+Toeslagen!$Q$4)</f>
        <v>423.06597413325659</v>
      </c>
      <c r="BJ37" s="241">
        <f>'Duitsland (O)'!BJ37*(1+Toeslagen!$Q$4)</f>
        <v>427.47291136381136</v>
      </c>
      <c r="BK37" s="241">
        <f>'Duitsland (O)'!BK37*(1+Toeslagen!$Q$4)</f>
        <v>449.50759751658512</v>
      </c>
      <c r="BL37" s="241">
        <f>'Duitsland (O)'!BL37*(1+Toeslagen!$Q$4)</f>
        <v>596.0413459579529</v>
      </c>
      <c r="BM37" s="241">
        <f>'Duitsland (O)'!BM37*(1+Toeslagen!$Q$4)</f>
        <v>504.91679193089669</v>
      </c>
      <c r="BN37" s="241">
        <f>'Duitsland (O)'!BN37*(1+Toeslagen!$Q$4)</f>
        <v>515.32744743462649</v>
      </c>
      <c r="BO37" s="241">
        <f>'Duitsland (O)'!BO37*(1+Toeslagen!$Q$4)</f>
        <v>510.12211968276159</v>
      </c>
      <c r="BP37" s="241">
        <f>'Duitsland (O)'!BP37*(1+Toeslagen!$Q$4)</f>
        <v>602.31546538908924</v>
      </c>
      <c r="BQ37" s="241">
        <f>'Duitsland (O)'!BQ37*(1+Toeslagen!$Q$4)</f>
        <v>627.41194311363461</v>
      </c>
      <c r="BR37" s="241">
        <f>'Duitsland (O)'!BR37*(1+Toeslagen!$Q$4)</f>
        <v>627.41194311363461</v>
      </c>
      <c r="BS37" s="241">
        <f>'Duitsland (O)'!BS37*(1+Toeslagen!$Q$4)</f>
        <v>614.86370425136192</v>
      </c>
      <c r="BT37" s="241">
        <f>'Duitsland (O)'!BT37*(1+Toeslagen!$Q$4)</f>
        <v>621.13782368249827</v>
      </c>
      <c r="BU37" s="241">
        <f>'Duitsland (O)'!BU37*(1+Toeslagen!$Q$4)</f>
        <v>520.53277518649145</v>
      </c>
      <c r="BV37" s="241">
        <f>'Duitsland (O)'!BV37*(1+Toeslagen!$Q$4)</f>
        <v>530.94343069022125</v>
      </c>
      <c r="BW37" s="241">
        <f>'Duitsland (O)'!BW37*(1+Toeslagen!$Q$4)</f>
        <v>745.17578331555342</v>
      </c>
      <c r="BX37" s="241">
        <f>'Duitsland (O)'!BX37*(1+Toeslagen!$Q$4)</f>
        <v>745.17578331555342</v>
      </c>
      <c r="BY37" s="241">
        <f>'Duitsland (O)'!BY37*(1+Toeslagen!$Q$4)</f>
        <v>0</v>
      </c>
      <c r="BZ37" s="241">
        <f>'Duitsland (O)'!BZ37*(1+Toeslagen!$Q$4)</f>
        <v>752.77961783918158</v>
      </c>
      <c r="CA37" s="241">
        <f>'Duitsland (O)'!CA37*(1+Toeslagen!$Q$4)</f>
        <v>760.38345236280963</v>
      </c>
      <c r="CB37" s="241">
        <f>'Duitsland (O)'!CB37*(1+Toeslagen!$Q$4)</f>
        <v>737.57194879192537</v>
      </c>
      <c r="CC37" s="241">
        <f>'Duitsland (O)'!CC37*(1+Toeslagen!$Q$4)</f>
        <v>856.98451235908999</v>
      </c>
      <c r="CD37" s="241">
        <f>'Duitsland (O)'!CD37*(1+Toeslagen!$Q$4)</f>
        <v>848.45730328089019</v>
      </c>
      <c r="CE37" s="241">
        <f>'Duitsland (O)'!CE37*(1+Toeslagen!$Q$4)</f>
        <v>848.45730328089019</v>
      </c>
      <c r="CF37" s="241">
        <f>'Duitsland (O)'!CF37*(1+Toeslagen!$Q$4)</f>
        <v>852.72090781999009</v>
      </c>
      <c r="CG37" s="241">
        <f>'Duitsland (O)'!CG37*(1+Toeslagen!$Q$4)</f>
        <v>1004.5191752117378</v>
      </c>
      <c r="CH37" s="241">
        <f>'Duitsland (O)'!CH37*(1+Toeslagen!$Q$4)</f>
        <v>1004.5191752117378</v>
      </c>
      <c r="CI37" s="241">
        <f>'Duitsland (O)'!CI37*(1+Toeslagen!$Q$4)</f>
        <v>1137.1582240207963</v>
      </c>
      <c r="CJ37" s="241">
        <f>'Duitsland (O)'!CJ37*(1+Toeslagen!$Q$4)</f>
        <v>1131.4724329006924</v>
      </c>
      <c r="CK37" s="241">
        <f>'Duitsland (O)'!CK37*(1+Toeslagen!$Q$4)</f>
        <v>1004.5191752117378</v>
      </c>
      <c r="CL37" s="241">
        <f>'Duitsland (O)'!CL37*(1+Toeslagen!$Q$4)</f>
        <v>999.49657933567903</v>
      </c>
      <c r="CM37" s="241">
        <f>'Duitsland (O)'!CM37*(1+Toeslagen!$Q$4)</f>
        <v>994.4739834596204</v>
      </c>
      <c r="CN37" s="241">
        <f>'Duitsland (O)'!CN37*(1+Toeslagen!$Q$4)</f>
        <v>1135</v>
      </c>
      <c r="CO37" s="241">
        <f>'Duitsland (O)'!CO37*(1+Toeslagen!$Q$4)</f>
        <v>1182.319373943772</v>
      </c>
      <c r="CP37" s="241">
        <f>'Duitsland (O)'!CP37*(1+Toeslagen!$Q$4)</f>
        <v>1170.6132415284872</v>
      </c>
      <c r="CQ37" s="241">
        <f>'Duitsland (O)'!CQ37*(1+Toeslagen!$Q$4)</f>
        <v>1361.6368078367184</v>
      </c>
      <c r="CR37" s="241">
        <f>'Duitsland (O)'!CR37*(1+Toeslagen!$Q$4)</f>
        <v>1361.6368078367184</v>
      </c>
      <c r="CS37" s="241">
        <f>'Duitsland (O)'!CS37*(1+Toeslagen!$Q$4)</f>
        <v>1368.5137614116513</v>
      </c>
      <c r="CT37" s="241">
        <f>'Duitsland (O)'!CT37*(1+Toeslagen!$Q$4)</f>
        <v>1375.3907149865843</v>
      </c>
      <c r="CU37" s="241">
        <f>'Duitsland (O)'!CU37*(1+Toeslagen!$Q$4)</f>
        <v>1375.3907149865843</v>
      </c>
      <c r="CV37" s="241">
        <f>'Duitsland (O)'!CV37*(1+Toeslagen!$Q$4)</f>
        <v>1164.7601753208446</v>
      </c>
      <c r="CW37" s="241">
        <f>'Duitsland (O)'!CW37*(1+Toeslagen!$Q$4)</f>
        <v>1164.7601753208446</v>
      </c>
      <c r="CX37" s="241">
        <f>'Duitsland (O)'!CX37*(1+Toeslagen!$Q$4)</f>
        <v>1170.6132415284872</v>
      </c>
      <c r="CY37" s="241">
        <f>'Duitsland (O)'!CY37*(1+Toeslagen!$Q$4)</f>
        <v>1176.4663077361295</v>
      </c>
      <c r="CZ37" s="241">
        <f>'Duitsland (O)'!CZ37*(1+Toeslagen!$Q$4)</f>
        <v>1142.8440151409002</v>
      </c>
      <c r="DA37" s="241">
        <f>'Duitsland (O)'!DA37*(1+Toeslagen!$Q$4)</f>
        <v>1135</v>
      </c>
      <c r="DB37" s="241">
        <f>'Duitsland (O)'!DB37*(1+Toeslagen!$Q$4)</f>
        <v>1137.1582240207963</v>
      </c>
      <c r="DC37" s="241">
        <f>'Duitsland (O)'!DC37*(1+Toeslagen!$Q$4)</f>
        <v>1161.2483355962593</v>
      </c>
      <c r="DD37" s="241">
        <f>'Duitsland (O)'!DD37*(1+Toeslagen!$Q$4)</f>
        <v>1170.6132415284872</v>
      </c>
      <c r="DE37" s="241">
        <f>'Duitsland (O)'!DE37*(1+Toeslagen!$Q$4)</f>
        <v>1375.3907149865843</v>
      </c>
      <c r="DF37" s="241">
        <f>'Duitsland (O)'!DF37*(1+Toeslagen!$Q$4)</f>
        <v>1148.5298062610043</v>
      </c>
      <c r="DG37" s="241">
        <f>'Duitsland (O)'!DG37*(1+Toeslagen!$Q$4)</f>
        <v>1142.8440151409002</v>
      </c>
      <c r="DH37" s="241">
        <f>'Duitsland (O)'!DH37*(1+Toeslagen!$Q$4)</f>
        <v>1066</v>
      </c>
      <c r="DI37" s="241">
        <f>'Duitsland (O)'!DI37*(1+Toeslagen!$Q$4)</f>
        <v>1137.1582240207963</v>
      </c>
      <c r="DJ37" s="241">
        <f>'Duitsland (O)'!DJ37*(1+Toeslagen!$Q$4)</f>
        <v>1131.4724329006924</v>
      </c>
    </row>
    <row r="38" spans="1:114">
      <c r="A38" s="2">
        <v>34</v>
      </c>
      <c r="B38" s="2">
        <v>34</v>
      </c>
      <c r="C38" s="2">
        <v>400</v>
      </c>
      <c r="D38" s="2">
        <v>2</v>
      </c>
      <c r="F38" t="s">
        <v>16</v>
      </c>
      <c r="G38" t="s">
        <v>5</v>
      </c>
      <c r="H38" t="s">
        <v>17</v>
      </c>
      <c r="I38" t="s">
        <v>18</v>
      </c>
      <c r="J38" t="s">
        <v>15</v>
      </c>
      <c r="N38" s="7">
        <v>8</v>
      </c>
      <c r="O38" s="21">
        <v>14000</v>
      </c>
      <c r="P38" s="241">
        <f>'Duitsland (O)'!P38*(1+Toeslagen!$Q$4)</f>
        <v>1395.7467430657528</v>
      </c>
      <c r="Q38" s="241">
        <f>'Duitsland (O)'!Q38*(1+Toeslagen!$Q$4)</f>
        <v>1409.7743485236999</v>
      </c>
      <c r="R38" s="241">
        <f>'Duitsland (O)'!R38*(1+Toeslagen!$Q$4)</f>
        <v>1402.7605457947263</v>
      </c>
      <c r="S38" s="241">
        <f>'Duitsland (O)'!S38*(1+Toeslagen!$Q$4)</f>
        <v>1196.8478521899235</v>
      </c>
      <c r="T38" s="241">
        <f>'Duitsland (O)'!T38*(1+Toeslagen!$Q$4)</f>
        <v>0</v>
      </c>
      <c r="U38" s="241">
        <f>'Duitsland (O)'!U38*(1+Toeslagen!$Q$4)</f>
        <v>1158.4158494497394</v>
      </c>
      <c r="V38" s="241">
        <f>'Duitsland (O)'!V38*(1+Toeslagen!$Q$4)</f>
        <v>1190.8636129289739</v>
      </c>
      <c r="W38" s="241">
        <f>'Duitsland (O)'!W38*(1+Toeslagen!$Q$4)</f>
        <v>1402.7605457947263</v>
      </c>
      <c r="X38" s="241">
        <f>'Duitsland (O)'!X38*(1+Toeslagen!$Q$4)</f>
        <v>1402.7605457947263</v>
      </c>
      <c r="Y38" s="241">
        <f>'Duitsland (O)'!Y38*(1+Toeslagen!$Q$4)</f>
        <v>1196.8478521899235</v>
      </c>
      <c r="Z38" s="241">
        <f>'Duitsland (O)'!Z38*(1+Toeslagen!$Q$4)</f>
        <v>1196.8478521899235</v>
      </c>
      <c r="AA38" s="241">
        <f>'Duitsland (O)'!AA38*(1+Toeslagen!$Q$4)</f>
        <v>1196.8478521899235</v>
      </c>
      <c r="AB38" s="241">
        <f>'Duitsland (O)'!AB38*(1+Toeslagen!$Q$4)</f>
        <v>1196.8478521899235</v>
      </c>
      <c r="AC38" s="241">
        <f>'Duitsland (O)'!AC38*(1+Toeslagen!$Q$4)</f>
        <v>1196.8478521899235</v>
      </c>
      <c r="AD38" s="241">
        <f>'Duitsland (O)'!AD38*(1+Toeslagen!$Q$4)</f>
        <v>1402.7605457947263</v>
      </c>
      <c r="AE38" s="241">
        <f>'Duitsland (O)'!AE38*(1+Toeslagen!$Q$4)</f>
        <v>1388.7329403367792</v>
      </c>
      <c r="AF38" s="241">
        <f>'Duitsland (O)'!AF38*(1+Toeslagen!$Q$4)</f>
        <v>1470.56</v>
      </c>
      <c r="AG38" s="241">
        <f>'Duitsland (O)'!AG38*(1+Toeslagen!$Q$4)</f>
        <v>1456</v>
      </c>
      <c r="AH38" s="241">
        <f>'Duitsland (O)'!AH38*(1+Toeslagen!$Q$4)</f>
        <v>1172.9108951461251</v>
      </c>
      <c r="AI38" s="241">
        <f>'Duitsland (O)'!AI38*(1+Toeslagen!$Q$4)</f>
        <v>861.28911788786183</v>
      </c>
      <c r="AJ38" s="241">
        <f>'Duitsland (O)'!AJ38*(1+Toeslagen!$Q$4)</f>
        <v>872</v>
      </c>
      <c r="AK38" s="241">
        <f>'Duitsland (O)'!AK38*(1+Toeslagen!$Q$4)</f>
        <v>869.98900796753719</v>
      </c>
      <c r="AL38" s="241">
        <f>'Duitsland (O)'!AL38*(1+Toeslagen!$Q$4)</f>
        <v>1012.6566999025174</v>
      </c>
      <c r="AM38" s="241">
        <f>'Duitsland (O)'!AM38*(1+Toeslagen!$Q$4)</f>
        <v>1033.1144110116593</v>
      </c>
      <c r="AN38" s="241">
        <f>'Duitsland (O)'!AN38*(1+Toeslagen!$Q$4)</f>
        <v>1022.8855554570883</v>
      </c>
      <c r="AO38" s="241">
        <f>'Duitsland (O)'!AO38*(1+Toeslagen!$Q$4)</f>
        <v>640.76439807758925</v>
      </c>
      <c r="AP38" s="241">
        <f>'Duitsland (O)'!AP38*(1+Toeslagen!$Q$4)</f>
        <v>647.17204205836515</v>
      </c>
      <c r="AQ38" s="241">
        <f>'Duitsland (O)'!AQ38*(1+Toeslagen!$Q$4)</f>
        <v>634.35675409681335</v>
      </c>
      <c r="AR38" s="241">
        <f>'Duitsland (O)'!AR38*(1+Toeslagen!$Q$4)</f>
        <v>763.77600000000007</v>
      </c>
      <c r="AS38" s="241">
        <f>'Duitsland (O)'!AS38*(1+Toeslagen!$Q$4)</f>
        <v>733.82400000000007</v>
      </c>
      <c r="AT38" s="241">
        <f>'Duitsland (O)'!AT38*(1+Toeslagen!$Q$4)</f>
        <v>748.80000000000007</v>
      </c>
      <c r="AU38" s="241">
        <f>'Duitsland (O)'!AU38*(1+Toeslagen!$Q$4)</f>
        <v>627.94911011603745</v>
      </c>
      <c r="AV38" s="241">
        <f>'Duitsland (O)'!AV38*(1+Toeslagen!$Q$4)</f>
        <v>627.94911011603745</v>
      </c>
      <c r="AW38" s="241">
        <f>'Duitsland (O)'!AW38*(1+Toeslagen!$Q$4)</f>
        <v>766.05340422611584</v>
      </c>
      <c r="AX38" s="241">
        <f>'Duitsland (O)'!AX38*(1+Toeslagen!$Q$4)</f>
        <v>766.05340422611584</v>
      </c>
      <c r="AY38" s="241">
        <f>'Duitsland (O)'!AY38*(1+Toeslagen!$Q$4)</f>
        <v>773.79131740011701</v>
      </c>
      <c r="AZ38" s="241">
        <f>'Duitsland (O)'!AZ38*(1+Toeslagen!$Q$4)</f>
        <v>865.63906292769946</v>
      </c>
      <c r="BA38" s="241">
        <f>'Duitsland (O)'!BA38*(1+Toeslagen!$Q$4)</f>
        <v>869.98900796753719</v>
      </c>
      <c r="BB38" s="241">
        <f>'Duitsland (O)'!BB38*(1+Toeslagen!$Q$4)</f>
        <v>1158.4158494497394</v>
      </c>
      <c r="BC38" s="241">
        <f>'Duitsland (O)'!BC38*(1+Toeslagen!$Q$4)</f>
        <v>444.68821280430546</v>
      </c>
      <c r="BD38" s="241">
        <f>'Duitsland (O)'!BD38*(1+Toeslagen!$Q$4)</f>
        <v>444.68821280430546</v>
      </c>
      <c r="BE38" s="241">
        <f>'Duitsland (O)'!BE38*(1+Toeslagen!$Q$4)</f>
        <v>453.67181306297829</v>
      </c>
      <c r="BF38" s="241">
        <f>'Duitsland (O)'!BF38*(1+Toeslagen!$Q$4)</f>
        <v>0</v>
      </c>
      <c r="BG38" s="241">
        <f>'Duitsland (O)'!BG38*(1+Toeslagen!$Q$4)</f>
        <v>449.18001293364188</v>
      </c>
      <c r="BH38" s="241">
        <f>'Duitsland (O)'!BH38*(1+Toeslagen!$Q$4)</f>
        <v>440.19641267496905</v>
      </c>
      <c r="BI38" s="241">
        <f>'Duitsland (O)'!BI38*(1+Toeslagen!$Q$4)</f>
        <v>431.21281241629617</v>
      </c>
      <c r="BJ38" s="241">
        <f>'Duitsland (O)'!BJ38*(1+Toeslagen!$Q$4)</f>
        <v>435.70461254563259</v>
      </c>
      <c r="BK38" s="241">
        <f>'Duitsland (O)'!BK38*(1+Toeslagen!$Q$4)</f>
        <v>458.1636131923147</v>
      </c>
      <c r="BL38" s="241">
        <f>'Duitsland (O)'!BL38*(1+Toeslagen!$Q$4)</f>
        <v>608.72617817370974</v>
      </c>
      <c r="BM38" s="241">
        <f>'Duitsland (O)'!BM38*(1+Toeslagen!$Q$4)</f>
        <v>513.18432496015259</v>
      </c>
      <c r="BN38" s="241">
        <f>'Duitsland (O)'!BN38*(1+Toeslagen!$Q$4)</f>
        <v>523.76544506242385</v>
      </c>
      <c r="BO38" s="241">
        <f>'Duitsland (O)'!BO38*(1+Toeslagen!$Q$4)</f>
        <v>518.47488501128828</v>
      </c>
      <c r="BP38" s="241">
        <f>'Duitsland (O)'!BP38*(1+Toeslagen!$Q$4)</f>
        <v>615.13382215448564</v>
      </c>
      <c r="BQ38" s="241">
        <f>'Duitsland (O)'!BQ38*(1+Toeslagen!$Q$4)</f>
        <v>640.76439807758925</v>
      </c>
      <c r="BR38" s="241">
        <f>'Duitsland (O)'!BR38*(1+Toeslagen!$Q$4)</f>
        <v>640.76439807758925</v>
      </c>
      <c r="BS38" s="241">
        <f>'Duitsland (O)'!BS38*(1+Toeslagen!$Q$4)</f>
        <v>627.94911011603745</v>
      </c>
      <c r="BT38" s="241">
        <f>'Duitsland (O)'!BT38*(1+Toeslagen!$Q$4)</f>
        <v>634.35675409681335</v>
      </c>
      <c r="BU38" s="241">
        <f>'Duitsland (O)'!BU38*(1+Toeslagen!$Q$4)</f>
        <v>529.05600511355942</v>
      </c>
      <c r="BV38" s="241">
        <f>'Duitsland (O)'!BV38*(1+Toeslagen!$Q$4)</f>
        <v>539.63712521583057</v>
      </c>
      <c r="BW38" s="241">
        <f>'Duitsland (O)'!BW38*(1+Toeslagen!$Q$4)</f>
        <v>758.31549105211468</v>
      </c>
      <c r="BX38" s="241">
        <f>'Duitsland (O)'!BX38*(1+Toeslagen!$Q$4)</f>
        <v>758.31549105211468</v>
      </c>
      <c r="BY38" s="241">
        <f>'Duitsland (O)'!BY38*(1+Toeslagen!$Q$4)</f>
        <v>0</v>
      </c>
      <c r="BZ38" s="241">
        <f>'Duitsland (O)'!BZ38*(1+Toeslagen!$Q$4)</f>
        <v>766.05340422611584</v>
      </c>
      <c r="CA38" s="241">
        <f>'Duitsland (O)'!CA38*(1+Toeslagen!$Q$4)</f>
        <v>773.79131740011701</v>
      </c>
      <c r="CB38" s="241">
        <f>'Duitsland (O)'!CB38*(1+Toeslagen!$Q$4)</f>
        <v>750.57757787811352</v>
      </c>
      <c r="CC38" s="241">
        <f>'Duitsland (O)'!CC38*(1+Toeslagen!$Q$4)</f>
        <v>874.33895300737481</v>
      </c>
      <c r="CD38" s="241">
        <f>'Duitsland (O)'!CD38*(1+Toeslagen!$Q$4)</f>
        <v>865.63906292769946</v>
      </c>
      <c r="CE38" s="241">
        <f>'Duitsland (O)'!CE38*(1+Toeslagen!$Q$4)</f>
        <v>865.63906292769946</v>
      </c>
      <c r="CF38" s="241">
        <f>'Duitsland (O)'!CF38*(1+Toeslagen!$Q$4)</f>
        <v>869.98900796753719</v>
      </c>
      <c r="CG38" s="241">
        <f>'Duitsland (O)'!CG38*(1+Toeslagen!$Q$4)</f>
        <v>1022.8855554570883</v>
      </c>
      <c r="CH38" s="241">
        <f>'Duitsland (O)'!CH38*(1+Toeslagen!$Q$4)</f>
        <v>1022.8855554570883</v>
      </c>
      <c r="CI38" s="241">
        <f>'Duitsland (O)'!CI38*(1+Toeslagen!$Q$4)</f>
        <v>1158.4158494497394</v>
      </c>
      <c r="CJ38" s="241">
        <f>'Duitsland (O)'!CJ38*(1+Toeslagen!$Q$4)</f>
        <v>1152.6237702024907</v>
      </c>
      <c r="CK38" s="241">
        <f>'Duitsland (O)'!CK38*(1+Toeslagen!$Q$4)</f>
        <v>1022.8855554570883</v>
      </c>
      <c r="CL38" s="241">
        <f>'Duitsland (O)'!CL38*(1+Toeslagen!$Q$4)</f>
        <v>1017.7711276798029</v>
      </c>
      <c r="CM38" s="241">
        <f>'Duitsland (O)'!CM38*(1+Toeslagen!$Q$4)</f>
        <v>1012.6566999025174</v>
      </c>
      <c r="CN38" s="241">
        <f>'Duitsland (O)'!CN38*(1+Toeslagen!$Q$4)</f>
        <v>1155</v>
      </c>
      <c r="CO38" s="241">
        <f>'Duitsland (O)'!CO38*(1+Toeslagen!$Q$4)</f>
        <v>1208.8163307118227</v>
      </c>
      <c r="CP38" s="241">
        <f>'Duitsland (O)'!CP38*(1+Toeslagen!$Q$4)</f>
        <v>1196.8478521899235</v>
      </c>
      <c r="CQ38" s="241">
        <f>'Duitsland (O)'!CQ38*(1+Toeslagen!$Q$4)</f>
        <v>1388.7329403367792</v>
      </c>
      <c r="CR38" s="241">
        <f>'Duitsland (O)'!CR38*(1+Toeslagen!$Q$4)</f>
        <v>1388.7329403367792</v>
      </c>
      <c r="CS38" s="241">
        <f>'Duitsland (O)'!CS38*(1+Toeslagen!$Q$4)</f>
        <v>1395.7467430657528</v>
      </c>
      <c r="CT38" s="241">
        <f>'Duitsland (O)'!CT38*(1+Toeslagen!$Q$4)</f>
        <v>1402.7605457947263</v>
      </c>
      <c r="CU38" s="241">
        <f>'Duitsland (O)'!CU38*(1+Toeslagen!$Q$4)</f>
        <v>1402.7605457947263</v>
      </c>
      <c r="CV38" s="241">
        <f>'Duitsland (O)'!CV38*(1+Toeslagen!$Q$4)</f>
        <v>1190.8636129289739</v>
      </c>
      <c r="CW38" s="241">
        <f>'Duitsland (O)'!CW38*(1+Toeslagen!$Q$4)</f>
        <v>1190.8636129289739</v>
      </c>
      <c r="CX38" s="241">
        <f>'Duitsland (O)'!CX38*(1+Toeslagen!$Q$4)</f>
        <v>1196.8478521899235</v>
      </c>
      <c r="CY38" s="241">
        <f>'Duitsland (O)'!CY38*(1+Toeslagen!$Q$4)</f>
        <v>1202.8320914508729</v>
      </c>
      <c r="CZ38" s="241">
        <f>'Duitsland (O)'!CZ38*(1+Toeslagen!$Q$4)</f>
        <v>1164.2079286969879</v>
      </c>
      <c r="DA38" s="241">
        <f>'Duitsland (O)'!DA38*(1+Toeslagen!$Q$4)</f>
        <v>1155</v>
      </c>
      <c r="DB38" s="241">
        <f>'Duitsland (O)'!DB38*(1+Toeslagen!$Q$4)</f>
        <v>1158.4158494497394</v>
      </c>
      <c r="DC38" s="241">
        <f>'Duitsland (O)'!DC38*(1+Toeslagen!$Q$4)</f>
        <v>1187.2730693724041</v>
      </c>
      <c r="DD38" s="241">
        <f>'Duitsland (O)'!DD38*(1+Toeslagen!$Q$4)</f>
        <v>1196.8478521899235</v>
      </c>
      <c r="DE38" s="241">
        <f>'Duitsland (O)'!DE38*(1+Toeslagen!$Q$4)</f>
        <v>1402.7605457947263</v>
      </c>
      <c r="DF38" s="241">
        <f>'Duitsland (O)'!DF38*(1+Toeslagen!$Q$4)</f>
        <v>1170.0000079442368</v>
      </c>
      <c r="DG38" s="241">
        <f>'Duitsland (O)'!DG38*(1+Toeslagen!$Q$4)</f>
        <v>1164.2079286969879</v>
      </c>
      <c r="DH38" s="241">
        <f>'Duitsland (O)'!DH38*(1+Toeslagen!$Q$4)</f>
        <v>1092</v>
      </c>
      <c r="DI38" s="241">
        <f>'Duitsland (O)'!DI38*(1+Toeslagen!$Q$4)</f>
        <v>1158.4158494497394</v>
      </c>
      <c r="DJ38" s="241">
        <f>'Duitsland (O)'!DJ38*(1+Toeslagen!$Q$4)</f>
        <v>1152.6237702024907</v>
      </c>
    </row>
    <row r="39" spans="1:114">
      <c r="A39" s="2">
        <v>35</v>
      </c>
      <c r="B39" s="2">
        <v>35</v>
      </c>
      <c r="C39" s="2">
        <v>350</v>
      </c>
      <c r="D39" s="2">
        <v>2</v>
      </c>
      <c r="F39" t="s">
        <v>16</v>
      </c>
      <c r="G39" t="s">
        <v>5</v>
      </c>
      <c r="H39" t="s">
        <v>17</v>
      </c>
      <c r="I39" t="s">
        <v>18</v>
      </c>
      <c r="J39" t="s">
        <v>15</v>
      </c>
      <c r="N39" s="7">
        <v>8.4</v>
      </c>
      <c r="O39" s="21">
        <v>14700</v>
      </c>
      <c r="P39" s="241">
        <f>'Duitsland (O)'!P39*(1+Toeslagen!$Q$4)</f>
        <v>1422.9797247198542</v>
      </c>
      <c r="Q39" s="241">
        <f>'Duitsland (O)'!Q39*(1+Toeslagen!$Q$4)</f>
        <v>1437.2810284858829</v>
      </c>
      <c r="R39" s="241">
        <f>'Duitsland (O)'!R39*(1+Toeslagen!$Q$4)</f>
        <v>1430.1303766028686</v>
      </c>
      <c r="S39" s="241">
        <f>'Duitsland (O)'!S39*(1+Toeslagen!$Q$4)</f>
        <v>1220.2466277411213</v>
      </c>
      <c r="T39" s="241">
        <f>'Duitsland (O)'!T39*(1+Toeslagen!$Q$4)</f>
        <v>0</v>
      </c>
      <c r="U39" s="241">
        <f>'Duitsland (O)'!U39*(1+Toeslagen!$Q$4)</f>
        <v>1181.7222748786824</v>
      </c>
      <c r="V39" s="241">
        <f>'Duitsland (O)'!V39*(1+Toeslagen!$Q$4)</f>
        <v>1214.1453946024158</v>
      </c>
      <c r="W39" s="241">
        <f>'Duitsland (O)'!W39*(1+Toeslagen!$Q$4)</f>
        <v>1430.1303766028686</v>
      </c>
      <c r="X39" s="241">
        <f>'Duitsland (O)'!X39*(1+Toeslagen!$Q$4)</f>
        <v>1430.1303766028686</v>
      </c>
      <c r="Y39" s="241">
        <f>'Duitsland (O)'!Y39*(1+Toeslagen!$Q$4)</f>
        <v>1220.2466277411213</v>
      </c>
      <c r="Z39" s="241">
        <f>'Duitsland (O)'!Z39*(1+Toeslagen!$Q$4)</f>
        <v>1220.2466277411213</v>
      </c>
      <c r="AA39" s="241">
        <f>'Duitsland (O)'!AA39*(1+Toeslagen!$Q$4)</f>
        <v>1220.2466277411213</v>
      </c>
      <c r="AB39" s="241">
        <f>'Duitsland (O)'!AB39*(1+Toeslagen!$Q$4)</f>
        <v>1220.2466277411213</v>
      </c>
      <c r="AC39" s="241">
        <f>'Duitsland (O)'!AC39*(1+Toeslagen!$Q$4)</f>
        <v>1220.2466277411213</v>
      </c>
      <c r="AD39" s="241">
        <f>'Duitsland (O)'!AD39*(1+Toeslagen!$Q$4)</f>
        <v>1430.1303766028686</v>
      </c>
      <c r="AE39" s="241">
        <f>'Duitsland (O)'!AE39*(1+Toeslagen!$Q$4)</f>
        <v>1415.8290728368399</v>
      </c>
      <c r="AF39" s="241">
        <f>'Duitsland (O)'!AF39*(1+Toeslagen!$Q$4)</f>
        <v>1523.08</v>
      </c>
      <c r="AG39" s="241">
        <f>'Duitsland (O)'!AG39*(1+Toeslagen!$Q$4)</f>
        <v>1508</v>
      </c>
      <c r="AH39" s="241">
        <f>'Duitsland (O)'!AH39*(1+Toeslagen!$Q$4)</f>
        <v>1195.8416951862989</v>
      </c>
      <c r="AI39" s="241">
        <f>'Duitsland (O)'!AI39*(1+Toeslagen!$Q$4)</f>
        <v>879.39869303393311</v>
      </c>
      <c r="AJ39" s="241">
        <f>'Duitsland (O)'!AJ39*(1+Toeslagen!$Q$4)</f>
        <v>890</v>
      </c>
      <c r="AK39" s="241">
        <f>'Duitsland (O)'!AK39*(1+Toeslagen!$Q$4)</f>
        <v>888.28150811508397</v>
      </c>
      <c r="AL39" s="241">
        <f>'Duitsland (O)'!AL39*(1+Toeslagen!$Q$4)</f>
        <v>1030.8394163454147</v>
      </c>
      <c r="AM39" s="241">
        <f>'Duitsland (O)'!AM39*(1+Toeslagen!$Q$4)</f>
        <v>1051.6644550594635</v>
      </c>
      <c r="AN39" s="241">
        <f>'Duitsland (O)'!AN39*(1+Toeslagen!$Q$4)</f>
        <v>1041.2519357024391</v>
      </c>
      <c r="AO39" s="241">
        <f>'Duitsland (O)'!AO39*(1+Toeslagen!$Q$4)</f>
        <v>654.11685304154378</v>
      </c>
      <c r="AP39" s="241">
        <f>'Duitsland (O)'!AP39*(1+Toeslagen!$Q$4)</f>
        <v>660.65802157195924</v>
      </c>
      <c r="AQ39" s="241">
        <f>'Duitsland (O)'!AQ39*(1+Toeslagen!$Q$4)</f>
        <v>647.57568451112832</v>
      </c>
      <c r="AR39" s="241">
        <f>'Duitsland (O)'!AR39*(1+Toeslagen!$Q$4)</f>
        <v>774.38400000000001</v>
      </c>
      <c r="AS39" s="241">
        <f>'Duitsland (O)'!AS39*(1+Toeslagen!$Q$4)</f>
        <v>744.01600000000008</v>
      </c>
      <c r="AT39" s="241">
        <f>'Duitsland (O)'!AT39*(1+Toeslagen!$Q$4)</f>
        <v>759.2</v>
      </c>
      <c r="AU39" s="241">
        <f>'Duitsland (O)'!AU39*(1+Toeslagen!$Q$4)</f>
        <v>641.03451598071285</v>
      </c>
      <c r="AV39" s="241">
        <f>'Duitsland (O)'!AV39*(1+Toeslagen!$Q$4)</f>
        <v>641.03451598071285</v>
      </c>
      <c r="AW39" s="241">
        <f>'Duitsland (O)'!AW39*(1+Toeslagen!$Q$4)</f>
        <v>779.32719061305022</v>
      </c>
      <c r="AX39" s="241">
        <f>'Duitsland (O)'!AX39*(1+Toeslagen!$Q$4)</f>
        <v>779.32719061305022</v>
      </c>
      <c r="AY39" s="241">
        <f>'Duitsland (O)'!AY39*(1+Toeslagen!$Q$4)</f>
        <v>787.1991824374245</v>
      </c>
      <c r="AZ39" s="241">
        <f>'Duitsland (O)'!AZ39*(1+Toeslagen!$Q$4)</f>
        <v>883.8401005745086</v>
      </c>
      <c r="BA39" s="241">
        <f>'Duitsland (O)'!BA39*(1+Toeslagen!$Q$4)</f>
        <v>888.28150811508397</v>
      </c>
      <c r="BB39" s="241">
        <f>'Duitsland (O)'!BB39*(1+Toeslagen!$Q$4)</f>
        <v>1181.7222748786824</v>
      </c>
      <c r="BC39" s="241">
        <f>'Duitsland (O)'!BC39*(1+Toeslagen!$Q$4)</f>
        <v>453.0896397836899</v>
      </c>
      <c r="BD39" s="241">
        <f>'Duitsland (O)'!BD39*(1+Toeslagen!$Q$4)</f>
        <v>453.0896397836899</v>
      </c>
      <c r="BE39" s="241">
        <f>'Duitsland (O)'!BE39*(1+Toeslagen!$Q$4)</f>
        <v>462.24296583992611</v>
      </c>
      <c r="BF39" s="241">
        <f>'Duitsland (O)'!BF39*(1+Toeslagen!$Q$4)</f>
        <v>0</v>
      </c>
      <c r="BG39" s="241">
        <f>'Duitsland (O)'!BG39*(1+Toeslagen!$Q$4)</f>
        <v>457.66630281180801</v>
      </c>
      <c r="BH39" s="241">
        <f>'Duitsland (O)'!BH39*(1+Toeslagen!$Q$4)</f>
        <v>448.51297675557186</v>
      </c>
      <c r="BI39" s="241">
        <f>'Duitsland (O)'!BI39*(1+Toeslagen!$Q$4)</f>
        <v>439.35965069933565</v>
      </c>
      <c r="BJ39" s="241">
        <f>'Duitsland (O)'!BJ39*(1+Toeslagen!$Q$4)</f>
        <v>443.93631372745375</v>
      </c>
      <c r="BK39" s="241">
        <f>'Duitsland (O)'!BK39*(1+Toeslagen!$Q$4)</f>
        <v>466.81962886804416</v>
      </c>
      <c r="BL39" s="241">
        <f>'Duitsland (O)'!BL39*(1+Toeslagen!$Q$4)</f>
        <v>621.41101038946658</v>
      </c>
      <c r="BM39" s="241">
        <f>'Duitsland (O)'!BM39*(1+Toeslagen!$Q$4)</f>
        <v>522.44552598940857</v>
      </c>
      <c r="BN39" s="241">
        <f>'Duitsland (O)'!BN39*(1+Toeslagen!$Q$4)</f>
        <v>533.21759869022117</v>
      </c>
      <c r="BO39" s="241">
        <f>'Duitsland (O)'!BO39*(1+Toeslagen!$Q$4)</f>
        <v>527.83156233981481</v>
      </c>
      <c r="BP39" s="241">
        <f>'Duitsland (O)'!BP39*(1+Toeslagen!$Q$4)</f>
        <v>627.95217891988204</v>
      </c>
      <c r="BQ39" s="241">
        <f>'Duitsland (O)'!BQ39*(1+Toeslagen!$Q$4)</f>
        <v>654.11685304154378</v>
      </c>
      <c r="BR39" s="241">
        <f>'Duitsland (O)'!BR39*(1+Toeslagen!$Q$4)</f>
        <v>654.11685304154378</v>
      </c>
      <c r="BS39" s="241">
        <f>'Duitsland (O)'!BS39*(1+Toeslagen!$Q$4)</f>
        <v>641.03451598071285</v>
      </c>
      <c r="BT39" s="241">
        <f>'Duitsland (O)'!BT39*(1+Toeslagen!$Q$4)</f>
        <v>647.57568451112832</v>
      </c>
      <c r="BU39" s="241">
        <f>'Duitsland (O)'!BU39*(1+Toeslagen!$Q$4)</f>
        <v>538.60363504062741</v>
      </c>
      <c r="BV39" s="241">
        <f>'Duitsland (O)'!BV39*(1+Toeslagen!$Q$4)</f>
        <v>549.37570774144001</v>
      </c>
      <c r="BW39" s="241">
        <f>'Duitsland (O)'!BW39*(1+Toeslagen!$Q$4)</f>
        <v>771.45519878867594</v>
      </c>
      <c r="BX39" s="241">
        <f>'Duitsland (O)'!BX39*(1+Toeslagen!$Q$4)</f>
        <v>771.45519878867594</v>
      </c>
      <c r="BY39" s="241">
        <f>'Duitsland (O)'!BY39*(1+Toeslagen!$Q$4)</f>
        <v>0</v>
      </c>
      <c r="BZ39" s="241">
        <f>'Duitsland (O)'!BZ39*(1+Toeslagen!$Q$4)</f>
        <v>779.32719061305022</v>
      </c>
      <c r="CA39" s="241">
        <f>'Duitsland (O)'!CA39*(1+Toeslagen!$Q$4)</f>
        <v>787.1991824374245</v>
      </c>
      <c r="CB39" s="241">
        <f>'Duitsland (O)'!CB39*(1+Toeslagen!$Q$4)</f>
        <v>763.58320696430178</v>
      </c>
      <c r="CC39" s="241">
        <f>'Duitsland (O)'!CC39*(1+Toeslagen!$Q$4)</f>
        <v>892.72291565565934</v>
      </c>
      <c r="CD39" s="241">
        <f>'Duitsland (O)'!CD39*(1+Toeslagen!$Q$4)</f>
        <v>883.8401005745086</v>
      </c>
      <c r="CE39" s="241">
        <f>'Duitsland (O)'!CE39*(1+Toeslagen!$Q$4)</f>
        <v>883.8401005745086</v>
      </c>
      <c r="CF39" s="241">
        <f>'Duitsland (O)'!CF39*(1+Toeslagen!$Q$4)</f>
        <v>888.28150811508397</v>
      </c>
      <c r="CG39" s="241">
        <f>'Duitsland (O)'!CG39*(1+Toeslagen!$Q$4)</f>
        <v>1041.2519357024391</v>
      </c>
      <c r="CH39" s="241">
        <f>'Duitsland (O)'!CH39*(1+Toeslagen!$Q$4)</f>
        <v>1041.2519357024391</v>
      </c>
      <c r="CI39" s="241">
        <f>'Duitsland (O)'!CI39*(1+Toeslagen!$Q$4)</f>
        <v>1181.7222748786824</v>
      </c>
      <c r="CJ39" s="241">
        <f>'Duitsland (O)'!CJ39*(1+Toeslagen!$Q$4)</f>
        <v>1175.813663504289</v>
      </c>
      <c r="CK39" s="241">
        <f>'Duitsland (O)'!CK39*(1+Toeslagen!$Q$4)</f>
        <v>1041.2519357024391</v>
      </c>
      <c r="CL39" s="241">
        <f>'Duitsland (O)'!CL39*(1+Toeslagen!$Q$4)</f>
        <v>1036.0456760239269</v>
      </c>
      <c r="CM39" s="241">
        <f>'Duitsland (O)'!CM39*(1+Toeslagen!$Q$4)</f>
        <v>1030.8394163454147</v>
      </c>
      <c r="CN39" s="241">
        <f>'Duitsland (O)'!CN39*(1+Toeslagen!$Q$4)</f>
        <v>1180</v>
      </c>
      <c r="CO39" s="241">
        <f>'Duitsland (O)'!CO39*(1+Toeslagen!$Q$4)</f>
        <v>1232.4490940185326</v>
      </c>
      <c r="CP39" s="241">
        <f>'Duitsland (O)'!CP39*(1+Toeslagen!$Q$4)</f>
        <v>1220.2466277411213</v>
      </c>
      <c r="CQ39" s="241">
        <f>'Duitsland (O)'!CQ39*(1+Toeslagen!$Q$4)</f>
        <v>1415.8290728368399</v>
      </c>
      <c r="CR39" s="241">
        <f>'Duitsland (O)'!CR39*(1+Toeslagen!$Q$4)</f>
        <v>1415.8290728368399</v>
      </c>
      <c r="CS39" s="241">
        <f>'Duitsland (O)'!CS39*(1+Toeslagen!$Q$4)</f>
        <v>1422.9797247198542</v>
      </c>
      <c r="CT39" s="241">
        <f>'Duitsland (O)'!CT39*(1+Toeslagen!$Q$4)</f>
        <v>1430.1303766028686</v>
      </c>
      <c r="CU39" s="241">
        <f>'Duitsland (O)'!CU39*(1+Toeslagen!$Q$4)</f>
        <v>1430.1303766028686</v>
      </c>
      <c r="CV39" s="241">
        <f>'Duitsland (O)'!CV39*(1+Toeslagen!$Q$4)</f>
        <v>1214.1453946024158</v>
      </c>
      <c r="CW39" s="241">
        <f>'Duitsland (O)'!CW39*(1+Toeslagen!$Q$4)</f>
        <v>1214.1453946024158</v>
      </c>
      <c r="CX39" s="241">
        <f>'Duitsland (O)'!CX39*(1+Toeslagen!$Q$4)</f>
        <v>1220.2466277411213</v>
      </c>
      <c r="CY39" s="241">
        <f>'Duitsland (O)'!CY39*(1+Toeslagen!$Q$4)</f>
        <v>1226.3478608798268</v>
      </c>
      <c r="CZ39" s="241">
        <f>'Duitsland (O)'!CZ39*(1+Toeslagen!$Q$4)</f>
        <v>1187.6308862530757</v>
      </c>
      <c r="DA39" s="241">
        <f>'Duitsland (O)'!DA39*(1+Toeslagen!$Q$4)</f>
        <v>1180</v>
      </c>
      <c r="DB39" s="241">
        <f>'Duitsland (O)'!DB39*(1+Toeslagen!$Q$4)</f>
        <v>1181.7222748786824</v>
      </c>
      <c r="DC39" s="241">
        <f>'Duitsland (O)'!DC39*(1+Toeslagen!$Q$4)</f>
        <v>1210.4846547191923</v>
      </c>
      <c r="DD39" s="241">
        <f>'Duitsland (O)'!DD39*(1+Toeslagen!$Q$4)</f>
        <v>1220.2466277411213</v>
      </c>
      <c r="DE39" s="241">
        <f>'Duitsland (O)'!DE39*(1+Toeslagen!$Q$4)</f>
        <v>1430.1303766028686</v>
      </c>
      <c r="DF39" s="241">
        <f>'Duitsland (O)'!DF39*(1+Toeslagen!$Q$4)</f>
        <v>1193.5394976274692</v>
      </c>
      <c r="DG39" s="241">
        <f>'Duitsland (O)'!DG39*(1+Toeslagen!$Q$4)</f>
        <v>1187.6308862530757</v>
      </c>
      <c r="DH39" s="241">
        <f>'Duitsland (O)'!DH39*(1+Toeslagen!$Q$4)</f>
        <v>1112.8</v>
      </c>
      <c r="DI39" s="241">
        <f>'Duitsland (O)'!DI39*(1+Toeslagen!$Q$4)</f>
        <v>1181.7222748786824</v>
      </c>
      <c r="DJ39" s="241">
        <f>'Duitsland (O)'!DJ39*(1+Toeslagen!$Q$4)</f>
        <v>1175.813663504289</v>
      </c>
    </row>
    <row r="40" spans="1:114">
      <c r="A40" s="2">
        <v>36</v>
      </c>
      <c r="B40" s="2">
        <v>36</v>
      </c>
      <c r="C40" s="2">
        <v>420</v>
      </c>
      <c r="D40" s="2">
        <v>2</v>
      </c>
      <c r="F40" t="s">
        <v>16</v>
      </c>
      <c r="G40" t="s">
        <v>5</v>
      </c>
      <c r="H40" t="s">
        <v>17</v>
      </c>
      <c r="I40" t="s">
        <v>18</v>
      </c>
      <c r="J40" t="s">
        <v>15</v>
      </c>
      <c r="N40" s="7">
        <v>8.5</v>
      </c>
      <c r="O40" s="21">
        <v>14875</v>
      </c>
      <c r="P40" s="241">
        <f>'Duitsland (O)'!P40*(1+Toeslagen!$Q$4)</f>
        <v>1450.2127063739556</v>
      </c>
      <c r="Q40" s="241">
        <f>'Duitsland (O)'!Q40*(1+Toeslagen!$Q$4)</f>
        <v>1464.7877084480656</v>
      </c>
      <c r="R40" s="241">
        <f>'Duitsland (O)'!R40*(1+Toeslagen!$Q$4)</f>
        <v>1457.5002074110107</v>
      </c>
      <c r="S40" s="241">
        <f>'Duitsland (O)'!S40*(1+Toeslagen!$Q$4)</f>
        <v>1241.5966032923188</v>
      </c>
      <c r="T40" s="241">
        <f>'Duitsland (O)'!T40*(1+Toeslagen!$Q$4)</f>
        <v>0</v>
      </c>
      <c r="U40" s="241">
        <f>'Duitsland (O)'!U40*(1+Toeslagen!$Q$4)</f>
        <v>1204.0043003076246</v>
      </c>
      <c r="V40" s="241">
        <f>'Duitsland (O)'!V40*(1+Toeslagen!$Q$4)</f>
        <v>1235.3886202758572</v>
      </c>
      <c r="W40" s="241">
        <f>'Duitsland (O)'!W40*(1+Toeslagen!$Q$4)</f>
        <v>1457.5002074110107</v>
      </c>
      <c r="X40" s="241">
        <f>'Duitsland (O)'!X40*(1+Toeslagen!$Q$4)</f>
        <v>1457.5002074110107</v>
      </c>
      <c r="Y40" s="241">
        <f>'Duitsland (O)'!Y40*(1+Toeslagen!$Q$4)</f>
        <v>1241.5966032923188</v>
      </c>
      <c r="Z40" s="241">
        <f>'Duitsland (O)'!Z40*(1+Toeslagen!$Q$4)</f>
        <v>1241.5966032923188</v>
      </c>
      <c r="AA40" s="241">
        <f>'Duitsland (O)'!AA40*(1+Toeslagen!$Q$4)</f>
        <v>1241.5966032923188</v>
      </c>
      <c r="AB40" s="241">
        <f>'Duitsland (O)'!AB40*(1+Toeslagen!$Q$4)</f>
        <v>1241.5966032923188</v>
      </c>
      <c r="AC40" s="241">
        <f>'Duitsland (O)'!AC40*(1+Toeslagen!$Q$4)</f>
        <v>1241.5966032923188</v>
      </c>
      <c r="AD40" s="241">
        <f>'Duitsland (O)'!AD40*(1+Toeslagen!$Q$4)</f>
        <v>1457.5002074110107</v>
      </c>
      <c r="AE40" s="241">
        <f>'Duitsland (O)'!AE40*(1+Toeslagen!$Q$4)</f>
        <v>1442.9252053369005</v>
      </c>
      <c r="AF40" s="241">
        <f>'Duitsland (O)'!AF40*(1+Toeslagen!$Q$4)</f>
        <v>1549.34</v>
      </c>
      <c r="AG40" s="241">
        <f>'Duitsland (O)'!AG40*(1+Toeslagen!$Q$4)</f>
        <v>1534</v>
      </c>
      <c r="AH40" s="241">
        <f>'Duitsland (O)'!AH40*(1+Toeslagen!$Q$4)</f>
        <v>1216.7646712264725</v>
      </c>
      <c r="AI40" s="241">
        <f>'Duitsland (O)'!AI40*(1+Toeslagen!$Q$4)</f>
        <v>895.47995618000471</v>
      </c>
      <c r="AJ40" s="241">
        <f>'Duitsland (O)'!AJ40*(1+Toeslagen!$Q$4)</f>
        <v>907</v>
      </c>
      <c r="AK40" s="241">
        <f>'Duitsland (O)'!AK40*(1+Toeslagen!$Q$4)</f>
        <v>904.52520826263105</v>
      </c>
      <c r="AL40" s="241">
        <f>'Duitsland (O)'!AL40*(1+Toeslagen!$Q$4)</f>
        <v>1048.0079767883117</v>
      </c>
      <c r="AM40" s="241">
        <f>'Duitsland (O)'!AM40*(1+Toeslagen!$Q$4)</f>
        <v>1069.1798551072675</v>
      </c>
      <c r="AN40" s="241">
        <f>'Duitsland (O)'!AN40*(1+Toeslagen!$Q$4)</f>
        <v>1058.5939159477896</v>
      </c>
      <c r="AO40" s="241">
        <f>'Duitsland (O)'!AO40*(1+Toeslagen!$Q$4)</f>
        <v>666.44490800549897</v>
      </c>
      <c r="AP40" s="241">
        <f>'Duitsland (O)'!AP40*(1+Toeslagen!$Q$4)</f>
        <v>673.10935708555394</v>
      </c>
      <c r="AQ40" s="241">
        <f>'Duitsland (O)'!AQ40*(1+Toeslagen!$Q$4)</f>
        <v>659.78045892544401</v>
      </c>
      <c r="AR40" s="241">
        <f>'Duitsland (O)'!AR40*(1+Toeslagen!$Q$4)</f>
        <v>795.6</v>
      </c>
      <c r="AS40" s="241">
        <f>'Duitsland (O)'!AS40*(1+Toeslagen!$Q$4)</f>
        <v>764.4</v>
      </c>
      <c r="AT40" s="241">
        <f>'Duitsland (O)'!AT40*(1+Toeslagen!$Q$4)</f>
        <v>780</v>
      </c>
      <c r="AU40" s="241">
        <f>'Duitsland (O)'!AU40*(1+Toeslagen!$Q$4)</f>
        <v>653.11600984538893</v>
      </c>
      <c r="AV40" s="241">
        <f>'Duitsland (O)'!AV40*(1+Toeslagen!$Q$4)</f>
        <v>653.11600984538893</v>
      </c>
      <c r="AW40" s="241">
        <f>'Duitsland (O)'!AW40*(1+Toeslagen!$Q$4)</f>
        <v>787.83832953767296</v>
      </c>
      <c r="AX40" s="241">
        <f>'Duitsland (O)'!AX40*(1+Toeslagen!$Q$4)</f>
        <v>787.83832953767296</v>
      </c>
      <c r="AY40" s="241">
        <f>'Duitsland (O)'!AY40*(1+Toeslagen!$Q$4)</f>
        <v>795.79629246229592</v>
      </c>
      <c r="AZ40" s="241">
        <f>'Duitsland (O)'!AZ40*(1+Toeslagen!$Q$4)</f>
        <v>900.00258222131788</v>
      </c>
      <c r="BA40" s="241">
        <f>'Duitsland (O)'!BA40*(1+Toeslagen!$Q$4)</f>
        <v>904.52520826263105</v>
      </c>
      <c r="BB40" s="241">
        <f>'Duitsland (O)'!BB40*(1+Toeslagen!$Q$4)</f>
        <v>1204.0043003076246</v>
      </c>
      <c r="BC40" s="241">
        <f>'Duitsland (O)'!BC40*(1+Toeslagen!$Q$4)</f>
        <v>460.47691076307467</v>
      </c>
      <c r="BD40" s="241">
        <f>'Duitsland (O)'!BD40*(1+Toeslagen!$Q$4)</f>
        <v>460.47691076307467</v>
      </c>
      <c r="BE40" s="241">
        <f>'Duitsland (O)'!BE40*(1+Toeslagen!$Q$4)</f>
        <v>469.77947461687415</v>
      </c>
      <c r="BF40" s="241">
        <f>'Duitsland (O)'!BF40*(1+Toeslagen!$Q$4)</f>
        <v>0</v>
      </c>
      <c r="BG40" s="241">
        <f>'Duitsland (O)'!BG40*(1+Toeslagen!$Q$4)</f>
        <v>465.12819268997441</v>
      </c>
      <c r="BH40" s="241">
        <f>'Duitsland (O)'!BH40*(1+Toeslagen!$Q$4)</f>
        <v>455.82562883617493</v>
      </c>
      <c r="BI40" s="241">
        <f>'Duitsland (O)'!BI40*(1+Toeslagen!$Q$4)</f>
        <v>446.52306498237544</v>
      </c>
      <c r="BJ40" s="241">
        <f>'Duitsland (O)'!BJ40*(1+Toeslagen!$Q$4)</f>
        <v>451.17434690927519</v>
      </c>
      <c r="BK40" s="241">
        <f>'Duitsland (O)'!BK40*(1+Toeslagen!$Q$4)</f>
        <v>474.4307565437739</v>
      </c>
      <c r="BL40" s="241">
        <f>'Duitsland (O)'!BL40*(1+Toeslagen!$Q$4)</f>
        <v>633.12266260522404</v>
      </c>
      <c r="BM40" s="241">
        <f>'Duitsland (O)'!BM40*(1+Toeslagen!$Q$4)</f>
        <v>529.71939101866462</v>
      </c>
      <c r="BN40" s="241">
        <f>'Duitsland (O)'!BN40*(1+Toeslagen!$Q$4)</f>
        <v>540.64144031801857</v>
      </c>
      <c r="BO40" s="241">
        <f>'Duitsland (O)'!BO40*(1+Toeslagen!$Q$4)</f>
        <v>535.18041566834154</v>
      </c>
      <c r="BP40" s="241">
        <f>'Duitsland (O)'!BP40*(1+Toeslagen!$Q$4)</f>
        <v>639.787111685279</v>
      </c>
      <c r="BQ40" s="241">
        <f>'Duitsland (O)'!BQ40*(1+Toeslagen!$Q$4)</f>
        <v>666.44490800549897</v>
      </c>
      <c r="BR40" s="241">
        <f>'Duitsland (O)'!BR40*(1+Toeslagen!$Q$4)</f>
        <v>666.44490800549897</v>
      </c>
      <c r="BS40" s="241">
        <f>'Duitsland (O)'!BS40*(1+Toeslagen!$Q$4)</f>
        <v>653.11600984538893</v>
      </c>
      <c r="BT40" s="241">
        <f>'Duitsland (O)'!BT40*(1+Toeslagen!$Q$4)</f>
        <v>659.78045892544401</v>
      </c>
      <c r="BU40" s="241">
        <f>'Duitsland (O)'!BU40*(1+Toeslagen!$Q$4)</f>
        <v>546.10246496769548</v>
      </c>
      <c r="BV40" s="241">
        <f>'Duitsland (O)'!BV40*(1+Toeslagen!$Q$4)</f>
        <v>557.02451426704943</v>
      </c>
      <c r="BW40" s="241">
        <f>'Duitsland (O)'!BW40*(1+Toeslagen!$Q$4)</f>
        <v>779.88036661305</v>
      </c>
      <c r="BX40" s="241">
        <f>'Duitsland (O)'!BX40*(1+Toeslagen!$Q$4)</f>
        <v>779.88036661305</v>
      </c>
      <c r="BY40" s="241">
        <f>'Duitsland (O)'!BY40*(1+Toeslagen!$Q$4)</f>
        <v>0</v>
      </c>
      <c r="BZ40" s="241">
        <f>'Duitsland (O)'!BZ40*(1+Toeslagen!$Q$4)</f>
        <v>787.83832953767296</v>
      </c>
      <c r="CA40" s="241">
        <f>'Duitsland (O)'!CA40*(1+Toeslagen!$Q$4)</f>
        <v>795.79629246229592</v>
      </c>
      <c r="CB40" s="241">
        <f>'Duitsland (O)'!CB40*(1+Toeslagen!$Q$4)</f>
        <v>771.92240368842704</v>
      </c>
      <c r="CC40" s="241">
        <f>'Duitsland (O)'!CC40*(1+Toeslagen!$Q$4)</f>
        <v>909.04783430394411</v>
      </c>
      <c r="CD40" s="241">
        <f>'Duitsland (O)'!CD40*(1+Toeslagen!$Q$4)</f>
        <v>900.00258222131788</v>
      </c>
      <c r="CE40" s="241">
        <f>'Duitsland (O)'!CE40*(1+Toeslagen!$Q$4)</f>
        <v>900.00258222131788</v>
      </c>
      <c r="CF40" s="241">
        <f>'Duitsland (O)'!CF40*(1+Toeslagen!$Q$4)</f>
        <v>904.52520826263105</v>
      </c>
      <c r="CG40" s="241">
        <f>'Duitsland (O)'!CG40*(1+Toeslagen!$Q$4)</f>
        <v>1058.5939159477896</v>
      </c>
      <c r="CH40" s="241">
        <f>'Duitsland (O)'!CH40*(1+Toeslagen!$Q$4)</f>
        <v>1058.5939159477896</v>
      </c>
      <c r="CI40" s="241">
        <f>'Duitsland (O)'!CI40*(1+Toeslagen!$Q$4)</f>
        <v>1204.0043003076246</v>
      </c>
      <c r="CJ40" s="241">
        <f>'Duitsland (O)'!CJ40*(1+Toeslagen!$Q$4)</f>
        <v>1197.9842788060864</v>
      </c>
      <c r="CK40" s="241">
        <f>'Duitsland (O)'!CK40*(1+Toeslagen!$Q$4)</f>
        <v>1058.5939159477896</v>
      </c>
      <c r="CL40" s="241">
        <f>'Duitsland (O)'!CL40*(1+Toeslagen!$Q$4)</f>
        <v>1053.3009463680505</v>
      </c>
      <c r="CM40" s="241">
        <f>'Duitsland (O)'!CM40*(1+Toeslagen!$Q$4)</f>
        <v>1048.0079767883117</v>
      </c>
      <c r="CN40" s="241">
        <f>'Duitsland (O)'!CN40*(1+Toeslagen!$Q$4)</f>
        <v>1200</v>
      </c>
      <c r="CO40" s="241">
        <f>'Duitsland (O)'!CO40*(1+Toeslagen!$Q$4)</f>
        <v>1254.0125693252421</v>
      </c>
      <c r="CP40" s="241">
        <f>'Duitsland (O)'!CP40*(1+Toeslagen!$Q$4)</f>
        <v>1241.5966032923188</v>
      </c>
      <c r="CQ40" s="241">
        <f>'Duitsland (O)'!CQ40*(1+Toeslagen!$Q$4)</f>
        <v>1442.9252053369005</v>
      </c>
      <c r="CR40" s="241">
        <f>'Duitsland (O)'!CR40*(1+Toeslagen!$Q$4)</f>
        <v>1442.9252053369005</v>
      </c>
      <c r="CS40" s="241">
        <f>'Duitsland (O)'!CS40*(1+Toeslagen!$Q$4)</f>
        <v>1450.2127063739556</v>
      </c>
      <c r="CT40" s="241">
        <f>'Duitsland (O)'!CT40*(1+Toeslagen!$Q$4)</f>
        <v>1457.5002074110107</v>
      </c>
      <c r="CU40" s="241">
        <f>'Duitsland (O)'!CU40*(1+Toeslagen!$Q$4)</f>
        <v>1457.5002074110107</v>
      </c>
      <c r="CV40" s="241">
        <f>'Duitsland (O)'!CV40*(1+Toeslagen!$Q$4)</f>
        <v>1235.3886202758572</v>
      </c>
      <c r="CW40" s="241">
        <f>'Duitsland (O)'!CW40*(1+Toeslagen!$Q$4)</f>
        <v>1235.3886202758572</v>
      </c>
      <c r="CX40" s="241">
        <f>'Duitsland (O)'!CX40*(1+Toeslagen!$Q$4)</f>
        <v>1241.5966032923188</v>
      </c>
      <c r="CY40" s="241">
        <f>'Duitsland (O)'!CY40*(1+Toeslagen!$Q$4)</f>
        <v>1247.8045863087802</v>
      </c>
      <c r="CZ40" s="241">
        <f>'Duitsland (O)'!CZ40*(1+Toeslagen!$Q$4)</f>
        <v>1210.0243218091625</v>
      </c>
      <c r="DA40" s="241">
        <f>'Duitsland (O)'!DA40*(1+Toeslagen!$Q$4)</f>
        <v>1200</v>
      </c>
      <c r="DB40" s="241">
        <f>'Duitsland (O)'!DB40*(1+Toeslagen!$Q$4)</f>
        <v>1204.0043003076246</v>
      </c>
      <c r="DC40" s="241">
        <f>'Duitsland (O)'!DC40*(1+Toeslagen!$Q$4)</f>
        <v>1231.6638304659803</v>
      </c>
      <c r="DD40" s="241">
        <f>'Duitsland (O)'!DD40*(1+Toeslagen!$Q$4)</f>
        <v>1241.5966032923188</v>
      </c>
      <c r="DE40" s="241">
        <f>'Duitsland (O)'!DE40*(1+Toeslagen!$Q$4)</f>
        <v>1457.5002074110107</v>
      </c>
      <c r="DF40" s="241">
        <f>'Duitsland (O)'!DF40*(1+Toeslagen!$Q$4)</f>
        <v>1216.0443433107009</v>
      </c>
      <c r="DG40" s="241">
        <f>'Duitsland (O)'!DG40*(1+Toeslagen!$Q$4)</f>
        <v>1210.0243218091625</v>
      </c>
      <c r="DH40" s="241">
        <f>'Duitsland (O)'!DH40*(1+Toeslagen!$Q$4)</f>
        <v>1133.6000000000001</v>
      </c>
      <c r="DI40" s="241">
        <f>'Duitsland (O)'!DI40*(1+Toeslagen!$Q$4)</f>
        <v>1204.0043003076246</v>
      </c>
      <c r="DJ40" s="241">
        <f>'Duitsland (O)'!DJ40*(1+Toeslagen!$Q$4)</f>
        <v>1197.9842788060864</v>
      </c>
    </row>
    <row r="41" spans="1:114">
      <c r="A41" s="2">
        <v>37</v>
      </c>
      <c r="B41" s="2">
        <v>37</v>
      </c>
      <c r="C41" s="2">
        <v>520</v>
      </c>
      <c r="D41" s="2">
        <v>3</v>
      </c>
      <c r="F41" t="s">
        <v>5</v>
      </c>
      <c r="G41" t="s">
        <v>17</v>
      </c>
      <c r="H41" t="s">
        <v>18</v>
      </c>
      <c r="I41" t="s">
        <v>15</v>
      </c>
      <c r="J41" t="s">
        <v>15</v>
      </c>
      <c r="N41" s="7">
        <v>8.8000000000000007</v>
      </c>
      <c r="O41" s="21">
        <v>15400</v>
      </c>
      <c r="P41" s="241">
        <f>'Duitsland (O)'!P41*(1+Toeslagen!$Q$4)</f>
        <v>1473.3685760280575</v>
      </c>
      <c r="Q41" s="241">
        <f>'Duitsland (O)'!Q41*(1+Toeslagen!$Q$4)</f>
        <v>1488.176300410249</v>
      </c>
      <c r="R41" s="241">
        <f>'Duitsland (O)'!R41*(1+Toeslagen!$Q$4)</f>
        <v>1480.7724382191534</v>
      </c>
      <c r="S41" s="241">
        <f>'Duitsland (O)'!S41*(1+Toeslagen!$Q$4)</f>
        <v>1261.9221788435157</v>
      </c>
      <c r="T41" s="241">
        <f>'Duitsland (O)'!T41*(1+Toeslagen!$Q$4)</f>
        <v>0</v>
      </c>
      <c r="U41" s="241">
        <f>'Duitsland (O)'!U41*(1+Toeslagen!$Q$4)</f>
        <v>1225.2619257365677</v>
      </c>
      <c r="V41" s="241">
        <f>'Duitsland (O)'!V41*(1+Toeslagen!$Q$4)</f>
        <v>1255.6125679492982</v>
      </c>
      <c r="W41" s="241">
        <f>'Duitsland (O)'!W41*(1+Toeslagen!$Q$4)</f>
        <v>1480.7724382191534</v>
      </c>
      <c r="X41" s="241">
        <f>'Duitsland (O)'!X41*(1+Toeslagen!$Q$4)</f>
        <v>1480.7724382191534</v>
      </c>
      <c r="Y41" s="241">
        <f>'Duitsland (O)'!Y41*(1+Toeslagen!$Q$4)</f>
        <v>1261.9221788435157</v>
      </c>
      <c r="Z41" s="241">
        <f>'Duitsland (O)'!Z41*(1+Toeslagen!$Q$4)</f>
        <v>1261.9221788435157</v>
      </c>
      <c r="AA41" s="241">
        <f>'Duitsland (O)'!AA41*(1+Toeslagen!$Q$4)</f>
        <v>1261.9221788435157</v>
      </c>
      <c r="AB41" s="241">
        <f>'Duitsland (O)'!AB41*(1+Toeslagen!$Q$4)</f>
        <v>1261.9221788435157</v>
      </c>
      <c r="AC41" s="241">
        <f>'Duitsland (O)'!AC41*(1+Toeslagen!$Q$4)</f>
        <v>1261.9221788435157</v>
      </c>
      <c r="AD41" s="241">
        <f>'Duitsland (O)'!AD41*(1+Toeslagen!$Q$4)</f>
        <v>1480.7724382191534</v>
      </c>
      <c r="AE41" s="241">
        <f>'Duitsland (O)'!AE41*(1+Toeslagen!$Q$4)</f>
        <v>1465.9647138369619</v>
      </c>
      <c r="AF41" s="241">
        <f>'Duitsland (O)'!AF41*(1+Toeslagen!$Q$4)</f>
        <v>1575.6</v>
      </c>
      <c r="AG41" s="241">
        <f>'Duitsland (O)'!AG41*(1+Toeslagen!$Q$4)</f>
        <v>1560</v>
      </c>
      <c r="AH41" s="241">
        <f>'Duitsland (O)'!AH41*(1+Toeslagen!$Q$4)</f>
        <v>1236.6837352666453</v>
      </c>
      <c r="AI41" s="241">
        <f>'Duitsland (O)'!AI41*(1+Toeslagen!$Q$4)</f>
        <v>911.56121932607618</v>
      </c>
      <c r="AJ41" s="241">
        <f>'Duitsland (O)'!AJ41*(1+Toeslagen!$Q$4)</f>
        <v>925</v>
      </c>
      <c r="AK41" s="241">
        <f>'Duitsland (O)'!AK41*(1+Toeslagen!$Q$4)</f>
        <v>920.76890841017803</v>
      </c>
      <c r="AL41" s="241">
        <f>'Duitsland (O)'!AL41*(1+Toeslagen!$Q$4)</f>
        <v>1064.1623812312087</v>
      </c>
      <c r="AM41" s="241">
        <f>'Duitsland (O)'!AM41*(1+Toeslagen!$Q$4)</f>
        <v>1085.6606111550714</v>
      </c>
      <c r="AN41" s="241">
        <f>'Duitsland (O)'!AN41*(1+Toeslagen!$Q$4)</f>
        <v>1074.91149619314</v>
      </c>
      <c r="AO41" s="241">
        <f>'Duitsland (O)'!AO41*(1+Toeslagen!$Q$4)</f>
        <v>675.0050779814685</v>
      </c>
      <c r="AP41" s="241">
        <f>'Duitsland (O)'!AP41*(1+Toeslagen!$Q$4)</f>
        <v>681.75512876128323</v>
      </c>
      <c r="AQ41" s="241">
        <f>'Duitsland (O)'!AQ41*(1+Toeslagen!$Q$4)</f>
        <v>668.25502720165377</v>
      </c>
      <c r="AR41" s="241">
        <f>'Duitsland (O)'!AR41*(1+Toeslagen!$Q$4)</f>
        <v>806.20799999999997</v>
      </c>
      <c r="AS41" s="241">
        <f>'Duitsland (O)'!AS41*(1+Toeslagen!$Q$4)</f>
        <v>774.59199999999998</v>
      </c>
      <c r="AT41" s="241">
        <f>'Duitsland (O)'!AT41*(1+Toeslagen!$Q$4)</f>
        <v>790.4</v>
      </c>
      <c r="AU41" s="241">
        <f>'Duitsland (O)'!AU41*(1+Toeslagen!$Q$4)</f>
        <v>661.50497642183916</v>
      </c>
      <c r="AV41" s="241">
        <f>'Duitsland (O)'!AV41*(1+Toeslagen!$Q$4)</f>
        <v>661.50497642183916</v>
      </c>
      <c r="AW41" s="241">
        <f>'Duitsland (O)'!AW41*(1+Toeslagen!$Q$4)</f>
        <v>796.34946846229616</v>
      </c>
      <c r="AX41" s="241">
        <f>'Duitsland (O)'!AX41*(1+Toeslagen!$Q$4)</f>
        <v>796.34946846229616</v>
      </c>
      <c r="AY41" s="241">
        <f>'Duitsland (O)'!AY41*(1+Toeslagen!$Q$4)</f>
        <v>804.3934024871678</v>
      </c>
      <c r="AZ41" s="241">
        <f>'Duitsland (O)'!AZ41*(1+Toeslagen!$Q$4)</f>
        <v>916.16506386812716</v>
      </c>
      <c r="BA41" s="241">
        <f>'Duitsland (O)'!BA41*(1+Toeslagen!$Q$4)</f>
        <v>920.76890841017803</v>
      </c>
      <c r="BB41" s="241">
        <f>'Duitsland (O)'!BB41*(1+Toeslagen!$Q$4)</f>
        <v>1225.2619257365677</v>
      </c>
      <c r="BC41" s="241">
        <f>'Duitsland (O)'!BC41*(1+Toeslagen!$Q$4)</f>
        <v>467.86418174245915</v>
      </c>
      <c r="BD41" s="241">
        <f>'Duitsland (O)'!BD41*(1+Toeslagen!$Q$4)</f>
        <v>467.86418174245915</v>
      </c>
      <c r="BE41" s="241">
        <f>'Duitsland (O)'!BE41*(1+Toeslagen!$Q$4)</f>
        <v>477.31598339382202</v>
      </c>
      <c r="BF41" s="241">
        <f>'Duitsland (O)'!BF41*(1+Toeslagen!$Q$4)</f>
        <v>0</v>
      </c>
      <c r="BG41" s="241">
        <f>'Duitsland (O)'!BG41*(1+Toeslagen!$Q$4)</f>
        <v>472.59008256814059</v>
      </c>
      <c r="BH41" s="241">
        <f>'Duitsland (O)'!BH41*(1+Toeslagen!$Q$4)</f>
        <v>463.13828091677777</v>
      </c>
      <c r="BI41" s="241">
        <f>'Duitsland (O)'!BI41*(1+Toeslagen!$Q$4)</f>
        <v>453.68647926541496</v>
      </c>
      <c r="BJ41" s="241">
        <f>'Duitsland (O)'!BJ41*(1+Toeslagen!$Q$4)</f>
        <v>458.41238009109634</v>
      </c>
      <c r="BK41" s="241">
        <f>'Duitsland (O)'!BK41*(1+Toeslagen!$Q$4)</f>
        <v>482.0418842195034</v>
      </c>
      <c r="BL41" s="241">
        <f>'Duitsland (O)'!BL41*(1+Toeslagen!$Q$4)</f>
        <v>641.25482408239509</v>
      </c>
      <c r="BM41" s="241">
        <f>'Duitsland (O)'!BM41*(1+Toeslagen!$Q$4)</f>
        <v>537.98692404792075</v>
      </c>
      <c r="BN41" s="241">
        <f>'Duitsland (O)'!BN41*(1+Toeslagen!$Q$4)</f>
        <v>549.07943794581604</v>
      </c>
      <c r="BO41" s="241">
        <f>'Duitsland (O)'!BO41*(1+Toeslagen!$Q$4)</f>
        <v>543.5331809968684</v>
      </c>
      <c r="BP41" s="241">
        <f>'Duitsland (O)'!BP41*(1+Toeslagen!$Q$4)</f>
        <v>648.0048748622097</v>
      </c>
      <c r="BQ41" s="241">
        <f>'Duitsland (O)'!BQ41*(1+Toeslagen!$Q$4)</f>
        <v>675.0050779814685</v>
      </c>
      <c r="BR41" s="241">
        <f>'Duitsland (O)'!BR41*(1+Toeslagen!$Q$4)</f>
        <v>675.0050779814685</v>
      </c>
      <c r="BS41" s="241">
        <f>'Duitsland (O)'!BS41*(1+Toeslagen!$Q$4)</f>
        <v>661.50497642183916</v>
      </c>
      <c r="BT41" s="241">
        <f>'Duitsland (O)'!BT41*(1+Toeslagen!$Q$4)</f>
        <v>668.25502720165377</v>
      </c>
      <c r="BU41" s="241">
        <f>'Duitsland (O)'!BU41*(1+Toeslagen!$Q$4)</f>
        <v>554.62569489476368</v>
      </c>
      <c r="BV41" s="241">
        <f>'Duitsland (O)'!BV41*(1+Toeslagen!$Q$4)</f>
        <v>565.71820879265897</v>
      </c>
      <c r="BW41" s="241">
        <f>'Duitsland (O)'!BW41*(1+Toeslagen!$Q$4)</f>
        <v>788.3055344374244</v>
      </c>
      <c r="BX41" s="241">
        <f>'Duitsland (O)'!BX41*(1+Toeslagen!$Q$4)</f>
        <v>788.3055344374244</v>
      </c>
      <c r="BY41" s="241">
        <f>'Duitsland (O)'!BY41*(1+Toeslagen!$Q$4)</f>
        <v>0</v>
      </c>
      <c r="BZ41" s="241">
        <f>'Duitsland (O)'!BZ41*(1+Toeslagen!$Q$4)</f>
        <v>796.34946846229616</v>
      </c>
      <c r="CA41" s="241">
        <f>'Duitsland (O)'!CA41*(1+Toeslagen!$Q$4)</f>
        <v>804.3934024871678</v>
      </c>
      <c r="CB41" s="241">
        <f>'Duitsland (O)'!CB41*(1+Toeslagen!$Q$4)</f>
        <v>780.26160041255275</v>
      </c>
      <c r="CC41" s="241">
        <f>'Duitsland (O)'!CC41*(1+Toeslagen!$Q$4)</f>
        <v>925.37275295222878</v>
      </c>
      <c r="CD41" s="241">
        <f>'Duitsland (O)'!CD41*(1+Toeslagen!$Q$4)</f>
        <v>916.16506386812716</v>
      </c>
      <c r="CE41" s="241">
        <f>'Duitsland (O)'!CE41*(1+Toeslagen!$Q$4)</f>
        <v>916.16506386812716</v>
      </c>
      <c r="CF41" s="241">
        <f>'Duitsland (O)'!CF41*(1+Toeslagen!$Q$4)</f>
        <v>920.76890841017803</v>
      </c>
      <c r="CG41" s="241">
        <f>'Duitsland (O)'!CG41*(1+Toeslagen!$Q$4)</f>
        <v>1074.91149619314</v>
      </c>
      <c r="CH41" s="241">
        <f>'Duitsland (O)'!CH41*(1+Toeslagen!$Q$4)</f>
        <v>1074.91149619314</v>
      </c>
      <c r="CI41" s="241">
        <f>'Duitsland (O)'!CI41*(1+Toeslagen!$Q$4)</f>
        <v>1225.2619257365677</v>
      </c>
      <c r="CJ41" s="241">
        <f>'Duitsland (O)'!CJ41*(1+Toeslagen!$Q$4)</f>
        <v>1219.135616107885</v>
      </c>
      <c r="CK41" s="241">
        <f>'Duitsland (O)'!CK41*(1+Toeslagen!$Q$4)</f>
        <v>1074.91149619314</v>
      </c>
      <c r="CL41" s="241">
        <f>'Duitsland (O)'!CL41*(1+Toeslagen!$Q$4)</f>
        <v>1069.5369387121743</v>
      </c>
      <c r="CM41" s="241">
        <f>'Duitsland (O)'!CM41*(1+Toeslagen!$Q$4)</f>
        <v>1064.1623812312087</v>
      </c>
      <c r="CN41" s="241">
        <f>'Duitsland (O)'!CN41*(1+Toeslagen!$Q$4)</f>
        <v>1220</v>
      </c>
      <c r="CO41" s="241">
        <f>'Duitsland (O)'!CO41*(1+Toeslagen!$Q$4)</f>
        <v>1274.5414006319509</v>
      </c>
      <c r="CP41" s="241">
        <f>'Duitsland (O)'!CP41*(1+Toeslagen!$Q$4)</f>
        <v>1261.9221788435157</v>
      </c>
      <c r="CQ41" s="241">
        <f>'Duitsland (O)'!CQ41*(1+Toeslagen!$Q$4)</f>
        <v>1465.9647138369619</v>
      </c>
      <c r="CR41" s="241">
        <f>'Duitsland (O)'!CR41*(1+Toeslagen!$Q$4)</f>
        <v>1465.9647138369619</v>
      </c>
      <c r="CS41" s="241">
        <f>'Duitsland (O)'!CS41*(1+Toeslagen!$Q$4)</f>
        <v>1473.3685760280575</v>
      </c>
      <c r="CT41" s="241">
        <f>'Duitsland (O)'!CT41*(1+Toeslagen!$Q$4)</f>
        <v>1480.7724382191534</v>
      </c>
      <c r="CU41" s="241">
        <f>'Duitsland (O)'!CU41*(1+Toeslagen!$Q$4)</f>
        <v>1480.7724382191534</v>
      </c>
      <c r="CV41" s="241">
        <f>'Duitsland (O)'!CV41*(1+Toeslagen!$Q$4)</f>
        <v>1255.6125679492982</v>
      </c>
      <c r="CW41" s="241">
        <f>'Duitsland (O)'!CW41*(1+Toeslagen!$Q$4)</f>
        <v>1255.6125679492982</v>
      </c>
      <c r="CX41" s="241">
        <f>'Duitsland (O)'!CX41*(1+Toeslagen!$Q$4)</f>
        <v>1261.9221788435157</v>
      </c>
      <c r="CY41" s="241">
        <f>'Duitsland (O)'!CY41*(1+Toeslagen!$Q$4)</f>
        <v>1268.2317897377332</v>
      </c>
      <c r="CZ41" s="241">
        <f>'Duitsland (O)'!CZ41*(1+Toeslagen!$Q$4)</f>
        <v>1231.3882353652505</v>
      </c>
      <c r="DA41" s="241">
        <f>'Duitsland (O)'!DA41*(1+Toeslagen!$Q$4)</f>
        <v>1220</v>
      </c>
      <c r="DB41" s="241">
        <f>'Duitsland (O)'!DB41*(1+Toeslagen!$Q$4)</f>
        <v>1225.2619257365677</v>
      </c>
      <c r="DC41" s="241">
        <f>'Duitsland (O)'!DC41*(1+Toeslagen!$Q$4)</f>
        <v>1251.8268014127675</v>
      </c>
      <c r="DD41" s="241">
        <f>'Duitsland (O)'!DD41*(1+Toeslagen!$Q$4)</f>
        <v>1261.9221788435157</v>
      </c>
      <c r="DE41" s="241">
        <f>'Duitsland (O)'!DE41*(1+Toeslagen!$Q$4)</f>
        <v>1480.7724382191534</v>
      </c>
      <c r="DF41" s="241">
        <f>'Duitsland (O)'!DF41*(1+Toeslagen!$Q$4)</f>
        <v>1237.5145449939334</v>
      </c>
      <c r="DG41" s="241">
        <f>'Duitsland (O)'!DG41*(1+Toeslagen!$Q$4)</f>
        <v>1231.3882353652505</v>
      </c>
      <c r="DH41" s="241">
        <f>'Duitsland (O)'!DH41*(1+Toeslagen!$Q$4)</f>
        <v>1154.4000000000001</v>
      </c>
      <c r="DI41" s="241">
        <f>'Duitsland (O)'!DI41*(1+Toeslagen!$Q$4)</f>
        <v>1225.2619257365677</v>
      </c>
      <c r="DJ41" s="241">
        <f>'Duitsland (O)'!DJ41*(1+Toeslagen!$Q$4)</f>
        <v>1219.135616107885</v>
      </c>
    </row>
    <row r="42" spans="1:114">
      <c r="A42" s="2">
        <v>38</v>
      </c>
      <c r="B42" s="2">
        <v>38</v>
      </c>
      <c r="C42" s="2">
        <v>560</v>
      </c>
      <c r="D42" s="2">
        <v>3</v>
      </c>
      <c r="F42" t="s">
        <v>5</v>
      </c>
      <c r="G42" t="s">
        <v>17</v>
      </c>
      <c r="H42" t="s">
        <v>18</v>
      </c>
      <c r="I42" t="s">
        <v>15</v>
      </c>
      <c r="J42" t="s">
        <v>15</v>
      </c>
      <c r="N42" s="7">
        <v>9</v>
      </c>
      <c r="O42" s="21">
        <v>15750</v>
      </c>
      <c r="P42" s="241">
        <f>'Duitsland (O)'!P42*(1+Toeslagen!$Q$4)</f>
        <v>1500.6015576821585</v>
      </c>
      <c r="Q42" s="241">
        <f>'Duitsland (O)'!Q42*(1+Toeslagen!$Q$4)</f>
        <v>1515.6829803724313</v>
      </c>
      <c r="R42" s="241">
        <f>'Duitsland (O)'!R42*(1+Toeslagen!$Q$4)</f>
        <v>1508.142269027295</v>
      </c>
      <c r="S42" s="241">
        <f>'Duitsland (O)'!S42*(1+Toeslagen!$Q$4)</f>
        <v>1284.296554394713</v>
      </c>
      <c r="T42" s="241">
        <f>'Duitsland (O)'!T42*(1+Toeslagen!$Q$4)</f>
        <v>0</v>
      </c>
      <c r="U42" s="241">
        <f>'Duitsland (O)'!U42*(1+Toeslagen!$Q$4)</f>
        <v>1245.4951511655102</v>
      </c>
      <c r="V42" s="241">
        <f>'Duitsland (O)'!V42*(1+Toeslagen!$Q$4)</f>
        <v>1277.8750716227394</v>
      </c>
      <c r="W42" s="241">
        <f>'Duitsland (O)'!W42*(1+Toeslagen!$Q$4)</f>
        <v>1508.142269027295</v>
      </c>
      <c r="X42" s="241">
        <f>'Duitsland (O)'!X42*(1+Toeslagen!$Q$4)</f>
        <v>1508.142269027295</v>
      </c>
      <c r="Y42" s="241">
        <f>'Duitsland (O)'!Y42*(1+Toeslagen!$Q$4)</f>
        <v>1284.296554394713</v>
      </c>
      <c r="Z42" s="241">
        <f>'Duitsland (O)'!Z42*(1+Toeslagen!$Q$4)</f>
        <v>1284.296554394713</v>
      </c>
      <c r="AA42" s="241">
        <f>'Duitsland (O)'!AA42*(1+Toeslagen!$Q$4)</f>
        <v>1284.296554394713</v>
      </c>
      <c r="AB42" s="241">
        <f>'Duitsland (O)'!AB42*(1+Toeslagen!$Q$4)</f>
        <v>1284.296554394713</v>
      </c>
      <c r="AC42" s="241">
        <f>'Duitsland (O)'!AC42*(1+Toeslagen!$Q$4)</f>
        <v>1284.296554394713</v>
      </c>
      <c r="AD42" s="241">
        <f>'Duitsland (O)'!AD42*(1+Toeslagen!$Q$4)</f>
        <v>1508.142269027295</v>
      </c>
      <c r="AE42" s="241">
        <f>'Duitsland (O)'!AE42*(1+Toeslagen!$Q$4)</f>
        <v>1493.060846337022</v>
      </c>
      <c r="AF42" s="241">
        <f>'Duitsland (O)'!AF42*(1+Toeslagen!$Q$4)</f>
        <v>1601.8600000000001</v>
      </c>
      <c r="AG42" s="241">
        <f>'Duitsland (O)'!AG42*(1+Toeslagen!$Q$4)</f>
        <v>1586</v>
      </c>
      <c r="AH42" s="241">
        <f>'Duitsland (O)'!AH42*(1+Toeslagen!$Q$4)</f>
        <v>1258.6106233068188</v>
      </c>
      <c r="AI42" s="241">
        <f>'Duitsland (O)'!AI42*(1+Toeslagen!$Q$4)</f>
        <v>928.65663847214773</v>
      </c>
      <c r="AJ42" s="241">
        <f>'Duitsland (O)'!AJ42*(1+Toeslagen!$Q$4)</f>
        <v>940</v>
      </c>
      <c r="AK42" s="241">
        <f>'Duitsland (O)'!AK42*(1+Toeslagen!$Q$4)</f>
        <v>938.03700855772502</v>
      </c>
      <c r="AL42" s="241">
        <f>'Duitsland (O)'!AL42*(1+Toeslagen!$Q$4)</f>
        <v>1081.3309416741058</v>
      </c>
      <c r="AM42" s="241">
        <f>'Duitsland (O)'!AM42*(1+Toeslagen!$Q$4)</f>
        <v>1103.1760112028755</v>
      </c>
      <c r="AN42" s="241">
        <f>'Duitsland (O)'!AN42*(1+Toeslagen!$Q$4)</f>
        <v>1092.2534764384907</v>
      </c>
      <c r="AO42" s="241">
        <f>'Duitsland (O)'!AO42*(1+Toeslagen!$Q$4)</f>
        <v>683.56524795743849</v>
      </c>
      <c r="AP42" s="241">
        <f>'Duitsland (O)'!AP42*(1+Toeslagen!$Q$4)</f>
        <v>690.40090043701287</v>
      </c>
      <c r="AQ42" s="241">
        <f>'Duitsland (O)'!AQ42*(1+Toeslagen!$Q$4)</f>
        <v>676.72959547786411</v>
      </c>
      <c r="AR42" s="241">
        <f>'Duitsland (O)'!AR42*(1+Toeslagen!$Q$4)</f>
        <v>816.81600000000003</v>
      </c>
      <c r="AS42" s="241">
        <f>'Duitsland (O)'!AS42*(1+Toeslagen!$Q$4)</f>
        <v>784.78400000000011</v>
      </c>
      <c r="AT42" s="241">
        <f>'Duitsland (O)'!AT42*(1+Toeslagen!$Q$4)</f>
        <v>800.80000000000007</v>
      </c>
      <c r="AU42" s="241">
        <f>'Duitsland (O)'!AU42*(1+Toeslagen!$Q$4)</f>
        <v>669.89394299828973</v>
      </c>
      <c r="AV42" s="241">
        <f>'Duitsland (O)'!AV42*(1+Toeslagen!$Q$4)</f>
        <v>669.89394299828973</v>
      </c>
      <c r="AW42" s="241">
        <f>'Duitsland (O)'!AW42*(1+Toeslagen!$Q$4)</f>
        <v>804.86060738691901</v>
      </c>
      <c r="AX42" s="241">
        <f>'Duitsland (O)'!AX42*(1+Toeslagen!$Q$4)</f>
        <v>804.86060738691901</v>
      </c>
      <c r="AY42" s="241">
        <f>'Duitsland (O)'!AY42*(1+Toeslagen!$Q$4)</f>
        <v>812.99051251203946</v>
      </c>
      <c r="AZ42" s="241">
        <f>'Duitsland (O)'!AZ42*(1+Toeslagen!$Q$4)</f>
        <v>933.34682351493643</v>
      </c>
      <c r="BA42" s="241">
        <f>'Duitsland (O)'!BA42*(1+Toeslagen!$Q$4)</f>
        <v>938.03700855772502</v>
      </c>
      <c r="BB42" s="241">
        <f>'Duitsland (O)'!BB42*(1+Toeslagen!$Q$4)</f>
        <v>1245.4951511655102</v>
      </c>
      <c r="BC42" s="241">
        <f>'Duitsland (O)'!BC42*(1+Toeslagen!$Q$4)</f>
        <v>476.26560872184359</v>
      </c>
      <c r="BD42" s="241">
        <f>'Duitsland (O)'!BD42*(1+Toeslagen!$Q$4)</f>
        <v>476.26560872184359</v>
      </c>
      <c r="BE42" s="241">
        <f>'Duitsland (O)'!BE42*(1+Toeslagen!$Q$4)</f>
        <v>485.88713617076974</v>
      </c>
      <c r="BF42" s="241">
        <f>'Duitsland (O)'!BF42*(1+Toeslagen!$Q$4)</f>
        <v>0</v>
      </c>
      <c r="BG42" s="241">
        <f>'Duitsland (O)'!BG42*(1+Toeslagen!$Q$4)</f>
        <v>481.07637244630666</v>
      </c>
      <c r="BH42" s="241">
        <f>'Duitsland (O)'!BH42*(1+Toeslagen!$Q$4)</f>
        <v>471.45484499738052</v>
      </c>
      <c r="BI42" s="241">
        <f>'Duitsland (O)'!BI42*(1+Toeslagen!$Q$4)</f>
        <v>461.83331754845437</v>
      </c>
      <c r="BJ42" s="241">
        <f>'Duitsland (O)'!BJ42*(1+Toeslagen!$Q$4)</f>
        <v>466.64408127291745</v>
      </c>
      <c r="BK42" s="241">
        <f>'Duitsland (O)'!BK42*(1+Toeslagen!$Q$4)</f>
        <v>490.69789989523281</v>
      </c>
      <c r="BL42" s="241">
        <f>'Duitsland (O)'!BL42*(1+Toeslagen!$Q$4)</f>
        <v>649.38698555956648</v>
      </c>
      <c r="BM42" s="241">
        <f>'Duitsland (O)'!BM42*(1+Toeslagen!$Q$4)</f>
        <v>546.25445707717654</v>
      </c>
      <c r="BN42" s="241">
        <f>'Duitsland (O)'!BN42*(1+Toeslagen!$Q$4)</f>
        <v>557.51743557361317</v>
      </c>
      <c r="BO42" s="241">
        <f>'Duitsland (O)'!BO42*(1+Toeslagen!$Q$4)</f>
        <v>551.88594632539491</v>
      </c>
      <c r="BP42" s="241">
        <f>'Duitsland (O)'!BP42*(1+Toeslagen!$Q$4)</f>
        <v>656.22263803914097</v>
      </c>
      <c r="BQ42" s="241">
        <f>'Duitsland (O)'!BQ42*(1+Toeslagen!$Q$4)</f>
        <v>683.56524795743849</v>
      </c>
      <c r="BR42" s="241">
        <f>'Duitsland (O)'!BR42*(1+Toeslagen!$Q$4)</f>
        <v>683.56524795743849</v>
      </c>
      <c r="BS42" s="241">
        <f>'Duitsland (O)'!BS42*(1+Toeslagen!$Q$4)</f>
        <v>669.89394299828973</v>
      </c>
      <c r="BT42" s="241">
        <f>'Duitsland (O)'!BT42*(1+Toeslagen!$Q$4)</f>
        <v>676.72959547786411</v>
      </c>
      <c r="BU42" s="241">
        <f>'Duitsland (O)'!BU42*(1+Toeslagen!$Q$4)</f>
        <v>563.14892482183154</v>
      </c>
      <c r="BV42" s="241">
        <f>'Duitsland (O)'!BV42*(1+Toeslagen!$Q$4)</f>
        <v>574.41190331826817</v>
      </c>
      <c r="BW42" s="241">
        <f>'Duitsland (O)'!BW42*(1+Toeslagen!$Q$4)</f>
        <v>796.73070226179868</v>
      </c>
      <c r="BX42" s="241">
        <f>'Duitsland (O)'!BX42*(1+Toeslagen!$Q$4)</f>
        <v>796.73070226179868</v>
      </c>
      <c r="BY42" s="241">
        <f>'Duitsland (O)'!BY42*(1+Toeslagen!$Q$4)</f>
        <v>0</v>
      </c>
      <c r="BZ42" s="241">
        <f>'Duitsland (O)'!BZ42*(1+Toeslagen!$Q$4)</f>
        <v>804.86060738691901</v>
      </c>
      <c r="CA42" s="241">
        <f>'Duitsland (O)'!CA42*(1+Toeslagen!$Q$4)</f>
        <v>812.99051251203946</v>
      </c>
      <c r="CB42" s="241">
        <f>'Duitsland (O)'!CB42*(1+Toeslagen!$Q$4)</f>
        <v>788.60079713667824</v>
      </c>
      <c r="CC42" s="241">
        <f>'Duitsland (O)'!CC42*(1+Toeslagen!$Q$4)</f>
        <v>942.72719360051349</v>
      </c>
      <c r="CD42" s="241">
        <f>'Duitsland (O)'!CD42*(1+Toeslagen!$Q$4)</f>
        <v>933.34682351493643</v>
      </c>
      <c r="CE42" s="241">
        <f>'Duitsland (O)'!CE42*(1+Toeslagen!$Q$4)</f>
        <v>933.34682351493643</v>
      </c>
      <c r="CF42" s="241">
        <f>'Duitsland (O)'!CF42*(1+Toeslagen!$Q$4)</f>
        <v>938.03700855772502</v>
      </c>
      <c r="CG42" s="241">
        <f>'Duitsland (O)'!CG42*(1+Toeslagen!$Q$4)</f>
        <v>1092.2534764384907</v>
      </c>
      <c r="CH42" s="241">
        <f>'Duitsland (O)'!CH42*(1+Toeslagen!$Q$4)</f>
        <v>1092.2534764384907</v>
      </c>
      <c r="CI42" s="241">
        <f>'Duitsland (O)'!CI42*(1+Toeslagen!$Q$4)</f>
        <v>1245.4951511655102</v>
      </c>
      <c r="CJ42" s="241">
        <f>'Duitsland (O)'!CJ42*(1+Toeslagen!$Q$4)</f>
        <v>1239.2676754096826</v>
      </c>
      <c r="CK42" s="241">
        <f>'Duitsland (O)'!CK42*(1+Toeslagen!$Q$4)</f>
        <v>1092.2534764384907</v>
      </c>
      <c r="CL42" s="241">
        <f>'Duitsland (O)'!CL42*(1+Toeslagen!$Q$4)</f>
        <v>1086.7922090562981</v>
      </c>
      <c r="CM42" s="241">
        <f>'Duitsland (O)'!CM42*(1+Toeslagen!$Q$4)</f>
        <v>1081.3309416741058</v>
      </c>
      <c r="CN42" s="241">
        <f>'Duitsland (O)'!CN42*(1+Toeslagen!$Q$4)</f>
        <v>1243</v>
      </c>
      <c r="CO42" s="241">
        <f>'Duitsland (O)'!CO42*(1+Toeslagen!$Q$4)</f>
        <v>1297.1395199386602</v>
      </c>
      <c r="CP42" s="241">
        <f>'Duitsland (O)'!CP42*(1+Toeslagen!$Q$4)</f>
        <v>1284.296554394713</v>
      </c>
      <c r="CQ42" s="241">
        <f>'Duitsland (O)'!CQ42*(1+Toeslagen!$Q$4)</f>
        <v>1493.060846337022</v>
      </c>
      <c r="CR42" s="241">
        <f>'Duitsland (O)'!CR42*(1+Toeslagen!$Q$4)</f>
        <v>1493.060846337022</v>
      </c>
      <c r="CS42" s="241">
        <f>'Duitsland (O)'!CS42*(1+Toeslagen!$Q$4)</f>
        <v>1500.6015576821585</v>
      </c>
      <c r="CT42" s="241">
        <f>'Duitsland (O)'!CT42*(1+Toeslagen!$Q$4)</f>
        <v>1508.142269027295</v>
      </c>
      <c r="CU42" s="241">
        <f>'Duitsland (O)'!CU42*(1+Toeslagen!$Q$4)</f>
        <v>1508.142269027295</v>
      </c>
      <c r="CV42" s="241">
        <f>'Duitsland (O)'!CV42*(1+Toeslagen!$Q$4)</f>
        <v>1277.8750716227394</v>
      </c>
      <c r="CW42" s="241">
        <f>'Duitsland (O)'!CW42*(1+Toeslagen!$Q$4)</f>
        <v>1277.8750716227394</v>
      </c>
      <c r="CX42" s="241">
        <f>'Duitsland (O)'!CX42*(1+Toeslagen!$Q$4)</f>
        <v>1284.296554394713</v>
      </c>
      <c r="CY42" s="241">
        <f>'Duitsland (O)'!CY42*(1+Toeslagen!$Q$4)</f>
        <v>1290.7180371666864</v>
      </c>
      <c r="CZ42" s="241">
        <f>'Duitsland (O)'!CZ42*(1+Toeslagen!$Q$4)</f>
        <v>1251.7226269213377</v>
      </c>
      <c r="DA42" s="241">
        <f>'Duitsland (O)'!DA42*(1+Toeslagen!$Q$4)</f>
        <v>1240</v>
      </c>
      <c r="DB42" s="241">
        <f>'Duitsland (O)'!DB42*(1+Toeslagen!$Q$4)</f>
        <v>1245.4951511655102</v>
      </c>
      <c r="DC42" s="241">
        <f>'Duitsland (O)'!DC42*(1+Toeslagen!$Q$4)</f>
        <v>1274.0221819595554</v>
      </c>
      <c r="DD42" s="241">
        <f>'Duitsland (O)'!DD42*(1+Toeslagen!$Q$4)</f>
        <v>1284.296554394713</v>
      </c>
      <c r="DE42" s="241">
        <f>'Duitsland (O)'!DE42*(1+Toeslagen!$Q$4)</f>
        <v>1508.142269027295</v>
      </c>
      <c r="DF42" s="241">
        <f>'Duitsland (O)'!DF42*(1+Toeslagen!$Q$4)</f>
        <v>1257.9501026771652</v>
      </c>
      <c r="DG42" s="241">
        <f>'Duitsland (O)'!DG42*(1+Toeslagen!$Q$4)</f>
        <v>1251.7226269213377</v>
      </c>
      <c r="DH42" s="241">
        <f>'Duitsland (O)'!DH42*(1+Toeslagen!$Q$4)</f>
        <v>1175.2</v>
      </c>
      <c r="DI42" s="241">
        <f>'Duitsland (O)'!DI42*(1+Toeslagen!$Q$4)</f>
        <v>1245.4951511655102</v>
      </c>
      <c r="DJ42" s="241">
        <f>'Duitsland (O)'!DJ42*(1+Toeslagen!$Q$4)</f>
        <v>1239.2676754096826</v>
      </c>
    </row>
    <row r="43" spans="1:114">
      <c r="A43" s="2">
        <v>39</v>
      </c>
      <c r="B43" s="2">
        <v>39</v>
      </c>
      <c r="C43" s="2">
        <v>720</v>
      </c>
      <c r="D43" s="2">
        <v>4</v>
      </c>
      <c r="F43" t="s">
        <v>17</v>
      </c>
      <c r="G43" t="s">
        <v>15</v>
      </c>
      <c r="H43" t="s">
        <v>15</v>
      </c>
      <c r="I43" t="s">
        <v>15</v>
      </c>
      <c r="J43" t="s">
        <v>15</v>
      </c>
      <c r="N43" s="7">
        <v>9.1999999999999993</v>
      </c>
      <c r="O43" s="21">
        <v>16100</v>
      </c>
      <c r="P43" s="241">
        <f>'Duitsland (O)'!P43*(1+Toeslagen!$Q$4)</f>
        <v>1523.7574273362602</v>
      </c>
      <c r="Q43" s="241">
        <f>'Duitsland (O)'!Q43*(1+Toeslagen!$Q$4)</f>
        <v>1539.0715723346145</v>
      </c>
      <c r="R43" s="241">
        <f>'Duitsland (O)'!R43*(1+Toeslagen!$Q$4)</f>
        <v>1531.4144998354375</v>
      </c>
      <c r="S43" s="241">
        <f>'Duitsland (O)'!S43*(1+Toeslagen!$Q$4)</f>
        <v>1304.6221299459105</v>
      </c>
      <c r="T43" s="241">
        <f>'Duitsland (O)'!T43*(1+Toeslagen!$Q$4)</f>
        <v>0</v>
      </c>
      <c r="U43" s="241">
        <f>'Duitsland (O)'!U43*(1+Toeslagen!$Q$4)</f>
        <v>1265.7283765944533</v>
      </c>
      <c r="V43" s="241">
        <f>'Duitsland (O)'!V43*(1+Toeslagen!$Q$4)</f>
        <v>1298.099019296181</v>
      </c>
      <c r="W43" s="241">
        <f>'Duitsland (O)'!W43*(1+Toeslagen!$Q$4)</f>
        <v>1531.4144998354375</v>
      </c>
      <c r="X43" s="241">
        <f>'Duitsland (O)'!X43*(1+Toeslagen!$Q$4)</f>
        <v>1531.4144998354375</v>
      </c>
      <c r="Y43" s="241">
        <f>'Duitsland (O)'!Y43*(1+Toeslagen!$Q$4)</f>
        <v>1304.6221299459105</v>
      </c>
      <c r="Z43" s="241">
        <f>'Duitsland (O)'!Z43*(1+Toeslagen!$Q$4)</f>
        <v>1304.6221299459105</v>
      </c>
      <c r="AA43" s="241">
        <f>'Duitsland (O)'!AA43*(1+Toeslagen!$Q$4)</f>
        <v>1304.6221299459105</v>
      </c>
      <c r="AB43" s="241">
        <f>'Duitsland (O)'!AB43*(1+Toeslagen!$Q$4)</f>
        <v>1304.6221299459105</v>
      </c>
      <c r="AC43" s="241">
        <f>'Duitsland (O)'!AC43*(1+Toeslagen!$Q$4)</f>
        <v>1304.6221299459105</v>
      </c>
      <c r="AD43" s="241">
        <f>'Duitsland (O)'!AD43*(1+Toeslagen!$Q$4)</f>
        <v>1531.4144998354375</v>
      </c>
      <c r="AE43" s="241">
        <f>'Duitsland (O)'!AE43*(1+Toeslagen!$Q$4)</f>
        <v>1516.1003548370832</v>
      </c>
      <c r="AF43" s="241">
        <f>'Duitsland (O)'!AF43*(1+Toeslagen!$Q$4)</f>
        <v>1628.1200000000001</v>
      </c>
      <c r="AG43" s="241">
        <f>'Duitsland (O)'!AG43*(1+Toeslagen!$Q$4)</f>
        <v>1612</v>
      </c>
      <c r="AH43" s="241">
        <f>'Duitsland (O)'!AH43*(1+Toeslagen!$Q$4)</f>
        <v>1278.5296873469922</v>
      </c>
      <c r="AI43" s="241">
        <f>'Duitsland (O)'!AI43*(1+Toeslagen!$Q$4)</f>
        <v>944.7379016182191</v>
      </c>
      <c r="AJ43" s="241">
        <f>'Duitsland (O)'!AJ43*(1+Toeslagen!$Q$4)</f>
        <v>955</v>
      </c>
      <c r="AK43" s="241">
        <f>'Duitsland (O)'!AK43*(1+Toeslagen!$Q$4)</f>
        <v>954.28070870527188</v>
      </c>
      <c r="AL43" s="241">
        <f>'Duitsland (O)'!AL43*(1+Toeslagen!$Q$4)</f>
        <v>1097.485346117003</v>
      </c>
      <c r="AM43" s="241">
        <f>'Duitsland (O)'!AM43*(1+Toeslagen!$Q$4)</f>
        <v>1119.6567672506796</v>
      </c>
      <c r="AN43" s="241">
        <f>'Duitsland (O)'!AN43*(1+Toeslagen!$Q$4)</f>
        <v>1108.5710566838413</v>
      </c>
      <c r="AO43" s="241">
        <f>'Duitsland (O)'!AO43*(1+Toeslagen!$Q$4)</f>
        <v>691.10101793340846</v>
      </c>
      <c r="AP43" s="241">
        <f>'Duitsland (O)'!AP43*(1+Toeslagen!$Q$4)</f>
        <v>698.01202811274254</v>
      </c>
      <c r="AQ43" s="241">
        <f>'Duitsland (O)'!AQ43*(1+Toeslagen!$Q$4)</f>
        <v>684.19000775407437</v>
      </c>
      <c r="AR43" s="241">
        <f>'Duitsland (O)'!AR43*(1+Toeslagen!$Q$4)</f>
        <v>827.42400000000009</v>
      </c>
      <c r="AS43" s="241">
        <f>'Duitsland (O)'!AS43*(1+Toeslagen!$Q$4)</f>
        <v>794.976</v>
      </c>
      <c r="AT43" s="241">
        <f>'Duitsland (O)'!AT43*(1+Toeslagen!$Q$4)</f>
        <v>811.2</v>
      </c>
      <c r="AU43" s="241">
        <f>'Duitsland (O)'!AU43*(1+Toeslagen!$Q$4)</f>
        <v>677.27899757474029</v>
      </c>
      <c r="AV43" s="241">
        <f>'Duitsland (O)'!AV43*(1+Toeslagen!$Q$4)</f>
        <v>677.27899757474029</v>
      </c>
      <c r="AW43" s="241">
        <f>'Duitsland (O)'!AW43*(1+Toeslagen!$Q$4)</f>
        <v>813.37174631154187</v>
      </c>
      <c r="AX43" s="241">
        <f>'Duitsland (O)'!AX43*(1+Toeslagen!$Q$4)</f>
        <v>813.37174631154187</v>
      </c>
      <c r="AY43" s="241">
        <f>'Duitsland (O)'!AY43*(1+Toeslagen!$Q$4)</f>
        <v>821.587622536911</v>
      </c>
      <c r="AZ43" s="241">
        <f>'Duitsland (O)'!AZ43*(1+Toeslagen!$Q$4)</f>
        <v>949.50930516174549</v>
      </c>
      <c r="BA43" s="241">
        <f>'Duitsland (O)'!BA43*(1+Toeslagen!$Q$4)</f>
        <v>954.28070870527188</v>
      </c>
      <c r="BB43" s="241">
        <f>'Duitsland (O)'!BB43*(1+Toeslagen!$Q$4)</f>
        <v>1265.7283765944533</v>
      </c>
      <c r="BC43" s="241">
        <f>'Duitsland (O)'!BC43*(1+Toeslagen!$Q$4)</f>
        <v>483.65287970122847</v>
      </c>
      <c r="BD43" s="241">
        <f>'Duitsland (O)'!BD43*(1+Toeslagen!$Q$4)</f>
        <v>483.65287970122847</v>
      </c>
      <c r="BE43" s="241">
        <f>'Duitsland (O)'!BE43*(1+Toeslagen!$Q$4)</f>
        <v>493.42364494771789</v>
      </c>
      <c r="BF43" s="241">
        <f>'Duitsland (O)'!BF43*(1+Toeslagen!$Q$4)</f>
        <v>0</v>
      </c>
      <c r="BG43" s="241">
        <f>'Duitsland (O)'!BG43*(1+Toeslagen!$Q$4)</f>
        <v>488.53826232447318</v>
      </c>
      <c r="BH43" s="241">
        <f>'Duitsland (O)'!BH43*(1+Toeslagen!$Q$4)</f>
        <v>478.76749707798371</v>
      </c>
      <c r="BI43" s="241">
        <f>'Duitsland (O)'!BI43*(1+Toeslagen!$Q$4)</f>
        <v>468.99673183149423</v>
      </c>
      <c r="BJ43" s="241">
        <f>'Duitsland (O)'!BJ43*(1+Toeslagen!$Q$4)</f>
        <v>473.882114454739</v>
      </c>
      <c r="BK43" s="241">
        <f>'Duitsland (O)'!BK43*(1+Toeslagen!$Q$4)</f>
        <v>498.30902757096266</v>
      </c>
      <c r="BL43" s="241">
        <f>'Duitsland (O)'!BL43*(1+Toeslagen!$Q$4)</f>
        <v>656.54596703673803</v>
      </c>
      <c r="BM43" s="241">
        <f>'Duitsland (O)'!BM43*(1+Toeslagen!$Q$4)</f>
        <v>553.52832210643271</v>
      </c>
      <c r="BN43" s="241">
        <f>'Duitsland (O)'!BN43*(1+Toeslagen!$Q$4)</f>
        <v>564.94127720141068</v>
      </c>
      <c r="BO43" s="241">
        <f>'Duitsland (O)'!BO43*(1+Toeslagen!$Q$4)</f>
        <v>559.23479965392175</v>
      </c>
      <c r="BP43" s="241">
        <f>'Duitsland (O)'!BP43*(1+Toeslagen!$Q$4)</f>
        <v>663.45697721607212</v>
      </c>
      <c r="BQ43" s="241">
        <f>'Duitsland (O)'!BQ43*(1+Toeslagen!$Q$4)</f>
        <v>691.10101793340846</v>
      </c>
      <c r="BR43" s="241">
        <f>'Duitsland (O)'!BR43*(1+Toeslagen!$Q$4)</f>
        <v>691.10101793340846</v>
      </c>
      <c r="BS43" s="241">
        <f>'Duitsland (O)'!BS43*(1+Toeslagen!$Q$4)</f>
        <v>677.27899757474029</v>
      </c>
      <c r="BT43" s="241">
        <f>'Duitsland (O)'!BT43*(1+Toeslagen!$Q$4)</f>
        <v>684.19000775407437</v>
      </c>
      <c r="BU43" s="241">
        <f>'Duitsland (O)'!BU43*(1+Toeslagen!$Q$4)</f>
        <v>570.64775474889973</v>
      </c>
      <c r="BV43" s="241">
        <f>'Duitsland (O)'!BV43*(1+Toeslagen!$Q$4)</f>
        <v>582.0607098438777</v>
      </c>
      <c r="BW43" s="241">
        <f>'Duitsland (O)'!BW43*(1+Toeslagen!$Q$4)</f>
        <v>805.15587008617274</v>
      </c>
      <c r="BX43" s="241">
        <f>'Duitsland (O)'!BX43*(1+Toeslagen!$Q$4)</f>
        <v>805.15587008617274</v>
      </c>
      <c r="BY43" s="241">
        <f>'Duitsland (O)'!BY43*(1+Toeslagen!$Q$4)</f>
        <v>0</v>
      </c>
      <c r="BZ43" s="241">
        <f>'Duitsland (O)'!BZ43*(1+Toeslagen!$Q$4)</f>
        <v>813.37174631154187</v>
      </c>
      <c r="CA43" s="241">
        <f>'Duitsland (O)'!CA43*(1+Toeslagen!$Q$4)</f>
        <v>821.587622536911</v>
      </c>
      <c r="CB43" s="241">
        <f>'Duitsland (O)'!CB43*(1+Toeslagen!$Q$4)</f>
        <v>796.93999386080361</v>
      </c>
      <c r="CC43" s="241">
        <f>'Duitsland (O)'!CC43*(1+Toeslagen!$Q$4)</f>
        <v>959.05211224879815</v>
      </c>
      <c r="CD43" s="241">
        <f>'Duitsland (O)'!CD43*(1+Toeslagen!$Q$4)</f>
        <v>949.50930516174549</v>
      </c>
      <c r="CE43" s="241">
        <f>'Duitsland (O)'!CE43*(1+Toeslagen!$Q$4)</f>
        <v>949.50930516174549</v>
      </c>
      <c r="CF43" s="241">
        <f>'Duitsland (O)'!CF43*(1+Toeslagen!$Q$4)</f>
        <v>954.28070870527188</v>
      </c>
      <c r="CG43" s="241">
        <f>'Duitsland (O)'!CG43*(1+Toeslagen!$Q$4)</f>
        <v>1108.5710566838413</v>
      </c>
      <c r="CH43" s="241">
        <f>'Duitsland (O)'!CH43*(1+Toeslagen!$Q$4)</f>
        <v>1108.5710566838413</v>
      </c>
      <c r="CI43" s="241">
        <f>'Duitsland (O)'!CI43*(1+Toeslagen!$Q$4)</f>
        <v>1265.7283765944533</v>
      </c>
      <c r="CJ43" s="241">
        <f>'Duitsland (O)'!CJ43*(1+Toeslagen!$Q$4)</f>
        <v>1259.399734711481</v>
      </c>
      <c r="CK43" s="241">
        <f>'Duitsland (O)'!CK43*(1+Toeslagen!$Q$4)</f>
        <v>1108.5710566838413</v>
      </c>
      <c r="CL43" s="241">
        <f>'Duitsland (O)'!CL43*(1+Toeslagen!$Q$4)</f>
        <v>1103.0282014004222</v>
      </c>
      <c r="CM43" s="241">
        <f>'Duitsland (O)'!CM43*(1+Toeslagen!$Q$4)</f>
        <v>1097.485346117003</v>
      </c>
      <c r="CN43" s="241">
        <f>'Duitsland (O)'!CN43*(1+Toeslagen!$Q$4)</f>
        <v>1265</v>
      </c>
      <c r="CO43" s="241">
        <f>'Duitsland (O)'!CO43*(1+Toeslagen!$Q$4)</f>
        <v>1317.6683512453696</v>
      </c>
      <c r="CP43" s="241">
        <f>'Duitsland (O)'!CP43*(1+Toeslagen!$Q$4)</f>
        <v>1304.6221299459105</v>
      </c>
      <c r="CQ43" s="241">
        <f>'Duitsland (O)'!CQ43*(1+Toeslagen!$Q$4)</f>
        <v>1516.1003548370832</v>
      </c>
      <c r="CR43" s="241">
        <f>'Duitsland (O)'!CR43*(1+Toeslagen!$Q$4)</f>
        <v>1516.1003548370832</v>
      </c>
      <c r="CS43" s="241">
        <f>'Duitsland (O)'!CS43*(1+Toeslagen!$Q$4)</f>
        <v>1523.7574273362602</v>
      </c>
      <c r="CT43" s="241">
        <f>'Duitsland (O)'!CT43*(1+Toeslagen!$Q$4)</f>
        <v>1531.4144998354375</v>
      </c>
      <c r="CU43" s="241">
        <f>'Duitsland (O)'!CU43*(1+Toeslagen!$Q$4)</f>
        <v>1531.4144998354375</v>
      </c>
      <c r="CV43" s="241">
        <f>'Duitsland (O)'!CV43*(1+Toeslagen!$Q$4)</f>
        <v>1298.099019296181</v>
      </c>
      <c r="CW43" s="241">
        <f>'Duitsland (O)'!CW43*(1+Toeslagen!$Q$4)</f>
        <v>1298.099019296181</v>
      </c>
      <c r="CX43" s="241">
        <f>'Duitsland (O)'!CX43*(1+Toeslagen!$Q$4)</f>
        <v>1304.6221299459105</v>
      </c>
      <c r="CY43" s="241">
        <f>'Duitsland (O)'!CY43*(1+Toeslagen!$Q$4)</f>
        <v>1311.14524059564</v>
      </c>
      <c r="CZ43" s="241">
        <f>'Duitsland (O)'!CZ43*(1+Toeslagen!$Q$4)</f>
        <v>1272.0570184774253</v>
      </c>
      <c r="DA43" s="241">
        <f>'Duitsland (O)'!DA43*(1+Toeslagen!$Q$4)</f>
        <v>1265</v>
      </c>
      <c r="DB43" s="241">
        <f>'Duitsland (O)'!DB43*(1+Toeslagen!$Q$4)</f>
        <v>1265.7283765944533</v>
      </c>
      <c r="DC43" s="241">
        <f>'Duitsland (O)'!DC43*(1+Toeslagen!$Q$4)</f>
        <v>1294.1851529063433</v>
      </c>
      <c r="DD43" s="241">
        <f>'Duitsland (O)'!DD43*(1+Toeslagen!$Q$4)</f>
        <v>1304.6221299459105</v>
      </c>
      <c r="DE43" s="241">
        <f>'Duitsland (O)'!DE43*(1+Toeslagen!$Q$4)</f>
        <v>1531.4144998354375</v>
      </c>
      <c r="DF43" s="241">
        <f>'Duitsland (O)'!DF43*(1+Toeslagen!$Q$4)</f>
        <v>1278.3856603603979</v>
      </c>
      <c r="DG43" s="241">
        <f>'Duitsland (O)'!DG43*(1+Toeslagen!$Q$4)</f>
        <v>1272.0570184774253</v>
      </c>
      <c r="DH43" s="241">
        <f>'Duitsland (O)'!DH43*(1+Toeslagen!$Q$4)</f>
        <v>1196</v>
      </c>
      <c r="DI43" s="241">
        <f>'Duitsland (O)'!DI43*(1+Toeslagen!$Q$4)</f>
        <v>1265.7283765944533</v>
      </c>
      <c r="DJ43" s="241">
        <f>'Duitsland (O)'!DJ43*(1+Toeslagen!$Q$4)</f>
        <v>1259.399734711481</v>
      </c>
    </row>
    <row r="44" spans="1:114">
      <c r="A44" s="2">
        <v>40</v>
      </c>
      <c r="B44" s="2">
        <v>40</v>
      </c>
      <c r="C44" s="2">
        <v>150</v>
      </c>
      <c r="D44" s="2">
        <v>1</v>
      </c>
      <c r="F44" t="s">
        <v>15</v>
      </c>
      <c r="G44" t="s">
        <v>16</v>
      </c>
      <c r="H44" t="s">
        <v>5</v>
      </c>
      <c r="I44" t="s">
        <v>17</v>
      </c>
      <c r="J44" t="s">
        <v>18</v>
      </c>
      <c r="N44" s="7">
        <v>9.5</v>
      </c>
      <c r="O44" s="21">
        <v>16625</v>
      </c>
      <c r="P44" s="241">
        <f>'Duitsland (O)'!P44*(1+Toeslagen!$Q$4)</f>
        <v>1550.9904089903616</v>
      </c>
      <c r="Q44" s="241">
        <f>'Duitsland (O)'!Q44*(1+Toeslagen!$Q$4)</f>
        <v>1566.5782522967972</v>
      </c>
      <c r="R44" s="241">
        <f>'Duitsland (O)'!R44*(1+Toeslagen!$Q$4)</f>
        <v>1558.7843306435796</v>
      </c>
      <c r="S44" s="241">
        <f>'Duitsland (O)'!S44*(1+Toeslagen!$Q$4)</f>
        <v>1325.9721054971076</v>
      </c>
      <c r="T44" s="241">
        <f>'Duitsland (O)'!T44*(1+Toeslagen!$Q$4)</f>
        <v>0</v>
      </c>
      <c r="U44" s="241">
        <f>'Duitsland (O)'!U44*(1+Toeslagen!$Q$4)</f>
        <v>1286.9860020233959</v>
      </c>
      <c r="V44" s="241">
        <f>'Duitsland (O)'!V44*(1+Toeslagen!$Q$4)</f>
        <v>1319.342244969622</v>
      </c>
      <c r="W44" s="241">
        <f>'Duitsland (O)'!W44*(1+Toeslagen!$Q$4)</f>
        <v>1558.7843306435796</v>
      </c>
      <c r="X44" s="241">
        <f>'Duitsland (O)'!X44*(1+Toeslagen!$Q$4)</f>
        <v>1558.7843306435796</v>
      </c>
      <c r="Y44" s="241">
        <f>'Duitsland (O)'!Y44*(1+Toeslagen!$Q$4)</f>
        <v>1325.9721054971076</v>
      </c>
      <c r="Z44" s="241">
        <f>'Duitsland (O)'!Z44*(1+Toeslagen!$Q$4)</f>
        <v>1325.9721054971076</v>
      </c>
      <c r="AA44" s="241">
        <f>'Duitsland (O)'!AA44*(1+Toeslagen!$Q$4)</f>
        <v>1325.9721054971076</v>
      </c>
      <c r="AB44" s="241">
        <f>'Duitsland (O)'!AB44*(1+Toeslagen!$Q$4)</f>
        <v>1325.9721054971076</v>
      </c>
      <c r="AC44" s="241">
        <f>'Duitsland (O)'!AC44*(1+Toeslagen!$Q$4)</f>
        <v>1325.9721054971076</v>
      </c>
      <c r="AD44" s="241">
        <f>'Duitsland (O)'!AD44*(1+Toeslagen!$Q$4)</f>
        <v>1558.7843306435796</v>
      </c>
      <c r="AE44" s="241">
        <f>'Duitsland (O)'!AE44*(1+Toeslagen!$Q$4)</f>
        <v>1543.1964873371437</v>
      </c>
      <c r="AF44" s="241">
        <f>'Duitsland (O)'!AF44*(1+Toeslagen!$Q$4)</f>
        <v>1654.38</v>
      </c>
      <c r="AG44" s="241">
        <f>'Duitsland (O)'!AG44*(1+Toeslagen!$Q$4)</f>
        <v>1638</v>
      </c>
      <c r="AH44" s="241">
        <f>'Duitsland (O)'!AH44*(1+Toeslagen!$Q$4)</f>
        <v>1299.4526633871653</v>
      </c>
      <c r="AI44" s="241">
        <f>'Duitsland (O)'!AI44*(1+Toeslagen!$Q$4)</f>
        <v>960.8191647642908</v>
      </c>
      <c r="AJ44" s="241">
        <f>'Duitsland (O)'!AJ44*(1+Toeslagen!$Q$4)</f>
        <v>975</v>
      </c>
      <c r="AK44" s="241">
        <f>'Duitsland (O)'!AK44*(1+Toeslagen!$Q$4)</f>
        <v>970.52440885281896</v>
      </c>
      <c r="AL44" s="241">
        <f>'Duitsland (O)'!AL44*(1+Toeslagen!$Q$4)</f>
        <v>1114.6539065599</v>
      </c>
      <c r="AM44" s="241">
        <f>'Duitsland (O)'!AM44*(1+Toeslagen!$Q$4)</f>
        <v>1137.1721672984836</v>
      </c>
      <c r="AN44" s="241">
        <f>'Duitsland (O)'!AN44*(1+Toeslagen!$Q$4)</f>
        <v>1125.9130369291918</v>
      </c>
      <c r="AO44" s="241">
        <f>'Duitsland (O)'!AO44*(1+Toeslagen!$Q$4)</f>
        <v>699.66118790937833</v>
      </c>
      <c r="AP44" s="241">
        <f>'Duitsland (O)'!AP44*(1+Toeslagen!$Q$4)</f>
        <v>706.65779978847206</v>
      </c>
      <c r="AQ44" s="241">
        <f>'Duitsland (O)'!AQ44*(1+Toeslagen!$Q$4)</f>
        <v>692.66457603028459</v>
      </c>
      <c r="AR44" s="241">
        <f>'Duitsland (O)'!AR44*(1+Toeslagen!$Q$4)</f>
        <v>838.03200000000004</v>
      </c>
      <c r="AS44" s="241">
        <f>'Duitsland (O)'!AS44*(1+Toeslagen!$Q$4)</f>
        <v>805.16800000000001</v>
      </c>
      <c r="AT44" s="241">
        <f>'Duitsland (O)'!AT44*(1+Toeslagen!$Q$4)</f>
        <v>821.6</v>
      </c>
      <c r="AU44" s="241">
        <f>'Duitsland (O)'!AU44*(1+Toeslagen!$Q$4)</f>
        <v>685.66796415119074</v>
      </c>
      <c r="AV44" s="241">
        <f>'Duitsland (O)'!AV44*(1+Toeslagen!$Q$4)</f>
        <v>685.66796415119074</v>
      </c>
      <c r="AW44" s="241">
        <f>'Duitsland (O)'!AW44*(1+Toeslagen!$Q$4)</f>
        <v>822.89704123616502</v>
      </c>
      <c r="AX44" s="241">
        <f>'Duitsland (O)'!AX44*(1+Toeslagen!$Q$4)</f>
        <v>822.89704123616502</v>
      </c>
      <c r="AY44" s="241">
        <f>'Duitsland (O)'!AY44*(1+Toeslagen!$Q$4)</f>
        <v>831.20913256178289</v>
      </c>
      <c r="AZ44" s="241">
        <f>'Duitsland (O)'!AZ44*(1+Toeslagen!$Q$4)</f>
        <v>965.67178680855488</v>
      </c>
      <c r="BA44" s="241">
        <f>'Duitsland (O)'!BA44*(1+Toeslagen!$Q$4)</f>
        <v>970.52440885281896</v>
      </c>
      <c r="BB44" s="241">
        <f>'Duitsland (O)'!BB44*(1+Toeslagen!$Q$4)</f>
        <v>1286.9860020233959</v>
      </c>
      <c r="BC44" s="241">
        <f>'Duitsland (O)'!BC44*(1+Toeslagen!$Q$4)</f>
        <v>492.05430668061285</v>
      </c>
      <c r="BD44" s="241">
        <f>'Duitsland (O)'!BD44*(1+Toeslagen!$Q$4)</f>
        <v>492.05430668061285</v>
      </c>
      <c r="BE44" s="241">
        <f>'Duitsland (O)'!BE44*(1+Toeslagen!$Q$4)</f>
        <v>501.99479772466566</v>
      </c>
      <c r="BF44" s="241">
        <f>'Duitsland (O)'!BF44*(1+Toeslagen!$Q$4)</f>
        <v>0</v>
      </c>
      <c r="BG44" s="241">
        <f>'Duitsland (O)'!BG44*(1+Toeslagen!$Q$4)</f>
        <v>497.02455220263926</v>
      </c>
      <c r="BH44" s="241">
        <f>'Duitsland (O)'!BH44*(1+Toeslagen!$Q$4)</f>
        <v>487.08406115858645</v>
      </c>
      <c r="BI44" s="241">
        <f>'Duitsland (O)'!BI44*(1+Toeslagen!$Q$4)</f>
        <v>477.14357011453365</v>
      </c>
      <c r="BJ44" s="241">
        <f>'Duitsland (O)'!BJ44*(1+Toeslagen!$Q$4)</f>
        <v>482.11381563656005</v>
      </c>
      <c r="BK44" s="241">
        <f>'Duitsland (O)'!BK44*(1+Toeslagen!$Q$4)</f>
        <v>506.96504324669206</v>
      </c>
      <c r="BL44" s="241">
        <f>'Duitsland (O)'!BL44*(1+Toeslagen!$Q$4)</f>
        <v>664.67812851390943</v>
      </c>
      <c r="BM44" s="241">
        <f>'Duitsland (O)'!BM44*(1+Toeslagen!$Q$4)</f>
        <v>561.79585513568861</v>
      </c>
      <c r="BN44" s="241">
        <f>'Duitsland (O)'!BN44*(1+Toeslagen!$Q$4)</f>
        <v>573.37927482920804</v>
      </c>
      <c r="BO44" s="241">
        <f>'Duitsland (O)'!BO44*(1+Toeslagen!$Q$4)</f>
        <v>567.58756498244838</v>
      </c>
      <c r="BP44" s="241">
        <f>'Duitsland (O)'!BP44*(1+Toeslagen!$Q$4)</f>
        <v>671.67474039300316</v>
      </c>
      <c r="BQ44" s="241">
        <f>'Duitsland (O)'!BQ44*(1+Toeslagen!$Q$4)</f>
        <v>699.66118790937833</v>
      </c>
      <c r="BR44" s="241">
        <f>'Duitsland (O)'!BR44*(1+Toeslagen!$Q$4)</f>
        <v>699.66118790937833</v>
      </c>
      <c r="BS44" s="241">
        <f>'Duitsland (O)'!BS44*(1+Toeslagen!$Q$4)</f>
        <v>685.66796415119074</v>
      </c>
      <c r="BT44" s="241">
        <f>'Duitsland (O)'!BT44*(1+Toeslagen!$Q$4)</f>
        <v>692.66457603028459</v>
      </c>
      <c r="BU44" s="241">
        <f>'Duitsland (O)'!BU44*(1+Toeslagen!$Q$4)</f>
        <v>579.1709846759677</v>
      </c>
      <c r="BV44" s="241">
        <f>'Duitsland (O)'!BV44*(1+Toeslagen!$Q$4)</f>
        <v>590.75440436948702</v>
      </c>
      <c r="BW44" s="241">
        <f>'Duitsland (O)'!BW44*(1+Toeslagen!$Q$4)</f>
        <v>814.58494991054727</v>
      </c>
      <c r="BX44" s="241">
        <f>'Duitsland (O)'!BX44*(1+Toeslagen!$Q$4)</f>
        <v>814.58494991054727</v>
      </c>
      <c r="BY44" s="241">
        <f>'Duitsland (O)'!BY44*(1+Toeslagen!$Q$4)</f>
        <v>0</v>
      </c>
      <c r="BZ44" s="241">
        <f>'Duitsland (O)'!BZ44*(1+Toeslagen!$Q$4)</f>
        <v>822.89704123616502</v>
      </c>
      <c r="CA44" s="241">
        <f>'Duitsland (O)'!CA44*(1+Toeslagen!$Q$4)</f>
        <v>831.20913256178289</v>
      </c>
      <c r="CB44" s="241">
        <f>'Duitsland (O)'!CB44*(1+Toeslagen!$Q$4)</f>
        <v>806.27285858492939</v>
      </c>
      <c r="CC44" s="241">
        <f>'Duitsland (O)'!CC44*(1+Toeslagen!$Q$4)</f>
        <v>975.37703089708293</v>
      </c>
      <c r="CD44" s="241">
        <f>'Duitsland (O)'!CD44*(1+Toeslagen!$Q$4)</f>
        <v>965.67178680855488</v>
      </c>
      <c r="CE44" s="241">
        <f>'Duitsland (O)'!CE44*(1+Toeslagen!$Q$4)</f>
        <v>965.67178680855488</v>
      </c>
      <c r="CF44" s="241">
        <f>'Duitsland (O)'!CF44*(1+Toeslagen!$Q$4)</f>
        <v>970.52440885281896</v>
      </c>
      <c r="CG44" s="241">
        <f>'Duitsland (O)'!CG44*(1+Toeslagen!$Q$4)</f>
        <v>1125.9130369291918</v>
      </c>
      <c r="CH44" s="241">
        <f>'Duitsland (O)'!CH44*(1+Toeslagen!$Q$4)</f>
        <v>1125.9130369291918</v>
      </c>
      <c r="CI44" s="241">
        <f>'Duitsland (O)'!CI44*(1+Toeslagen!$Q$4)</f>
        <v>1286.9860020233959</v>
      </c>
      <c r="CJ44" s="241">
        <f>'Duitsland (O)'!CJ44*(1+Toeslagen!$Q$4)</f>
        <v>1280.5510720132791</v>
      </c>
      <c r="CK44" s="241">
        <f>'Duitsland (O)'!CK44*(1+Toeslagen!$Q$4)</f>
        <v>1125.9130369291918</v>
      </c>
      <c r="CL44" s="241">
        <f>'Duitsland (O)'!CL44*(1+Toeslagen!$Q$4)</f>
        <v>1120.2834717445457</v>
      </c>
      <c r="CM44" s="241">
        <f>'Duitsland (O)'!CM44*(1+Toeslagen!$Q$4)</f>
        <v>1114.6539065599</v>
      </c>
      <c r="CN44" s="241">
        <f>'Duitsland (O)'!CN44*(1+Toeslagen!$Q$4)</f>
        <v>1285</v>
      </c>
      <c r="CO44" s="241">
        <f>'Duitsland (O)'!CO44*(1+Toeslagen!$Q$4)</f>
        <v>1339.2318265520787</v>
      </c>
      <c r="CP44" s="241">
        <f>'Duitsland (O)'!CP44*(1+Toeslagen!$Q$4)</f>
        <v>1325.9721054971076</v>
      </c>
      <c r="CQ44" s="241">
        <f>'Duitsland (O)'!CQ44*(1+Toeslagen!$Q$4)</f>
        <v>1543.1964873371437</v>
      </c>
      <c r="CR44" s="241">
        <f>'Duitsland (O)'!CR44*(1+Toeslagen!$Q$4)</f>
        <v>1543.1964873371437</v>
      </c>
      <c r="CS44" s="241">
        <f>'Duitsland (O)'!CS44*(1+Toeslagen!$Q$4)</f>
        <v>1550.9904089903616</v>
      </c>
      <c r="CT44" s="241">
        <f>'Duitsland (O)'!CT44*(1+Toeslagen!$Q$4)</f>
        <v>1558.7843306435796</v>
      </c>
      <c r="CU44" s="241">
        <f>'Duitsland (O)'!CU44*(1+Toeslagen!$Q$4)</f>
        <v>1558.7843306435796</v>
      </c>
      <c r="CV44" s="241">
        <f>'Duitsland (O)'!CV44*(1+Toeslagen!$Q$4)</f>
        <v>1319.342244969622</v>
      </c>
      <c r="CW44" s="241">
        <f>'Duitsland (O)'!CW44*(1+Toeslagen!$Q$4)</f>
        <v>1319.342244969622</v>
      </c>
      <c r="CX44" s="241">
        <f>'Duitsland (O)'!CX44*(1+Toeslagen!$Q$4)</f>
        <v>1325.9721054971076</v>
      </c>
      <c r="CY44" s="241">
        <f>'Duitsland (O)'!CY44*(1+Toeslagen!$Q$4)</f>
        <v>1332.6019660245929</v>
      </c>
      <c r="CZ44" s="241">
        <f>'Duitsland (O)'!CZ44*(1+Toeslagen!$Q$4)</f>
        <v>1293.4209320335128</v>
      </c>
      <c r="DA44" s="241">
        <f>'Duitsland (O)'!DA44*(1+Toeslagen!$Q$4)</f>
        <v>1285</v>
      </c>
      <c r="DB44" s="241">
        <f>'Duitsland (O)'!DB44*(1+Toeslagen!$Q$4)</f>
        <v>1286.9860020233959</v>
      </c>
      <c r="DC44" s="241">
        <f>'Duitsland (O)'!DC44*(1+Toeslagen!$Q$4)</f>
        <v>1315.3643286531308</v>
      </c>
      <c r="DD44" s="241">
        <f>'Duitsland (O)'!DD44*(1+Toeslagen!$Q$4)</f>
        <v>1325.9721054971076</v>
      </c>
      <c r="DE44" s="241">
        <f>'Duitsland (O)'!DE44*(1+Toeslagen!$Q$4)</f>
        <v>1558.7843306435796</v>
      </c>
      <c r="DF44" s="241">
        <f>'Duitsland (O)'!DF44*(1+Toeslagen!$Q$4)</f>
        <v>1299.8558620436299</v>
      </c>
      <c r="DG44" s="241">
        <f>'Duitsland (O)'!DG44*(1+Toeslagen!$Q$4)</f>
        <v>1293.4209320335128</v>
      </c>
      <c r="DH44" s="241">
        <f>'Duitsland (O)'!DH44*(1+Toeslagen!$Q$4)</f>
        <v>1216.8</v>
      </c>
      <c r="DI44" s="241">
        <f>'Duitsland (O)'!DI44*(1+Toeslagen!$Q$4)</f>
        <v>1286.9860020233959</v>
      </c>
      <c r="DJ44" s="241">
        <f>'Duitsland (O)'!DJ44*(1+Toeslagen!$Q$4)</f>
        <v>1280.5510720132791</v>
      </c>
    </row>
    <row r="45" spans="1:114">
      <c r="A45" s="2">
        <v>41</v>
      </c>
      <c r="B45" s="2">
        <v>41</v>
      </c>
      <c r="C45" s="2">
        <v>160</v>
      </c>
      <c r="D45" s="2">
        <v>1</v>
      </c>
      <c r="F45" t="s">
        <v>15</v>
      </c>
      <c r="G45" t="s">
        <v>16</v>
      </c>
      <c r="H45" t="s">
        <v>5</v>
      </c>
      <c r="I45" t="s">
        <v>17</v>
      </c>
      <c r="J45" t="s">
        <v>18</v>
      </c>
      <c r="N45" s="7">
        <v>9.6</v>
      </c>
      <c r="O45" s="21">
        <v>16800</v>
      </c>
      <c r="P45" s="241">
        <f>'Duitsland (O)'!P45*(1+Toeslagen!$Q$4)</f>
        <v>1574.1462786444633</v>
      </c>
      <c r="Q45" s="241">
        <f>'Duitsland (O)'!Q45*(1+Toeslagen!$Q$4)</f>
        <v>1589.9668442589805</v>
      </c>
      <c r="R45" s="241">
        <f>'Duitsland (O)'!R45*(1+Toeslagen!$Q$4)</f>
        <v>1582.056561451722</v>
      </c>
      <c r="S45" s="241">
        <f>'Duitsland (O)'!S45*(1+Toeslagen!$Q$4)</f>
        <v>1346.2976810483051</v>
      </c>
      <c r="T45" s="241">
        <f>'Duitsland (O)'!T45*(1+Toeslagen!$Q$4)</f>
        <v>0</v>
      </c>
      <c r="U45" s="241">
        <f>'Duitsland (O)'!U45*(1+Toeslagen!$Q$4)</f>
        <v>1307.2192274523391</v>
      </c>
      <c r="V45" s="241">
        <f>'Duitsland (O)'!V45*(1+Toeslagen!$Q$4)</f>
        <v>1339.5661926430635</v>
      </c>
      <c r="W45" s="241">
        <f>'Duitsland (O)'!W45*(1+Toeslagen!$Q$4)</f>
        <v>1582.056561451722</v>
      </c>
      <c r="X45" s="241">
        <f>'Duitsland (O)'!X45*(1+Toeslagen!$Q$4)</f>
        <v>1582.056561451722</v>
      </c>
      <c r="Y45" s="241">
        <f>'Duitsland (O)'!Y45*(1+Toeslagen!$Q$4)</f>
        <v>1346.2976810483051</v>
      </c>
      <c r="Z45" s="241">
        <f>'Duitsland (O)'!Z45*(1+Toeslagen!$Q$4)</f>
        <v>1346.2976810483051</v>
      </c>
      <c r="AA45" s="241">
        <f>'Duitsland (O)'!AA45*(1+Toeslagen!$Q$4)</f>
        <v>1346.2976810483051</v>
      </c>
      <c r="AB45" s="241">
        <f>'Duitsland (O)'!AB45*(1+Toeslagen!$Q$4)</f>
        <v>1346.2976810483051</v>
      </c>
      <c r="AC45" s="241">
        <f>'Duitsland (O)'!AC45*(1+Toeslagen!$Q$4)</f>
        <v>1346.2976810483051</v>
      </c>
      <c r="AD45" s="241">
        <f>'Duitsland (O)'!AD45*(1+Toeslagen!$Q$4)</f>
        <v>1582.056561451722</v>
      </c>
      <c r="AE45" s="241">
        <f>'Duitsland (O)'!AE45*(1+Toeslagen!$Q$4)</f>
        <v>1566.2359958372049</v>
      </c>
      <c r="AF45" s="241">
        <f>'Duitsland (O)'!AF45*(1+Toeslagen!$Q$4)</f>
        <v>1680.64</v>
      </c>
      <c r="AG45" s="241">
        <f>'Duitsland (O)'!AG45*(1+Toeslagen!$Q$4)</f>
        <v>1664</v>
      </c>
      <c r="AH45" s="241">
        <f>'Duitsland (O)'!AH45*(1+Toeslagen!$Q$4)</f>
        <v>1319.371727427339</v>
      </c>
      <c r="AI45" s="241">
        <f>'Duitsland (O)'!AI45*(1+Toeslagen!$Q$4)</f>
        <v>976.90042791036262</v>
      </c>
      <c r="AJ45" s="241">
        <f>'Duitsland (O)'!AJ45*(1+Toeslagen!$Q$4)</f>
        <v>990</v>
      </c>
      <c r="AK45" s="241">
        <f>'Duitsland (O)'!AK45*(1+Toeslagen!$Q$4)</f>
        <v>986.76810900036628</v>
      </c>
      <c r="AL45" s="241">
        <f>'Duitsland (O)'!AL45*(1+Toeslagen!$Q$4)</f>
        <v>1130.8083110027972</v>
      </c>
      <c r="AM45" s="241">
        <f>'Duitsland (O)'!AM45*(1+Toeslagen!$Q$4)</f>
        <v>1153.6529233462882</v>
      </c>
      <c r="AN45" s="241">
        <f>'Duitsland (O)'!AN45*(1+Toeslagen!$Q$4)</f>
        <v>1142.2306171745427</v>
      </c>
      <c r="AO45" s="241">
        <f>'Duitsland (O)'!AO45*(1+Toeslagen!$Q$4)</f>
        <v>708.22135788534808</v>
      </c>
      <c r="AP45" s="241">
        <f>'Duitsland (O)'!AP45*(1+Toeslagen!$Q$4)</f>
        <v>715.30357146420158</v>
      </c>
      <c r="AQ45" s="241">
        <f>'Duitsland (O)'!AQ45*(1+Toeslagen!$Q$4)</f>
        <v>701.13914430649459</v>
      </c>
      <c r="AR45" s="241">
        <f>'Duitsland (O)'!AR45*(1+Toeslagen!$Q$4)</f>
        <v>848.64</v>
      </c>
      <c r="AS45" s="241">
        <f>'Duitsland (O)'!AS45*(1+Toeslagen!$Q$4)</f>
        <v>815.36</v>
      </c>
      <c r="AT45" s="241">
        <f>'Duitsland (O)'!AT45*(1+Toeslagen!$Q$4)</f>
        <v>832</v>
      </c>
      <c r="AU45" s="241">
        <f>'Duitsland (O)'!AU45*(1+Toeslagen!$Q$4)</f>
        <v>694.05693072764109</v>
      </c>
      <c r="AV45" s="241">
        <f>'Duitsland (O)'!AV45*(1+Toeslagen!$Q$4)</f>
        <v>694.05693072764109</v>
      </c>
      <c r="AW45" s="241">
        <f>'Duitsland (O)'!AW45*(1+Toeslagen!$Q$4)</f>
        <v>831.40818016078788</v>
      </c>
      <c r="AX45" s="241">
        <f>'Duitsland (O)'!AX45*(1+Toeslagen!$Q$4)</f>
        <v>831.40818016078788</v>
      </c>
      <c r="AY45" s="241">
        <f>'Duitsland (O)'!AY45*(1+Toeslagen!$Q$4)</f>
        <v>839.80624258665443</v>
      </c>
      <c r="AZ45" s="241">
        <f>'Duitsland (O)'!AZ45*(1+Toeslagen!$Q$4)</f>
        <v>981.83426845536439</v>
      </c>
      <c r="BA45" s="241">
        <f>'Duitsland (O)'!BA45*(1+Toeslagen!$Q$4)</f>
        <v>986.76810900036628</v>
      </c>
      <c r="BB45" s="241">
        <f>'Duitsland (O)'!BB45*(1+Toeslagen!$Q$4)</f>
        <v>1307.2192274523391</v>
      </c>
      <c r="BC45" s="241">
        <f>'Duitsland (O)'!BC45*(1+Toeslagen!$Q$4)</f>
        <v>499.44157765999745</v>
      </c>
      <c r="BD45" s="241">
        <f>'Duitsland (O)'!BD45*(1+Toeslagen!$Q$4)</f>
        <v>499.44157765999745</v>
      </c>
      <c r="BE45" s="241">
        <f>'Duitsland (O)'!BE45*(1+Toeslagen!$Q$4)</f>
        <v>509.53130650161353</v>
      </c>
      <c r="BF45" s="241">
        <f>'Duitsland (O)'!BF45*(1+Toeslagen!$Q$4)</f>
        <v>0</v>
      </c>
      <c r="BG45" s="241">
        <f>'Duitsland (O)'!BG45*(1+Toeslagen!$Q$4)</f>
        <v>504.48644208080549</v>
      </c>
      <c r="BH45" s="241">
        <f>'Duitsland (O)'!BH45*(1+Toeslagen!$Q$4)</f>
        <v>494.39671323918935</v>
      </c>
      <c r="BI45" s="241">
        <f>'Duitsland (O)'!BI45*(1+Toeslagen!$Q$4)</f>
        <v>484.30698439757327</v>
      </c>
      <c r="BJ45" s="241">
        <f>'Duitsland (O)'!BJ45*(1+Toeslagen!$Q$4)</f>
        <v>489.35184881838131</v>
      </c>
      <c r="BK45" s="241">
        <f>'Duitsland (O)'!BK45*(1+Toeslagen!$Q$4)</f>
        <v>514.57617092242162</v>
      </c>
      <c r="BL45" s="241">
        <f>'Duitsland (O)'!BL45*(1+Toeslagen!$Q$4)</f>
        <v>672.81028999108059</v>
      </c>
      <c r="BM45" s="241">
        <f>'Duitsland (O)'!BM45*(1+Toeslagen!$Q$4)</f>
        <v>570.06338816494451</v>
      </c>
      <c r="BN45" s="241">
        <f>'Duitsland (O)'!BN45*(1+Toeslagen!$Q$4)</f>
        <v>581.81727245700517</v>
      </c>
      <c r="BO45" s="241">
        <f>'Duitsland (O)'!BO45*(1+Toeslagen!$Q$4)</f>
        <v>575.94033031097479</v>
      </c>
      <c r="BP45" s="241">
        <f>'Duitsland (O)'!BP45*(1+Toeslagen!$Q$4)</f>
        <v>679.89250356993409</v>
      </c>
      <c r="BQ45" s="241">
        <f>'Duitsland (O)'!BQ45*(1+Toeslagen!$Q$4)</f>
        <v>708.22135788534808</v>
      </c>
      <c r="BR45" s="241">
        <f>'Duitsland (O)'!BR45*(1+Toeslagen!$Q$4)</f>
        <v>708.22135788534808</v>
      </c>
      <c r="BS45" s="241">
        <f>'Duitsland (O)'!BS45*(1+Toeslagen!$Q$4)</f>
        <v>694.05693072764109</v>
      </c>
      <c r="BT45" s="241">
        <f>'Duitsland (O)'!BT45*(1+Toeslagen!$Q$4)</f>
        <v>701.13914430649459</v>
      </c>
      <c r="BU45" s="241">
        <f>'Duitsland (O)'!BU45*(1+Toeslagen!$Q$4)</f>
        <v>587.69421460303556</v>
      </c>
      <c r="BV45" s="241">
        <f>'Duitsland (O)'!BV45*(1+Toeslagen!$Q$4)</f>
        <v>599.44809889509634</v>
      </c>
      <c r="BW45" s="241">
        <f>'Duitsland (O)'!BW45*(1+Toeslagen!$Q$4)</f>
        <v>823.01011773492132</v>
      </c>
      <c r="BX45" s="241">
        <f>'Duitsland (O)'!BX45*(1+Toeslagen!$Q$4)</f>
        <v>823.01011773492132</v>
      </c>
      <c r="BY45" s="241">
        <f>'Duitsland (O)'!BY45*(1+Toeslagen!$Q$4)</f>
        <v>0</v>
      </c>
      <c r="BZ45" s="241">
        <f>'Duitsland (O)'!BZ45*(1+Toeslagen!$Q$4)</f>
        <v>831.40818016078788</v>
      </c>
      <c r="CA45" s="241">
        <f>'Duitsland (O)'!CA45*(1+Toeslagen!$Q$4)</f>
        <v>839.80624258665443</v>
      </c>
      <c r="CB45" s="241">
        <f>'Duitsland (O)'!CB45*(1+Toeslagen!$Q$4)</f>
        <v>814.61205530905477</v>
      </c>
      <c r="CC45" s="241">
        <f>'Duitsland (O)'!CC45*(1+Toeslagen!$Q$4)</f>
        <v>991.70194954536805</v>
      </c>
      <c r="CD45" s="241">
        <f>'Duitsland (O)'!CD45*(1+Toeslagen!$Q$4)</f>
        <v>981.83426845536439</v>
      </c>
      <c r="CE45" s="241">
        <f>'Duitsland (O)'!CE45*(1+Toeslagen!$Q$4)</f>
        <v>981.83426845536439</v>
      </c>
      <c r="CF45" s="241">
        <f>'Duitsland (O)'!CF45*(1+Toeslagen!$Q$4)</f>
        <v>986.76810900036628</v>
      </c>
      <c r="CG45" s="241">
        <f>'Duitsland (O)'!CG45*(1+Toeslagen!$Q$4)</f>
        <v>1142.2306171745427</v>
      </c>
      <c r="CH45" s="241">
        <f>'Duitsland (O)'!CH45*(1+Toeslagen!$Q$4)</f>
        <v>1142.2306171745427</v>
      </c>
      <c r="CI45" s="241">
        <f>'Duitsland (O)'!CI45*(1+Toeslagen!$Q$4)</f>
        <v>1307.2192274523391</v>
      </c>
      <c r="CJ45" s="241">
        <f>'Duitsland (O)'!CJ45*(1+Toeslagen!$Q$4)</f>
        <v>1300.6831313150774</v>
      </c>
      <c r="CK45" s="241">
        <f>'Duitsland (O)'!CK45*(1+Toeslagen!$Q$4)</f>
        <v>1142.2306171745427</v>
      </c>
      <c r="CL45" s="241">
        <f>'Duitsland (O)'!CL45*(1+Toeslagen!$Q$4)</f>
        <v>1136.51946408867</v>
      </c>
      <c r="CM45" s="241">
        <f>'Duitsland (O)'!CM45*(1+Toeslagen!$Q$4)</f>
        <v>1130.8083110027972</v>
      </c>
      <c r="CN45" s="241">
        <f>'Duitsland (O)'!CN45*(1+Toeslagen!$Q$4)</f>
        <v>1305</v>
      </c>
      <c r="CO45" s="241">
        <f>'Duitsland (O)'!CO45*(1+Toeslagen!$Q$4)</f>
        <v>1359.7606578587881</v>
      </c>
      <c r="CP45" s="241">
        <f>'Duitsland (O)'!CP45*(1+Toeslagen!$Q$4)</f>
        <v>1346.2976810483051</v>
      </c>
      <c r="CQ45" s="241">
        <f>'Duitsland (O)'!CQ45*(1+Toeslagen!$Q$4)</f>
        <v>1566.2359958372049</v>
      </c>
      <c r="CR45" s="241">
        <f>'Duitsland (O)'!CR45*(1+Toeslagen!$Q$4)</f>
        <v>1566.2359958372049</v>
      </c>
      <c r="CS45" s="241">
        <f>'Duitsland (O)'!CS45*(1+Toeslagen!$Q$4)</f>
        <v>1574.1462786444633</v>
      </c>
      <c r="CT45" s="241">
        <f>'Duitsland (O)'!CT45*(1+Toeslagen!$Q$4)</f>
        <v>1582.056561451722</v>
      </c>
      <c r="CU45" s="241">
        <f>'Duitsland (O)'!CU45*(1+Toeslagen!$Q$4)</f>
        <v>1582.056561451722</v>
      </c>
      <c r="CV45" s="241">
        <f>'Duitsland (O)'!CV45*(1+Toeslagen!$Q$4)</f>
        <v>1339.5661926430635</v>
      </c>
      <c r="CW45" s="241">
        <f>'Duitsland (O)'!CW45*(1+Toeslagen!$Q$4)</f>
        <v>1339.5661926430635</v>
      </c>
      <c r="CX45" s="241">
        <f>'Duitsland (O)'!CX45*(1+Toeslagen!$Q$4)</f>
        <v>1346.2976810483051</v>
      </c>
      <c r="CY45" s="241">
        <f>'Duitsland (O)'!CY45*(1+Toeslagen!$Q$4)</f>
        <v>1353.0291694535465</v>
      </c>
      <c r="CZ45" s="241">
        <f>'Duitsland (O)'!CZ45*(1+Toeslagen!$Q$4)</f>
        <v>1313.7553235896007</v>
      </c>
      <c r="DA45" s="241">
        <f>'Duitsland (O)'!DA45*(1+Toeslagen!$Q$4)</f>
        <v>1305</v>
      </c>
      <c r="DB45" s="241">
        <f>'Duitsland (O)'!DB45*(1+Toeslagen!$Q$4)</f>
        <v>1307.2192274523391</v>
      </c>
      <c r="DC45" s="241">
        <f>'Duitsland (O)'!DC45*(1+Toeslagen!$Q$4)</f>
        <v>1335.5272995999187</v>
      </c>
      <c r="DD45" s="241">
        <f>'Duitsland (O)'!DD45*(1+Toeslagen!$Q$4)</f>
        <v>1346.2976810483051</v>
      </c>
      <c r="DE45" s="241">
        <f>'Duitsland (O)'!DE45*(1+Toeslagen!$Q$4)</f>
        <v>1582.056561451722</v>
      </c>
      <c r="DF45" s="241">
        <f>'Duitsland (O)'!DF45*(1+Toeslagen!$Q$4)</f>
        <v>1320.2914197268624</v>
      </c>
      <c r="DG45" s="241">
        <f>'Duitsland (O)'!DG45*(1+Toeslagen!$Q$4)</f>
        <v>1313.7553235896007</v>
      </c>
      <c r="DH45" s="241">
        <f>'Duitsland (O)'!DH45*(1+Toeslagen!$Q$4)</f>
        <v>1237.6000000000001</v>
      </c>
      <c r="DI45" s="241">
        <f>'Duitsland (O)'!DI45*(1+Toeslagen!$Q$4)</f>
        <v>1307.2192274523391</v>
      </c>
      <c r="DJ45" s="241">
        <f>'Duitsland (O)'!DJ45*(1+Toeslagen!$Q$4)</f>
        <v>1300.6831313150774</v>
      </c>
    </row>
    <row r="46" spans="1:114">
      <c r="A46" s="2">
        <v>42</v>
      </c>
      <c r="B46" s="2">
        <v>42</v>
      </c>
      <c r="C46" s="2">
        <v>180</v>
      </c>
      <c r="D46" s="2">
        <v>1</v>
      </c>
      <c r="F46" t="s">
        <v>15</v>
      </c>
      <c r="G46" t="s">
        <v>16</v>
      </c>
      <c r="H46" t="s">
        <v>5</v>
      </c>
      <c r="I46" t="s">
        <v>17</v>
      </c>
      <c r="J46" t="s">
        <v>18</v>
      </c>
      <c r="N46" s="7">
        <v>10</v>
      </c>
      <c r="O46" s="21">
        <v>17500</v>
      </c>
      <c r="P46" s="241">
        <f>'Duitsland (O)'!P46*(1+Toeslagen!$Q$4)</f>
        <v>1601.3792602985645</v>
      </c>
      <c r="Q46" s="241">
        <f>'Duitsland (O)'!Q46*(1+Toeslagen!$Q$4)</f>
        <v>1617.473524221163</v>
      </c>
      <c r="R46" s="241">
        <f>'Duitsland (O)'!R46*(1+Toeslagen!$Q$4)</f>
        <v>1609.4263922598639</v>
      </c>
      <c r="S46" s="241">
        <f>'Duitsland (O)'!S46*(1+Toeslagen!$Q$4)</f>
        <v>1369.6964565995024</v>
      </c>
      <c r="T46" s="241">
        <f>'Duitsland (O)'!T46*(1+Toeslagen!$Q$4)</f>
        <v>0</v>
      </c>
      <c r="U46" s="241">
        <f>'Duitsland (O)'!U46*(1+Toeslagen!$Q$4)</f>
        <v>1328.4768528812815</v>
      </c>
      <c r="V46" s="241">
        <f>'Duitsland (O)'!V46*(1+Toeslagen!$Q$4)</f>
        <v>1362.8479743165049</v>
      </c>
      <c r="W46" s="241">
        <f>'Duitsland (O)'!W46*(1+Toeslagen!$Q$4)</f>
        <v>1609.4263922598639</v>
      </c>
      <c r="X46" s="241">
        <f>'Duitsland (O)'!X46*(1+Toeslagen!$Q$4)</f>
        <v>1609.4263922598639</v>
      </c>
      <c r="Y46" s="241">
        <f>'Duitsland (O)'!Y46*(1+Toeslagen!$Q$4)</f>
        <v>1369.6964565995024</v>
      </c>
      <c r="Z46" s="241">
        <f>'Duitsland (O)'!Z46*(1+Toeslagen!$Q$4)</f>
        <v>1369.6964565995024</v>
      </c>
      <c r="AA46" s="241">
        <f>'Duitsland (O)'!AA46*(1+Toeslagen!$Q$4)</f>
        <v>1369.6964565995024</v>
      </c>
      <c r="AB46" s="241">
        <f>'Duitsland (O)'!AB46*(1+Toeslagen!$Q$4)</f>
        <v>1369.6964565995024</v>
      </c>
      <c r="AC46" s="241">
        <f>'Duitsland (O)'!AC46*(1+Toeslagen!$Q$4)</f>
        <v>1369.6964565995024</v>
      </c>
      <c r="AD46" s="241">
        <f>'Duitsland (O)'!AD46*(1+Toeslagen!$Q$4)</f>
        <v>1609.4263922598639</v>
      </c>
      <c r="AE46" s="241">
        <f>'Duitsland (O)'!AE46*(1+Toeslagen!$Q$4)</f>
        <v>1593.3321283372652</v>
      </c>
      <c r="AF46" s="241">
        <f>'Duitsland (O)'!AF46*(1+Toeslagen!$Q$4)</f>
        <v>1706.9</v>
      </c>
      <c r="AG46" s="241">
        <f>'Duitsland (O)'!AG46*(1+Toeslagen!$Q$4)</f>
        <v>1690</v>
      </c>
      <c r="AH46" s="241">
        <f>'Duitsland (O)'!AH46*(1+Toeslagen!$Q$4)</f>
        <v>1342.3025274675124</v>
      </c>
      <c r="AI46" s="241">
        <f>'Duitsland (O)'!AI46*(1+Toeslagen!$Q$4)</f>
        <v>993.99584705643383</v>
      </c>
      <c r="AJ46" s="241">
        <f>'Duitsland (O)'!AJ46*(1+Toeslagen!$Q$4)</f>
        <v>1005</v>
      </c>
      <c r="AK46" s="241">
        <f>'Duitsland (O)'!AK46*(1+Toeslagen!$Q$4)</f>
        <v>1004.0362091479129</v>
      </c>
      <c r="AL46" s="241">
        <f>'Duitsland (O)'!AL46*(1+Toeslagen!$Q$4)</f>
        <v>1147.9768714456941</v>
      </c>
      <c r="AM46" s="241">
        <f>'Duitsland (O)'!AM46*(1+Toeslagen!$Q$4)</f>
        <v>1171.1683233940921</v>
      </c>
      <c r="AN46" s="241">
        <f>'Duitsland (O)'!AN46*(1+Toeslagen!$Q$4)</f>
        <v>1159.5725974198931</v>
      </c>
      <c r="AO46" s="241">
        <f>'Duitsland (O)'!AO46*(1+Toeslagen!$Q$4)</f>
        <v>717.80592786131808</v>
      </c>
      <c r="AP46" s="241">
        <f>'Duitsland (O)'!AP46*(1+Toeslagen!$Q$4)</f>
        <v>724.98398713993129</v>
      </c>
      <c r="AQ46" s="241">
        <f>'Duitsland (O)'!AQ46*(1+Toeslagen!$Q$4)</f>
        <v>710.62786858270488</v>
      </c>
      <c r="AR46" s="241">
        <f>'Duitsland (O)'!AR46*(1+Toeslagen!$Q$4)</f>
        <v>853.94400000000007</v>
      </c>
      <c r="AS46" s="241">
        <f>'Duitsland (O)'!AS46*(1+Toeslagen!$Q$4)</f>
        <v>820.45600000000002</v>
      </c>
      <c r="AT46" s="241">
        <f>'Duitsland (O)'!AT46*(1+Toeslagen!$Q$4)</f>
        <v>837.2</v>
      </c>
      <c r="AU46" s="241">
        <f>'Duitsland (O)'!AU46*(1+Toeslagen!$Q$4)</f>
        <v>703.44980930409167</v>
      </c>
      <c r="AV46" s="241">
        <f>'Duitsland (O)'!AV46*(1+Toeslagen!$Q$4)</f>
        <v>703.44980930409167</v>
      </c>
      <c r="AW46" s="241">
        <f>'Duitsland (O)'!AW46*(1+Toeslagen!$Q$4)</f>
        <v>840.93347508541115</v>
      </c>
      <c r="AX46" s="241">
        <f>'Duitsland (O)'!AX46*(1+Toeslagen!$Q$4)</f>
        <v>840.93347508541115</v>
      </c>
      <c r="AY46" s="241">
        <f>'Duitsland (O)'!AY46*(1+Toeslagen!$Q$4)</f>
        <v>849.42775261152644</v>
      </c>
      <c r="AZ46" s="241">
        <f>'Duitsland (O)'!AZ46*(1+Toeslagen!$Q$4)</f>
        <v>999.01602810217332</v>
      </c>
      <c r="BA46" s="241">
        <f>'Duitsland (O)'!BA46*(1+Toeslagen!$Q$4)</f>
        <v>1004.0362091479129</v>
      </c>
      <c r="BB46" s="241">
        <f>'Duitsland (O)'!BB46*(1+Toeslagen!$Q$4)</f>
        <v>1328.4768528812815</v>
      </c>
      <c r="BC46" s="241">
        <f>'Duitsland (O)'!BC46*(1+Toeslagen!$Q$4)</f>
        <v>507.84300463938212</v>
      </c>
      <c r="BD46" s="241">
        <f>'Duitsland (O)'!BD46*(1+Toeslagen!$Q$4)</f>
        <v>507.84300463938212</v>
      </c>
      <c r="BE46" s="241">
        <f>'Duitsland (O)'!BE46*(1+Toeslagen!$Q$4)</f>
        <v>518.10245927856158</v>
      </c>
      <c r="BF46" s="241">
        <f>'Duitsland (O)'!BF46*(1+Toeslagen!$Q$4)</f>
        <v>0</v>
      </c>
      <c r="BG46" s="241">
        <f>'Duitsland (O)'!BG46*(1+Toeslagen!$Q$4)</f>
        <v>512.97273195897185</v>
      </c>
      <c r="BH46" s="241">
        <f>'Duitsland (O)'!BH46*(1+Toeslagen!$Q$4)</f>
        <v>502.71327731979238</v>
      </c>
      <c r="BI46" s="241">
        <f>'Duitsland (O)'!BI46*(1+Toeslagen!$Q$4)</f>
        <v>492.45382268061297</v>
      </c>
      <c r="BJ46" s="241">
        <f>'Duitsland (O)'!BJ46*(1+Toeslagen!$Q$4)</f>
        <v>497.58355000020271</v>
      </c>
      <c r="BK46" s="241">
        <f>'Duitsland (O)'!BK46*(1+Toeslagen!$Q$4)</f>
        <v>523.23218659815132</v>
      </c>
      <c r="BL46" s="241">
        <f>'Duitsland (O)'!BL46*(1+Toeslagen!$Q$4)</f>
        <v>681.91563146825217</v>
      </c>
      <c r="BM46" s="241">
        <f>'Duitsland (O)'!BM46*(1+Toeslagen!$Q$4)</f>
        <v>578.33092119420087</v>
      </c>
      <c r="BN46" s="241">
        <f>'Duitsland (O)'!BN46*(1+Toeslagen!$Q$4)</f>
        <v>590.25527008480299</v>
      </c>
      <c r="BO46" s="241">
        <f>'Duitsland (O)'!BO46*(1+Toeslagen!$Q$4)</f>
        <v>584.29309563950187</v>
      </c>
      <c r="BP46" s="241">
        <f>'Duitsland (O)'!BP46*(1+Toeslagen!$Q$4)</f>
        <v>689.09369074686538</v>
      </c>
      <c r="BQ46" s="241">
        <f>'Duitsland (O)'!BQ46*(1+Toeslagen!$Q$4)</f>
        <v>717.80592786131808</v>
      </c>
      <c r="BR46" s="241">
        <f>'Duitsland (O)'!BR46*(1+Toeslagen!$Q$4)</f>
        <v>717.80592786131808</v>
      </c>
      <c r="BS46" s="241">
        <f>'Duitsland (O)'!BS46*(1+Toeslagen!$Q$4)</f>
        <v>703.44980930409167</v>
      </c>
      <c r="BT46" s="241">
        <f>'Duitsland (O)'!BT46*(1+Toeslagen!$Q$4)</f>
        <v>710.62786858270488</v>
      </c>
      <c r="BU46" s="241">
        <f>'Duitsland (O)'!BU46*(1+Toeslagen!$Q$4)</f>
        <v>596.21744453010399</v>
      </c>
      <c r="BV46" s="241">
        <f>'Duitsland (O)'!BV46*(1+Toeslagen!$Q$4)</f>
        <v>608.14179342070611</v>
      </c>
      <c r="BW46" s="241">
        <f>'Duitsland (O)'!BW46*(1+Toeslagen!$Q$4)</f>
        <v>832.43919755929585</v>
      </c>
      <c r="BX46" s="241">
        <f>'Duitsland (O)'!BX46*(1+Toeslagen!$Q$4)</f>
        <v>832.43919755929585</v>
      </c>
      <c r="BY46" s="241">
        <f>'Duitsland (O)'!BY46*(1+Toeslagen!$Q$4)</f>
        <v>0</v>
      </c>
      <c r="BZ46" s="241">
        <f>'Duitsland (O)'!BZ46*(1+Toeslagen!$Q$4)</f>
        <v>840.93347508541115</v>
      </c>
      <c r="CA46" s="241">
        <f>'Duitsland (O)'!CA46*(1+Toeslagen!$Q$4)</f>
        <v>849.42775261152644</v>
      </c>
      <c r="CB46" s="241">
        <f>'Duitsland (O)'!CB46*(1+Toeslagen!$Q$4)</f>
        <v>823.94492003318067</v>
      </c>
      <c r="CC46" s="241">
        <f>'Duitsland (O)'!CC46*(1+Toeslagen!$Q$4)</f>
        <v>1009.0563901936524</v>
      </c>
      <c r="CD46" s="241">
        <f>'Duitsland (O)'!CD46*(1+Toeslagen!$Q$4)</f>
        <v>999.01602810217332</v>
      </c>
      <c r="CE46" s="241">
        <f>'Duitsland (O)'!CE46*(1+Toeslagen!$Q$4)</f>
        <v>999.01602810217332</v>
      </c>
      <c r="CF46" s="241">
        <f>'Duitsland (O)'!CF46*(1+Toeslagen!$Q$4)</f>
        <v>1004.0362091479129</v>
      </c>
      <c r="CG46" s="241">
        <f>'Duitsland (O)'!CG46*(1+Toeslagen!$Q$4)</f>
        <v>1159.5725974198931</v>
      </c>
      <c r="CH46" s="241">
        <f>'Duitsland (O)'!CH46*(1+Toeslagen!$Q$4)</f>
        <v>1159.5725974198931</v>
      </c>
      <c r="CI46" s="241">
        <f>'Duitsland (O)'!CI46*(1+Toeslagen!$Q$4)</f>
        <v>1328.4768528812815</v>
      </c>
      <c r="CJ46" s="241">
        <f>'Duitsland (O)'!CJ46*(1+Toeslagen!$Q$4)</f>
        <v>1321.834468616875</v>
      </c>
      <c r="CK46" s="241">
        <f>'Duitsland (O)'!CK46*(1+Toeslagen!$Q$4)</f>
        <v>1159.5725974198931</v>
      </c>
      <c r="CL46" s="241">
        <f>'Duitsland (O)'!CL46*(1+Toeslagen!$Q$4)</f>
        <v>1153.7747344327936</v>
      </c>
      <c r="CM46" s="241">
        <f>'Duitsland (O)'!CM46*(1+Toeslagen!$Q$4)</f>
        <v>1147.9768714456941</v>
      </c>
      <c r="CN46" s="241">
        <f>'Duitsland (O)'!CN46*(1+Toeslagen!$Q$4)</f>
        <v>1325</v>
      </c>
      <c r="CO46" s="241">
        <f>'Duitsland (O)'!CO46*(1+Toeslagen!$Q$4)</f>
        <v>1383.3934211654976</v>
      </c>
      <c r="CP46" s="241">
        <f>'Duitsland (O)'!CP46*(1+Toeslagen!$Q$4)</f>
        <v>1369.6964565995024</v>
      </c>
      <c r="CQ46" s="241">
        <f>'Duitsland (O)'!CQ46*(1+Toeslagen!$Q$4)</f>
        <v>1593.3321283372652</v>
      </c>
      <c r="CR46" s="241">
        <f>'Duitsland (O)'!CR46*(1+Toeslagen!$Q$4)</f>
        <v>1593.3321283372652</v>
      </c>
      <c r="CS46" s="241">
        <f>'Duitsland (O)'!CS46*(1+Toeslagen!$Q$4)</f>
        <v>1601.3792602985645</v>
      </c>
      <c r="CT46" s="241">
        <f>'Duitsland (O)'!CT46*(1+Toeslagen!$Q$4)</f>
        <v>1609.4263922598639</v>
      </c>
      <c r="CU46" s="241">
        <f>'Duitsland (O)'!CU46*(1+Toeslagen!$Q$4)</f>
        <v>1609.4263922598639</v>
      </c>
      <c r="CV46" s="241">
        <f>'Duitsland (O)'!CV46*(1+Toeslagen!$Q$4)</f>
        <v>1362.8479743165049</v>
      </c>
      <c r="CW46" s="241">
        <f>'Duitsland (O)'!CW46*(1+Toeslagen!$Q$4)</f>
        <v>1362.8479743165049</v>
      </c>
      <c r="CX46" s="241">
        <f>'Duitsland (O)'!CX46*(1+Toeslagen!$Q$4)</f>
        <v>1369.6964565995024</v>
      </c>
      <c r="CY46" s="241">
        <f>'Duitsland (O)'!CY46*(1+Toeslagen!$Q$4)</f>
        <v>1376.5449388824998</v>
      </c>
      <c r="CZ46" s="241">
        <f>'Duitsland (O)'!CZ46*(1+Toeslagen!$Q$4)</f>
        <v>1335.1192371456877</v>
      </c>
      <c r="DA46" s="241">
        <f>'Duitsland (O)'!DA46*(1+Toeslagen!$Q$4)</f>
        <v>1325</v>
      </c>
      <c r="DB46" s="241">
        <f>'Duitsland (O)'!DB46*(1+Toeslagen!$Q$4)</f>
        <v>1328.4768528812815</v>
      </c>
      <c r="DC46" s="241">
        <f>'Duitsland (O)'!DC46*(1+Toeslagen!$Q$4)</f>
        <v>1358.7388849467063</v>
      </c>
      <c r="DD46" s="241">
        <f>'Duitsland (O)'!DD46*(1+Toeslagen!$Q$4)</f>
        <v>1369.6964565995024</v>
      </c>
      <c r="DE46" s="241">
        <f>'Duitsland (O)'!DE46*(1+Toeslagen!$Q$4)</f>
        <v>1609.4263922598639</v>
      </c>
      <c r="DF46" s="241">
        <f>'Duitsland (O)'!DF46*(1+Toeslagen!$Q$4)</f>
        <v>1341.7616214100942</v>
      </c>
      <c r="DG46" s="241">
        <f>'Duitsland (O)'!DG46*(1+Toeslagen!$Q$4)</f>
        <v>1335.1192371456877</v>
      </c>
      <c r="DH46" s="241">
        <f>'Duitsland (O)'!DH46*(1+Toeslagen!$Q$4)</f>
        <v>1258.4000000000001</v>
      </c>
      <c r="DI46" s="241">
        <f>'Duitsland (O)'!DI46*(1+Toeslagen!$Q$4)</f>
        <v>1328.4768528812815</v>
      </c>
      <c r="DJ46" s="241">
        <f>'Duitsland (O)'!DJ46*(1+Toeslagen!$Q$4)</f>
        <v>1321.834468616875</v>
      </c>
    </row>
    <row r="47" spans="1:114">
      <c r="A47" s="2">
        <v>44</v>
      </c>
      <c r="B47" s="2">
        <v>44</v>
      </c>
      <c r="C47" s="2">
        <v>200</v>
      </c>
      <c r="D47" s="2">
        <v>1</v>
      </c>
      <c r="F47" t="s">
        <v>15</v>
      </c>
      <c r="G47" t="s">
        <v>16</v>
      </c>
      <c r="H47" t="s">
        <v>5</v>
      </c>
      <c r="I47" t="s">
        <v>17</v>
      </c>
      <c r="J47" t="s">
        <v>18</v>
      </c>
      <c r="N47" s="7">
        <v>10.4</v>
      </c>
      <c r="O47" s="21">
        <v>18200</v>
      </c>
      <c r="P47" s="241">
        <f>'Duitsland (O)'!P47*(1+Toeslagen!$Q$4)</f>
        <v>1628.6122419526664</v>
      </c>
      <c r="Q47" s="241">
        <f>'Duitsland (O)'!Q47*(1+Toeslagen!$Q$4)</f>
        <v>1644.9802041833461</v>
      </c>
      <c r="R47" s="241">
        <f>'Duitsland (O)'!R47*(1+Toeslagen!$Q$4)</f>
        <v>1636.7962230680064</v>
      </c>
      <c r="S47" s="241">
        <f>'Duitsland (O)'!S47*(1+Toeslagen!$Q$4)</f>
        <v>1392.0708321506995</v>
      </c>
      <c r="T47" s="241">
        <f>'Duitsland (O)'!T47*(1+Toeslagen!$Q$4)</f>
        <v>0</v>
      </c>
      <c r="U47" s="241">
        <f>'Duitsland (O)'!U47*(1+Toeslagen!$Q$4)</f>
        <v>1350.7588783102244</v>
      </c>
      <c r="V47" s="241">
        <f>'Duitsland (O)'!V47*(1+Toeslagen!$Q$4)</f>
        <v>1385.110477989946</v>
      </c>
      <c r="W47" s="241">
        <f>'Duitsland (O)'!W47*(1+Toeslagen!$Q$4)</f>
        <v>1636.7962230680064</v>
      </c>
      <c r="X47" s="241">
        <f>'Duitsland (O)'!X47*(1+Toeslagen!$Q$4)</f>
        <v>1636.7962230680064</v>
      </c>
      <c r="Y47" s="241">
        <f>'Duitsland (O)'!Y47*(1+Toeslagen!$Q$4)</f>
        <v>1392.0708321506995</v>
      </c>
      <c r="Z47" s="241">
        <f>'Duitsland (O)'!Z47*(1+Toeslagen!$Q$4)</f>
        <v>1392.0708321506995</v>
      </c>
      <c r="AA47" s="241">
        <f>'Duitsland (O)'!AA47*(1+Toeslagen!$Q$4)</f>
        <v>1392.0708321506995</v>
      </c>
      <c r="AB47" s="241">
        <f>'Duitsland (O)'!AB47*(1+Toeslagen!$Q$4)</f>
        <v>1392.0708321506995</v>
      </c>
      <c r="AC47" s="241">
        <f>'Duitsland (O)'!AC47*(1+Toeslagen!$Q$4)</f>
        <v>1392.0708321506995</v>
      </c>
      <c r="AD47" s="241">
        <f>'Duitsland (O)'!AD47*(1+Toeslagen!$Q$4)</f>
        <v>1636.7962230680064</v>
      </c>
      <c r="AE47" s="241">
        <f>'Duitsland (O)'!AE47*(1+Toeslagen!$Q$4)</f>
        <v>1620.4282608373262</v>
      </c>
      <c r="AF47" s="241">
        <f>'Duitsland (O)'!AF47*(1+Toeslagen!$Q$4)</f>
        <v>1733.16</v>
      </c>
      <c r="AG47" s="241">
        <f>'Duitsland (O)'!AG47*(1+Toeslagen!$Q$4)</f>
        <v>1716</v>
      </c>
      <c r="AH47" s="241">
        <f>'Duitsland (O)'!AH47*(1+Toeslagen!$Q$4)</f>
        <v>1364.2294155076854</v>
      </c>
      <c r="AI47" s="241">
        <f>'Duitsland (O)'!AI47*(1+Toeslagen!$Q$4)</f>
        <v>1015.0900656920596</v>
      </c>
      <c r="AJ47" s="241">
        <f>'Duitsland (O)'!AJ47*(1+Toeslagen!$Q$4)</f>
        <v>1030</v>
      </c>
      <c r="AK47" s="241">
        <f>'Duitsland (O)'!AK47*(1+Toeslagen!$Q$4)</f>
        <v>1025.3435006990501</v>
      </c>
      <c r="AL47" s="241">
        <f>'Duitsland (O)'!AL47*(1+Toeslagen!$Q$4)</f>
        <v>1166.1595878885914</v>
      </c>
      <c r="AM47" s="241">
        <f>'Duitsland (O)'!AM47*(1+Toeslagen!$Q$4)</f>
        <v>1189.7183674418961</v>
      </c>
      <c r="AN47" s="241">
        <f>'Duitsland (O)'!AN47*(1+Toeslagen!$Q$4)</f>
        <v>1177.9389776652438</v>
      </c>
      <c r="AO47" s="241">
        <f>'Duitsland (O)'!AO47*(1+Toeslagen!$Q$4)</f>
        <v>727.39049783728785</v>
      </c>
      <c r="AP47" s="241">
        <f>'Duitsland (O)'!AP47*(1+Toeslagen!$Q$4)</f>
        <v>734.66440281566076</v>
      </c>
      <c r="AQ47" s="241">
        <f>'Duitsland (O)'!AQ47*(1+Toeslagen!$Q$4)</f>
        <v>720.11659285891494</v>
      </c>
      <c r="AR47" s="241">
        <f>'Duitsland (O)'!AR47*(1+Toeslagen!$Q$4)</f>
        <v>859.24800000000005</v>
      </c>
      <c r="AS47" s="241">
        <f>'Duitsland (O)'!AS47*(1+Toeslagen!$Q$4)</f>
        <v>825.55199999999991</v>
      </c>
      <c r="AT47" s="241">
        <f>'Duitsland (O)'!AT47*(1+Toeslagen!$Q$4)</f>
        <v>842.4</v>
      </c>
      <c r="AU47" s="241">
        <f>'Duitsland (O)'!AU47*(1+Toeslagen!$Q$4)</f>
        <v>712.84268788054203</v>
      </c>
      <c r="AV47" s="241">
        <f>'Duitsland (O)'!AV47*(1+Toeslagen!$Q$4)</f>
        <v>712.84268788054203</v>
      </c>
      <c r="AW47" s="241">
        <f>'Duitsland (O)'!AW47*(1+Toeslagen!$Q$4)</f>
        <v>850.45877001003385</v>
      </c>
      <c r="AX47" s="241">
        <f>'Duitsland (O)'!AX47*(1+Toeslagen!$Q$4)</f>
        <v>850.45877001003385</v>
      </c>
      <c r="AY47" s="241">
        <f>'Duitsland (O)'!AY47*(1+Toeslagen!$Q$4)</f>
        <v>859.04926263639788</v>
      </c>
      <c r="AZ47" s="241">
        <f>'Duitsland (O)'!AZ47*(1+Toeslagen!$Q$4)</f>
        <v>1020.2167831955549</v>
      </c>
      <c r="BA47" s="241">
        <f>'Duitsland (O)'!BA47*(1+Toeslagen!$Q$4)</f>
        <v>1025.3435006990501</v>
      </c>
      <c r="BB47" s="241">
        <f>'Duitsland (O)'!BB47*(1+Toeslagen!$Q$4)</f>
        <v>1350.7588783102244</v>
      </c>
      <c r="BC47" s="241">
        <f>'Duitsland (O)'!BC47*(1+Toeslagen!$Q$4)</f>
        <v>512.55079612907423</v>
      </c>
      <c r="BD47" s="241">
        <f>'Duitsland (O)'!BD47*(1+Toeslagen!$Q$4)</f>
        <v>512.55079612907423</v>
      </c>
      <c r="BE47" s="241">
        <f>'Duitsland (O)'!BE47*(1+Toeslagen!$Q$4)</f>
        <v>522.90535766703545</v>
      </c>
      <c r="BF47" s="241">
        <f>'Duitsland (O)'!BF47*(1+Toeslagen!$Q$4)</f>
        <v>0</v>
      </c>
      <c r="BG47" s="241">
        <f>'Duitsland (O)'!BG47*(1+Toeslagen!$Q$4)</f>
        <v>517.72807689805484</v>
      </c>
      <c r="BH47" s="241">
        <f>'Duitsland (O)'!BH47*(1+Toeslagen!$Q$4)</f>
        <v>507.37351536009373</v>
      </c>
      <c r="BI47" s="241">
        <f>'Duitsland (O)'!BI47*(1+Toeslagen!$Q$4)</f>
        <v>497.01895382213263</v>
      </c>
      <c r="BJ47" s="241">
        <f>'Duitsland (O)'!BJ47*(1+Toeslagen!$Q$4)</f>
        <v>502.19623459111318</v>
      </c>
      <c r="BK47" s="241">
        <f>'Duitsland (O)'!BK47*(1+Toeslagen!$Q$4)</f>
        <v>528.08263843601594</v>
      </c>
      <c r="BL47" s="241">
        <f>'Duitsland (O)'!BL47*(1+Toeslagen!$Q$4)</f>
        <v>691.02097294542341</v>
      </c>
      <c r="BM47" s="241">
        <f>'Duitsland (O)'!BM47*(1+Toeslagen!$Q$4)</f>
        <v>586.59845422345666</v>
      </c>
      <c r="BN47" s="241">
        <f>'Duitsland (O)'!BN47*(1+Toeslagen!$Q$4)</f>
        <v>598.69326771260012</v>
      </c>
      <c r="BO47" s="241">
        <f>'Duitsland (O)'!BO47*(1+Toeslagen!$Q$4)</f>
        <v>592.64586096802839</v>
      </c>
      <c r="BP47" s="241">
        <f>'Duitsland (O)'!BP47*(1+Toeslagen!$Q$4)</f>
        <v>698.29487792379632</v>
      </c>
      <c r="BQ47" s="241">
        <f>'Duitsland (O)'!BQ47*(1+Toeslagen!$Q$4)</f>
        <v>727.39049783728785</v>
      </c>
      <c r="BR47" s="241">
        <f>'Duitsland (O)'!BR47*(1+Toeslagen!$Q$4)</f>
        <v>727.39049783728785</v>
      </c>
      <c r="BS47" s="241">
        <f>'Duitsland (O)'!BS47*(1+Toeslagen!$Q$4)</f>
        <v>712.84268788054203</v>
      </c>
      <c r="BT47" s="241">
        <f>'Duitsland (O)'!BT47*(1+Toeslagen!$Q$4)</f>
        <v>720.11659285891494</v>
      </c>
      <c r="BU47" s="241">
        <f>'Duitsland (O)'!BU47*(1+Toeslagen!$Q$4)</f>
        <v>604.74067445717185</v>
      </c>
      <c r="BV47" s="241">
        <f>'Duitsland (O)'!BV47*(1+Toeslagen!$Q$4)</f>
        <v>616.83548794631531</v>
      </c>
      <c r="BW47" s="241">
        <f>'Duitsland (O)'!BW47*(1+Toeslagen!$Q$4)</f>
        <v>841.86827738366992</v>
      </c>
      <c r="BX47" s="241">
        <f>'Duitsland (O)'!BX47*(1+Toeslagen!$Q$4)</f>
        <v>841.86827738366992</v>
      </c>
      <c r="BY47" s="241">
        <f>'Duitsland (O)'!BY47*(1+Toeslagen!$Q$4)</f>
        <v>0</v>
      </c>
      <c r="BZ47" s="241">
        <f>'Duitsland (O)'!BZ47*(1+Toeslagen!$Q$4)</f>
        <v>850.45877001003385</v>
      </c>
      <c r="CA47" s="241">
        <f>'Duitsland (O)'!CA47*(1+Toeslagen!$Q$4)</f>
        <v>859.04926263639788</v>
      </c>
      <c r="CB47" s="241">
        <f>'Duitsland (O)'!CB47*(1+Toeslagen!$Q$4)</f>
        <v>833.27778475730588</v>
      </c>
      <c r="CC47" s="241">
        <f>'Duitsland (O)'!CC47*(1+Toeslagen!$Q$4)</f>
        <v>1030.4702182025453</v>
      </c>
      <c r="CD47" s="241">
        <f>'Duitsland (O)'!CD47*(1+Toeslagen!$Q$4)</f>
        <v>1020.2167831955549</v>
      </c>
      <c r="CE47" s="241">
        <f>'Duitsland (O)'!CE47*(1+Toeslagen!$Q$4)</f>
        <v>1020.2167831955549</v>
      </c>
      <c r="CF47" s="241">
        <f>'Duitsland (O)'!CF47*(1+Toeslagen!$Q$4)</f>
        <v>1025.3435006990501</v>
      </c>
      <c r="CG47" s="241">
        <f>'Duitsland (O)'!CG47*(1+Toeslagen!$Q$4)</f>
        <v>1177.9389776652438</v>
      </c>
      <c r="CH47" s="241">
        <f>'Duitsland (O)'!CH47*(1+Toeslagen!$Q$4)</f>
        <v>1177.9389776652438</v>
      </c>
      <c r="CI47" s="241">
        <f>'Duitsland (O)'!CI47*(1+Toeslagen!$Q$4)</f>
        <v>1350.7588783102244</v>
      </c>
      <c r="CJ47" s="241">
        <f>'Duitsland (O)'!CJ47*(1+Toeslagen!$Q$4)</f>
        <v>1344.0050839186733</v>
      </c>
      <c r="CK47" s="241">
        <f>'Duitsland (O)'!CK47*(1+Toeslagen!$Q$4)</f>
        <v>1177.9389776652438</v>
      </c>
      <c r="CL47" s="241">
        <f>'Duitsland (O)'!CL47*(1+Toeslagen!$Q$4)</f>
        <v>1172.0492827769176</v>
      </c>
      <c r="CM47" s="241">
        <f>'Duitsland (O)'!CM47*(1+Toeslagen!$Q$4)</f>
        <v>1166.1595878885914</v>
      </c>
      <c r="CN47" s="241">
        <f>'Duitsland (O)'!CN47*(1+Toeslagen!$Q$4)</f>
        <v>1350</v>
      </c>
      <c r="CO47" s="241">
        <f>'Duitsland (O)'!CO47*(1+Toeslagen!$Q$4)</f>
        <v>1405.9915404722065</v>
      </c>
      <c r="CP47" s="241">
        <f>'Duitsland (O)'!CP47*(1+Toeslagen!$Q$4)</f>
        <v>1392.0708321506995</v>
      </c>
      <c r="CQ47" s="241">
        <f>'Duitsland (O)'!CQ47*(1+Toeslagen!$Q$4)</f>
        <v>1620.4282608373262</v>
      </c>
      <c r="CR47" s="241">
        <f>'Duitsland (O)'!CR47*(1+Toeslagen!$Q$4)</f>
        <v>1620.4282608373262</v>
      </c>
      <c r="CS47" s="241">
        <f>'Duitsland (O)'!CS47*(1+Toeslagen!$Q$4)</f>
        <v>1628.6122419526664</v>
      </c>
      <c r="CT47" s="241">
        <f>'Duitsland (O)'!CT47*(1+Toeslagen!$Q$4)</f>
        <v>1636.7962230680064</v>
      </c>
      <c r="CU47" s="241">
        <f>'Duitsland (O)'!CU47*(1+Toeslagen!$Q$4)</f>
        <v>1636.7962230680064</v>
      </c>
      <c r="CV47" s="241">
        <f>'Duitsland (O)'!CV47*(1+Toeslagen!$Q$4)</f>
        <v>1385.110477989946</v>
      </c>
      <c r="CW47" s="241">
        <f>'Duitsland (O)'!CW47*(1+Toeslagen!$Q$4)</f>
        <v>1385.110477989946</v>
      </c>
      <c r="CX47" s="241">
        <f>'Duitsland (O)'!CX47*(1+Toeslagen!$Q$4)</f>
        <v>1392.0708321506995</v>
      </c>
      <c r="CY47" s="241">
        <f>'Duitsland (O)'!CY47*(1+Toeslagen!$Q$4)</f>
        <v>1399.0311863114528</v>
      </c>
      <c r="CZ47" s="241">
        <f>'Duitsland (O)'!CZ47*(1+Toeslagen!$Q$4)</f>
        <v>1357.5126727017755</v>
      </c>
      <c r="DA47" s="241">
        <f>'Duitsland (O)'!DA47*(1+Toeslagen!$Q$4)</f>
        <v>1350</v>
      </c>
      <c r="DB47" s="241">
        <f>'Duitsland (O)'!DB47*(1+Toeslagen!$Q$4)</f>
        <v>1350.7588783102244</v>
      </c>
      <c r="DC47" s="241">
        <f>'Duitsland (O)'!DC47*(1+Toeslagen!$Q$4)</f>
        <v>1380.934265493494</v>
      </c>
      <c r="DD47" s="241">
        <f>'Duitsland (O)'!DD47*(1+Toeslagen!$Q$4)</f>
        <v>1392.0708321506995</v>
      </c>
      <c r="DE47" s="241">
        <f>'Duitsland (O)'!DE47*(1+Toeslagen!$Q$4)</f>
        <v>1636.7962230680064</v>
      </c>
      <c r="DF47" s="241">
        <f>'Duitsland (O)'!DF47*(1+Toeslagen!$Q$4)</f>
        <v>1364.2664670933266</v>
      </c>
      <c r="DG47" s="241">
        <f>'Duitsland (O)'!DG47*(1+Toeslagen!$Q$4)</f>
        <v>1357.5126727017755</v>
      </c>
      <c r="DH47" s="241">
        <f>'Duitsland (O)'!DH47*(1+Toeslagen!$Q$4)</f>
        <v>1279.2</v>
      </c>
      <c r="DI47" s="241">
        <f>'Duitsland (O)'!DI47*(1+Toeslagen!$Q$4)</f>
        <v>1350.7588783102244</v>
      </c>
      <c r="DJ47" s="241">
        <f>'Duitsland (O)'!DJ47*(1+Toeslagen!$Q$4)</f>
        <v>1344.0050839186733</v>
      </c>
    </row>
    <row r="48" spans="1:114">
      <c r="A48" s="2">
        <v>45</v>
      </c>
      <c r="B48" s="2">
        <v>45</v>
      </c>
      <c r="C48" s="2">
        <v>190</v>
      </c>
      <c r="D48" s="2">
        <v>1</v>
      </c>
      <c r="F48" t="s">
        <v>15</v>
      </c>
      <c r="G48" t="s">
        <v>16</v>
      </c>
      <c r="H48" t="s">
        <v>5</v>
      </c>
      <c r="I48" t="s">
        <v>17</v>
      </c>
      <c r="J48" t="s">
        <v>18</v>
      </c>
      <c r="N48" s="7">
        <v>10.5</v>
      </c>
      <c r="O48" s="21">
        <v>18375</v>
      </c>
      <c r="P48" s="241">
        <f>'Duitsland (O)'!P48*(1+Toeslagen!$Q$4)</f>
        <v>1660.9416136067678</v>
      </c>
      <c r="Q48" s="241">
        <f>'Duitsland (O)'!Q48*(1+Toeslagen!$Q$4)</f>
        <v>1677.6344941455291</v>
      </c>
      <c r="R48" s="241">
        <f>'Duitsland (O)'!R48*(1+Toeslagen!$Q$4)</f>
        <v>1669.2880538761485</v>
      </c>
      <c r="S48" s="241">
        <f>'Duitsland (O)'!S48*(1+Toeslagen!$Q$4)</f>
        <v>1414.4452077018968</v>
      </c>
      <c r="T48" s="241">
        <f>'Duitsland (O)'!T48*(1+Toeslagen!$Q$4)</f>
        <v>0</v>
      </c>
      <c r="U48" s="241">
        <f>'Duitsland (O)'!U48*(1+Toeslagen!$Q$4)</f>
        <v>1375.0897037391671</v>
      </c>
      <c r="V48" s="241">
        <f>'Duitsland (O)'!V48*(1+Toeslagen!$Q$4)</f>
        <v>1407.3729816633872</v>
      </c>
      <c r="W48" s="241">
        <f>'Duitsland (O)'!W48*(1+Toeslagen!$Q$4)</f>
        <v>1669.2880538761485</v>
      </c>
      <c r="X48" s="241">
        <f>'Duitsland (O)'!X48*(1+Toeslagen!$Q$4)</f>
        <v>1669.2880538761485</v>
      </c>
      <c r="Y48" s="241">
        <f>'Duitsland (O)'!Y48*(1+Toeslagen!$Q$4)</f>
        <v>1414.4452077018968</v>
      </c>
      <c r="Z48" s="241">
        <f>'Duitsland (O)'!Z48*(1+Toeslagen!$Q$4)</f>
        <v>1414.4452077018968</v>
      </c>
      <c r="AA48" s="241">
        <f>'Duitsland (O)'!AA48*(1+Toeslagen!$Q$4)</f>
        <v>1414.4452077018968</v>
      </c>
      <c r="AB48" s="241">
        <f>'Duitsland (O)'!AB48*(1+Toeslagen!$Q$4)</f>
        <v>1414.4452077018968</v>
      </c>
      <c r="AC48" s="241">
        <f>'Duitsland (O)'!AC48*(1+Toeslagen!$Q$4)</f>
        <v>1414.4452077018968</v>
      </c>
      <c r="AD48" s="241">
        <f>'Duitsland (O)'!AD48*(1+Toeslagen!$Q$4)</f>
        <v>1669.2880538761485</v>
      </c>
      <c r="AE48" s="241">
        <f>'Duitsland (O)'!AE48*(1+Toeslagen!$Q$4)</f>
        <v>1652.595173337387</v>
      </c>
      <c r="AF48" s="241">
        <f>'Duitsland (O)'!AF48*(1+Toeslagen!$Q$4)</f>
        <v>1759.42</v>
      </c>
      <c r="AG48" s="241">
        <f>'Duitsland (O)'!AG48*(1+Toeslagen!$Q$4)</f>
        <v>1742</v>
      </c>
      <c r="AH48" s="241">
        <f>'Duitsland (O)'!AH48*(1+Toeslagen!$Q$4)</f>
        <v>1386.1563035478589</v>
      </c>
      <c r="AI48" s="241">
        <f>'Duitsland (O)'!AI48*(1+Toeslagen!$Q$4)</f>
        <v>1028.1866853485767</v>
      </c>
      <c r="AJ48" s="241">
        <f>'Duitsland (O)'!AJ48*(1+Toeslagen!$Q$4)</f>
        <v>1040</v>
      </c>
      <c r="AK48" s="241">
        <f>'Duitsland (O)'!AK48*(1+Toeslagen!$Q$4)</f>
        <v>1038.5724094430068</v>
      </c>
      <c r="AL48" s="241">
        <f>'Duitsland (O)'!AL48*(1+Toeslagen!$Q$4)</f>
        <v>1186.3706163314882</v>
      </c>
      <c r="AM48" s="241">
        <f>'Duitsland (O)'!AM48*(1+Toeslagen!$Q$4)</f>
        <v>1210.3376994897003</v>
      </c>
      <c r="AN48" s="241">
        <f>'Duitsland (O)'!AN48*(1+Toeslagen!$Q$4)</f>
        <v>1198.3541579105943</v>
      </c>
      <c r="AO48" s="241">
        <f>'Duitsland (O)'!AO48*(1+Toeslagen!$Q$4)</f>
        <v>735.95066781325772</v>
      </c>
      <c r="AP48" s="241">
        <f>'Duitsland (O)'!AP48*(1+Toeslagen!$Q$4)</f>
        <v>743.31017449139028</v>
      </c>
      <c r="AQ48" s="241">
        <f>'Duitsland (O)'!AQ48*(1+Toeslagen!$Q$4)</f>
        <v>728.59116113512516</v>
      </c>
      <c r="AR48" s="241">
        <f>'Duitsland (O)'!AR48*(1+Toeslagen!$Q$4)</f>
        <v>869.85600000000011</v>
      </c>
      <c r="AS48" s="241">
        <f>'Duitsland (O)'!AS48*(1+Toeslagen!$Q$4)</f>
        <v>835.74400000000003</v>
      </c>
      <c r="AT48" s="241">
        <f>'Duitsland (O)'!AT48*(1+Toeslagen!$Q$4)</f>
        <v>852.80000000000007</v>
      </c>
      <c r="AU48" s="241">
        <f>'Duitsland (O)'!AU48*(1+Toeslagen!$Q$4)</f>
        <v>721.2316544569926</v>
      </c>
      <c r="AV48" s="241">
        <f>'Duitsland (O)'!AV48*(1+Toeslagen!$Q$4)</f>
        <v>721.2316544569926</v>
      </c>
      <c r="AW48" s="241">
        <f>'Duitsland (O)'!AW48*(1+Toeslagen!$Q$4)</f>
        <v>857.95575293465686</v>
      </c>
      <c r="AX48" s="241">
        <f>'Duitsland (O)'!AX48*(1+Toeslagen!$Q$4)</f>
        <v>857.95575293465686</v>
      </c>
      <c r="AY48" s="241">
        <f>'Duitsland (O)'!AY48*(1+Toeslagen!$Q$4)</f>
        <v>866.62197266126952</v>
      </c>
      <c r="AZ48" s="241">
        <f>'Duitsland (O)'!AZ48*(1+Toeslagen!$Q$4)</f>
        <v>1033.3795473957919</v>
      </c>
      <c r="BA48" s="241">
        <f>'Duitsland (O)'!BA48*(1+Toeslagen!$Q$4)</f>
        <v>1038.5724094430068</v>
      </c>
      <c r="BB48" s="241">
        <f>'Duitsland (O)'!BB48*(1+Toeslagen!$Q$4)</f>
        <v>1375.0897037391671</v>
      </c>
      <c r="BC48" s="241">
        <f>'Duitsland (O)'!BC48*(1+Toeslagen!$Q$4)</f>
        <v>517.25858761876668</v>
      </c>
      <c r="BD48" s="241">
        <f>'Duitsland (O)'!BD48*(1+Toeslagen!$Q$4)</f>
        <v>517.25858761876668</v>
      </c>
      <c r="BE48" s="241">
        <f>'Duitsland (O)'!BE48*(1+Toeslagen!$Q$4)</f>
        <v>527.70825605550942</v>
      </c>
      <c r="BF48" s="241">
        <f>'Duitsland (O)'!BF48*(1+Toeslagen!$Q$4)</f>
        <v>0</v>
      </c>
      <c r="BG48" s="241">
        <f>'Duitsland (O)'!BG48*(1+Toeslagen!$Q$4)</f>
        <v>522.48342183713805</v>
      </c>
      <c r="BH48" s="241">
        <f>'Duitsland (O)'!BH48*(1+Toeslagen!$Q$4)</f>
        <v>512.03375340039531</v>
      </c>
      <c r="BI48" s="241">
        <f>'Duitsland (O)'!BI48*(1+Toeslagen!$Q$4)</f>
        <v>501.58408496365251</v>
      </c>
      <c r="BJ48" s="241">
        <f>'Duitsland (O)'!BJ48*(1+Toeslagen!$Q$4)</f>
        <v>506.80891918202389</v>
      </c>
      <c r="BK48" s="241">
        <f>'Duitsland (O)'!BK48*(1+Toeslagen!$Q$4)</f>
        <v>532.93309027388079</v>
      </c>
      <c r="BL48" s="241">
        <f>'Duitsland (O)'!BL48*(1+Toeslagen!$Q$4)</f>
        <v>699.1531344225948</v>
      </c>
      <c r="BM48" s="241">
        <f>'Duitsland (O)'!BM48*(1+Toeslagen!$Q$4)</f>
        <v>594.86598725271256</v>
      </c>
      <c r="BN48" s="241">
        <f>'Duitsland (O)'!BN48*(1+Toeslagen!$Q$4)</f>
        <v>607.13126534039736</v>
      </c>
      <c r="BO48" s="241">
        <f>'Duitsland (O)'!BO48*(1+Toeslagen!$Q$4)</f>
        <v>600.99862629655502</v>
      </c>
      <c r="BP48" s="241">
        <f>'Duitsland (O)'!BP48*(1+Toeslagen!$Q$4)</f>
        <v>706.51264110072736</v>
      </c>
      <c r="BQ48" s="241">
        <f>'Duitsland (O)'!BQ48*(1+Toeslagen!$Q$4)</f>
        <v>735.95066781325772</v>
      </c>
      <c r="BR48" s="241">
        <f>'Duitsland (O)'!BR48*(1+Toeslagen!$Q$4)</f>
        <v>735.95066781325772</v>
      </c>
      <c r="BS48" s="241">
        <f>'Duitsland (O)'!BS48*(1+Toeslagen!$Q$4)</f>
        <v>721.2316544569926</v>
      </c>
      <c r="BT48" s="241">
        <f>'Duitsland (O)'!BT48*(1+Toeslagen!$Q$4)</f>
        <v>728.59116113512516</v>
      </c>
      <c r="BU48" s="241">
        <f>'Duitsland (O)'!BU48*(1+Toeslagen!$Q$4)</f>
        <v>613.26390438423982</v>
      </c>
      <c r="BV48" s="241">
        <f>'Duitsland (O)'!BV48*(1+Toeslagen!$Q$4)</f>
        <v>625.52918247192463</v>
      </c>
      <c r="BW48" s="241">
        <f>'Duitsland (O)'!BW48*(1+Toeslagen!$Q$4)</f>
        <v>849.28953320804408</v>
      </c>
      <c r="BX48" s="241">
        <f>'Duitsland (O)'!BX48*(1+Toeslagen!$Q$4)</f>
        <v>849.28953320804408</v>
      </c>
      <c r="BY48" s="241">
        <f>'Duitsland (O)'!BY48*(1+Toeslagen!$Q$4)</f>
        <v>0</v>
      </c>
      <c r="BZ48" s="241">
        <f>'Duitsland (O)'!BZ48*(1+Toeslagen!$Q$4)</f>
        <v>857.95575293465686</v>
      </c>
      <c r="CA48" s="241">
        <f>'Duitsland (O)'!CA48*(1+Toeslagen!$Q$4)</f>
        <v>866.62197266126952</v>
      </c>
      <c r="CB48" s="241">
        <f>'Duitsland (O)'!CB48*(1+Toeslagen!$Q$4)</f>
        <v>840.62331348143141</v>
      </c>
      <c r="CC48" s="241">
        <f>'Duitsland (O)'!CC48*(1+Toeslagen!$Q$4)</f>
        <v>1043.7652714902217</v>
      </c>
      <c r="CD48" s="241">
        <f>'Duitsland (O)'!CD48*(1+Toeslagen!$Q$4)</f>
        <v>1033.3795473957919</v>
      </c>
      <c r="CE48" s="241">
        <f>'Duitsland (O)'!CE48*(1+Toeslagen!$Q$4)</f>
        <v>1033.3795473957919</v>
      </c>
      <c r="CF48" s="241">
        <f>'Duitsland (O)'!CF48*(1+Toeslagen!$Q$4)</f>
        <v>1038.5724094430068</v>
      </c>
      <c r="CG48" s="241">
        <f>'Duitsland (O)'!CG48*(1+Toeslagen!$Q$4)</f>
        <v>1198.3541579105943</v>
      </c>
      <c r="CH48" s="241">
        <f>'Duitsland (O)'!CH48*(1+Toeslagen!$Q$4)</f>
        <v>1198.3541579105943</v>
      </c>
      <c r="CI48" s="241">
        <f>'Duitsland (O)'!CI48*(1+Toeslagen!$Q$4)</f>
        <v>1375.0897037391671</v>
      </c>
      <c r="CJ48" s="241">
        <f>'Duitsland (O)'!CJ48*(1+Toeslagen!$Q$4)</f>
        <v>1368.2142552204714</v>
      </c>
      <c r="CK48" s="241">
        <f>'Duitsland (O)'!CK48*(1+Toeslagen!$Q$4)</f>
        <v>1198.3541579105943</v>
      </c>
      <c r="CL48" s="241">
        <f>'Duitsland (O)'!CL48*(1+Toeslagen!$Q$4)</f>
        <v>1192.3623871210414</v>
      </c>
      <c r="CM48" s="241">
        <f>'Duitsland (O)'!CM48*(1+Toeslagen!$Q$4)</f>
        <v>1186.3706163314882</v>
      </c>
      <c r="CN48" s="241">
        <f>'Duitsland (O)'!CN48*(1+Toeslagen!$Q$4)</f>
        <v>1373</v>
      </c>
      <c r="CO48" s="241">
        <f>'Duitsland (O)'!CO48*(1+Toeslagen!$Q$4)</f>
        <v>1428.5896597789158</v>
      </c>
      <c r="CP48" s="241">
        <f>'Duitsland (O)'!CP48*(1+Toeslagen!$Q$4)</f>
        <v>1414.4452077018968</v>
      </c>
      <c r="CQ48" s="241">
        <f>'Duitsland (O)'!CQ48*(1+Toeslagen!$Q$4)</f>
        <v>1652.595173337387</v>
      </c>
      <c r="CR48" s="241">
        <f>'Duitsland (O)'!CR48*(1+Toeslagen!$Q$4)</f>
        <v>1652.595173337387</v>
      </c>
      <c r="CS48" s="241">
        <f>'Duitsland (O)'!CS48*(1+Toeslagen!$Q$4)</f>
        <v>1660.9416136067678</v>
      </c>
      <c r="CT48" s="241">
        <f>'Duitsland (O)'!CT48*(1+Toeslagen!$Q$4)</f>
        <v>1669.2880538761485</v>
      </c>
      <c r="CU48" s="241">
        <f>'Duitsland (O)'!CU48*(1+Toeslagen!$Q$4)</f>
        <v>1669.2880538761485</v>
      </c>
      <c r="CV48" s="241">
        <f>'Duitsland (O)'!CV48*(1+Toeslagen!$Q$4)</f>
        <v>1407.3729816633872</v>
      </c>
      <c r="CW48" s="241">
        <f>'Duitsland (O)'!CW48*(1+Toeslagen!$Q$4)</f>
        <v>1407.3729816633872</v>
      </c>
      <c r="CX48" s="241">
        <f>'Duitsland (O)'!CX48*(1+Toeslagen!$Q$4)</f>
        <v>1414.4452077018968</v>
      </c>
      <c r="CY48" s="241">
        <f>'Duitsland (O)'!CY48*(1+Toeslagen!$Q$4)</f>
        <v>1421.5174337404062</v>
      </c>
      <c r="CZ48" s="241">
        <f>'Duitsland (O)'!CZ48*(1+Toeslagen!$Q$4)</f>
        <v>1381.9651522578629</v>
      </c>
      <c r="DA48" s="241">
        <f>'Duitsland (O)'!DA48*(1+Toeslagen!$Q$4)</f>
        <v>1370</v>
      </c>
      <c r="DB48" s="241">
        <f>'Duitsland (O)'!DB48*(1+Toeslagen!$Q$4)</f>
        <v>1375.0897037391671</v>
      </c>
      <c r="DC48" s="241">
        <f>'Duitsland (O)'!DC48*(1+Toeslagen!$Q$4)</f>
        <v>1403.1296460402816</v>
      </c>
      <c r="DD48" s="241">
        <f>'Duitsland (O)'!DD48*(1+Toeslagen!$Q$4)</f>
        <v>1414.4452077018968</v>
      </c>
      <c r="DE48" s="241">
        <f>'Duitsland (O)'!DE48*(1+Toeslagen!$Q$4)</f>
        <v>1669.2880538761485</v>
      </c>
      <c r="DF48" s="241">
        <f>'Duitsland (O)'!DF48*(1+Toeslagen!$Q$4)</f>
        <v>1388.8406007765589</v>
      </c>
      <c r="DG48" s="241">
        <f>'Duitsland (O)'!DG48*(1+Toeslagen!$Q$4)</f>
        <v>1381.9651522578629</v>
      </c>
      <c r="DH48" s="241">
        <f>'Duitsland (O)'!DH48*(1+Toeslagen!$Q$4)</f>
        <v>1300</v>
      </c>
      <c r="DI48" s="241">
        <f>'Duitsland (O)'!DI48*(1+Toeslagen!$Q$4)</f>
        <v>1375.0897037391671</v>
      </c>
      <c r="DJ48" s="241">
        <f>'Duitsland (O)'!DJ48*(1+Toeslagen!$Q$4)</f>
        <v>1368.2142552204714</v>
      </c>
    </row>
    <row r="49" spans="1:114">
      <c r="A49" s="2">
        <v>46</v>
      </c>
      <c r="B49" s="2">
        <v>46</v>
      </c>
      <c r="C49" s="2">
        <v>170</v>
      </c>
      <c r="D49" s="2">
        <v>1</v>
      </c>
      <c r="F49" t="s">
        <v>15</v>
      </c>
      <c r="G49" t="s">
        <v>16</v>
      </c>
      <c r="H49" t="s">
        <v>5</v>
      </c>
      <c r="I49" t="s">
        <v>17</v>
      </c>
      <c r="J49" t="s">
        <v>18</v>
      </c>
      <c r="N49" s="7">
        <v>10.8</v>
      </c>
      <c r="O49" s="21">
        <v>18900</v>
      </c>
      <c r="P49" s="241">
        <f>'Duitsland (O)'!P49*(1+Toeslagen!$Q$4)</f>
        <v>1690.2131512608694</v>
      </c>
      <c r="Q49" s="241">
        <f>'Duitsland (O)'!Q49*(1+Toeslagen!$Q$4)</f>
        <v>1707.2002181077121</v>
      </c>
      <c r="R49" s="241">
        <f>'Duitsland (O)'!R49*(1+Toeslagen!$Q$4)</f>
        <v>1698.7066846842908</v>
      </c>
      <c r="S49" s="241">
        <f>'Duitsland (O)'!S49*(1+Toeslagen!$Q$4)</f>
        <v>1435.7951832530941</v>
      </c>
      <c r="T49" s="241">
        <f>'Duitsland (O)'!T49*(1+Toeslagen!$Q$4)</f>
        <v>0</v>
      </c>
      <c r="U49" s="241">
        <f>'Duitsland (O)'!U49*(1+Toeslagen!$Q$4)</f>
        <v>1400.4449291681101</v>
      </c>
      <c r="V49" s="241">
        <f>'Duitsland (O)'!V49*(1+Toeslagen!$Q$4)</f>
        <v>1428.6162073368287</v>
      </c>
      <c r="W49" s="241">
        <f>'Duitsland (O)'!W49*(1+Toeslagen!$Q$4)</f>
        <v>1698.7066846842908</v>
      </c>
      <c r="X49" s="241">
        <f>'Duitsland (O)'!X49*(1+Toeslagen!$Q$4)</f>
        <v>1698.7066846842908</v>
      </c>
      <c r="Y49" s="241">
        <f>'Duitsland (O)'!Y49*(1+Toeslagen!$Q$4)</f>
        <v>1435.7951832530941</v>
      </c>
      <c r="Z49" s="241">
        <f>'Duitsland (O)'!Z49*(1+Toeslagen!$Q$4)</f>
        <v>1435.7951832530941</v>
      </c>
      <c r="AA49" s="241">
        <f>'Duitsland (O)'!AA49*(1+Toeslagen!$Q$4)</f>
        <v>1435.7951832530941</v>
      </c>
      <c r="AB49" s="241">
        <f>'Duitsland (O)'!AB49*(1+Toeslagen!$Q$4)</f>
        <v>1435.7951832530941</v>
      </c>
      <c r="AC49" s="241">
        <f>'Duitsland (O)'!AC49*(1+Toeslagen!$Q$4)</f>
        <v>1435.7951832530941</v>
      </c>
      <c r="AD49" s="241">
        <f>'Duitsland (O)'!AD49*(1+Toeslagen!$Q$4)</f>
        <v>1698.7066846842908</v>
      </c>
      <c r="AE49" s="241">
        <f>'Duitsland (O)'!AE49*(1+Toeslagen!$Q$4)</f>
        <v>1681.7196178374479</v>
      </c>
      <c r="AF49" s="241">
        <f>'Duitsland (O)'!AF49*(1+Toeslagen!$Q$4)</f>
        <v>1785.68</v>
      </c>
      <c r="AG49" s="241">
        <f>'Duitsland (O)'!AG49*(1+Toeslagen!$Q$4)</f>
        <v>1768</v>
      </c>
      <c r="AH49" s="241">
        <f>'Duitsland (O)'!AH49*(1+Toeslagen!$Q$4)</f>
        <v>1407.0792795880323</v>
      </c>
      <c r="AI49" s="241">
        <f>'Duitsland (O)'!AI49*(1+Toeslagen!$Q$4)</f>
        <v>1043.253792494648</v>
      </c>
      <c r="AJ49" s="241">
        <f>'Duitsland (O)'!AJ49*(1+Toeslagen!$Q$4)</f>
        <v>1055</v>
      </c>
      <c r="AK49" s="241">
        <f>'Duitsland (O)'!AK49*(1+Toeslagen!$Q$4)</f>
        <v>1053.7917095905536</v>
      </c>
      <c r="AL49" s="241">
        <f>'Duitsland (O)'!AL49*(1+Toeslagen!$Q$4)</f>
        <v>1207.5958007743855</v>
      </c>
      <c r="AM49" s="241">
        <f>'Duitsland (O)'!AM49*(1+Toeslagen!$Q$4)</f>
        <v>1231.9916755375045</v>
      </c>
      <c r="AN49" s="241">
        <f>'Duitsland (O)'!AN49*(1+Toeslagen!$Q$4)</f>
        <v>1219.793738155945</v>
      </c>
      <c r="AO49" s="241">
        <f>'Duitsland (O)'!AO49*(1+Toeslagen!$Q$4)</f>
        <v>743.48643778922735</v>
      </c>
      <c r="AP49" s="241">
        <f>'Duitsland (O)'!AP49*(1+Toeslagen!$Q$4)</f>
        <v>750.92130216711962</v>
      </c>
      <c r="AQ49" s="241">
        <f>'Duitsland (O)'!AQ49*(1+Toeslagen!$Q$4)</f>
        <v>736.05157341133508</v>
      </c>
      <c r="AR49" s="241">
        <f>'Duitsland (O)'!AR49*(1+Toeslagen!$Q$4)</f>
        <v>880.46400000000006</v>
      </c>
      <c r="AS49" s="241">
        <f>'Duitsland (O)'!AS49*(1+Toeslagen!$Q$4)</f>
        <v>845.93600000000004</v>
      </c>
      <c r="AT49" s="241">
        <f>'Duitsland (O)'!AT49*(1+Toeslagen!$Q$4)</f>
        <v>863.2</v>
      </c>
      <c r="AU49" s="241">
        <f>'Duitsland (O)'!AU49*(1+Toeslagen!$Q$4)</f>
        <v>728.61670903344282</v>
      </c>
      <c r="AV49" s="241">
        <f>'Duitsland (O)'!AV49*(1+Toeslagen!$Q$4)</f>
        <v>728.61670903344282</v>
      </c>
      <c r="AW49" s="241">
        <f>'Duitsland (O)'!AW49*(1+Toeslagen!$Q$4)</f>
        <v>865.45273585927987</v>
      </c>
      <c r="AX49" s="241">
        <f>'Duitsland (O)'!AX49*(1+Toeslagen!$Q$4)</f>
        <v>865.45273585927987</v>
      </c>
      <c r="AY49" s="241">
        <f>'Duitsland (O)'!AY49*(1+Toeslagen!$Q$4)</f>
        <v>874.19468268614128</v>
      </c>
      <c r="AZ49" s="241">
        <f>'Duitsland (O)'!AZ49*(1+Toeslagen!$Q$4)</f>
        <v>1048.5227510426009</v>
      </c>
      <c r="BA49" s="241">
        <f>'Duitsland (O)'!BA49*(1+Toeslagen!$Q$4)</f>
        <v>1053.7917095905536</v>
      </c>
      <c r="BB49" s="241">
        <f>'Duitsland (O)'!BB49*(1+Toeslagen!$Q$4)</f>
        <v>1400.4449291681101</v>
      </c>
      <c r="BC49" s="241">
        <f>'Duitsland (O)'!BC49*(1+Toeslagen!$Q$4)</f>
        <v>520.95222310845895</v>
      </c>
      <c r="BD49" s="241">
        <f>'Duitsland (O)'!BD49*(1+Toeslagen!$Q$4)</f>
        <v>520.95222310845895</v>
      </c>
      <c r="BE49" s="241">
        <f>'Duitsland (O)'!BE49*(1+Toeslagen!$Q$4)</f>
        <v>531.47651044398333</v>
      </c>
      <c r="BF49" s="241">
        <f>'Duitsland (O)'!BF49*(1+Toeslagen!$Q$4)</f>
        <v>0</v>
      </c>
      <c r="BG49" s="241">
        <f>'Duitsland (O)'!BG49*(1+Toeslagen!$Q$4)</f>
        <v>526.21436677622114</v>
      </c>
      <c r="BH49" s="241">
        <f>'Duitsland (O)'!BH49*(1+Toeslagen!$Q$4)</f>
        <v>515.69007944069676</v>
      </c>
      <c r="BI49" s="241">
        <f>'Duitsland (O)'!BI49*(1+Toeslagen!$Q$4)</f>
        <v>505.16579210517227</v>
      </c>
      <c r="BJ49" s="241">
        <f>'Duitsland (O)'!BJ49*(1+Toeslagen!$Q$4)</f>
        <v>510.42793577293452</v>
      </c>
      <c r="BK49" s="241">
        <f>'Duitsland (O)'!BK49*(1+Toeslagen!$Q$4)</f>
        <v>536.73865411174552</v>
      </c>
      <c r="BL49" s="241">
        <f>'Duitsland (O)'!BL49*(1+Toeslagen!$Q$4)</f>
        <v>706.3121158997659</v>
      </c>
      <c r="BM49" s="241">
        <f>'Duitsland (O)'!BM49*(1+Toeslagen!$Q$4)</f>
        <v>603.1335202819688</v>
      </c>
      <c r="BN49" s="241">
        <f>'Duitsland (O)'!BN49*(1+Toeslagen!$Q$4)</f>
        <v>615.56926296819495</v>
      </c>
      <c r="BO49" s="241">
        <f>'Duitsland (O)'!BO49*(1+Toeslagen!$Q$4)</f>
        <v>609.35139162508187</v>
      </c>
      <c r="BP49" s="241">
        <f>'Duitsland (O)'!BP49*(1+Toeslagen!$Q$4)</f>
        <v>713.74698027765828</v>
      </c>
      <c r="BQ49" s="241">
        <f>'Duitsland (O)'!BQ49*(1+Toeslagen!$Q$4)</f>
        <v>743.48643778922735</v>
      </c>
      <c r="BR49" s="241">
        <f>'Duitsland (O)'!BR49*(1+Toeslagen!$Q$4)</f>
        <v>743.48643778922735</v>
      </c>
      <c r="BS49" s="241">
        <f>'Duitsland (O)'!BS49*(1+Toeslagen!$Q$4)</f>
        <v>728.61670903344282</v>
      </c>
      <c r="BT49" s="241">
        <f>'Duitsland (O)'!BT49*(1+Toeslagen!$Q$4)</f>
        <v>736.05157341133508</v>
      </c>
      <c r="BU49" s="241">
        <f>'Duitsland (O)'!BU49*(1+Toeslagen!$Q$4)</f>
        <v>621.78713431130802</v>
      </c>
      <c r="BV49" s="241">
        <f>'Duitsland (O)'!BV49*(1+Toeslagen!$Q$4)</f>
        <v>634.22287699753417</v>
      </c>
      <c r="BW49" s="241">
        <f>'Duitsland (O)'!BW49*(1+Toeslagen!$Q$4)</f>
        <v>856.71078903241846</v>
      </c>
      <c r="BX49" s="241">
        <f>'Duitsland (O)'!BX49*(1+Toeslagen!$Q$4)</f>
        <v>856.71078903241846</v>
      </c>
      <c r="BY49" s="241">
        <f>'Duitsland (O)'!BY49*(1+Toeslagen!$Q$4)</f>
        <v>0</v>
      </c>
      <c r="BZ49" s="241">
        <f>'Duitsland (O)'!BZ49*(1+Toeslagen!$Q$4)</f>
        <v>865.45273585927987</v>
      </c>
      <c r="CA49" s="241">
        <f>'Duitsland (O)'!CA49*(1+Toeslagen!$Q$4)</f>
        <v>874.19468268614128</v>
      </c>
      <c r="CB49" s="241">
        <f>'Duitsland (O)'!CB49*(1+Toeslagen!$Q$4)</f>
        <v>847.96884220555705</v>
      </c>
      <c r="CC49" s="241">
        <f>'Duitsland (O)'!CC49*(1+Toeslagen!$Q$4)</f>
        <v>1059.0606681385063</v>
      </c>
      <c r="CD49" s="241">
        <f>'Duitsland (O)'!CD49*(1+Toeslagen!$Q$4)</f>
        <v>1048.5227510426009</v>
      </c>
      <c r="CE49" s="241">
        <f>'Duitsland (O)'!CE49*(1+Toeslagen!$Q$4)</f>
        <v>1048.5227510426009</v>
      </c>
      <c r="CF49" s="241">
        <f>'Duitsland (O)'!CF49*(1+Toeslagen!$Q$4)</f>
        <v>1053.7917095905536</v>
      </c>
      <c r="CG49" s="241">
        <f>'Duitsland (O)'!CG49*(1+Toeslagen!$Q$4)</f>
        <v>1219.793738155945</v>
      </c>
      <c r="CH49" s="241">
        <f>'Duitsland (O)'!CH49*(1+Toeslagen!$Q$4)</f>
        <v>1219.793738155945</v>
      </c>
      <c r="CI49" s="241">
        <f>'Duitsland (O)'!CI49*(1+Toeslagen!$Q$4)</f>
        <v>1400.4449291681101</v>
      </c>
      <c r="CJ49" s="241">
        <f>'Duitsland (O)'!CJ49*(1+Toeslagen!$Q$4)</f>
        <v>1393.4427045222694</v>
      </c>
      <c r="CK49" s="241">
        <f>'Duitsland (O)'!CK49*(1+Toeslagen!$Q$4)</f>
        <v>1219.793738155945</v>
      </c>
      <c r="CL49" s="241">
        <f>'Duitsland (O)'!CL49*(1+Toeslagen!$Q$4)</f>
        <v>1213.6947694651653</v>
      </c>
      <c r="CM49" s="241">
        <f>'Duitsland (O)'!CM49*(1+Toeslagen!$Q$4)</f>
        <v>1207.5958007743855</v>
      </c>
      <c r="CN49" s="241">
        <f>'Duitsland (O)'!CN49*(1+Toeslagen!$Q$4)</f>
        <v>1398</v>
      </c>
      <c r="CO49" s="241">
        <f>'Duitsland (O)'!CO49*(1+Toeslagen!$Q$4)</f>
        <v>1450.1531350856251</v>
      </c>
      <c r="CP49" s="241">
        <f>'Duitsland (O)'!CP49*(1+Toeslagen!$Q$4)</f>
        <v>1435.7951832530941</v>
      </c>
      <c r="CQ49" s="241">
        <f>'Duitsland (O)'!CQ49*(1+Toeslagen!$Q$4)</f>
        <v>1681.7196178374479</v>
      </c>
      <c r="CR49" s="241">
        <f>'Duitsland (O)'!CR49*(1+Toeslagen!$Q$4)</f>
        <v>1681.7196178374479</v>
      </c>
      <c r="CS49" s="241">
        <f>'Duitsland (O)'!CS49*(1+Toeslagen!$Q$4)</f>
        <v>1690.2131512608694</v>
      </c>
      <c r="CT49" s="241">
        <f>'Duitsland (O)'!CT49*(1+Toeslagen!$Q$4)</f>
        <v>1698.7066846842908</v>
      </c>
      <c r="CU49" s="241">
        <f>'Duitsland (O)'!CU49*(1+Toeslagen!$Q$4)</f>
        <v>1698.7066846842908</v>
      </c>
      <c r="CV49" s="241">
        <f>'Duitsland (O)'!CV49*(1+Toeslagen!$Q$4)</f>
        <v>1428.6162073368287</v>
      </c>
      <c r="CW49" s="241">
        <f>'Duitsland (O)'!CW49*(1+Toeslagen!$Q$4)</f>
        <v>1428.6162073368287</v>
      </c>
      <c r="CX49" s="241">
        <f>'Duitsland (O)'!CX49*(1+Toeslagen!$Q$4)</f>
        <v>1435.7951832530941</v>
      </c>
      <c r="CY49" s="241">
        <f>'Duitsland (O)'!CY49*(1+Toeslagen!$Q$4)</f>
        <v>1442.9741591693594</v>
      </c>
      <c r="CZ49" s="241">
        <f>'Duitsland (O)'!CZ49*(1+Toeslagen!$Q$4)</f>
        <v>1407.4471538139505</v>
      </c>
      <c r="DA49" s="241">
        <f>'Duitsland (O)'!DA49*(1+Toeslagen!$Q$4)</f>
        <v>1395</v>
      </c>
      <c r="DB49" s="241">
        <f>'Duitsland (O)'!DB49*(1+Toeslagen!$Q$4)</f>
        <v>1400.4449291681101</v>
      </c>
      <c r="DC49" s="241">
        <f>'Duitsland (O)'!DC49*(1+Toeslagen!$Q$4)</f>
        <v>1424.3088217870693</v>
      </c>
      <c r="DD49" s="241">
        <f>'Duitsland (O)'!DD49*(1+Toeslagen!$Q$4)</f>
        <v>1435.7951832530941</v>
      </c>
      <c r="DE49" s="241">
        <f>'Duitsland (O)'!DE49*(1+Toeslagen!$Q$4)</f>
        <v>1698.7066846842908</v>
      </c>
      <c r="DF49" s="241">
        <f>'Duitsland (O)'!DF49*(1+Toeslagen!$Q$4)</f>
        <v>1414.4493784597912</v>
      </c>
      <c r="DG49" s="241">
        <f>'Duitsland (O)'!DG49*(1+Toeslagen!$Q$4)</f>
        <v>1407.4471538139505</v>
      </c>
      <c r="DH49" s="241">
        <f>'Duitsland (O)'!DH49*(1+Toeslagen!$Q$4)</f>
        <v>1320.8</v>
      </c>
      <c r="DI49" s="241">
        <f>'Duitsland (O)'!DI49*(1+Toeslagen!$Q$4)</f>
        <v>1400.4449291681101</v>
      </c>
      <c r="DJ49" s="241">
        <f>'Duitsland (O)'!DJ49*(1+Toeslagen!$Q$4)</f>
        <v>1393.4427045222694</v>
      </c>
    </row>
    <row r="50" spans="1:114">
      <c r="A50" s="2">
        <v>47</v>
      </c>
      <c r="B50" s="2">
        <v>47</v>
      </c>
      <c r="C50" s="2">
        <v>140</v>
      </c>
      <c r="D50" s="2">
        <v>1</v>
      </c>
      <c r="F50" t="s">
        <v>15</v>
      </c>
      <c r="G50" t="s">
        <v>16</v>
      </c>
      <c r="H50" t="s">
        <v>5</v>
      </c>
      <c r="I50" t="s">
        <v>17</v>
      </c>
      <c r="J50" t="s">
        <v>18</v>
      </c>
      <c r="N50" s="7">
        <v>11</v>
      </c>
      <c r="O50" s="21">
        <v>19250</v>
      </c>
      <c r="P50" s="241">
        <f>'Duitsland (O)'!P50*(1+Toeslagen!$Q$4)</f>
        <v>1717.4461329149713</v>
      </c>
      <c r="Q50" s="241">
        <f>'Duitsland (O)'!Q50*(1+Toeslagen!$Q$4)</f>
        <v>1734.7068980698953</v>
      </c>
      <c r="R50" s="241">
        <f>'Duitsland (O)'!R50*(1+Toeslagen!$Q$4)</f>
        <v>1726.0765154924334</v>
      </c>
      <c r="S50" s="241">
        <f>'Duitsland (O)'!S50*(1+Toeslagen!$Q$4)</f>
        <v>1458.1695588042917</v>
      </c>
      <c r="T50" s="241">
        <f>'Duitsland (O)'!T50*(1+Toeslagen!$Q$4)</f>
        <v>0</v>
      </c>
      <c r="U50" s="241">
        <f>'Duitsland (O)'!U50*(1+Toeslagen!$Q$4)</f>
        <v>1420.6781545970528</v>
      </c>
      <c r="V50" s="241">
        <f>'Duitsland (O)'!V50*(1+Toeslagen!$Q$4)</f>
        <v>1450.8787110102703</v>
      </c>
      <c r="W50" s="241">
        <f>'Duitsland (O)'!W50*(1+Toeslagen!$Q$4)</f>
        <v>1726.0765154924334</v>
      </c>
      <c r="X50" s="241">
        <f>'Duitsland (O)'!X50*(1+Toeslagen!$Q$4)</f>
        <v>1726.0765154924334</v>
      </c>
      <c r="Y50" s="241">
        <f>'Duitsland (O)'!Y50*(1+Toeslagen!$Q$4)</f>
        <v>1458.1695588042917</v>
      </c>
      <c r="Z50" s="241">
        <f>'Duitsland (O)'!Z50*(1+Toeslagen!$Q$4)</f>
        <v>1458.1695588042917</v>
      </c>
      <c r="AA50" s="241">
        <f>'Duitsland (O)'!AA50*(1+Toeslagen!$Q$4)</f>
        <v>1458.1695588042917</v>
      </c>
      <c r="AB50" s="241">
        <f>'Duitsland (O)'!AB50*(1+Toeslagen!$Q$4)</f>
        <v>1458.1695588042917</v>
      </c>
      <c r="AC50" s="241">
        <f>'Duitsland (O)'!AC50*(1+Toeslagen!$Q$4)</f>
        <v>1458.1695588042917</v>
      </c>
      <c r="AD50" s="241">
        <f>'Duitsland (O)'!AD50*(1+Toeslagen!$Q$4)</f>
        <v>1726.0765154924334</v>
      </c>
      <c r="AE50" s="241">
        <f>'Duitsland (O)'!AE50*(1+Toeslagen!$Q$4)</f>
        <v>1708.8157503375089</v>
      </c>
      <c r="AF50" s="241">
        <f>'Duitsland (O)'!AF50*(1+Toeslagen!$Q$4)</f>
        <v>1838.2</v>
      </c>
      <c r="AG50" s="241">
        <f>'Duitsland (O)'!AG50*(1+Toeslagen!$Q$4)</f>
        <v>1820</v>
      </c>
      <c r="AH50" s="241">
        <f>'Duitsland (O)'!AH50*(1+Toeslagen!$Q$4)</f>
        <v>1429.0061676282057</v>
      </c>
      <c r="AI50" s="241">
        <f>'Duitsland (O)'!AI50*(1+Toeslagen!$Q$4)</f>
        <v>1062.37752364072</v>
      </c>
      <c r="AJ50" s="241">
        <f>'Duitsland (O)'!AJ50*(1+Toeslagen!$Q$4)</f>
        <v>1075</v>
      </c>
      <c r="AK50" s="241">
        <f>'Duitsland (O)'!AK50*(1+Toeslagen!$Q$4)</f>
        <v>1073.108609738101</v>
      </c>
      <c r="AL50" s="241">
        <f>'Duitsland (O)'!AL50*(1+Toeslagen!$Q$4)</f>
        <v>1223.7502052172824</v>
      </c>
      <c r="AM50" s="241">
        <f>'Duitsland (O)'!AM50*(1+Toeslagen!$Q$4)</f>
        <v>1248.4724315853084</v>
      </c>
      <c r="AN50" s="241">
        <f>'Duitsland (O)'!AN50*(1+Toeslagen!$Q$4)</f>
        <v>1236.1113184012954</v>
      </c>
      <c r="AO50" s="241">
        <f>'Duitsland (O)'!AO50*(1+Toeslagen!$Q$4)</f>
        <v>753.07100776519746</v>
      </c>
      <c r="AP50" s="241">
        <f>'Duitsland (O)'!AP50*(1+Toeslagen!$Q$4)</f>
        <v>760.60171784284944</v>
      </c>
      <c r="AQ50" s="241">
        <f>'Duitsland (O)'!AQ50*(1+Toeslagen!$Q$4)</f>
        <v>745.54029768754549</v>
      </c>
      <c r="AR50" s="241">
        <f>'Duitsland (O)'!AR50*(1+Toeslagen!$Q$4)</f>
        <v>891.072</v>
      </c>
      <c r="AS50" s="241">
        <f>'Duitsland (O)'!AS50*(1+Toeslagen!$Q$4)</f>
        <v>856.12800000000004</v>
      </c>
      <c r="AT50" s="241">
        <f>'Duitsland (O)'!AT50*(1+Toeslagen!$Q$4)</f>
        <v>873.6</v>
      </c>
      <c r="AU50" s="241">
        <f>'Duitsland (O)'!AU50*(1+Toeslagen!$Q$4)</f>
        <v>738.00958760989352</v>
      </c>
      <c r="AV50" s="241">
        <f>'Duitsland (O)'!AV50*(1+Toeslagen!$Q$4)</f>
        <v>738.00958760989352</v>
      </c>
      <c r="AW50" s="241">
        <f>'Duitsland (O)'!AW50*(1+Toeslagen!$Q$4)</f>
        <v>875.99218678390264</v>
      </c>
      <c r="AX50" s="241">
        <f>'Duitsland (O)'!AX50*(1+Toeslagen!$Q$4)</f>
        <v>875.99218678390264</v>
      </c>
      <c r="AY50" s="241">
        <f>'Duitsland (O)'!AY50*(1+Toeslagen!$Q$4)</f>
        <v>884.84059271101273</v>
      </c>
      <c r="AZ50" s="241">
        <f>'Duitsland (O)'!AZ50*(1+Toeslagen!$Q$4)</f>
        <v>1067.7430666894104</v>
      </c>
      <c r="BA50" s="241">
        <f>'Duitsland (O)'!BA50*(1+Toeslagen!$Q$4)</f>
        <v>1073.108609738101</v>
      </c>
      <c r="BB50" s="241">
        <f>'Duitsland (O)'!BB50*(1+Toeslagen!$Q$4)</f>
        <v>1420.6781545970528</v>
      </c>
      <c r="BC50" s="241">
        <f>'Duitsland (O)'!BC50*(1+Toeslagen!$Q$4)</f>
        <v>525.66001459815107</v>
      </c>
      <c r="BD50" s="241">
        <f>'Duitsland (O)'!BD50*(1+Toeslagen!$Q$4)</f>
        <v>525.66001459815107</v>
      </c>
      <c r="BE50" s="241">
        <f>'Duitsland (O)'!BE50*(1+Toeslagen!$Q$4)</f>
        <v>536.27940883245719</v>
      </c>
      <c r="BF50" s="241">
        <f>'Duitsland (O)'!BF50*(1+Toeslagen!$Q$4)</f>
        <v>0</v>
      </c>
      <c r="BG50" s="241">
        <f>'Duitsland (O)'!BG50*(1+Toeslagen!$Q$4)</f>
        <v>530.96971171530413</v>
      </c>
      <c r="BH50" s="241">
        <f>'Duitsland (O)'!BH50*(1+Toeslagen!$Q$4)</f>
        <v>520.350317480998</v>
      </c>
      <c r="BI50" s="241">
        <f>'Duitsland (O)'!BI50*(1+Toeslagen!$Q$4)</f>
        <v>509.73092324669193</v>
      </c>
      <c r="BJ50" s="241">
        <f>'Duitsland (O)'!BJ50*(1+Toeslagen!$Q$4)</f>
        <v>515.04062036384494</v>
      </c>
      <c r="BK50" s="241">
        <f>'Duitsland (O)'!BK50*(1+Toeslagen!$Q$4)</f>
        <v>541.58910594961026</v>
      </c>
      <c r="BL50" s="241">
        <f>'Duitsland (O)'!BL50*(1+Toeslagen!$Q$4)</f>
        <v>715.41745737693759</v>
      </c>
      <c r="BM50" s="241">
        <f>'Duitsland (O)'!BM50*(1+Toeslagen!$Q$4)</f>
        <v>611.40105331122481</v>
      </c>
      <c r="BN50" s="241">
        <f>'Duitsland (O)'!BN50*(1+Toeslagen!$Q$4)</f>
        <v>624.00726059599231</v>
      </c>
      <c r="BO50" s="241">
        <f>'Duitsland (O)'!BO50*(1+Toeslagen!$Q$4)</f>
        <v>617.70415695360862</v>
      </c>
      <c r="BP50" s="241">
        <f>'Duitsland (O)'!BP50*(1+Toeslagen!$Q$4)</f>
        <v>722.94816745458957</v>
      </c>
      <c r="BQ50" s="241">
        <f>'Duitsland (O)'!BQ50*(1+Toeslagen!$Q$4)</f>
        <v>753.07100776519746</v>
      </c>
      <c r="BR50" s="241">
        <f>'Duitsland (O)'!BR50*(1+Toeslagen!$Q$4)</f>
        <v>753.07100776519746</v>
      </c>
      <c r="BS50" s="241">
        <f>'Duitsland (O)'!BS50*(1+Toeslagen!$Q$4)</f>
        <v>738.00958760989352</v>
      </c>
      <c r="BT50" s="241">
        <f>'Duitsland (O)'!BT50*(1+Toeslagen!$Q$4)</f>
        <v>745.54029768754549</v>
      </c>
      <c r="BU50" s="241">
        <f>'Duitsland (O)'!BU50*(1+Toeslagen!$Q$4)</f>
        <v>630.31036423837611</v>
      </c>
      <c r="BV50" s="241">
        <f>'Duitsland (O)'!BV50*(1+Toeslagen!$Q$4)</f>
        <v>642.9165715231436</v>
      </c>
      <c r="BW50" s="241">
        <f>'Duitsland (O)'!BW50*(1+Toeslagen!$Q$4)</f>
        <v>867.14378085679243</v>
      </c>
      <c r="BX50" s="241">
        <f>'Duitsland (O)'!BX50*(1+Toeslagen!$Q$4)</f>
        <v>867.14378085679243</v>
      </c>
      <c r="BY50" s="241">
        <f>'Duitsland (O)'!BY50*(1+Toeslagen!$Q$4)</f>
        <v>0</v>
      </c>
      <c r="BZ50" s="241">
        <f>'Duitsland (O)'!BZ50*(1+Toeslagen!$Q$4)</f>
        <v>875.99218678390264</v>
      </c>
      <c r="CA50" s="241">
        <f>'Duitsland (O)'!CA50*(1+Toeslagen!$Q$4)</f>
        <v>884.84059271101273</v>
      </c>
      <c r="CB50" s="241">
        <f>'Duitsland (O)'!CB50*(1+Toeslagen!$Q$4)</f>
        <v>858.29537492968234</v>
      </c>
      <c r="CC50" s="241">
        <f>'Duitsland (O)'!CC50*(1+Toeslagen!$Q$4)</f>
        <v>1078.4741527867914</v>
      </c>
      <c r="CD50" s="241">
        <f>'Duitsland (O)'!CD50*(1+Toeslagen!$Q$4)</f>
        <v>1067.7430666894104</v>
      </c>
      <c r="CE50" s="241">
        <f>'Duitsland (O)'!CE50*(1+Toeslagen!$Q$4)</f>
        <v>1067.7430666894104</v>
      </c>
      <c r="CF50" s="241">
        <f>'Duitsland (O)'!CF50*(1+Toeslagen!$Q$4)</f>
        <v>1073.108609738101</v>
      </c>
      <c r="CG50" s="241">
        <f>'Duitsland (O)'!CG50*(1+Toeslagen!$Q$4)</f>
        <v>1236.1113184012954</v>
      </c>
      <c r="CH50" s="241">
        <f>'Duitsland (O)'!CH50*(1+Toeslagen!$Q$4)</f>
        <v>1236.1113184012954</v>
      </c>
      <c r="CI50" s="241">
        <f>'Duitsland (O)'!CI50*(1+Toeslagen!$Q$4)</f>
        <v>1420.6781545970528</v>
      </c>
      <c r="CJ50" s="241">
        <f>'Duitsland (O)'!CJ50*(1+Toeslagen!$Q$4)</f>
        <v>1413.5747638240675</v>
      </c>
      <c r="CK50" s="241">
        <f>'Duitsland (O)'!CK50*(1+Toeslagen!$Q$4)</f>
        <v>1236.1113184012954</v>
      </c>
      <c r="CL50" s="241">
        <f>'Duitsland (O)'!CL50*(1+Toeslagen!$Q$4)</f>
        <v>1229.9307618092889</v>
      </c>
      <c r="CM50" s="241">
        <f>'Duitsland (O)'!CM50*(1+Toeslagen!$Q$4)</f>
        <v>1223.7502052172824</v>
      </c>
      <c r="CN50" s="241">
        <f>'Duitsland (O)'!CN50*(1+Toeslagen!$Q$4)</f>
        <v>1420</v>
      </c>
      <c r="CO50" s="241">
        <f>'Duitsland (O)'!CO50*(1+Toeslagen!$Q$4)</f>
        <v>1472.7512543923347</v>
      </c>
      <c r="CP50" s="241">
        <f>'Duitsland (O)'!CP50*(1+Toeslagen!$Q$4)</f>
        <v>1458.1695588042917</v>
      </c>
      <c r="CQ50" s="241">
        <f>'Duitsland (O)'!CQ50*(1+Toeslagen!$Q$4)</f>
        <v>1708.8157503375089</v>
      </c>
      <c r="CR50" s="241">
        <f>'Duitsland (O)'!CR50*(1+Toeslagen!$Q$4)</f>
        <v>1708.8157503375089</v>
      </c>
      <c r="CS50" s="241">
        <f>'Duitsland (O)'!CS50*(1+Toeslagen!$Q$4)</f>
        <v>1717.4461329149713</v>
      </c>
      <c r="CT50" s="241">
        <f>'Duitsland (O)'!CT50*(1+Toeslagen!$Q$4)</f>
        <v>1726.0765154924334</v>
      </c>
      <c r="CU50" s="241">
        <f>'Duitsland (O)'!CU50*(1+Toeslagen!$Q$4)</f>
        <v>1726.0765154924334</v>
      </c>
      <c r="CV50" s="241">
        <f>'Duitsland (O)'!CV50*(1+Toeslagen!$Q$4)</f>
        <v>1450.8787110102703</v>
      </c>
      <c r="CW50" s="241">
        <f>'Duitsland (O)'!CW50*(1+Toeslagen!$Q$4)</f>
        <v>1450.8787110102703</v>
      </c>
      <c r="CX50" s="241">
        <f>'Duitsland (O)'!CX50*(1+Toeslagen!$Q$4)</f>
        <v>1458.1695588042917</v>
      </c>
      <c r="CY50" s="241">
        <f>'Duitsland (O)'!CY50*(1+Toeslagen!$Q$4)</f>
        <v>1465.4604065983131</v>
      </c>
      <c r="CZ50" s="241">
        <f>'Duitsland (O)'!CZ50*(1+Toeslagen!$Q$4)</f>
        <v>1427.781545370038</v>
      </c>
      <c r="DA50" s="241">
        <f>'Duitsland (O)'!DA50*(1+Toeslagen!$Q$4)</f>
        <v>1420</v>
      </c>
      <c r="DB50" s="241">
        <f>'Duitsland (O)'!DB50*(1+Toeslagen!$Q$4)</f>
        <v>1420.6781545970528</v>
      </c>
      <c r="DC50" s="241">
        <f>'Duitsland (O)'!DC50*(1+Toeslagen!$Q$4)</f>
        <v>1446.5042023338574</v>
      </c>
      <c r="DD50" s="241">
        <f>'Duitsland (O)'!DD50*(1+Toeslagen!$Q$4)</f>
        <v>1458.1695588042917</v>
      </c>
      <c r="DE50" s="241">
        <f>'Duitsland (O)'!DE50*(1+Toeslagen!$Q$4)</f>
        <v>1726.0765154924334</v>
      </c>
      <c r="DF50" s="241">
        <f>'Duitsland (O)'!DF50*(1+Toeslagen!$Q$4)</f>
        <v>1434.8849361430232</v>
      </c>
      <c r="DG50" s="241">
        <f>'Duitsland (O)'!DG50*(1+Toeslagen!$Q$4)</f>
        <v>1427.781545370038</v>
      </c>
      <c r="DH50" s="241">
        <f>'Duitsland (O)'!DH50*(1+Toeslagen!$Q$4)</f>
        <v>1341.6000000000001</v>
      </c>
      <c r="DI50" s="241">
        <f>'Duitsland (O)'!DI50*(1+Toeslagen!$Q$4)</f>
        <v>1420.6781545970528</v>
      </c>
      <c r="DJ50" s="241">
        <f>'Duitsland (O)'!DJ50*(1+Toeslagen!$Q$4)</f>
        <v>1413.5747638240675</v>
      </c>
    </row>
    <row r="51" spans="1:114">
      <c r="A51" s="2">
        <v>48</v>
      </c>
      <c r="B51" s="2">
        <v>48</v>
      </c>
      <c r="C51" s="2">
        <v>220</v>
      </c>
      <c r="D51" s="2">
        <v>1</v>
      </c>
      <c r="F51" t="s">
        <v>15</v>
      </c>
      <c r="G51" t="s">
        <v>16</v>
      </c>
      <c r="H51" t="s">
        <v>5</v>
      </c>
      <c r="I51" t="s">
        <v>17</v>
      </c>
      <c r="J51" t="s">
        <v>18</v>
      </c>
      <c r="N51" s="7">
        <v>11.2</v>
      </c>
      <c r="O51" s="21">
        <v>19600</v>
      </c>
      <c r="P51" s="241">
        <f>'Duitsland (O)'!P51*(1+Toeslagen!$Q$4)</f>
        <v>1741.6212805690725</v>
      </c>
      <c r="Q51" s="241">
        <f>'Duitsland (O)'!Q51*(1+Toeslagen!$Q$4)</f>
        <v>1759.1250120320781</v>
      </c>
      <c r="R51" s="241">
        <f>'Duitsland (O)'!R51*(1+Toeslagen!$Q$4)</f>
        <v>1750.3731463005754</v>
      </c>
      <c r="S51" s="241">
        <f>'Duitsland (O)'!S51*(1+Toeslagen!$Q$4)</f>
        <v>1480.5439343554883</v>
      </c>
      <c r="T51" s="241">
        <f>'Duitsland (O)'!T51*(1+Toeslagen!$Q$4)</f>
        <v>0</v>
      </c>
      <c r="U51" s="241">
        <f>'Duitsland (O)'!U51*(1+Toeslagen!$Q$4)</f>
        <v>1440.9113800259959</v>
      </c>
      <c r="V51" s="241">
        <f>'Duitsland (O)'!V51*(1+Toeslagen!$Q$4)</f>
        <v>1473.1412146837108</v>
      </c>
      <c r="W51" s="241">
        <f>'Duitsland (O)'!W51*(1+Toeslagen!$Q$4)</f>
        <v>1750.3731463005754</v>
      </c>
      <c r="X51" s="241">
        <f>'Duitsland (O)'!X51*(1+Toeslagen!$Q$4)</f>
        <v>1750.3731463005754</v>
      </c>
      <c r="Y51" s="241">
        <f>'Duitsland (O)'!Y51*(1+Toeslagen!$Q$4)</f>
        <v>1480.5439343554883</v>
      </c>
      <c r="Z51" s="241">
        <f>'Duitsland (O)'!Z51*(1+Toeslagen!$Q$4)</f>
        <v>1480.5439343554883</v>
      </c>
      <c r="AA51" s="241">
        <f>'Duitsland (O)'!AA51*(1+Toeslagen!$Q$4)</f>
        <v>1480.5439343554883</v>
      </c>
      <c r="AB51" s="241">
        <f>'Duitsland (O)'!AB51*(1+Toeslagen!$Q$4)</f>
        <v>1480.5439343554883</v>
      </c>
      <c r="AC51" s="241">
        <f>'Duitsland (O)'!AC51*(1+Toeslagen!$Q$4)</f>
        <v>1480.5439343554883</v>
      </c>
      <c r="AD51" s="241">
        <f>'Duitsland (O)'!AD51*(1+Toeslagen!$Q$4)</f>
        <v>1750.3731463005754</v>
      </c>
      <c r="AE51" s="241">
        <f>'Duitsland (O)'!AE51*(1+Toeslagen!$Q$4)</f>
        <v>1732.8694148375696</v>
      </c>
      <c r="AF51" s="241">
        <f>'Duitsland (O)'!AF51*(1+Toeslagen!$Q$4)</f>
        <v>1864.46</v>
      </c>
      <c r="AG51" s="241">
        <f>'Duitsland (O)'!AG51*(1+Toeslagen!$Q$4)</f>
        <v>1846</v>
      </c>
      <c r="AH51" s="241">
        <f>'Duitsland (O)'!AH51*(1+Toeslagen!$Q$4)</f>
        <v>1450.9330556683785</v>
      </c>
      <c r="AI51" s="241">
        <f>'Duitsland (O)'!AI51*(1+Toeslagen!$Q$4)</f>
        <v>1078.4587867867913</v>
      </c>
      <c r="AJ51" s="241">
        <f>'Duitsland (O)'!AJ51*(1+Toeslagen!$Q$4)</f>
        <v>1090</v>
      </c>
      <c r="AK51" s="241">
        <f>'Duitsland (O)'!AK51*(1+Toeslagen!$Q$4)</f>
        <v>1089.3523098856479</v>
      </c>
      <c r="AL51" s="241">
        <f>'Duitsland (O)'!AL51*(1+Toeslagen!$Q$4)</f>
        <v>1239.9046096601799</v>
      </c>
      <c r="AM51" s="241">
        <f>'Duitsland (O)'!AM51*(1+Toeslagen!$Q$4)</f>
        <v>1264.9531876331127</v>
      </c>
      <c r="AN51" s="241">
        <f>'Duitsland (O)'!AN51*(1+Toeslagen!$Q$4)</f>
        <v>1252.4288986466463</v>
      </c>
      <c r="AO51" s="241">
        <f>'Duitsland (O)'!AO51*(1+Toeslagen!$Q$4)</f>
        <v>762.65557774116724</v>
      </c>
      <c r="AP51" s="241">
        <f>'Duitsland (O)'!AP51*(1+Toeslagen!$Q$4)</f>
        <v>770.28213351857892</v>
      </c>
      <c r="AQ51" s="241">
        <f>'Duitsland (O)'!AQ51*(1+Toeslagen!$Q$4)</f>
        <v>755.02902196375555</v>
      </c>
      <c r="AR51" s="241">
        <f>'Duitsland (O)'!AR51*(1+Toeslagen!$Q$4)</f>
        <v>901.68000000000006</v>
      </c>
      <c r="AS51" s="241">
        <f>'Duitsland (O)'!AS51*(1+Toeslagen!$Q$4)</f>
        <v>866.31999999999994</v>
      </c>
      <c r="AT51" s="241">
        <f>'Duitsland (O)'!AT51*(1+Toeslagen!$Q$4)</f>
        <v>884</v>
      </c>
      <c r="AU51" s="241">
        <f>'Duitsland (O)'!AU51*(1+Toeslagen!$Q$4)</f>
        <v>747.40246618634387</v>
      </c>
      <c r="AV51" s="241">
        <f>'Duitsland (O)'!AV51*(1+Toeslagen!$Q$4)</f>
        <v>747.40246618634387</v>
      </c>
      <c r="AW51" s="241">
        <f>'Duitsland (O)'!AW51*(1+Toeslagen!$Q$4)</f>
        <v>885.51748170852579</v>
      </c>
      <c r="AX51" s="241">
        <f>'Duitsland (O)'!AX51*(1+Toeslagen!$Q$4)</f>
        <v>885.51748170852579</v>
      </c>
      <c r="AY51" s="241">
        <f>'Duitsland (O)'!AY51*(1+Toeslagen!$Q$4)</f>
        <v>894.46210273588463</v>
      </c>
      <c r="AZ51" s="241">
        <f>'Duitsland (O)'!AZ51*(1+Toeslagen!$Q$4)</f>
        <v>1083.9055483362197</v>
      </c>
      <c r="BA51" s="241">
        <f>'Duitsland (O)'!BA51*(1+Toeslagen!$Q$4)</f>
        <v>1089.3523098856479</v>
      </c>
      <c r="BB51" s="241">
        <f>'Duitsland (O)'!BB51*(1+Toeslagen!$Q$4)</f>
        <v>1440.9113800259959</v>
      </c>
      <c r="BC51" s="241">
        <f>'Duitsland (O)'!BC51*(1+Toeslagen!$Q$4)</f>
        <v>530.36780608784352</v>
      </c>
      <c r="BD51" s="241">
        <f>'Duitsland (O)'!BD51*(1+Toeslagen!$Q$4)</f>
        <v>530.36780608784352</v>
      </c>
      <c r="BE51" s="241">
        <f>'Duitsland (O)'!BE51*(1+Toeslagen!$Q$4)</f>
        <v>541.08230722093117</v>
      </c>
      <c r="BF51" s="241">
        <f>'Duitsland (O)'!BF51*(1+Toeslagen!$Q$4)</f>
        <v>0</v>
      </c>
      <c r="BG51" s="241">
        <f>'Duitsland (O)'!BG51*(1+Toeslagen!$Q$4)</f>
        <v>535.72505665438734</v>
      </c>
      <c r="BH51" s="241">
        <f>'Duitsland (O)'!BH51*(1+Toeslagen!$Q$4)</f>
        <v>525.01055552129958</v>
      </c>
      <c r="BI51" s="241">
        <f>'Duitsland (O)'!BI51*(1+Toeslagen!$Q$4)</f>
        <v>514.29605438821181</v>
      </c>
      <c r="BJ51" s="241">
        <f>'Duitsland (O)'!BJ51*(1+Toeslagen!$Q$4)</f>
        <v>519.65330495475575</v>
      </c>
      <c r="BK51" s="241">
        <f>'Duitsland (O)'!BK51*(1+Toeslagen!$Q$4)</f>
        <v>546.43955778747511</v>
      </c>
      <c r="BL51" s="241">
        <f>'Duitsland (O)'!BL51*(1+Toeslagen!$Q$4)</f>
        <v>724.52279885410883</v>
      </c>
      <c r="BM51" s="241">
        <f>'Duitsland (O)'!BM51*(1+Toeslagen!$Q$4)</f>
        <v>619.66858634048083</v>
      </c>
      <c r="BN51" s="241">
        <f>'Duitsland (O)'!BN51*(1+Toeslagen!$Q$4)</f>
        <v>632.44525822378978</v>
      </c>
      <c r="BO51" s="241">
        <f>'Duitsland (O)'!BO51*(1+Toeslagen!$Q$4)</f>
        <v>626.05692228213525</v>
      </c>
      <c r="BP51" s="241">
        <f>'Duitsland (O)'!BP51*(1+Toeslagen!$Q$4)</f>
        <v>732.14935463152051</v>
      </c>
      <c r="BQ51" s="241">
        <f>'Duitsland (O)'!BQ51*(1+Toeslagen!$Q$4)</f>
        <v>762.65557774116724</v>
      </c>
      <c r="BR51" s="241">
        <f>'Duitsland (O)'!BR51*(1+Toeslagen!$Q$4)</f>
        <v>762.65557774116724</v>
      </c>
      <c r="BS51" s="241">
        <f>'Duitsland (O)'!BS51*(1+Toeslagen!$Q$4)</f>
        <v>747.40246618634387</v>
      </c>
      <c r="BT51" s="241">
        <f>'Duitsland (O)'!BT51*(1+Toeslagen!$Q$4)</f>
        <v>755.02902196375555</v>
      </c>
      <c r="BU51" s="241">
        <f>'Duitsland (O)'!BU51*(1+Toeslagen!$Q$4)</f>
        <v>638.8335941654442</v>
      </c>
      <c r="BV51" s="241">
        <f>'Duitsland (O)'!BV51*(1+Toeslagen!$Q$4)</f>
        <v>651.61026604875315</v>
      </c>
      <c r="BW51" s="241">
        <f>'Duitsland (O)'!BW51*(1+Toeslagen!$Q$4)</f>
        <v>876.57286068116696</v>
      </c>
      <c r="BX51" s="241">
        <f>'Duitsland (O)'!BX51*(1+Toeslagen!$Q$4)</f>
        <v>876.57286068116696</v>
      </c>
      <c r="BY51" s="241">
        <f>'Duitsland (O)'!BY51*(1+Toeslagen!$Q$4)</f>
        <v>0</v>
      </c>
      <c r="BZ51" s="241">
        <f>'Duitsland (O)'!BZ51*(1+Toeslagen!$Q$4)</f>
        <v>885.51748170852579</v>
      </c>
      <c r="CA51" s="241">
        <f>'Duitsland (O)'!CA51*(1+Toeslagen!$Q$4)</f>
        <v>894.46210273588463</v>
      </c>
      <c r="CB51" s="241">
        <f>'Duitsland (O)'!CB51*(1+Toeslagen!$Q$4)</f>
        <v>867.62823965380801</v>
      </c>
      <c r="CC51" s="241">
        <f>'Duitsland (O)'!CC51*(1+Toeslagen!$Q$4)</f>
        <v>1094.799071435076</v>
      </c>
      <c r="CD51" s="241">
        <f>'Duitsland (O)'!CD51*(1+Toeslagen!$Q$4)</f>
        <v>1083.9055483362197</v>
      </c>
      <c r="CE51" s="241">
        <f>'Duitsland (O)'!CE51*(1+Toeslagen!$Q$4)</f>
        <v>1083.9055483362197</v>
      </c>
      <c r="CF51" s="241">
        <f>'Duitsland (O)'!CF51*(1+Toeslagen!$Q$4)</f>
        <v>1089.3523098856479</v>
      </c>
      <c r="CG51" s="241">
        <f>'Duitsland (O)'!CG51*(1+Toeslagen!$Q$4)</f>
        <v>1252.4288986466463</v>
      </c>
      <c r="CH51" s="241">
        <f>'Duitsland (O)'!CH51*(1+Toeslagen!$Q$4)</f>
        <v>1252.4288986466463</v>
      </c>
      <c r="CI51" s="241">
        <f>'Duitsland (O)'!CI51*(1+Toeslagen!$Q$4)</f>
        <v>1440.9113800259959</v>
      </c>
      <c r="CJ51" s="241">
        <f>'Duitsland (O)'!CJ51*(1+Toeslagen!$Q$4)</f>
        <v>1433.7068231258659</v>
      </c>
      <c r="CK51" s="241">
        <f>'Duitsland (O)'!CK51*(1+Toeslagen!$Q$4)</f>
        <v>1252.4288986466463</v>
      </c>
      <c r="CL51" s="241">
        <f>'Duitsland (O)'!CL51*(1+Toeslagen!$Q$4)</f>
        <v>1246.166754153413</v>
      </c>
      <c r="CM51" s="241">
        <f>'Duitsland (O)'!CM51*(1+Toeslagen!$Q$4)</f>
        <v>1239.9046096601799</v>
      </c>
      <c r="CN51" s="241">
        <f>'Duitsland (O)'!CN51*(1+Toeslagen!$Q$4)</f>
        <v>1440</v>
      </c>
      <c r="CO51" s="241">
        <f>'Duitsland (O)'!CO51*(1+Toeslagen!$Q$4)</f>
        <v>1495.3493736990433</v>
      </c>
      <c r="CP51" s="241">
        <f>'Duitsland (O)'!CP51*(1+Toeslagen!$Q$4)</f>
        <v>1480.5439343554883</v>
      </c>
      <c r="CQ51" s="241">
        <f>'Duitsland (O)'!CQ51*(1+Toeslagen!$Q$4)</f>
        <v>1732.8694148375696</v>
      </c>
      <c r="CR51" s="241">
        <f>'Duitsland (O)'!CR51*(1+Toeslagen!$Q$4)</f>
        <v>1732.8694148375696</v>
      </c>
      <c r="CS51" s="241">
        <f>'Duitsland (O)'!CS51*(1+Toeslagen!$Q$4)</f>
        <v>1741.6212805690725</v>
      </c>
      <c r="CT51" s="241">
        <f>'Duitsland (O)'!CT51*(1+Toeslagen!$Q$4)</f>
        <v>1750.3731463005754</v>
      </c>
      <c r="CU51" s="241">
        <f>'Duitsland (O)'!CU51*(1+Toeslagen!$Q$4)</f>
        <v>1750.3731463005754</v>
      </c>
      <c r="CV51" s="241">
        <f>'Duitsland (O)'!CV51*(1+Toeslagen!$Q$4)</f>
        <v>1473.1412146837108</v>
      </c>
      <c r="CW51" s="241">
        <f>'Duitsland (O)'!CW51*(1+Toeslagen!$Q$4)</f>
        <v>1473.1412146837108</v>
      </c>
      <c r="CX51" s="241">
        <f>'Duitsland (O)'!CX51*(1+Toeslagen!$Q$4)</f>
        <v>1480.5439343554883</v>
      </c>
      <c r="CY51" s="241">
        <f>'Duitsland (O)'!CY51*(1+Toeslagen!$Q$4)</f>
        <v>1487.9466540272656</v>
      </c>
      <c r="CZ51" s="241">
        <f>'Duitsland (O)'!CZ51*(1+Toeslagen!$Q$4)</f>
        <v>1448.1159369261256</v>
      </c>
      <c r="DA51" s="241">
        <f>'Duitsland (O)'!DA51*(1+Toeslagen!$Q$4)</f>
        <v>1440</v>
      </c>
      <c r="DB51" s="241">
        <f>'Duitsland (O)'!DB51*(1+Toeslagen!$Q$4)</f>
        <v>1440.9113800259959</v>
      </c>
      <c r="DC51" s="241">
        <f>'Duitsland (O)'!DC51*(1+Toeslagen!$Q$4)</f>
        <v>1468.6995828806444</v>
      </c>
      <c r="DD51" s="241">
        <f>'Duitsland (O)'!DD51*(1+Toeslagen!$Q$4)</f>
        <v>1480.5439343554883</v>
      </c>
      <c r="DE51" s="241">
        <f>'Duitsland (O)'!DE51*(1+Toeslagen!$Q$4)</f>
        <v>1750.3731463005754</v>
      </c>
      <c r="DF51" s="241">
        <f>'Duitsland (O)'!DF51*(1+Toeslagen!$Q$4)</f>
        <v>1455.3204938262559</v>
      </c>
      <c r="DG51" s="241">
        <f>'Duitsland (O)'!DG51*(1+Toeslagen!$Q$4)</f>
        <v>1448.1159369261256</v>
      </c>
      <c r="DH51" s="241">
        <f>'Duitsland (O)'!DH51*(1+Toeslagen!$Q$4)</f>
        <v>1362.4</v>
      </c>
      <c r="DI51" s="241">
        <f>'Duitsland (O)'!DI51*(1+Toeslagen!$Q$4)</f>
        <v>1440.9113800259959</v>
      </c>
      <c r="DJ51" s="241">
        <f>'Duitsland (O)'!DJ51*(1+Toeslagen!$Q$4)</f>
        <v>1433.7068231258659</v>
      </c>
    </row>
    <row r="52" spans="1:114">
      <c r="A52" s="2">
        <v>49</v>
      </c>
      <c r="B52" s="2">
        <v>49</v>
      </c>
      <c r="C52" s="2">
        <v>220</v>
      </c>
      <c r="D52" s="2">
        <v>2</v>
      </c>
      <c r="F52" t="s">
        <v>16</v>
      </c>
      <c r="G52" t="s">
        <v>5</v>
      </c>
      <c r="H52" t="s">
        <v>17</v>
      </c>
      <c r="I52" t="s">
        <v>18</v>
      </c>
      <c r="J52" t="s">
        <v>15</v>
      </c>
      <c r="N52" s="7">
        <v>11.5</v>
      </c>
      <c r="O52" s="21">
        <v>20125</v>
      </c>
      <c r="P52" s="241">
        <f>'Duitsland (O)'!P52*(1+Toeslagen!$Q$4)</f>
        <v>1766.8157062231742</v>
      </c>
      <c r="Q52" s="241">
        <f>'Duitsland (O)'!Q52*(1+Toeslagen!$Q$4)</f>
        <v>1784.5726479942612</v>
      </c>
      <c r="R52" s="241">
        <f>'Duitsland (O)'!R52*(1+Toeslagen!$Q$4)</f>
        <v>1775.6941771087177</v>
      </c>
      <c r="S52" s="241">
        <f>'Duitsland (O)'!S52*(1+Toeslagen!$Q$4)</f>
        <v>1507.0159099066864</v>
      </c>
      <c r="T52" s="241">
        <f>'Duitsland (O)'!T52*(1+Toeslagen!$Q$4)</f>
        <v>0</v>
      </c>
      <c r="U52" s="241">
        <f>'Duitsland (O)'!U52*(1+Toeslagen!$Q$4)</f>
        <v>1462.1690054549385</v>
      </c>
      <c r="V52" s="241">
        <f>'Duitsland (O)'!V52*(1+Toeslagen!$Q$4)</f>
        <v>1499.4808303571529</v>
      </c>
      <c r="W52" s="241">
        <f>'Duitsland (O)'!W52*(1+Toeslagen!$Q$4)</f>
        <v>1775.6941771087177</v>
      </c>
      <c r="X52" s="241">
        <f>'Duitsland (O)'!X52*(1+Toeslagen!$Q$4)</f>
        <v>1775.6941771087177</v>
      </c>
      <c r="Y52" s="241">
        <f>'Duitsland (O)'!Y52*(1+Toeslagen!$Q$4)</f>
        <v>1507.0159099066864</v>
      </c>
      <c r="Z52" s="241">
        <f>'Duitsland (O)'!Z52*(1+Toeslagen!$Q$4)</f>
        <v>1507.0159099066864</v>
      </c>
      <c r="AA52" s="241">
        <f>'Duitsland (O)'!AA52*(1+Toeslagen!$Q$4)</f>
        <v>1507.0159099066864</v>
      </c>
      <c r="AB52" s="241">
        <f>'Duitsland (O)'!AB52*(1+Toeslagen!$Q$4)</f>
        <v>1507.0159099066864</v>
      </c>
      <c r="AC52" s="241">
        <f>'Duitsland (O)'!AC52*(1+Toeslagen!$Q$4)</f>
        <v>1507.0159099066864</v>
      </c>
      <c r="AD52" s="241">
        <f>'Duitsland (O)'!AD52*(1+Toeslagen!$Q$4)</f>
        <v>1775.6941771087177</v>
      </c>
      <c r="AE52" s="241">
        <f>'Duitsland (O)'!AE52*(1+Toeslagen!$Q$4)</f>
        <v>1757.9372353376305</v>
      </c>
      <c r="AF52" s="241">
        <f>'Duitsland (O)'!AF52*(1+Toeslagen!$Q$4)</f>
        <v>1890.72</v>
      </c>
      <c r="AG52" s="241">
        <f>'Duitsland (O)'!AG52*(1+Toeslagen!$Q$4)</f>
        <v>1872</v>
      </c>
      <c r="AH52" s="241">
        <f>'Duitsland (O)'!AH52*(1+Toeslagen!$Q$4)</f>
        <v>1476.8755917085525</v>
      </c>
      <c r="AI52" s="241">
        <f>'Duitsland (O)'!AI52*(1+Toeslagen!$Q$4)</f>
        <v>1099.6108299328628</v>
      </c>
      <c r="AJ52" s="241">
        <f>'Duitsland (O)'!AJ52*(1+Toeslagen!$Q$4)</f>
        <v>1115</v>
      </c>
      <c r="AK52" s="241">
        <f>'Duitsland (O)'!AK52*(1+Toeslagen!$Q$4)</f>
        <v>1110.7180100331948</v>
      </c>
      <c r="AL52" s="241">
        <f>'Duitsland (O)'!AL52*(1+Toeslagen!$Q$4)</f>
        <v>1257.0731701030766</v>
      </c>
      <c r="AM52" s="241">
        <f>'Duitsland (O)'!AM52*(1+Toeslagen!$Q$4)</f>
        <v>1282.4685876809165</v>
      </c>
      <c r="AN52" s="241">
        <f>'Duitsland (O)'!AN52*(1+Toeslagen!$Q$4)</f>
        <v>1269.7708788919965</v>
      </c>
      <c r="AO52" s="241">
        <f>'Duitsland (O)'!AO52*(1+Toeslagen!$Q$4)</f>
        <v>773.26454771713702</v>
      </c>
      <c r="AP52" s="241">
        <f>'Duitsland (O)'!AP52*(1+Toeslagen!$Q$4)</f>
        <v>780.99719319430835</v>
      </c>
      <c r="AQ52" s="241">
        <f>'Duitsland (O)'!AQ52*(1+Toeslagen!$Q$4)</f>
        <v>765.53190223996569</v>
      </c>
      <c r="AR52" s="241">
        <f>'Duitsland (O)'!AR52*(1+Toeslagen!$Q$4)</f>
        <v>912.28800000000001</v>
      </c>
      <c r="AS52" s="241">
        <f>'Duitsland (O)'!AS52*(1+Toeslagen!$Q$4)</f>
        <v>876.51199999999994</v>
      </c>
      <c r="AT52" s="241">
        <f>'Duitsland (O)'!AT52*(1+Toeslagen!$Q$4)</f>
        <v>894.4</v>
      </c>
      <c r="AU52" s="241">
        <f>'Duitsland (O)'!AU52*(1+Toeslagen!$Q$4)</f>
        <v>757.79925676279424</v>
      </c>
      <c r="AV52" s="241">
        <f>'Duitsland (O)'!AV52*(1+Toeslagen!$Q$4)</f>
        <v>757.79925676279424</v>
      </c>
      <c r="AW52" s="241">
        <f>'Duitsland (O)'!AW52*(1+Toeslagen!$Q$4)</f>
        <v>898.08524463314893</v>
      </c>
      <c r="AX52" s="241">
        <f>'Duitsland (O)'!AX52*(1+Toeslagen!$Q$4)</f>
        <v>898.08524463314893</v>
      </c>
      <c r="AY52" s="241">
        <f>'Duitsland (O)'!AY52*(1+Toeslagen!$Q$4)</f>
        <v>907.15681276075645</v>
      </c>
      <c r="AZ52" s="241">
        <f>'Duitsland (O)'!AZ52*(1+Toeslagen!$Q$4)</f>
        <v>1105.1644199830289</v>
      </c>
      <c r="BA52" s="241">
        <f>'Duitsland (O)'!BA52*(1+Toeslagen!$Q$4)</f>
        <v>1110.7180100331948</v>
      </c>
      <c r="BB52" s="241">
        <f>'Duitsland (O)'!BB52*(1+Toeslagen!$Q$4)</f>
        <v>1462.1690054549385</v>
      </c>
      <c r="BC52" s="241">
        <f>'Duitsland (O)'!BC52*(1+Toeslagen!$Q$4)</f>
        <v>534.06144157753567</v>
      </c>
      <c r="BD52" s="241">
        <f>'Duitsland (O)'!BD52*(1+Toeslagen!$Q$4)</f>
        <v>534.06144157753567</v>
      </c>
      <c r="BE52" s="241">
        <f>'Duitsland (O)'!BE52*(1+Toeslagen!$Q$4)</f>
        <v>544.85056160940519</v>
      </c>
      <c r="BF52" s="241">
        <f>'Duitsland (O)'!BF52*(1+Toeslagen!$Q$4)</f>
        <v>0</v>
      </c>
      <c r="BG52" s="241">
        <f>'Duitsland (O)'!BG52*(1+Toeslagen!$Q$4)</f>
        <v>539.45600159347043</v>
      </c>
      <c r="BH52" s="241">
        <f>'Duitsland (O)'!BH52*(1+Toeslagen!$Q$4)</f>
        <v>528.66688156160103</v>
      </c>
      <c r="BI52" s="241">
        <f>'Duitsland (O)'!BI52*(1+Toeslagen!$Q$4)</f>
        <v>517.87776152973163</v>
      </c>
      <c r="BJ52" s="241">
        <f>'Duitsland (O)'!BJ52*(1+Toeslagen!$Q$4)</f>
        <v>523.27232154566627</v>
      </c>
      <c r="BK52" s="241">
        <f>'Duitsland (O)'!BK52*(1+Toeslagen!$Q$4)</f>
        <v>550.24512162533983</v>
      </c>
      <c r="BL52" s="241">
        <f>'Duitsland (O)'!BL52*(1+Toeslagen!$Q$4)</f>
        <v>734.60132033128014</v>
      </c>
      <c r="BM52" s="241">
        <f>'Duitsland (O)'!BM52*(1+Toeslagen!$Q$4)</f>
        <v>628.92978736973691</v>
      </c>
      <c r="BN52" s="241">
        <f>'Duitsland (O)'!BN52*(1+Toeslagen!$Q$4)</f>
        <v>641.89741185158721</v>
      </c>
      <c r="BO52" s="241">
        <f>'Duitsland (O)'!BO52*(1+Toeslagen!$Q$4)</f>
        <v>635.413599610662</v>
      </c>
      <c r="BP52" s="241">
        <f>'Duitsland (O)'!BP52*(1+Toeslagen!$Q$4)</f>
        <v>742.33396580845147</v>
      </c>
      <c r="BQ52" s="241">
        <f>'Duitsland (O)'!BQ52*(1+Toeslagen!$Q$4)</f>
        <v>773.26454771713702</v>
      </c>
      <c r="BR52" s="241">
        <f>'Duitsland (O)'!BR52*(1+Toeslagen!$Q$4)</f>
        <v>773.26454771713702</v>
      </c>
      <c r="BS52" s="241">
        <f>'Duitsland (O)'!BS52*(1+Toeslagen!$Q$4)</f>
        <v>757.79925676279424</v>
      </c>
      <c r="BT52" s="241">
        <f>'Duitsland (O)'!BT52*(1+Toeslagen!$Q$4)</f>
        <v>765.53190223996569</v>
      </c>
      <c r="BU52" s="241">
        <f>'Duitsland (O)'!BU52*(1+Toeslagen!$Q$4)</f>
        <v>648.3812240925123</v>
      </c>
      <c r="BV52" s="241">
        <f>'Duitsland (O)'!BV52*(1+Toeslagen!$Q$4)</f>
        <v>661.34884857436259</v>
      </c>
      <c r="BW52" s="241">
        <f>'Duitsland (O)'!BW52*(1+Toeslagen!$Q$4)</f>
        <v>889.0136765055413</v>
      </c>
      <c r="BX52" s="241">
        <f>'Duitsland (O)'!BX52*(1+Toeslagen!$Q$4)</f>
        <v>889.0136765055413</v>
      </c>
      <c r="BY52" s="241">
        <f>'Duitsland (O)'!BY52*(1+Toeslagen!$Q$4)</f>
        <v>0</v>
      </c>
      <c r="BZ52" s="241">
        <f>'Duitsland (O)'!BZ52*(1+Toeslagen!$Q$4)</f>
        <v>898.08524463314893</v>
      </c>
      <c r="CA52" s="241">
        <f>'Duitsland (O)'!CA52*(1+Toeslagen!$Q$4)</f>
        <v>907.15681276075645</v>
      </c>
      <c r="CB52" s="241">
        <f>'Duitsland (O)'!CB52*(1+Toeslagen!$Q$4)</f>
        <v>879.94210837793378</v>
      </c>
      <c r="CC52" s="241">
        <f>'Duitsland (O)'!CC52*(1+Toeslagen!$Q$4)</f>
        <v>1116.2716000833607</v>
      </c>
      <c r="CD52" s="241">
        <f>'Duitsland (O)'!CD52*(1+Toeslagen!$Q$4)</f>
        <v>1105.1644199830289</v>
      </c>
      <c r="CE52" s="241">
        <f>'Duitsland (O)'!CE52*(1+Toeslagen!$Q$4)</f>
        <v>1105.1644199830289</v>
      </c>
      <c r="CF52" s="241">
        <f>'Duitsland (O)'!CF52*(1+Toeslagen!$Q$4)</f>
        <v>1110.7180100331948</v>
      </c>
      <c r="CG52" s="241">
        <f>'Duitsland (O)'!CG52*(1+Toeslagen!$Q$4)</f>
        <v>1269.7708788919965</v>
      </c>
      <c r="CH52" s="241">
        <f>'Duitsland (O)'!CH52*(1+Toeslagen!$Q$4)</f>
        <v>1269.7708788919965</v>
      </c>
      <c r="CI52" s="241">
        <f>'Duitsland (O)'!CI52*(1+Toeslagen!$Q$4)</f>
        <v>1462.1690054549385</v>
      </c>
      <c r="CJ52" s="241">
        <f>'Duitsland (O)'!CJ52*(1+Toeslagen!$Q$4)</f>
        <v>1454.8581604276637</v>
      </c>
      <c r="CK52" s="241">
        <f>'Duitsland (O)'!CK52*(1+Toeslagen!$Q$4)</f>
        <v>1269.7708788919965</v>
      </c>
      <c r="CL52" s="241">
        <f>'Duitsland (O)'!CL52*(1+Toeslagen!$Q$4)</f>
        <v>1263.4220244975365</v>
      </c>
      <c r="CM52" s="241">
        <f>'Duitsland (O)'!CM52*(1+Toeslagen!$Q$4)</f>
        <v>1257.0731701030766</v>
      </c>
      <c r="CN52" s="241">
        <f>'Duitsland (O)'!CN52*(1+Toeslagen!$Q$4)</f>
        <v>1460</v>
      </c>
      <c r="CO52" s="241">
        <f>'Duitsland (O)'!CO52*(1+Toeslagen!$Q$4)</f>
        <v>1522.0860690057532</v>
      </c>
      <c r="CP52" s="241">
        <f>'Duitsland (O)'!CP52*(1+Toeslagen!$Q$4)</f>
        <v>1507.0159099066864</v>
      </c>
      <c r="CQ52" s="241">
        <f>'Duitsland (O)'!CQ52*(1+Toeslagen!$Q$4)</f>
        <v>1757.9372353376305</v>
      </c>
      <c r="CR52" s="241">
        <f>'Duitsland (O)'!CR52*(1+Toeslagen!$Q$4)</f>
        <v>1757.9372353376305</v>
      </c>
      <c r="CS52" s="241">
        <f>'Duitsland (O)'!CS52*(1+Toeslagen!$Q$4)</f>
        <v>1766.8157062231742</v>
      </c>
      <c r="CT52" s="241">
        <f>'Duitsland (O)'!CT52*(1+Toeslagen!$Q$4)</f>
        <v>1775.6941771087177</v>
      </c>
      <c r="CU52" s="241">
        <f>'Duitsland (O)'!CU52*(1+Toeslagen!$Q$4)</f>
        <v>1775.6941771087177</v>
      </c>
      <c r="CV52" s="241">
        <f>'Duitsland (O)'!CV52*(1+Toeslagen!$Q$4)</f>
        <v>1499.4808303571529</v>
      </c>
      <c r="CW52" s="241">
        <f>'Duitsland (O)'!CW52*(1+Toeslagen!$Q$4)</f>
        <v>1499.4808303571529</v>
      </c>
      <c r="CX52" s="241">
        <f>'Duitsland (O)'!CX52*(1+Toeslagen!$Q$4)</f>
        <v>1507.0159099066864</v>
      </c>
      <c r="CY52" s="241">
        <f>'Duitsland (O)'!CY52*(1+Toeslagen!$Q$4)</f>
        <v>1514.5509894562197</v>
      </c>
      <c r="CZ52" s="241">
        <f>'Duitsland (O)'!CZ52*(1+Toeslagen!$Q$4)</f>
        <v>1469.4798504822131</v>
      </c>
      <c r="DA52" s="241">
        <f>'Duitsland (O)'!DA52*(1+Toeslagen!$Q$4)</f>
        <v>1460</v>
      </c>
      <c r="DB52" s="241">
        <f>'Duitsland (O)'!DB52*(1+Toeslagen!$Q$4)</f>
        <v>1462.1690054549385</v>
      </c>
      <c r="DC52" s="241">
        <f>'Duitsland (O)'!DC52*(1+Toeslagen!$Q$4)</f>
        <v>1494.9597826274328</v>
      </c>
      <c r="DD52" s="241">
        <f>'Duitsland (O)'!DD52*(1+Toeslagen!$Q$4)</f>
        <v>1507.0159099066864</v>
      </c>
      <c r="DE52" s="241">
        <f>'Duitsland (O)'!DE52*(1+Toeslagen!$Q$4)</f>
        <v>1775.6941771087177</v>
      </c>
      <c r="DF52" s="241">
        <f>'Duitsland (O)'!DF52*(1+Toeslagen!$Q$4)</f>
        <v>1476.7906955094879</v>
      </c>
      <c r="DG52" s="241">
        <f>'Duitsland (O)'!DG52*(1+Toeslagen!$Q$4)</f>
        <v>1469.4798504822131</v>
      </c>
      <c r="DH52" s="241">
        <f>'Duitsland (O)'!DH52*(1+Toeslagen!$Q$4)</f>
        <v>1383.2</v>
      </c>
      <c r="DI52" s="241">
        <f>'Duitsland (O)'!DI52*(1+Toeslagen!$Q$4)</f>
        <v>1462.1690054549385</v>
      </c>
      <c r="DJ52" s="241">
        <f>'Duitsland (O)'!DJ52*(1+Toeslagen!$Q$4)</f>
        <v>1454.8581604276637</v>
      </c>
    </row>
    <row r="53" spans="1:114">
      <c r="A53" s="2">
        <v>50</v>
      </c>
      <c r="B53" s="2">
        <v>50</v>
      </c>
      <c r="C53" s="2">
        <v>210</v>
      </c>
      <c r="D53" s="2">
        <v>2</v>
      </c>
      <c r="F53" t="s">
        <v>16</v>
      </c>
      <c r="G53" t="s">
        <v>5</v>
      </c>
      <c r="H53" t="s">
        <v>17</v>
      </c>
      <c r="I53" t="s">
        <v>18</v>
      </c>
      <c r="J53" t="s">
        <v>15</v>
      </c>
      <c r="N53" s="7">
        <v>11.6</v>
      </c>
      <c r="O53" s="21">
        <v>20300</v>
      </c>
      <c r="P53" s="241">
        <f>'Duitsland (O)'!P53*(1+Toeslagen!$Q$4)</f>
        <v>1790.9908538772756</v>
      </c>
      <c r="Q53" s="241">
        <f>'Duitsland (O)'!Q53*(1+Toeslagen!$Q$4)</f>
        <v>1808.990761956444</v>
      </c>
      <c r="R53" s="241">
        <f>'Duitsland (O)'!R53*(1+Toeslagen!$Q$4)</f>
        <v>1799.9908079168599</v>
      </c>
      <c r="S53" s="241">
        <f>'Duitsland (O)'!S53*(1+Toeslagen!$Q$4)</f>
        <v>1527.3414854578839</v>
      </c>
      <c r="T53" s="241">
        <f>'Duitsland (O)'!T53*(1+Toeslagen!$Q$4)</f>
        <v>0</v>
      </c>
      <c r="U53" s="241">
        <f>'Duitsland (O)'!U53*(1+Toeslagen!$Q$4)</f>
        <v>1482.4022308838812</v>
      </c>
      <c r="V53" s="241">
        <f>'Duitsland (O)'!V53*(1+Toeslagen!$Q$4)</f>
        <v>1519.7047780305945</v>
      </c>
      <c r="W53" s="241">
        <f>'Duitsland (O)'!W53*(1+Toeslagen!$Q$4)</f>
        <v>1799.9908079168599</v>
      </c>
      <c r="X53" s="241">
        <f>'Duitsland (O)'!X53*(1+Toeslagen!$Q$4)</f>
        <v>1799.9908079168599</v>
      </c>
      <c r="Y53" s="241">
        <f>'Duitsland (O)'!Y53*(1+Toeslagen!$Q$4)</f>
        <v>1527.3414854578839</v>
      </c>
      <c r="Z53" s="241">
        <f>'Duitsland (O)'!Z53*(1+Toeslagen!$Q$4)</f>
        <v>1527.3414854578839</v>
      </c>
      <c r="AA53" s="241">
        <f>'Duitsland (O)'!AA53*(1+Toeslagen!$Q$4)</f>
        <v>1527.3414854578839</v>
      </c>
      <c r="AB53" s="241">
        <f>'Duitsland (O)'!AB53*(1+Toeslagen!$Q$4)</f>
        <v>1527.3414854578839</v>
      </c>
      <c r="AC53" s="241">
        <f>'Duitsland (O)'!AC53*(1+Toeslagen!$Q$4)</f>
        <v>1527.3414854578839</v>
      </c>
      <c r="AD53" s="241">
        <f>'Duitsland (O)'!AD53*(1+Toeslagen!$Q$4)</f>
        <v>1799.9908079168599</v>
      </c>
      <c r="AE53" s="241">
        <f>'Duitsland (O)'!AE53*(1+Toeslagen!$Q$4)</f>
        <v>1781.9908998376914</v>
      </c>
      <c r="AF53" s="241">
        <f>'Duitsland (O)'!AF53*(1+Toeslagen!$Q$4)</f>
        <v>1916.98</v>
      </c>
      <c r="AG53" s="241">
        <f>'Duitsland (O)'!AG53*(1+Toeslagen!$Q$4)</f>
        <v>1898</v>
      </c>
      <c r="AH53" s="241">
        <f>'Duitsland (O)'!AH53*(1+Toeslagen!$Q$4)</f>
        <v>1496.7946557487262</v>
      </c>
      <c r="AI53" s="241">
        <f>'Duitsland (O)'!AI53*(1+Toeslagen!$Q$4)</f>
        <v>1115.6920930789345</v>
      </c>
      <c r="AJ53" s="241">
        <f>'Duitsland (O)'!AJ53*(1+Toeslagen!$Q$4)</f>
        <v>1130</v>
      </c>
      <c r="AK53" s="241">
        <f>'Duitsland (O)'!AK53*(1+Toeslagen!$Q$4)</f>
        <v>1126.9617101807419</v>
      </c>
      <c r="AL53" s="241">
        <f>'Duitsland (O)'!AL53*(1+Toeslagen!$Q$4)</f>
        <v>1273.227574545974</v>
      </c>
      <c r="AM53" s="241">
        <f>'Duitsland (O)'!AM53*(1+Toeslagen!$Q$4)</f>
        <v>1298.9493437287208</v>
      </c>
      <c r="AN53" s="241">
        <f>'Duitsland (O)'!AN53*(1+Toeslagen!$Q$4)</f>
        <v>1286.0884591373474</v>
      </c>
      <c r="AO53" s="241">
        <f>'Duitsland (O)'!AO53*(1+Toeslagen!$Q$4)</f>
        <v>782.84911769310702</v>
      </c>
      <c r="AP53" s="241">
        <f>'Duitsland (O)'!AP53*(1+Toeslagen!$Q$4)</f>
        <v>790.67760887003806</v>
      </c>
      <c r="AQ53" s="241">
        <f>'Duitsland (O)'!AQ53*(1+Toeslagen!$Q$4)</f>
        <v>775.02062651617598</v>
      </c>
      <c r="AR53" s="241">
        <f>'Duitsland (O)'!AR53*(1+Toeslagen!$Q$4)</f>
        <v>922.89600000000007</v>
      </c>
      <c r="AS53" s="241">
        <f>'Duitsland (O)'!AS53*(1+Toeslagen!$Q$4)</f>
        <v>886.70400000000006</v>
      </c>
      <c r="AT53" s="241">
        <f>'Duitsland (O)'!AT53*(1+Toeslagen!$Q$4)</f>
        <v>904.80000000000007</v>
      </c>
      <c r="AU53" s="241">
        <f>'Duitsland (O)'!AU53*(1+Toeslagen!$Q$4)</f>
        <v>767.19213533924483</v>
      </c>
      <c r="AV53" s="241">
        <f>'Duitsland (O)'!AV53*(1+Toeslagen!$Q$4)</f>
        <v>767.19213533924483</v>
      </c>
      <c r="AW53" s="241">
        <f>'Duitsland (O)'!AW53*(1+Toeslagen!$Q$4)</f>
        <v>906.59638355777167</v>
      </c>
      <c r="AX53" s="241">
        <f>'Duitsland (O)'!AX53*(1+Toeslagen!$Q$4)</f>
        <v>906.59638355777167</v>
      </c>
      <c r="AY53" s="241">
        <f>'Duitsland (O)'!AY53*(1+Toeslagen!$Q$4)</f>
        <v>915.75392278562799</v>
      </c>
      <c r="AZ53" s="241">
        <f>'Duitsland (O)'!AZ53*(1+Toeslagen!$Q$4)</f>
        <v>1121.3269016298382</v>
      </c>
      <c r="BA53" s="241">
        <f>'Duitsland (O)'!BA53*(1+Toeslagen!$Q$4)</f>
        <v>1126.9617101807419</v>
      </c>
      <c r="BB53" s="241">
        <f>'Duitsland (O)'!BB53*(1+Toeslagen!$Q$4)</f>
        <v>1482.4022308838812</v>
      </c>
      <c r="BC53" s="241">
        <f>'Duitsland (O)'!BC53*(1+Toeslagen!$Q$4)</f>
        <v>538.76923306722801</v>
      </c>
      <c r="BD53" s="241">
        <f>'Duitsland (O)'!BD53*(1+Toeslagen!$Q$4)</f>
        <v>538.76923306722801</v>
      </c>
      <c r="BE53" s="241">
        <f>'Duitsland (O)'!BE53*(1+Toeslagen!$Q$4)</f>
        <v>549.65345999787905</v>
      </c>
      <c r="BF53" s="241">
        <f>'Duitsland (O)'!BF53*(1+Toeslagen!$Q$4)</f>
        <v>0</v>
      </c>
      <c r="BG53" s="241">
        <f>'Duitsland (O)'!BG53*(1+Toeslagen!$Q$4)</f>
        <v>544.21134653255353</v>
      </c>
      <c r="BH53" s="241">
        <f>'Duitsland (O)'!BH53*(1+Toeslagen!$Q$4)</f>
        <v>533.3271196019025</v>
      </c>
      <c r="BI53" s="241">
        <f>'Duitsland (O)'!BI53*(1+Toeslagen!$Q$4)</f>
        <v>522.44289267125134</v>
      </c>
      <c r="BJ53" s="241">
        <f>'Duitsland (O)'!BJ53*(1+Toeslagen!$Q$4)</f>
        <v>527.88500613657686</v>
      </c>
      <c r="BK53" s="241">
        <f>'Duitsland (O)'!BK53*(1+Toeslagen!$Q$4)</f>
        <v>555.09557346320457</v>
      </c>
      <c r="BL53" s="241">
        <f>'Duitsland (O)'!BL53*(1+Toeslagen!$Q$4)</f>
        <v>743.7066618084516</v>
      </c>
      <c r="BM53" s="241">
        <f>'Duitsland (O)'!BM53*(1+Toeslagen!$Q$4)</f>
        <v>637.19732039899259</v>
      </c>
      <c r="BN53" s="241">
        <f>'Duitsland (O)'!BN53*(1+Toeslagen!$Q$4)</f>
        <v>650.33540947938423</v>
      </c>
      <c r="BO53" s="241">
        <f>'Duitsland (O)'!BO53*(1+Toeslagen!$Q$4)</f>
        <v>643.76636493918841</v>
      </c>
      <c r="BP53" s="241">
        <f>'Duitsland (O)'!BP53*(1+Toeslagen!$Q$4)</f>
        <v>751.53515298538275</v>
      </c>
      <c r="BQ53" s="241">
        <f>'Duitsland (O)'!BQ53*(1+Toeslagen!$Q$4)</f>
        <v>782.84911769310702</v>
      </c>
      <c r="BR53" s="241">
        <f>'Duitsland (O)'!BR53*(1+Toeslagen!$Q$4)</f>
        <v>782.84911769310702</v>
      </c>
      <c r="BS53" s="241">
        <f>'Duitsland (O)'!BS53*(1+Toeslagen!$Q$4)</f>
        <v>767.19213533924483</v>
      </c>
      <c r="BT53" s="241">
        <f>'Duitsland (O)'!BT53*(1+Toeslagen!$Q$4)</f>
        <v>775.02062651617598</v>
      </c>
      <c r="BU53" s="241">
        <f>'Duitsland (O)'!BU53*(1+Toeslagen!$Q$4)</f>
        <v>656.90445401958004</v>
      </c>
      <c r="BV53" s="241">
        <f>'Duitsland (O)'!BV53*(1+Toeslagen!$Q$4)</f>
        <v>670.04254309997168</v>
      </c>
      <c r="BW53" s="241">
        <f>'Duitsland (O)'!BW53*(1+Toeslagen!$Q$4)</f>
        <v>897.43884432991547</v>
      </c>
      <c r="BX53" s="241">
        <f>'Duitsland (O)'!BX53*(1+Toeslagen!$Q$4)</f>
        <v>897.43884432991547</v>
      </c>
      <c r="BY53" s="241">
        <f>'Duitsland (O)'!BY53*(1+Toeslagen!$Q$4)</f>
        <v>0</v>
      </c>
      <c r="BZ53" s="241">
        <f>'Duitsland (O)'!BZ53*(1+Toeslagen!$Q$4)</f>
        <v>906.59638355777167</v>
      </c>
      <c r="CA53" s="241">
        <f>'Duitsland (O)'!CA53*(1+Toeslagen!$Q$4)</f>
        <v>915.75392278562799</v>
      </c>
      <c r="CB53" s="241">
        <f>'Duitsland (O)'!CB53*(1+Toeslagen!$Q$4)</f>
        <v>888.28130510205915</v>
      </c>
      <c r="CC53" s="241">
        <f>'Duitsland (O)'!CC53*(1+Toeslagen!$Q$4)</f>
        <v>1132.5965187316456</v>
      </c>
      <c r="CD53" s="241">
        <f>'Duitsland (O)'!CD53*(1+Toeslagen!$Q$4)</f>
        <v>1121.3269016298382</v>
      </c>
      <c r="CE53" s="241">
        <f>'Duitsland (O)'!CE53*(1+Toeslagen!$Q$4)</f>
        <v>1121.3269016298382</v>
      </c>
      <c r="CF53" s="241">
        <f>'Duitsland (O)'!CF53*(1+Toeslagen!$Q$4)</f>
        <v>1126.9617101807419</v>
      </c>
      <c r="CG53" s="241">
        <f>'Duitsland (O)'!CG53*(1+Toeslagen!$Q$4)</f>
        <v>1286.0884591373474</v>
      </c>
      <c r="CH53" s="241">
        <f>'Duitsland (O)'!CH53*(1+Toeslagen!$Q$4)</f>
        <v>1286.0884591373474</v>
      </c>
      <c r="CI53" s="241">
        <f>'Duitsland (O)'!CI53*(1+Toeslagen!$Q$4)</f>
        <v>1482.4022308838812</v>
      </c>
      <c r="CJ53" s="241">
        <f>'Duitsland (O)'!CJ53*(1+Toeslagen!$Q$4)</f>
        <v>1474.9902197294618</v>
      </c>
      <c r="CK53" s="241">
        <f>'Duitsland (O)'!CK53*(1+Toeslagen!$Q$4)</f>
        <v>1286.0884591373474</v>
      </c>
      <c r="CL53" s="241">
        <f>'Duitsland (O)'!CL53*(1+Toeslagen!$Q$4)</f>
        <v>1279.6580168416606</v>
      </c>
      <c r="CM53" s="241">
        <f>'Duitsland (O)'!CM53*(1+Toeslagen!$Q$4)</f>
        <v>1273.227574545974</v>
      </c>
      <c r="CN53" s="241">
        <f>'Duitsland (O)'!CN53*(1+Toeslagen!$Q$4)</f>
        <v>1480</v>
      </c>
      <c r="CO53" s="241">
        <f>'Duitsland (O)'!CO53*(1+Toeslagen!$Q$4)</f>
        <v>1542.6149003124629</v>
      </c>
      <c r="CP53" s="241">
        <f>'Duitsland (O)'!CP53*(1+Toeslagen!$Q$4)</f>
        <v>1527.3414854578839</v>
      </c>
      <c r="CQ53" s="241">
        <f>'Duitsland (O)'!CQ53*(1+Toeslagen!$Q$4)</f>
        <v>1781.9908998376914</v>
      </c>
      <c r="CR53" s="241">
        <f>'Duitsland (O)'!CR53*(1+Toeslagen!$Q$4)</f>
        <v>1781.9908998376914</v>
      </c>
      <c r="CS53" s="241">
        <f>'Duitsland (O)'!CS53*(1+Toeslagen!$Q$4)</f>
        <v>1790.9908538772756</v>
      </c>
      <c r="CT53" s="241">
        <f>'Duitsland (O)'!CT53*(1+Toeslagen!$Q$4)</f>
        <v>1799.9908079168599</v>
      </c>
      <c r="CU53" s="241">
        <f>'Duitsland (O)'!CU53*(1+Toeslagen!$Q$4)</f>
        <v>1799.9908079168599</v>
      </c>
      <c r="CV53" s="241">
        <f>'Duitsland (O)'!CV53*(1+Toeslagen!$Q$4)</f>
        <v>1519.7047780305945</v>
      </c>
      <c r="CW53" s="241">
        <f>'Duitsland (O)'!CW53*(1+Toeslagen!$Q$4)</f>
        <v>1519.7047780305945</v>
      </c>
      <c r="CX53" s="241">
        <f>'Duitsland (O)'!CX53*(1+Toeslagen!$Q$4)</f>
        <v>1527.3414854578839</v>
      </c>
      <c r="CY53" s="241">
        <f>'Duitsland (O)'!CY53*(1+Toeslagen!$Q$4)</f>
        <v>1534.9781928851733</v>
      </c>
      <c r="CZ53" s="241">
        <f>'Duitsland (O)'!CZ53*(1+Toeslagen!$Q$4)</f>
        <v>1489.8142420383006</v>
      </c>
      <c r="DA53" s="241">
        <f>'Duitsland (O)'!DA53*(1+Toeslagen!$Q$4)</f>
        <v>1480</v>
      </c>
      <c r="DB53" s="241">
        <f>'Duitsland (O)'!DB53*(1+Toeslagen!$Q$4)</f>
        <v>1482.4022308838812</v>
      </c>
      <c r="DC53" s="241">
        <f>'Duitsland (O)'!DC53*(1+Toeslagen!$Q$4)</f>
        <v>1515.1227535742207</v>
      </c>
      <c r="DD53" s="241">
        <f>'Duitsland (O)'!DD53*(1+Toeslagen!$Q$4)</f>
        <v>1527.3414854578839</v>
      </c>
      <c r="DE53" s="241">
        <f>'Duitsland (O)'!DE53*(1+Toeslagen!$Q$4)</f>
        <v>1799.9908079168599</v>
      </c>
      <c r="DF53" s="241">
        <f>'Duitsland (O)'!DF53*(1+Toeslagen!$Q$4)</f>
        <v>1497.2262531927199</v>
      </c>
      <c r="DG53" s="241">
        <f>'Duitsland (O)'!DG53*(1+Toeslagen!$Q$4)</f>
        <v>1489.8142420383006</v>
      </c>
      <c r="DH53" s="241">
        <f>'Duitsland (O)'!DH53*(1+Toeslagen!$Q$4)</f>
        <v>1404</v>
      </c>
      <c r="DI53" s="241">
        <f>'Duitsland (O)'!DI53*(1+Toeslagen!$Q$4)</f>
        <v>1482.4022308838812</v>
      </c>
      <c r="DJ53" s="241">
        <f>'Duitsland (O)'!DJ53*(1+Toeslagen!$Q$4)</f>
        <v>1474.9902197294618</v>
      </c>
    </row>
    <row r="54" spans="1:114">
      <c r="A54" s="2">
        <v>51</v>
      </c>
      <c r="B54" s="2">
        <v>51</v>
      </c>
      <c r="C54" s="2">
        <v>220</v>
      </c>
      <c r="D54" s="2">
        <v>2</v>
      </c>
      <c r="F54" t="s">
        <v>16</v>
      </c>
      <c r="G54" t="s">
        <v>5</v>
      </c>
      <c r="H54" t="s">
        <v>17</v>
      </c>
      <c r="I54" t="s">
        <v>18</v>
      </c>
      <c r="J54" t="s">
        <v>15</v>
      </c>
      <c r="N54" s="7">
        <v>12</v>
      </c>
      <c r="O54" s="21">
        <v>21000</v>
      </c>
      <c r="P54" s="241">
        <f>'Duitsland (O)'!P54*(1+Toeslagen!$Q$4)</f>
        <v>1814.1467235313771</v>
      </c>
      <c r="Q54" s="241">
        <f>'Duitsland (O)'!Q54*(1+Toeslagen!$Q$4)</f>
        <v>1832.379353918627</v>
      </c>
      <c r="R54" s="241">
        <f>'Duitsland (O)'!R54*(1+Toeslagen!$Q$4)</f>
        <v>1823.2630387250022</v>
      </c>
      <c r="S54" s="241">
        <f>'Duitsland (O)'!S54*(1+Toeslagen!$Q$4)</f>
        <v>1546.6426610090812</v>
      </c>
      <c r="T54" s="241">
        <f>'Duitsland (O)'!T54*(1+Toeslagen!$Q$4)</f>
        <v>0</v>
      </c>
      <c r="U54" s="241">
        <f>'Duitsland (O)'!U54*(1+Toeslagen!$Q$4)</f>
        <v>1501.6110563128238</v>
      </c>
      <c r="V54" s="241">
        <f>'Duitsland (O)'!V54*(1+Toeslagen!$Q$4)</f>
        <v>1538.9094477040358</v>
      </c>
      <c r="W54" s="241">
        <f>'Duitsland (O)'!W54*(1+Toeslagen!$Q$4)</f>
        <v>1823.2630387250022</v>
      </c>
      <c r="X54" s="241">
        <f>'Duitsland (O)'!X54*(1+Toeslagen!$Q$4)</f>
        <v>1823.2630387250022</v>
      </c>
      <c r="Y54" s="241">
        <f>'Duitsland (O)'!Y54*(1+Toeslagen!$Q$4)</f>
        <v>1546.6426610090812</v>
      </c>
      <c r="Z54" s="241">
        <f>'Duitsland (O)'!Z54*(1+Toeslagen!$Q$4)</f>
        <v>1546.6426610090812</v>
      </c>
      <c r="AA54" s="241">
        <f>'Duitsland (O)'!AA54*(1+Toeslagen!$Q$4)</f>
        <v>1546.6426610090812</v>
      </c>
      <c r="AB54" s="241">
        <f>'Duitsland (O)'!AB54*(1+Toeslagen!$Q$4)</f>
        <v>1546.6426610090812</v>
      </c>
      <c r="AC54" s="241">
        <f>'Duitsland (O)'!AC54*(1+Toeslagen!$Q$4)</f>
        <v>1546.6426610090812</v>
      </c>
      <c r="AD54" s="241">
        <f>'Duitsland (O)'!AD54*(1+Toeslagen!$Q$4)</f>
        <v>1823.2630387250022</v>
      </c>
      <c r="AE54" s="241">
        <f>'Duitsland (O)'!AE54*(1+Toeslagen!$Q$4)</f>
        <v>1805.0304083377521</v>
      </c>
      <c r="AF54" s="241">
        <f>'Duitsland (O)'!AF54*(1+Toeslagen!$Q$4)</f>
        <v>1935.8872000000001</v>
      </c>
      <c r="AG54" s="241">
        <f>'Duitsland (O)'!AG54*(1+Toeslagen!$Q$4)</f>
        <v>1916.72</v>
      </c>
      <c r="AH54" s="241">
        <f>'Duitsland (O)'!AH54*(1+Toeslagen!$Q$4)</f>
        <v>1515.7098077888995</v>
      </c>
      <c r="AI54" s="241">
        <f>'Duitsland (O)'!AI54*(1+Toeslagen!$Q$4)</f>
        <v>1130.7592002250058</v>
      </c>
      <c r="AJ54" s="241">
        <f>'Duitsland (O)'!AJ54*(1+Toeslagen!$Q$4)</f>
        <v>1145</v>
      </c>
      <c r="AK54" s="241">
        <f>'Duitsland (O)'!AK54*(1+Toeslagen!$Q$4)</f>
        <v>1142.1810103282887</v>
      </c>
      <c r="AL54" s="241">
        <f>'Duitsland (O)'!AL54*(1+Toeslagen!$Q$4)</f>
        <v>1288.3678229888708</v>
      </c>
      <c r="AM54" s="241">
        <f>'Duitsland (O)'!AM54*(1+Toeslagen!$Q$4)</f>
        <v>1314.3954557765248</v>
      </c>
      <c r="AN54" s="241">
        <f>'Duitsland (O)'!AN54*(1+Toeslagen!$Q$4)</f>
        <v>1301.3816393826978</v>
      </c>
      <c r="AO54" s="241">
        <f>'Duitsland (O)'!AO54*(1+Toeslagen!$Q$4)</f>
        <v>790.38488766907699</v>
      </c>
      <c r="AP54" s="241">
        <f>'Duitsland (O)'!AP54*(1+Toeslagen!$Q$4)</f>
        <v>798.28873654576773</v>
      </c>
      <c r="AQ54" s="241">
        <f>'Duitsland (O)'!AQ54*(1+Toeslagen!$Q$4)</f>
        <v>782.48103879238624</v>
      </c>
      <c r="AR54" s="241">
        <f>'Duitsland (O)'!AR54*(1+Toeslagen!$Q$4)</f>
        <v>928.2</v>
      </c>
      <c r="AS54" s="241">
        <f>'Duitsland (O)'!AS54*(1+Toeslagen!$Q$4)</f>
        <v>891.8</v>
      </c>
      <c r="AT54" s="241">
        <f>'Duitsland (O)'!AT54*(1+Toeslagen!$Q$4)</f>
        <v>910</v>
      </c>
      <c r="AU54" s="241">
        <f>'Duitsland (O)'!AU54*(1+Toeslagen!$Q$4)</f>
        <v>774.57718991569539</v>
      </c>
      <c r="AV54" s="241">
        <f>'Duitsland (O)'!AV54*(1+Toeslagen!$Q$4)</f>
        <v>774.57718991569539</v>
      </c>
      <c r="AW54" s="241">
        <f>'Duitsland (O)'!AW54*(1+Toeslagen!$Q$4)</f>
        <v>914.09336648239469</v>
      </c>
      <c r="AX54" s="241">
        <f>'Duitsland (O)'!AX54*(1+Toeslagen!$Q$4)</f>
        <v>914.09336648239469</v>
      </c>
      <c r="AY54" s="241">
        <f>'Duitsland (O)'!AY54*(1+Toeslagen!$Q$4)</f>
        <v>923.32663281049975</v>
      </c>
      <c r="AZ54" s="241">
        <f>'Duitsland (O)'!AZ54*(1+Toeslagen!$Q$4)</f>
        <v>1136.4701052766472</v>
      </c>
      <c r="BA54" s="241">
        <f>'Duitsland (O)'!BA54*(1+Toeslagen!$Q$4)</f>
        <v>1142.1810103282887</v>
      </c>
      <c r="BB54" s="241">
        <f>'Duitsland (O)'!BB54*(1+Toeslagen!$Q$4)</f>
        <v>1501.6110563128238</v>
      </c>
      <c r="BC54" s="241">
        <f>'Duitsland (O)'!BC54*(1+Toeslagen!$Q$4)</f>
        <v>542.4628685569204</v>
      </c>
      <c r="BD54" s="241">
        <f>'Duitsland (O)'!BD54*(1+Toeslagen!$Q$4)</f>
        <v>542.4628685569204</v>
      </c>
      <c r="BE54" s="241">
        <f>'Duitsland (O)'!BE54*(1+Toeslagen!$Q$4)</f>
        <v>553.42171438635307</v>
      </c>
      <c r="BF54" s="241">
        <f>'Duitsland (O)'!BF54*(1+Toeslagen!$Q$4)</f>
        <v>0</v>
      </c>
      <c r="BG54" s="241">
        <f>'Duitsland (O)'!BG54*(1+Toeslagen!$Q$4)</f>
        <v>547.94229147163674</v>
      </c>
      <c r="BH54" s="241">
        <f>'Duitsland (O)'!BH54*(1+Toeslagen!$Q$4)</f>
        <v>536.98344564220395</v>
      </c>
      <c r="BI54" s="241">
        <f>'Duitsland (O)'!BI54*(1+Toeslagen!$Q$4)</f>
        <v>526.02459981277127</v>
      </c>
      <c r="BJ54" s="241">
        <f>'Duitsland (O)'!BJ54*(1+Toeslagen!$Q$4)</f>
        <v>531.50402272748761</v>
      </c>
      <c r="BK54" s="241">
        <f>'Duitsland (O)'!BK54*(1+Toeslagen!$Q$4)</f>
        <v>558.90113730106953</v>
      </c>
      <c r="BL54" s="241">
        <f>'Duitsland (O)'!BL54*(1+Toeslagen!$Q$4)</f>
        <v>750.86564328562315</v>
      </c>
      <c r="BM54" s="241">
        <f>'Duitsland (O)'!BM54*(1+Toeslagen!$Q$4)</f>
        <v>644.47118542824887</v>
      </c>
      <c r="BN54" s="241">
        <f>'Duitsland (O)'!BN54*(1+Toeslagen!$Q$4)</f>
        <v>657.75925110718185</v>
      </c>
      <c r="BO54" s="241">
        <f>'Duitsland (O)'!BO54*(1+Toeslagen!$Q$4)</f>
        <v>651.11521826771536</v>
      </c>
      <c r="BP54" s="241">
        <f>'Duitsland (O)'!BP54*(1+Toeslagen!$Q$4)</f>
        <v>758.7694921623139</v>
      </c>
      <c r="BQ54" s="241">
        <f>'Duitsland (O)'!BQ54*(1+Toeslagen!$Q$4)</f>
        <v>790.38488766907699</v>
      </c>
      <c r="BR54" s="241">
        <f>'Duitsland (O)'!BR54*(1+Toeslagen!$Q$4)</f>
        <v>790.38488766907699</v>
      </c>
      <c r="BS54" s="241">
        <f>'Duitsland (O)'!BS54*(1+Toeslagen!$Q$4)</f>
        <v>774.57718991569539</v>
      </c>
      <c r="BT54" s="241">
        <f>'Duitsland (O)'!BT54*(1+Toeslagen!$Q$4)</f>
        <v>782.48103879238624</v>
      </c>
      <c r="BU54" s="241">
        <f>'Duitsland (O)'!BU54*(1+Toeslagen!$Q$4)</f>
        <v>664.40328394664834</v>
      </c>
      <c r="BV54" s="241">
        <f>'Duitsland (O)'!BV54*(1+Toeslagen!$Q$4)</f>
        <v>677.69134962558132</v>
      </c>
      <c r="BW54" s="241">
        <f>'Duitsland (O)'!BW54*(1+Toeslagen!$Q$4)</f>
        <v>904.86010015428974</v>
      </c>
      <c r="BX54" s="241">
        <f>'Duitsland (O)'!BX54*(1+Toeslagen!$Q$4)</f>
        <v>904.86010015428974</v>
      </c>
      <c r="BY54" s="241">
        <f>'Duitsland (O)'!BY54*(1+Toeslagen!$Q$4)</f>
        <v>0</v>
      </c>
      <c r="BZ54" s="241">
        <f>'Duitsland (O)'!BZ54*(1+Toeslagen!$Q$4)</f>
        <v>914.09336648239469</v>
      </c>
      <c r="CA54" s="241">
        <f>'Duitsland (O)'!CA54*(1+Toeslagen!$Q$4)</f>
        <v>923.32663281049975</v>
      </c>
      <c r="CB54" s="241">
        <f>'Duitsland (O)'!CB54*(1+Toeslagen!$Q$4)</f>
        <v>895.62683382618468</v>
      </c>
      <c r="CC54" s="241">
        <f>'Duitsland (O)'!CC54*(1+Toeslagen!$Q$4)</f>
        <v>1147.89191537993</v>
      </c>
      <c r="CD54" s="241">
        <f>'Duitsland (O)'!CD54*(1+Toeslagen!$Q$4)</f>
        <v>1136.4701052766472</v>
      </c>
      <c r="CE54" s="241">
        <f>'Duitsland (O)'!CE54*(1+Toeslagen!$Q$4)</f>
        <v>1136.4701052766472</v>
      </c>
      <c r="CF54" s="241">
        <f>'Duitsland (O)'!CF54*(1+Toeslagen!$Q$4)</f>
        <v>1142.1810103282887</v>
      </c>
      <c r="CG54" s="241">
        <f>'Duitsland (O)'!CG54*(1+Toeslagen!$Q$4)</f>
        <v>1301.3816393826978</v>
      </c>
      <c r="CH54" s="241">
        <f>'Duitsland (O)'!CH54*(1+Toeslagen!$Q$4)</f>
        <v>1301.3816393826978</v>
      </c>
      <c r="CI54" s="241">
        <f>'Duitsland (O)'!CI54*(1+Toeslagen!$Q$4)</f>
        <v>1501.6110563128238</v>
      </c>
      <c r="CJ54" s="241">
        <f>'Duitsland (O)'!CJ54*(1+Toeslagen!$Q$4)</f>
        <v>1494.1030010312597</v>
      </c>
      <c r="CK54" s="241">
        <f>'Duitsland (O)'!CK54*(1+Toeslagen!$Q$4)</f>
        <v>1301.3816393826978</v>
      </c>
      <c r="CL54" s="241">
        <f>'Duitsland (O)'!CL54*(1+Toeslagen!$Q$4)</f>
        <v>1294.8747311857844</v>
      </c>
      <c r="CM54" s="241">
        <f>'Duitsland (O)'!CM54*(1+Toeslagen!$Q$4)</f>
        <v>1288.3678229888708</v>
      </c>
      <c r="CN54" s="241">
        <f>'Duitsland (O)'!CN54*(1+Toeslagen!$Q$4)</f>
        <v>1500</v>
      </c>
      <c r="CO54" s="241">
        <f>'Duitsland (O)'!CO54*(1+Toeslagen!$Q$4)</f>
        <v>1562.109087619172</v>
      </c>
      <c r="CP54" s="241">
        <f>'Duitsland (O)'!CP54*(1+Toeslagen!$Q$4)</f>
        <v>1546.6426610090812</v>
      </c>
      <c r="CQ54" s="241">
        <f>'Duitsland (O)'!CQ54*(1+Toeslagen!$Q$4)</f>
        <v>1805.0304083377521</v>
      </c>
      <c r="CR54" s="241">
        <f>'Duitsland (O)'!CR54*(1+Toeslagen!$Q$4)</f>
        <v>1805.0304083377521</v>
      </c>
      <c r="CS54" s="241">
        <f>'Duitsland (O)'!CS54*(1+Toeslagen!$Q$4)</f>
        <v>1814.1467235313771</v>
      </c>
      <c r="CT54" s="241">
        <f>'Duitsland (O)'!CT54*(1+Toeslagen!$Q$4)</f>
        <v>1823.2630387250022</v>
      </c>
      <c r="CU54" s="241">
        <f>'Duitsland (O)'!CU54*(1+Toeslagen!$Q$4)</f>
        <v>1823.2630387250022</v>
      </c>
      <c r="CV54" s="241">
        <f>'Duitsland (O)'!CV54*(1+Toeslagen!$Q$4)</f>
        <v>1538.9094477040358</v>
      </c>
      <c r="CW54" s="241">
        <f>'Duitsland (O)'!CW54*(1+Toeslagen!$Q$4)</f>
        <v>1538.9094477040358</v>
      </c>
      <c r="CX54" s="241">
        <f>'Duitsland (O)'!CX54*(1+Toeslagen!$Q$4)</f>
        <v>1546.6426610090812</v>
      </c>
      <c r="CY54" s="241">
        <f>'Duitsland (O)'!CY54*(1+Toeslagen!$Q$4)</f>
        <v>1554.3758743141263</v>
      </c>
      <c r="CZ54" s="241">
        <f>'Duitsland (O)'!CZ54*(1+Toeslagen!$Q$4)</f>
        <v>1509.1191115943877</v>
      </c>
      <c r="DA54" s="241">
        <f>'Duitsland (O)'!DA54*(1+Toeslagen!$Q$4)</f>
        <v>1500</v>
      </c>
      <c r="DB54" s="241">
        <f>'Duitsland (O)'!DB54*(1+Toeslagen!$Q$4)</f>
        <v>1501.6110563128238</v>
      </c>
      <c r="DC54" s="241">
        <f>'Duitsland (O)'!DC54*(1+Toeslagen!$Q$4)</f>
        <v>1534.2695197210085</v>
      </c>
      <c r="DD54" s="241">
        <f>'Duitsland (O)'!DD54*(1+Toeslagen!$Q$4)</f>
        <v>1546.6426610090812</v>
      </c>
      <c r="DE54" s="241">
        <f>'Duitsland (O)'!DE54*(1+Toeslagen!$Q$4)</f>
        <v>1823.2630387250022</v>
      </c>
      <c r="DF54" s="241">
        <f>'Duitsland (O)'!DF54*(1+Toeslagen!$Q$4)</f>
        <v>1516.6271668759521</v>
      </c>
      <c r="DG54" s="241">
        <f>'Duitsland (O)'!DG54*(1+Toeslagen!$Q$4)</f>
        <v>1509.1191115943877</v>
      </c>
      <c r="DH54" s="241">
        <f>'Duitsland (O)'!DH54*(1+Toeslagen!$Q$4)</f>
        <v>1419.6000000000001</v>
      </c>
      <c r="DI54" s="241">
        <f>'Duitsland (O)'!DI54*(1+Toeslagen!$Q$4)</f>
        <v>1501.6110563128238</v>
      </c>
      <c r="DJ54" s="241">
        <f>'Duitsland (O)'!DJ54*(1+Toeslagen!$Q$4)</f>
        <v>1494.1030010312597</v>
      </c>
    </row>
    <row r="55" spans="1:114">
      <c r="A55" s="2">
        <v>52</v>
      </c>
      <c r="B55" s="2">
        <v>52</v>
      </c>
      <c r="C55" s="2">
        <v>170</v>
      </c>
      <c r="D55" s="2">
        <v>2</v>
      </c>
      <c r="F55" t="s">
        <v>16</v>
      </c>
      <c r="G55" t="s">
        <v>5</v>
      </c>
      <c r="H55" t="s">
        <v>17</v>
      </c>
      <c r="I55" t="s">
        <v>18</v>
      </c>
      <c r="J55" t="s">
        <v>15</v>
      </c>
      <c r="N55" s="7">
        <v>12.4</v>
      </c>
      <c r="O55" s="21">
        <v>21700</v>
      </c>
      <c r="P55" s="241">
        <f>'Duitsland (O)'!P55*(1+Toeslagen!$Q$4)</f>
        <v>1837.3025931854781</v>
      </c>
      <c r="Q55" s="241">
        <f>'Duitsland (O)'!Q55*(1+Toeslagen!$Q$4)</f>
        <v>1855.7679458808095</v>
      </c>
      <c r="R55" s="241">
        <f>'Duitsland (O)'!R55*(1+Toeslagen!$Q$4)</f>
        <v>1846.5352695331439</v>
      </c>
      <c r="S55" s="241">
        <f>'Duitsland (O)'!S55*(1+Toeslagen!$Q$4)</f>
        <v>1565.9438365602782</v>
      </c>
      <c r="T55" s="241">
        <f>'Duitsland (O)'!T55*(1+Toeslagen!$Q$4)</f>
        <v>0</v>
      </c>
      <c r="U55" s="241">
        <f>'Duitsland (O)'!U55*(1+Toeslagen!$Q$4)</f>
        <v>1520.8198817417665</v>
      </c>
      <c r="V55" s="241">
        <f>'Duitsland (O)'!V55*(1+Toeslagen!$Q$4)</f>
        <v>1558.1141173774768</v>
      </c>
      <c r="W55" s="241">
        <f>'Duitsland (O)'!W55*(1+Toeslagen!$Q$4)</f>
        <v>1846.5352695331439</v>
      </c>
      <c r="X55" s="241">
        <f>'Duitsland (O)'!X55*(1+Toeslagen!$Q$4)</f>
        <v>1846.5352695331439</v>
      </c>
      <c r="Y55" s="241">
        <f>'Duitsland (O)'!Y55*(1+Toeslagen!$Q$4)</f>
        <v>1565.9438365602782</v>
      </c>
      <c r="Z55" s="241">
        <f>'Duitsland (O)'!Z55*(1+Toeslagen!$Q$4)</f>
        <v>1565.9438365602782</v>
      </c>
      <c r="AA55" s="241">
        <f>'Duitsland (O)'!AA55*(1+Toeslagen!$Q$4)</f>
        <v>1565.9438365602782</v>
      </c>
      <c r="AB55" s="241">
        <f>'Duitsland (O)'!AB55*(1+Toeslagen!$Q$4)</f>
        <v>1565.9438365602782</v>
      </c>
      <c r="AC55" s="241">
        <f>'Duitsland (O)'!AC55*(1+Toeslagen!$Q$4)</f>
        <v>1565.9438365602782</v>
      </c>
      <c r="AD55" s="241">
        <f>'Duitsland (O)'!AD55*(1+Toeslagen!$Q$4)</f>
        <v>1846.5352695331439</v>
      </c>
      <c r="AE55" s="241">
        <f>'Duitsland (O)'!AE55*(1+Toeslagen!$Q$4)</f>
        <v>1828.0699168378126</v>
      </c>
      <c r="AF55" s="241">
        <f>'Duitsland (O)'!AF55*(1+Toeslagen!$Q$4)</f>
        <v>1935.8872000000001</v>
      </c>
      <c r="AG55" s="241">
        <f>'Duitsland (O)'!AG55*(1+Toeslagen!$Q$4)</f>
        <v>1916.72</v>
      </c>
      <c r="AH55" s="241">
        <f>'Duitsland (O)'!AH55*(1+Toeslagen!$Q$4)</f>
        <v>1534.6249598290726</v>
      </c>
      <c r="AI55" s="241">
        <f>'Duitsland (O)'!AI55*(1+Toeslagen!$Q$4)</f>
        <v>1142.0595305845595</v>
      </c>
      <c r="AJ55" s="241">
        <f>'Duitsland (O)'!AJ55*(1+Toeslagen!$Q$4)</f>
        <v>1155</v>
      </c>
      <c r="AK55" s="241">
        <f>'Duitsland (O)'!AK55*(1+Toeslagen!$Q$4)</f>
        <v>1153.595485438949</v>
      </c>
      <c r="AL55" s="241">
        <f>'Duitsland (O)'!AL55*(1+Toeslagen!$Q$4)</f>
        <v>1303.5080714317683</v>
      </c>
      <c r="AM55" s="241">
        <f>'Duitsland (O)'!AM55*(1+Toeslagen!$Q$4)</f>
        <v>1329.8415678243291</v>
      </c>
      <c r="AN55" s="241">
        <f>'Duitsland (O)'!AN55*(1+Toeslagen!$Q$4)</f>
        <v>1316.6748196280487</v>
      </c>
      <c r="AO55" s="241">
        <f>'Duitsland (O)'!AO55*(1+Toeslagen!$Q$4)</f>
        <v>797.92065764504673</v>
      </c>
      <c r="AP55" s="241">
        <f>'Duitsland (O)'!AP55*(1+Toeslagen!$Q$4)</f>
        <v>805.89986422149718</v>
      </c>
      <c r="AQ55" s="241">
        <f>'Duitsland (O)'!AQ55*(1+Toeslagen!$Q$4)</f>
        <v>789.94145106859628</v>
      </c>
      <c r="AR55" s="241">
        <f>'Duitsland (O)'!AR55*(1+Toeslagen!$Q$4)</f>
        <v>933.50400000000002</v>
      </c>
      <c r="AS55" s="241">
        <f>'Duitsland (O)'!AS55*(1+Toeslagen!$Q$4)</f>
        <v>896.89600000000007</v>
      </c>
      <c r="AT55" s="241">
        <f>'Duitsland (O)'!AT55*(1+Toeslagen!$Q$4)</f>
        <v>915.2</v>
      </c>
      <c r="AU55" s="241">
        <f>'Duitsland (O)'!AU55*(1+Toeslagen!$Q$4)</f>
        <v>781.96224449214583</v>
      </c>
      <c r="AV55" s="241">
        <f>'Duitsland (O)'!AV55*(1+Toeslagen!$Q$4)</f>
        <v>781.96224449214583</v>
      </c>
      <c r="AW55" s="241">
        <f>'Duitsland (O)'!AW55*(1+Toeslagen!$Q$4)</f>
        <v>921.59034940701736</v>
      </c>
      <c r="AX55" s="241">
        <f>'Duitsland (O)'!AX55*(1+Toeslagen!$Q$4)</f>
        <v>921.59034940701736</v>
      </c>
      <c r="AY55" s="241">
        <f>'Duitsland (O)'!AY55*(1+Toeslagen!$Q$4)</f>
        <v>930.89934283537104</v>
      </c>
      <c r="AZ55" s="241">
        <f>'Duitsland (O)'!AZ55*(1+Toeslagen!$Q$4)</f>
        <v>1147.8275080117544</v>
      </c>
      <c r="BA55" s="241">
        <f>'Duitsland (O)'!BA55*(1+Toeslagen!$Q$4)</f>
        <v>1153.595485438949</v>
      </c>
      <c r="BB55" s="241">
        <f>'Duitsland (O)'!BB55*(1+Toeslagen!$Q$4)</f>
        <v>1520.8198817417665</v>
      </c>
      <c r="BC55" s="241">
        <f>'Duitsland (O)'!BC55*(1+Toeslagen!$Q$4)</f>
        <v>546.15650404661278</v>
      </c>
      <c r="BD55" s="241">
        <f>'Duitsland (O)'!BD55*(1+Toeslagen!$Q$4)</f>
        <v>546.15650404661278</v>
      </c>
      <c r="BE55" s="241">
        <f>'Duitsland (O)'!BE55*(1+Toeslagen!$Q$4)</f>
        <v>557.18996877482709</v>
      </c>
      <c r="BF55" s="241">
        <f>'Duitsland (O)'!BF55*(1+Toeslagen!$Q$4)</f>
        <v>0</v>
      </c>
      <c r="BG55" s="241">
        <f>'Duitsland (O)'!BG55*(1+Toeslagen!$Q$4)</f>
        <v>551.67323641071994</v>
      </c>
      <c r="BH55" s="241">
        <f>'Duitsland (O)'!BH55*(1+Toeslagen!$Q$4)</f>
        <v>540.63977168250551</v>
      </c>
      <c r="BI55" s="241">
        <f>'Duitsland (O)'!BI55*(1+Toeslagen!$Q$4)</f>
        <v>529.60630695429109</v>
      </c>
      <c r="BJ55" s="241">
        <f>'Duitsland (O)'!BJ55*(1+Toeslagen!$Q$4)</f>
        <v>535.12303931839836</v>
      </c>
      <c r="BK55" s="241">
        <f>'Duitsland (O)'!BK55*(1+Toeslagen!$Q$4)</f>
        <v>562.70670113893436</v>
      </c>
      <c r="BL55" s="241">
        <f>'Duitsland (O)'!BL55*(1+Toeslagen!$Q$4)</f>
        <v>758.02462476279436</v>
      </c>
      <c r="BM55" s="241">
        <f>'Duitsland (O)'!BM55*(1+Toeslagen!$Q$4)</f>
        <v>651.74505045750482</v>
      </c>
      <c r="BN55" s="241">
        <f>'Duitsland (O)'!BN55*(1+Toeslagen!$Q$4)</f>
        <v>665.18309273497914</v>
      </c>
      <c r="BO55" s="241">
        <f>'Duitsland (O)'!BO55*(1+Toeslagen!$Q$4)</f>
        <v>658.46407159624198</v>
      </c>
      <c r="BP55" s="241">
        <f>'Duitsland (O)'!BP55*(1+Toeslagen!$Q$4)</f>
        <v>766.00383133924481</v>
      </c>
      <c r="BQ55" s="241">
        <f>'Duitsland (O)'!BQ55*(1+Toeslagen!$Q$4)</f>
        <v>797.92065764504673</v>
      </c>
      <c r="BR55" s="241">
        <f>'Duitsland (O)'!BR55*(1+Toeslagen!$Q$4)</f>
        <v>797.92065764504673</v>
      </c>
      <c r="BS55" s="241">
        <f>'Duitsland (O)'!BS55*(1+Toeslagen!$Q$4)</f>
        <v>781.96224449214583</v>
      </c>
      <c r="BT55" s="241">
        <f>'Duitsland (O)'!BT55*(1+Toeslagen!$Q$4)</f>
        <v>789.94145106859628</v>
      </c>
      <c r="BU55" s="241">
        <f>'Duitsland (O)'!BU55*(1+Toeslagen!$Q$4)</f>
        <v>671.9021138737163</v>
      </c>
      <c r="BV55" s="241">
        <f>'Duitsland (O)'!BV55*(1+Toeslagen!$Q$4)</f>
        <v>685.34015615119063</v>
      </c>
      <c r="BW55" s="241">
        <f>'Duitsland (O)'!BW55*(1+Toeslagen!$Q$4)</f>
        <v>912.28135597866356</v>
      </c>
      <c r="BX55" s="241">
        <f>'Duitsland (O)'!BX55*(1+Toeslagen!$Q$4)</f>
        <v>912.28135597866356</v>
      </c>
      <c r="BY55" s="241">
        <f>'Duitsland (O)'!BY55*(1+Toeslagen!$Q$4)</f>
        <v>0</v>
      </c>
      <c r="BZ55" s="241">
        <f>'Duitsland (O)'!BZ55*(1+Toeslagen!$Q$4)</f>
        <v>921.59034940701736</v>
      </c>
      <c r="CA55" s="241">
        <f>'Duitsland (O)'!CA55*(1+Toeslagen!$Q$4)</f>
        <v>930.89934283537104</v>
      </c>
      <c r="CB55" s="241">
        <f>'Duitsland (O)'!CB55*(1+Toeslagen!$Q$4)</f>
        <v>902.97236255030987</v>
      </c>
      <c r="CC55" s="241">
        <f>'Duitsland (O)'!CC55*(1+Toeslagen!$Q$4)</f>
        <v>1159.3634628661437</v>
      </c>
      <c r="CD55" s="241">
        <f>'Duitsland (O)'!CD55*(1+Toeslagen!$Q$4)</f>
        <v>1147.8275080117544</v>
      </c>
      <c r="CE55" s="241">
        <f>'Duitsland (O)'!CE55*(1+Toeslagen!$Q$4)</f>
        <v>1147.8275080117544</v>
      </c>
      <c r="CF55" s="241">
        <f>'Duitsland (O)'!CF55*(1+Toeslagen!$Q$4)</f>
        <v>1153.595485438949</v>
      </c>
      <c r="CG55" s="241">
        <f>'Duitsland (O)'!CG55*(1+Toeslagen!$Q$4)</f>
        <v>1316.6748196280487</v>
      </c>
      <c r="CH55" s="241">
        <f>'Duitsland (O)'!CH55*(1+Toeslagen!$Q$4)</f>
        <v>1316.6748196280487</v>
      </c>
      <c r="CI55" s="241">
        <f>'Duitsland (O)'!CI55*(1+Toeslagen!$Q$4)</f>
        <v>1520.8198817417665</v>
      </c>
      <c r="CJ55" s="241">
        <f>'Duitsland (O)'!CJ55*(1+Toeslagen!$Q$4)</f>
        <v>1513.2157823330576</v>
      </c>
      <c r="CK55" s="241">
        <f>'Duitsland (O)'!CK55*(1+Toeslagen!$Q$4)</f>
        <v>1316.6748196280487</v>
      </c>
      <c r="CL55" s="241">
        <f>'Duitsland (O)'!CL55*(1+Toeslagen!$Q$4)</f>
        <v>1310.0914455299085</v>
      </c>
      <c r="CM55" s="241">
        <f>'Duitsland (O)'!CM55*(1+Toeslagen!$Q$4)</f>
        <v>1303.5080714317683</v>
      </c>
      <c r="CN55" s="241">
        <f>'Duitsland (O)'!CN55*(1+Toeslagen!$Q$4)</f>
        <v>1520</v>
      </c>
      <c r="CO55" s="241">
        <f>'Duitsland (O)'!CO55*(1+Toeslagen!$Q$4)</f>
        <v>1581.6032749258811</v>
      </c>
      <c r="CP55" s="241">
        <f>'Duitsland (O)'!CP55*(1+Toeslagen!$Q$4)</f>
        <v>1565.9438365602782</v>
      </c>
      <c r="CQ55" s="241">
        <f>'Duitsland (O)'!CQ55*(1+Toeslagen!$Q$4)</f>
        <v>1828.0699168378126</v>
      </c>
      <c r="CR55" s="241">
        <f>'Duitsland (O)'!CR55*(1+Toeslagen!$Q$4)</f>
        <v>1828.0699168378126</v>
      </c>
      <c r="CS55" s="241">
        <f>'Duitsland (O)'!CS55*(1+Toeslagen!$Q$4)</f>
        <v>1837.3025931854781</v>
      </c>
      <c r="CT55" s="241">
        <f>'Duitsland (O)'!CT55*(1+Toeslagen!$Q$4)</f>
        <v>1846.5352695331439</v>
      </c>
      <c r="CU55" s="241">
        <f>'Duitsland (O)'!CU55*(1+Toeslagen!$Q$4)</f>
        <v>1846.5352695331439</v>
      </c>
      <c r="CV55" s="241">
        <f>'Duitsland (O)'!CV55*(1+Toeslagen!$Q$4)</f>
        <v>1558.1141173774768</v>
      </c>
      <c r="CW55" s="241">
        <f>'Duitsland (O)'!CW55*(1+Toeslagen!$Q$4)</f>
        <v>1558.1141173774768</v>
      </c>
      <c r="CX55" s="241">
        <f>'Duitsland (O)'!CX55*(1+Toeslagen!$Q$4)</f>
        <v>1565.9438365602782</v>
      </c>
      <c r="CY55" s="241">
        <f>'Duitsland (O)'!CY55*(1+Toeslagen!$Q$4)</f>
        <v>1573.7735557430794</v>
      </c>
      <c r="CZ55" s="241">
        <f>'Duitsland (O)'!CZ55*(1+Toeslagen!$Q$4)</f>
        <v>1528.4239811504751</v>
      </c>
      <c r="DA55" s="241">
        <f>'Duitsland (O)'!DA55*(1+Toeslagen!$Q$4)</f>
        <v>1520</v>
      </c>
      <c r="DB55" s="241">
        <f>'Duitsland (O)'!DB55*(1+Toeslagen!$Q$4)</f>
        <v>1520.8198817417665</v>
      </c>
      <c r="DC55" s="241">
        <f>'Duitsland (O)'!DC55*(1+Toeslagen!$Q$4)</f>
        <v>1553.416285867796</v>
      </c>
      <c r="DD55" s="241">
        <f>'Duitsland (O)'!DD55*(1+Toeslagen!$Q$4)</f>
        <v>1565.9438365602782</v>
      </c>
      <c r="DE55" s="241">
        <f>'Duitsland (O)'!DE55*(1+Toeslagen!$Q$4)</f>
        <v>1846.5352695331439</v>
      </c>
      <c r="DF55" s="241">
        <f>'Duitsland (O)'!DF55*(1+Toeslagen!$Q$4)</f>
        <v>1536.0280805591842</v>
      </c>
      <c r="DG55" s="241">
        <f>'Duitsland (O)'!DG55*(1+Toeslagen!$Q$4)</f>
        <v>1528.4239811504751</v>
      </c>
      <c r="DH55" s="241">
        <f>'Duitsland (O)'!DH55*(1+Toeslagen!$Q$4)</f>
        <v>1440.4</v>
      </c>
      <c r="DI55" s="241">
        <f>'Duitsland (O)'!DI55*(1+Toeslagen!$Q$4)</f>
        <v>1520.8198817417665</v>
      </c>
      <c r="DJ55" s="241">
        <f>'Duitsland (O)'!DJ55*(1+Toeslagen!$Q$4)</f>
        <v>1513.2157823330576</v>
      </c>
    </row>
    <row r="56" spans="1:114">
      <c r="A56" s="2">
        <v>53</v>
      </c>
      <c r="B56" s="2">
        <v>53</v>
      </c>
      <c r="C56" s="2">
        <v>290</v>
      </c>
      <c r="D56" s="2">
        <v>2</v>
      </c>
      <c r="F56" t="s">
        <v>16</v>
      </c>
      <c r="G56" t="s">
        <v>5</v>
      </c>
      <c r="H56" t="s">
        <v>17</v>
      </c>
      <c r="I56" t="s">
        <v>18</v>
      </c>
      <c r="J56" t="s">
        <v>15</v>
      </c>
      <c r="N56" s="7">
        <v>12.5</v>
      </c>
      <c r="O56" s="21">
        <v>21875</v>
      </c>
      <c r="P56" s="241">
        <f>'Duitsland (O)'!P56*(1+Toeslagen!$Q$4)</f>
        <v>1860.4584628395803</v>
      </c>
      <c r="Q56" s="241">
        <f>'Duitsland (O)'!Q56*(1+Toeslagen!$Q$4)</f>
        <v>1879.156537842993</v>
      </c>
      <c r="R56" s="241">
        <f>'Duitsland (O)'!R56*(1+Toeslagen!$Q$4)</f>
        <v>1869.8075003412866</v>
      </c>
      <c r="S56" s="241">
        <f>'Duitsland (O)'!S56*(1+Toeslagen!$Q$4)</f>
        <v>1585.2450121114753</v>
      </c>
      <c r="T56" s="241">
        <f>'Duitsland (O)'!T56*(1+Toeslagen!$Q$4)</f>
        <v>0</v>
      </c>
      <c r="U56" s="241">
        <f>'Duitsland (O)'!U56*(1+Toeslagen!$Q$4)</f>
        <v>1540.0287071707098</v>
      </c>
      <c r="V56" s="241">
        <f>'Duitsland (O)'!V56*(1+Toeslagen!$Q$4)</f>
        <v>1577.318787050918</v>
      </c>
      <c r="W56" s="241">
        <f>'Duitsland (O)'!W56*(1+Toeslagen!$Q$4)</f>
        <v>1869.8075003412866</v>
      </c>
      <c r="X56" s="241">
        <f>'Duitsland (O)'!X56*(1+Toeslagen!$Q$4)</f>
        <v>1869.8075003412866</v>
      </c>
      <c r="Y56" s="241">
        <f>'Duitsland (O)'!Y56*(1+Toeslagen!$Q$4)</f>
        <v>1585.2450121114753</v>
      </c>
      <c r="Z56" s="241">
        <f>'Duitsland (O)'!Z56*(1+Toeslagen!$Q$4)</f>
        <v>1585.2450121114753</v>
      </c>
      <c r="AA56" s="241">
        <f>'Duitsland (O)'!AA56*(1+Toeslagen!$Q$4)</f>
        <v>1585.2450121114753</v>
      </c>
      <c r="AB56" s="241">
        <f>'Duitsland (O)'!AB56*(1+Toeslagen!$Q$4)</f>
        <v>1585.2450121114753</v>
      </c>
      <c r="AC56" s="241">
        <f>'Duitsland (O)'!AC56*(1+Toeslagen!$Q$4)</f>
        <v>1585.2450121114753</v>
      </c>
      <c r="AD56" s="241">
        <f>'Duitsland (O)'!AD56*(1+Toeslagen!$Q$4)</f>
        <v>1869.8075003412866</v>
      </c>
      <c r="AE56" s="241">
        <f>'Duitsland (O)'!AE56*(1+Toeslagen!$Q$4)</f>
        <v>1851.1094253378737</v>
      </c>
      <c r="AF56" s="241">
        <f>'Duitsland (O)'!AF56*(1+Toeslagen!$Q$4)</f>
        <v>1935.8872000000001</v>
      </c>
      <c r="AG56" s="241">
        <f>'Duitsland (O)'!AG56*(1+Toeslagen!$Q$4)</f>
        <v>1916.72</v>
      </c>
      <c r="AH56" s="241">
        <f>'Duitsland (O)'!AH56*(1+Toeslagen!$Q$4)</f>
        <v>1553.5401118692457</v>
      </c>
      <c r="AI56" s="241">
        <f>'Duitsland (O)'!AI56*(1+Toeslagen!$Q$4)</f>
        <v>1153.3598609441131</v>
      </c>
      <c r="AJ56" s="241">
        <f>'Duitsland (O)'!AJ56*(1+Toeslagen!$Q$4)</f>
        <v>1170</v>
      </c>
      <c r="AK56" s="241">
        <f>'Duitsland (O)'!AK56*(1+Toeslagen!$Q$4)</f>
        <v>1165.0099605496091</v>
      </c>
      <c r="AL56" s="241">
        <f>'Duitsland (O)'!AL56*(1+Toeslagen!$Q$4)</f>
        <v>1318.648319874665</v>
      </c>
      <c r="AM56" s="241">
        <f>'Duitsland (O)'!AM56*(1+Toeslagen!$Q$4)</f>
        <v>1345.2876798721331</v>
      </c>
      <c r="AN56" s="241">
        <f>'Duitsland (O)'!AN56*(1+Toeslagen!$Q$4)</f>
        <v>1331.9679998733991</v>
      </c>
      <c r="AO56" s="241">
        <f>'Duitsland (O)'!AO56*(1+Toeslagen!$Q$4)</f>
        <v>805.45642762101659</v>
      </c>
      <c r="AP56" s="241">
        <f>'Duitsland (O)'!AP56*(1+Toeslagen!$Q$4)</f>
        <v>813.51099189722675</v>
      </c>
      <c r="AQ56" s="241">
        <f>'Duitsland (O)'!AQ56*(1+Toeslagen!$Q$4)</f>
        <v>797.40186334480643</v>
      </c>
      <c r="AR56" s="241">
        <f>'Duitsland (O)'!AR56*(1+Toeslagen!$Q$4)</f>
        <v>938.80799999999999</v>
      </c>
      <c r="AS56" s="241">
        <f>'Duitsland (O)'!AS56*(1+Toeslagen!$Q$4)</f>
        <v>901.99199999999996</v>
      </c>
      <c r="AT56" s="241">
        <f>'Duitsland (O)'!AT56*(1+Toeslagen!$Q$4)</f>
        <v>920.4</v>
      </c>
      <c r="AU56" s="241">
        <f>'Duitsland (O)'!AU56*(1+Toeslagen!$Q$4)</f>
        <v>789.34729906859627</v>
      </c>
      <c r="AV56" s="241">
        <f>'Duitsland (O)'!AV56*(1+Toeslagen!$Q$4)</f>
        <v>789.34729906859627</v>
      </c>
      <c r="AW56" s="241">
        <f>'Duitsland (O)'!AW56*(1+Toeslagen!$Q$4)</f>
        <v>929.08733233164071</v>
      </c>
      <c r="AX56" s="241">
        <f>'Duitsland (O)'!AX56*(1+Toeslagen!$Q$4)</f>
        <v>929.08733233164071</v>
      </c>
      <c r="AY56" s="241">
        <f>'Duitsland (O)'!AY56*(1+Toeslagen!$Q$4)</f>
        <v>938.47205286024314</v>
      </c>
      <c r="AZ56" s="241">
        <f>'Duitsland (O)'!AZ56*(1+Toeslagen!$Q$4)</f>
        <v>1159.1849107468611</v>
      </c>
      <c r="BA56" s="241">
        <f>'Duitsland (O)'!BA56*(1+Toeslagen!$Q$4)</f>
        <v>1165.0099605496091</v>
      </c>
      <c r="BB56" s="241">
        <f>'Duitsland (O)'!BB56*(1+Toeslagen!$Q$4)</f>
        <v>1540.0287071707098</v>
      </c>
      <c r="BC56" s="241">
        <f>'Duitsland (O)'!BC56*(1+Toeslagen!$Q$4)</f>
        <v>549.85013953630494</v>
      </c>
      <c r="BD56" s="241">
        <f>'Duitsland (O)'!BD56*(1+Toeslagen!$Q$4)</f>
        <v>549.85013953630494</v>
      </c>
      <c r="BE56" s="241">
        <f>'Duitsland (O)'!BE56*(1+Toeslagen!$Q$4)</f>
        <v>560.95822316330111</v>
      </c>
      <c r="BF56" s="241">
        <f>'Duitsland (O)'!BF56*(1+Toeslagen!$Q$4)</f>
        <v>0</v>
      </c>
      <c r="BG56" s="241">
        <f>'Duitsland (O)'!BG56*(1+Toeslagen!$Q$4)</f>
        <v>555.40418134980303</v>
      </c>
      <c r="BH56" s="241">
        <f>'Duitsland (O)'!BH56*(1+Toeslagen!$Q$4)</f>
        <v>544.29609772280696</v>
      </c>
      <c r="BI56" s="241">
        <f>'Duitsland (O)'!BI56*(1+Toeslagen!$Q$4)</f>
        <v>533.1880140958109</v>
      </c>
      <c r="BJ56" s="241">
        <f>'Duitsland (O)'!BJ56*(1+Toeslagen!$Q$4)</f>
        <v>538.74205590930887</v>
      </c>
      <c r="BK56" s="241">
        <f>'Duitsland (O)'!BK56*(1+Toeslagen!$Q$4)</f>
        <v>566.51226497679909</v>
      </c>
      <c r="BL56" s="241">
        <f>'Duitsland (O)'!BL56*(1+Toeslagen!$Q$4)</f>
        <v>765.18360623996568</v>
      </c>
      <c r="BM56" s="241">
        <f>'Duitsland (O)'!BM56*(1+Toeslagen!$Q$4)</f>
        <v>659.01891548676087</v>
      </c>
      <c r="BN56" s="241">
        <f>'Duitsland (O)'!BN56*(1+Toeslagen!$Q$4)</f>
        <v>672.60693436277654</v>
      </c>
      <c r="BO56" s="241">
        <f>'Duitsland (O)'!BO56*(1+Toeslagen!$Q$4)</f>
        <v>665.81292492476871</v>
      </c>
      <c r="BP56" s="241">
        <f>'Duitsland (O)'!BP56*(1+Toeslagen!$Q$4)</f>
        <v>773.23817051617584</v>
      </c>
      <c r="BQ56" s="241">
        <f>'Duitsland (O)'!BQ56*(1+Toeslagen!$Q$4)</f>
        <v>805.45642762101659</v>
      </c>
      <c r="BR56" s="241">
        <f>'Duitsland (O)'!BR56*(1+Toeslagen!$Q$4)</f>
        <v>805.45642762101659</v>
      </c>
      <c r="BS56" s="241">
        <f>'Duitsland (O)'!BS56*(1+Toeslagen!$Q$4)</f>
        <v>789.34729906859627</v>
      </c>
      <c r="BT56" s="241">
        <f>'Duitsland (O)'!BT56*(1+Toeslagen!$Q$4)</f>
        <v>797.40186334480643</v>
      </c>
      <c r="BU56" s="241">
        <f>'Duitsland (O)'!BU56*(1+Toeslagen!$Q$4)</f>
        <v>679.40094380078438</v>
      </c>
      <c r="BV56" s="241">
        <f>'Duitsland (O)'!BV56*(1+Toeslagen!$Q$4)</f>
        <v>692.98896267680004</v>
      </c>
      <c r="BW56" s="241">
        <f>'Duitsland (O)'!BW56*(1+Toeslagen!$Q$4)</f>
        <v>919.70261180303828</v>
      </c>
      <c r="BX56" s="241">
        <f>'Duitsland (O)'!BX56*(1+Toeslagen!$Q$4)</f>
        <v>919.70261180303828</v>
      </c>
      <c r="BY56" s="241">
        <f>'Duitsland (O)'!BY56*(1+Toeslagen!$Q$4)</f>
        <v>0</v>
      </c>
      <c r="BZ56" s="241">
        <f>'Duitsland (O)'!BZ56*(1+Toeslagen!$Q$4)</f>
        <v>929.08733233164071</v>
      </c>
      <c r="CA56" s="241">
        <f>'Duitsland (O)'!CA56*(1+Toeslagen!$Q$4)</f>
        <v>938.47205286024314</v>
      </c>
      <c r="CB56" s="241">
        <f>'Duitsland (O)'!CB56*(1+Toeslagen!$Q$4)</f>
        <v>910.31789127443585</v>
      </c>
      <c r="CC56" s="241">
        <f>'Duitsland (O)'!CC56*(1+Toeslagen!$Q$4)</f>
        <v>1170.8350103523571</v>
      </c>
      <c r="CD56" s="241">
        <f>'Duitsland (O)'!CD56*(1+Toeslagen!$Q$4)</f>
        <v>1159.1849107468611</v>
      </c>
      <c r="CE56" s="241">
        <f>'Duitsland (O)'!CE56*(1+Toeslagen!$Q$4)</f>
        <v>1159.1849107468611</v>
      </c>
      <c r="CF56" s="241">
        <f>'Duitsland (O)'!CF56*(1+Toeslagen!$Q$4)</f>
        <v>1165.0099605496091</v>
      </c>
      <c r="CG56" s="241">
        <f>'Duitsland (O)'!CG56*(1+Toeslagen!$Q$4)</f>
        <v>1331.9679998733991</v>
      </c>
      <c r="CH56" s="241">
        <f>'Duitsland (O)'!CH56*(1+Toeslagen!$Q$4)</f>
        <v>1331.9679998733991</v>
      </c>
      <c r="CI56" s="241">
        <f>'Duitsland (O)'!CI56*(1+Toeslagen!$Q$4)</f>
        <v>1540.0287071707098</v>
      </c>
      <c r="CJ56" s="241">
        <f>'Duitsland (O)'!CJ56*(1+Toeslagen!$Q$4)</f>
        <v>1532.3285636348562</v>
      </c>
      <c r="CK56" s="241">
        <f>'Duitsland (O)'!CK56*(1+Toeslagen!$Q$4)</f>
        <v>1331.9679998733991</v>
      </c>
      <c r="CL56" s="241">
        <f>'Duitsland (O)'!CL56*(1+Toeslagen!$Q$4)</f>
        <v>1325.3081598740321</v>
      </c>
      <c r="CM56" s="241">
        <f>'Duitsland (O)'!CM56*(1+Toeslagen!$Q$4)</f>
        <v>1318.648319874665</v>
      </c>
      <c r="CN56" s="241">
        <f>'Duitsland (O)'!CN56*(1+Toeslagen!$Q$4)</f>
        <v>1535</v>
      </c>
      <c r="CO56" s="241">
        <f>'Duitsland (O)'!CO56*(1+Toeslagen!$Q$4)</f>
        <v>1601.09746223259</v>
      </c>
      <c r="CP56" s="241">
        <f>'Duitsland (O)'!CP56*(1+Toeslagen!$Q$4)</f>
        <v>1585.2450121114753</v>
      </c>
      <c r="CQ56" s="241">
        <f>'Duitsland (O)'!CQ56*(1+Toeslagen!$Q$4)</f>
        <v>1851.1094253378737</v>
      </c>
      <c r="CR56" s="241">
        <f>'Duitsland (O)'!CR56*(1+Toeslagen!$Q$4)</f>
        <v>1851.1094253378737</v>
      </c>
      <c r="CS56" s="241">
        <f>'Duitsland (O)'!CS56*(1+Toeslagen!$Q$4)</f>
        <v>1860.4584628395803</v>
      </c>
      <c r="CT56" s="241">
        <f>'Duitsland (O)'!CT56*(1+Toeslagen!$Q$4)</f>
        <v>1869.8075003412866</v>
      </c>
      <c r="CU56" s="241">
        <f>'Duitsland (O)'!CU56*(1+Toeslagen!$Q$4)</f>
        <v>1869.8075003412866</v>
      </c>
      <c r="CV56" s="241">
        <f>'Duitsland (O)'!CV56*(1+Toeslagen!$Q$4)</f>
        <v>1577.318787050918</v>
      </c>
      <c r="CW56" s="241">
        <f>'Duitsland (O)'!CW56*(1+Toeslagen!$Q$4)</f>
        <v>1577.318787050918</v>
      </c>
      <c r="CX56" s="241">
        <f>'Duitsland (O)'!CX56*(1+Toeslagen!$Q$4)</f>
        <v>1585.2450121114753</v>
      </c>
      <c r="CY56" s="241">
        <f>'Duitsland (O)'!CY56*(1+Toeslagen!$Q$4)</f>
        <v>1593.1712371720325</v>
      </c>
      <c r="CZ56" s="241">
        <f>'Duitsland (O)'!CZ56*(1+Toeslagen!$Q$4)</f>
        <v>1547.7288507065632</v>
      </c>
      <c r="DA56" s="241">
        <f>'Duitsland (O)'!DA56*(1+Toeslagen!$Q$4)</f>
        <v>1535</v>
      </c>
      <c r="DB56" s="241">
        <f>'Duitsland (O)'!DB56*(1+Toeslagen!$Q$4)</f>
        <v>1540.0287071707098</v>
      </c>
      <c r="DC56" s="241">
        <f>'Duitsland (O)'!DC56*(1+Toeslagen!$Q$4)</f>
        <v>1572.5630520145835</v>
      </c>
      <c r="DD56" s="241">
        <f>'Duitsland (O)'!DD56*(1+Toeslagen!$Q$4)</f>
        <v>1585.2450121114753</v>
      </c>
      <c r="DE56" s="241">
        <f>'Duitsland (O)'!DE56*(1+Toeslagen!$Q$4)</f>
        <v>1869.8075003412866</v>
      </c>
      <c r="DF56" s="241">
        <f>'Duitsland (O)'!DF56*(1+Toeslagen!$Q$4)</f>
        <v>1555.428994242417</v>
      </c>
      <c r="DG56" s="241">
        <f>'Duitsland (O)'!DG56*(1+Toeslagen!$Q$4)</f>
        <v>1547.7288507065632</v>
      </c>
      <c r="DH56" s="241">
        <f>'Duitsland (O)'!DH56*(1+Toeslagen!$Q$4)</f>
        <v>1456</v>
      </c>
      <c r="DI56" s="241">
        <f>'Duitsland (O)'!DI56*(1+Toeslagen!$Q$4)</f>
        <v>1540.0287071707098</v>
      </c>
      <c r="DJ56" s="241">
        <f>'Duitsland (O)'!DJ56*(1+Toeslagen!$Q$4)</f>
        <v>1532.3285636348562</v>
      </c>
    </row>
    <row r="57" spans="1:114">
      <c r="A57" s="2">
        <v>54</v>
      </c>
      <c r="B57" s="2">
        <v>54</v>
      </c>
      <c r="C57" s="2">
        <v>450</v>
      </c>
      <c r="D57" s="2">
        <v>2</v>
      </c>
      <c r="F57" t="s">
        <v>16</v>
      </c>
      <c r="G57" t="s">
        <v>5</v>
      </c>
      <c r="H57" t="s">
        <v>17</v>
      </c>
      <c r="I57" t="s">
        <v>18</v>
      </c>
      <c r="J57" t="s">
        <v>15</v>
      </c>
      <c r="N57" s="16">
        <v>12.8</v>
      </c>
      <c r="O57" s="20">
        <v>22400</v>
      </c>
      <c r="P57" s="241">
        <f>'Duitsland (O)'!P57*(1+Toeslagen!$Q$4)</f>
        <v>1883.6143324936816</v>
      </c>
      <c r="Q57" s="241">
        <f>'Duitsland (O)'!Q57*(1+Toeslagen!$Q$4)</f>
        <v>1902.5451298051755</v>
      </c>
      <c r="R57" s="241">
        <f>'Duitsland (O)'!R57*(1+Toeslagen!$Q$4)</f>
        <v>1893.0797311494287</v>
      </c>
      <c r="S57" s="241">
        <f>'Duitsland (O)'!S57*(1+Toeslagen!$Q$4)</f>
        <v>1611.54136494</v>
      </c>
      <c r="T57" s="241">
        <f>'Duitsland (O)'!T57*(1+Toeslagen!$Q$4)</f>
        <v>0</v>
      </c>
      <c r="U57" s="241">
        <f>'Duitsland (O)'!U57*(1+Toeslagen!$Q$4)</f>
        <v>1559.2375325996522</v>
      </c>
      <c r="V57" s="241">
        <f>'Duitsland (O)'!V57*(1+Toeslagen!$Q$4)</f>
        <v>1603.4836581152999</v>
      </c>
      <c r="W57" s="241">
        <f>'Duitsland (O)'!W57*(1+Toeslagen!$Q$4)</f>
        <v>1893.0797311494287</v>
      </c>
      <c r="X57" s="241">
        <f>'Duitsland (O)'!X57*(1+Toeslagen!$Q$4)</f>
        <v>1893.0797311494287</v>
      </c>
      <c r="Y57" s="241">
        <f>'Duitsland (O)'!Y57*(1+Toeslagen!$Q$4)</f>
        <v>1611.54136494</v>
      </c>
      <c r="Z57" s="241">
        <f>'Duitsland (O)'!Z57*(1+Toeslagen!$Q$4)</f>
        <v>1611.54136494</v>
      </c>
      <c r="AA57" s="241">
        <f>'Duitsland (O)'!AA57*(1+Toeslagen!$Q$4)</f>
        <v>1611.54136494</v>
      </c>
      <c r="AB57" s="241">
        <f>'Duitsland (O)'!AB57*(1+Toeslagen!$Q$4)</f>
        <v>1611.54136494</v>
      </c>
      <c r="AC57" s="241">
        <f>'Duitsland (O)'!AC57*(1+Toeslagen!$Q$4)</f>
        <v>1611.54136494</v>
      </c>
      <c r="AD57" s="241">
        <f>'Duitsland (O)'!AD57*(1+Toeslagen!$Q$4)</f>
        <v>1893.0797311494287</v>
      </c>
      <c r="AE57" s="241">
        <f>'Duitsland (O)'!AE57*(1+Toeslagen!$Q$4)</f>
        <v>1874.1489338379342</v>
      </c>
      <c r="AF57" s="241">
        <f>'Duitsland (O)'!AF57*(1+Toeslagen!$Q$4)</f>
        <v>1935.8872000000001</v>
      </c>
      <c r="AG57" s="241">
        <f>'Duitsland (O)'!AG57*(1+Toeslagen!$Q$4)</f>
        <v>1916.72</v>
      </c>
      <c r="AH57" s="241">
        <f>'Duitsland (O)'!AH57*(1+Toeslagen!$Q$4)</f>
        <v>1579.3105376412</v>
      </c>
      <c r="AI57" s="241">
        <f>'Duitsland (O)'!AI57*(1+Toeslagen!$Q$4)</f>
        <v>1164.6601913036666</v>
      </c>
      <c r="AJ57" s="241">
        <f>'Duitsland (O)'!AJ57*(1+Toeslagen!$Q$4)</f>
        <v>1180</v>
      </c>
      <c r="AK57" s="241">
        <f>'Duitsland (O)'!AK57*(1+Toeslagen!$Q$4)</f>
        <v>1176.4244356602692</v>
      </c>
      <c r="AL57" s="241">
        <f>'Duitsland (O)'!AL57*(1+Toeslagen!$Q$4)</f>
        <v>1333.7885683175627</v>
      </c>
      <c r="AM57" s="241">
        <f>'Duitsland (O)'!AM57*(1+Toeslagen!$Q$4)</f>
        <v>1360.7337919199376</v>
      </c>
      <c r="AN57" s="241">
        <f>'Duitsland (O)'!AN57*(1+Toeslagen!$Q$4)</f>
        <v>1347.2611801187502</v>
      </c>
      <c r="AO57" s="241">
        <f>'Duitsland (O)'!AO57*(1+Toeslagen!$Q$4)</f>
        <v>812.99219759698644</v>
      </c>
      <c r="AP57" s="241">
        <f>'Duitsland (O)'!AP57*(1+Toeslagen!$Q$4)</f>
        <v>821.12211957295631</v>
      </c>
      <c r="AQ57" s="241">
        <f>'Duitsland (O)'!AQ57*(1+Toeslagen!$Q$4)</f>
        <v>804.86227562101658</v>
      </c>
      <c r="AR57" s="241">
        <f>'Duitsland (O)'!AR57*(1+Toeslagen!$Q$4)</f>
        <v>944.11200000000008</v>
      </c>
      <c r="AS57" s="241">
        <f>'Duitsland (O)'!AS57*(1+Toeslagen!$Q$4)</f>
        <v>907.08799999999997</v>
      </c>
      <c r="AT57" s="241">
        <f>'Duitsland (O)'!AT57*(1+Toeslagen!$Q$4)</f>
        <v>925.6</v>
      </c>
      <c r="AU57" s="241">
        <f>'Duitsland (O)'!AU57*(1+Toeslagen!$Q$4)</f>
        <v>796.73235364504671</v>
      </c>
      <c r="AV57" s="241">
        <f>'Duitsland (O)'!AV57*(1+Toeslagen!$Q$4)</f>
        <v>796.73235364504671</v>
      </c>
      <c r="AW57" s="241">
        <f>'Duitsland (O)'!AW57*(1+Toeslagen!$Q$4)</f>
        <v>936.58431525626338</v>
      </c>
      <c r="AX57" s="241">
        <f>'Duitsland (O)'!AX57*(1+Toeslagen!$Q$4)</f>
        <v>936.58431525626338</v>
      </c>
      <c r="AY57" s="241">
        <f>'Duitsland (O)'!AY57*(1+Toeslagen!$Q$4)</f>
        <v>946.04476288511455</v>
      </c>
      <c r="AZ57" s="241">
        <f>'Duitsland (O)'!AZ57*(1+Toeslagen!$Q$4)</f>
        <v>1170.5423134819678</v>
      </c>
      <c r="BA57" s="241">
        <f>'Duitsland (O)'!BA57*(1+Toeslagen!$Q$4)</f>
        <v>1176.4244356602692</v>
      </c>
      <c r="BB57" s="241">
        <f>'Duitsland (O)'!BB57*(1+Toeslagen!$Q$4)</f>
        <v>1559.2375325996522</v>
      </c>
      <c r="BC57" s="241">
        <f>'Duitsland (O)'!BC57*(1+Toeslagen!$Q$4)</f>
        <v>553.54377502599709</v>
      </c>
      <c r="BD57" s="241">
        <f>'Duitsland (O)'!BD57*(1+Toeslagen!$Q$4)</f>
        <v>553.54377502599709</v>
      </c>
      <c r="BE57" s="241">
        <f>'Duitsland (O)'!BE57*(1+Toeslagen!$Q$4)</f>
        <v>564.72647755177491</v>
      </c>
      <c r="BF57" s="241">
        <f>'Duitsland (O)'!BF57*(1+Toeslagen!$Q$4)</f>
        <v>0</v>
      </c>
      <c r="BG57" s="241">
        <f>'Duitsland (O)'!BG57*(1+Toeslagen!$Q$4)</f>
        <v>559.135126288886</v>
      </c>
      <c r="BH57" s="241">
        <f>'Duitsland (O)'!BH57*(1+Toeslagen!$Q$4)</f>
        <v>547.9524237631083</v>
      </c>
      <c r="BI57" s="241">
        <f>'Duitsland (O)'!BI57*(1+Toeslagen!$Q$4)</f>
        <v>536.76972123733049</v>
      </c>
      <c r="BJ57" s="241">
        <f>'Duitsland (O)'!BJ57*(1+Toeslagen!$Q$4)</f>
        <v>542.36107250021939</v>
      </c>
      <c r="BK57" s="241">
        <f>'Duitsland (O)'!BK57*(1+Toeslagen!$Q$4)</f>
        <v>570.3178288146637</v>
      </c>
      <c r="BL57" s="241">
        <f>'Duitsland (O)'!BL57*(1+Toeslagen!$Q$4)</f>
        <v>772.34258771713712</v>
      </c>
      <c r="BM57" s="241">
        <f>'Duitsland (O)'!BM57*(1+Toeslagen!$Q$4)</f>
        <v>666.29278051601693</v>
      </c>
      <c r="BN57" s="241">
        <f>'Duitsland (O)'!BN57*(1+Toeslagen!$Q$4)</f>
        <v>680.03077599057406</v>
      </c>
      <c r="BO57" s="241">
        <f>'Duitsland (O)'!BO57*(1+Toeslagen!$Q$4)</f>
        <v>673.16177825329555</v>
      </c>
      <c r="BP57" s="241">
        <f>'Duitsland (O)'!BP57*(1+Toeslagen!$Q$4)</f>
        <v>780.47250969310699</v>
      </c>
      <c r="BQ57" s="241">
        <f>'Duitsland (O)'!BQ57*(1+Toeslagen!$Q$4)</f>
        <v>812.99219759698644</v>
      </c>
      <c r="BR57" s="241">
        <f>'Duitsland (O)'!BR57*(1+Toeslagen!$Q$4)</f>
        <v>812.99219759698644</v>
      </c>
      <c r="BS57" s="241">
        <f>'Duitsland (O)'!BS57*(1+Toeslagen!$Q$4)</f>
        <v>796.73235364504671</v>
      </c>
      <c r="BT57" s="241">
        <f>'Duitsland (O)'!BT57*(1+Toeslagen!$Q$4)</f>
        <v>804.86227562101658</v>
      </c>
      <c r="BU57" s="241">
        <f>'Duitsland (O)'!BU57*(1+Toeslagen!$Q$4)</f>
        <v>686.89977372785256</v>
      </c>
      <c r="BV57" s="241">
        <f>'Duitsland (O)'!BV57*(1+Toeslagen!$Q$4)</f>
        <v>700.63776920240957</v>
      </c>
      <c r="BW57" s="241">
        <f>'Duitsland (O)'!BW57*(1+Toeslagen!$Q$4)</f>
        <v>927.12386762741221</v>
      </c>
      <c r="BX57" s="241">
        <f>'Duitsland (O)'!BX57*(1+Toeslagen!$Q$4)</f>
        <v>927.12386762741221</v>
      </c>
      <c r="BY57" s="241">
        <f>'Duitsland (O)'!BY57*(1+Toeslagen!$Q$4)</f>
        <v>0</v>
      </c>
      <c r="BZ57" s="241">
        <f>'Duitsland (O)'!BZ57*(1+Toeslagen!$Q$4)</f>
        <v>936.58431525626338</v>
      </c>
      <c r="CA57" s="241">
        <f>'Duitsland (O)'!CA57*(1+Toeslagen!$Q$4)</f>
        <v>946.04476288511455</v>
      </c>
      <c r="CB57" s="241">
        <f>'Duitsland (O)'!CB57*(1+Toeslagen!$Q$4)</f>
        <v>917.66341999856104</v>
      </c>
      <c r="CC57" s="241">
        <f>'Duitsland (O)'!CC57*(1+Toeslagen!$Q$4)</f>
        <v>1182.3065578385704</v>
      </c>
      <c r="CD57" s="241">
        <f>'Duitsland (O)'!CD57*(1+Toeslagen!$Q$4)</f>
        <v>1170.5423134819678</v>
      </c>
      <c r="CE57" s="241">
        <f>'Duitsland (O)'!CE57*(1+Toeslagen!$Q$4)</f>
        <v>1170.5423134819678</v>
      </c>
      <c r="CF57" s="241">
        <f>'Duitsland (O)'!CF57*(1+Toeslagen!$Q$4)</f>
        <v>1176.4244356602692</v>
      </c>
      <c r="CG57" s="241">
        <f>'Duitsland (O)'!CG57*(1+Toeslagen!$Q$4)</f>
        <v>1347.2611801187502</v>
      </c>
      <c r="CH57" s="241">
        <f>'Duitsland (O)'!CH57*(1+Toeslagen!$Q$4)</f>
        <v>1347.2611801187502</v>
      </c>
      <c r="CI57" s="241">
        <f>'Duitsland (O)'!CI57*(1+Toeslagen!$Q$4)</f>
        <v>1559.2375325996522</v>
      </c>
      <c r="CJ57" s="241">
        <f>'Duitsland (O)'!CJ57*(1+Toeslagen!$Q$4)</f>
        <v>1551.4413449366539</v>
      </c>
      <c r="CK57" s="241">
        <f>'Duitsland (O)'!CK57*(1+Toeslagen!$Q$4)</f>
        <v>1347.2611801187502</v>
      </c>
      <c r="CL57" s="241">
        <f>'Duitsland (O)'!CL57*(1+Toeslagen!$Q$4)</f>
        <v>1340.5248742181564</v>
      </c>
      <c r="CM57" s="241">
        <f>'Duitsland (O)'!CM57*(1+Toeslagen!$Q$4)</f>
        <v>1333.7885683175627</v>
      </c>
      <c r="CN57" s="241">
        <f>'Duitsland (O)'!CN57*(1+Toeslagen!$Q$4)</f>
        <v>1550</v>
      </c>
      <c r="CO57" s="241">
        <f>'Duitsland (O)'!CO57*(1+Toeslagen!$Q$4)</f>
        <v>1627.6567785894001</v>
      </c>
      <c r="CP57" s="241">
        <f>'Duitsland (O)'!CP57*(1+Toeslagen!$Q$4)</f>
        <v>1611.54136494</v>
      </c>
      <c r="CQ57" s="241">
        <f>'Duitsland (O)'!CQ57*(1+Toeslagen!$Q$4)</f>
        <v>1874.1489338379342</v>
      </c>
      <c r="CR57" s="241">
        <f>'Duitsland (O)'!CR57*(1+Toeslagen!$Q$4)</f>
        <v>1874.1489338379342</v>
      </c>
      <c r="CS57" s="241">
        <f>'Duitsland (O)'!CS57*(1+Toeslagen!$Q$4)</f>
        <v>1883.6143324936816</v>
      </c>
      <c r="CT57" s="241">
        <f>'Duitsland (O)'!CT57*(1+Toeslagen!$Q$4)</f>
        <v>1893.0797311494287</v>
      </c>
      <c r="CU57" s="241">
        <f>'Duitsland (O)'!CU57*(1+Toeslagen!$Q$4)</f>
        <v>1893.0797311494287</v>
      </c>
      <c r="CV57" s="241">
        <f>'Duitsland (O)'!CV57*(1+Toeslagen!$Q$4)</f>
        <v>1603.4836581152999</v>
      </c>
      <c r="CW57" s="241">
        <f>'Duitsland (O)'!CW57*(1+Toeslagen!$Q$4)</f>
        <v>1603.4836581152999</v>
      </c>
      <c r="CX57" s="241">
        <f>'Duitsland (O)'!CX57*(1+Toeslagen!$Q$4)</f>
        <v>1611.54136494</v>
      </c>
      <c r="CY57" s="241">
        <f>'Duitsland (O)'!CY57*(1+Toeslagen!$Q$4)</f>
        <v>1619.5990717646998</v>
      </c>
      <c r="CZ57" s="241">
        <f>'Duitsland (O)'!CZ57*(1+Toeslagen!$Q$4)</f>
        <v>1567.0337202626504</v>
      </c>
      <c r="DA57" s="241">
        <f>'Duitsland (O)'!DA57*(1+Toeslagen!$Q$4)</f>
        <v>1555</v>
      </c>
      <c r="DB57" s="241">
        <f>'Duitsland (O)'!DB57*(1+Toeslagen!$Q$4)</f>
        <v>1559.2375325996522</v>
      </c>
      <c r="DC57" s="241">
        <f>'Duitsland (O)'!DC57*(1+Toeslagen!$Q$4)</f>
        <v>1598.64903402048</v>
      </c>
      <c r="DD57" s="241">
        <f>'Duitsland (O)'!DD57*(1+Toeslagen!$Q$4)</f>
        <v>1611.54136494</v>
      </c>
      <c r="DE57" s="241">
        <f>'Duitsland (O)'!DE57*(1+Toeslagen!$Q$4)</f>
        <v>1893.0797311494287</v>
      </c>
      <c r="DF57" s="241">
        <f>'Duitsland (O)'!DF57*(1+Toeslagen!$Q$4)</f>
        <v>1574.8299079256487</v>
      </c>
      <c r="DG57" s="241">
        <f>'Duitsland (O)'!DG57*(1+Toeslagen!$Q$4)</f>
        <v>1567.0337202626504</v>
      </c>
      <c r="DH57" s="241">
        <f>'Duitsland (O)'!DH57*(1+Toeslagen!$Q$4)</f>
        <v>1476.8</v>
      </c>
      <c r="DI57" s="241">
        <f>'Duitsland (O)'!DI57*(1+Toeslagen!$Q$4)</f>
        <v>1559.2375325996522</v>
      </c>
      <c r="DJ57" s="241">
        <f>'Duitsland (O)'!DJ57*(1+Toeslagen!$Q$4)</f>
        <v>1551.4413449366539</v>
      </c>
    </row>
    <row r="58" spans="1:114">
      <c r="A58" s="2">
        <v>55</v>
      </c>
      <c r="B58" s="2">
        <v>55</v>
      </c>
      <c r="C58" s="2">
        <v>410</v>
      </c>
      <c r="D58" s="2">
        <v>2</v>
      </c>
      <c r="F58" t="s">
        <v>16</v>
      </c>
      <c r="G58" t="s">
        <v>5</v>
      </c>
      <c r="H58" t="s">
        <v>17</v>
      </c>
      <c r="I58" t="s">
        <v>18</v>
      </c>
      <c r="J58" t="s">
        <v>15</v>
      </c>
      <c r="N58" s="17">
        <v>13.6</v>
      </c>
      <c r="O58" s="22">
        <v>25000</v>
      </c>
      <c r="P58" s="241">
        <f>'Duitsland (O)'!P58*(1+Toeslagen!$Q$4)</f>
        <v>1906.7702021477828</v>
      </c>
      <c r="Q58" s="241">
        <f>'Duitsland (O)'!Q58*(1+Toeslagen!$Q$4)</f>
        <v>1925.9337217673583</v>
      </c>
      <c r="R58" s="241">
        <f>'Duitsland (O)'!R58*(1+Toeslagen!$Q$4)</f>
        <v>1916.3519619575707</v>
      </c>
      <c r="S58" s="241">
        <f>'Duitsland (O)'!S58*(1+Toeslagen!$Q$4)</f>
        <v>1730.36310299775</v>
      </c>
      <c r="T58" s="241">
        <f>'Duitsland (O)'!T58*(1+Toeslagen!$Q$4)</f>
        <v>0</v>
      </c>
      <c r="U58" s="241">
        <f>'Duitsland (O)'!U58*(1+Toeslagen!$Q$4)</f>
        <v>1578.4463580285949</v>
      </c>
      <c r="V58" s="241">
        <f>'Duitsland (O)'!V58*(1+Toeslagen!$Q$4)</f>
        <v>1721.7112874827612</v>
      </c>
      <c r="W58" s="241">
        <f>'Duitsland (O)'!W58*(1+Toeslagen!$Q$4)</f>
        <v>1916.3519619575707</v>
      </c>
      <c r="X58" s="241">
        <f>'Duitsland (O)'!X58*(1+Toeslagen!$Q$4)</f>
        <v>1916.3519619575707</v>
      </c>
      <c r="Y58" s="241">
        <f>'Duitsland (O)'!Y58*(1+Toeslagen!$Q$4)</f>
        <v>1730.36310299775</v>
      </c>
      <c r="Z58" s="241">
        <f>'Duitsland (O)'!Z58*(1+Toeslagen!$Q$4)</f>
        <v>1730.36310299775</v>
      </c>
      <c r="AA58" s="241">
        <f>'Duitsland (O)'!AA58*(1+Toeslagen!$Q$4)</f>
        <v>1730.36310299775</v>
      </c>
      <c r="AB58" s="241">
        <f>'Duitsland (O)'!AB58*(1+Toeslagen!$Q$4)</f>
        <v>1730.36310299775</v>
      </c>
      <c r="AC58" s="241">
        <f>'Duitsland (O)'!AC58*(1+Toeslagen!$Q$4)</f>
        <v>1730.36310299775</v>
      </c>
      <c r="AD58" s="241">
        <f>'Duitsland (O)'!AD58*(1+Toeslagen!$Q$4)</f>
        <v>1916.3519619575707</v>
      </c>
      <c r="AE58" s="241">
        <f>'Duitsland (O)'!AE58*(1+Toeslagen!$Q$4)</f>
        <v>1897.188442337995</v>
      </c>
      <c r="AF58" s="241">
        <f>'Duitsland (O)'!AF58*(1+Toeslagen!$Q$4)</f>
        <v>1935.5154815771464</v>
      </c>
      <c r="AG58" s="241">
        <f>'Duitsland (O)'!AG58*(1+Toeslagen!$Q$4)</f>
        <v>1916.3519619575707</v>
      </c>
      <c r="AH58" s="241">
        <f>'Duitsland (O)'!AH58*(1+Toeslagen!$Q$4)</f>
        <v>1695.755840937795</v>
      </c>
      <c r="AI58" s="241">
        <f>'Duitsland (O)'!AI58*(1+Toeslagen!$Q$4)</f>
        <v>1175.9605216632206</v>
      </c>
      <c r="AJ58" s="241">
        <f>'Duitsland (O)'!AJ58*(1+Toeslagen!$Q$4)</f>
        <v>1192</v>
      </c>
      <c r="AK58" s="241">
        <f>'Duitsland (O)'!AK58*(1+Toeslagen!$Q$4)</f>
        <v>1187.8389107709299</v>
      </c>
      <c r="AL58" s="241">
        <f>'Duitsland (O)'!AL58*(1+Toeslagen!$Q$4)</f>
        <v>1348.9288167604595</v>
      </c>
      <c r="AM58" s="241">
        <f>'Duitsland (O)'!AM58*(1+Toeslagen!$Q$4)</f>
        <v>1376.1799039677417</v>
      </c>
      <c r="AN58" s="241">
        <f>'Duitsland (O)'!AN58*(1+Toeslagen!$Q$4)</f>
        <v>1362.5543603641006</v>
      </c>
      <c r="AO58" s="241">
        <f>'Duitsland (O)'!AO58*(1+Toeslagen!$Q$4)</f>
        <v>820.52796757295653</v>
      </c>
      <c r="AP58" s="241">
        <f>'Duitsland (O)'!AP58*(1+Toeslagen!$Q$4)</f>
        <v>828.7332472486861</v>
      </c>
      <c r="AQ58" s="241">
        <f>'Duitsland (O)'!AQ58*(1+Toeslagen!$Q$4)</f>
        <v>812.32268789722696</v>
      </c>
      <c r="AR58" s="241">
        <f>'Duitsland (O)'!AR58*(1+Toeslagen!$Q$4)</f>
        <v>949.41600000000005</v>
      </c>
      <c r="AS58" s="241">
        <f>'Duitsland (O)'!AS58*(1+Toeslagen!$Q$4)</f>
        <v>912.18400000000008</v>
      </c>
      <c r="AT58" s="241">
        <f>'Duitsland (O)'!AT58*(1+Toeslagen!$Q$4)</f>
        <v>930.80000000000007</v>
      </c>
      <c r="AU58" s="241">
        <f>'Duitsland (O)'!AU58*(1+Toeslagen!$Q$4)</f>
        <v>804.11740822149739</v>
      </c>
      <c r="AV58" s="241">
        <f>'Duitsland (O)'!AV58*(1+Toeslagen!$Q$4)</f>
        <v>804.11740822149739</v>
      </c>
      <c r="AW58" s="241">
        <f>'Duitsland (O)'!AW58*(1+Toeslagen!$Q$4)</f>
        <v>944.08129818088617</v>
      </c>
      <c r="AX58" s="241">
        <f>'Duitsland (O)'!AX58*(1+Toeslagen!$Q$4)</f>
        <v>944.08129818088617</v>
      </c>
      <c r="AY58" s="241">
        <f>'Duitsland (O)'!AY58*(1+Toeslagen!$Q$4)</f>
        <v>953.61747290998608</v>
      </c>
      <c r="AZ58" s="241">
        <f>'Duitsland (O)'!AZ58*(1+Toeslagen!$Q$4)</f>
        <v>1181.8997162170754</v>
      </c>
      <c r="BA58" s="241">
        <f>'Duitsland (O)'!BA58*(1+Toeslagen!$Q$4)</f>
        <v>1187.8389107709299</v>
      </c>
      <c r="BB58" s="241">
        <f>'Duitsland (O)'!BB58*(1+Toeslagen!$Q$4)</f>
        <v>1578.4463580285949</v>
      </c>
      <c r="BC58" s="241">
        <f>'Duitsland (O)'!BC58*(1+Toeslagen!$Q$4)</f>
        <v>559.5029524433188</v>
      </c>
      <c r="BD58" s="241">
        <f>'Duitsland (O)'!BD58*(1+Toeslagen!$Q$4)</f>
        <v>559.5029524433188</v>
      </c>
      <c r="BE58" s="241">
        <f>'Duitsland (O)'!BE58*(1+Toeslagen!$Q$4)</f>
        <v>570.80604239166871</v>
      </c>
      <c r="BF58" s="241">
        <f>'Duitsland (O)'!BF58*(1+Toeslagen!$Q$4)</f>
        <v>0</v>
      </c>
      <c r="BG58" s="241">
        <f>'Duitsland (O)'!BG58*(1+Toeslagen!$Q$4)</f>
        <v>565.15449741749376</v>
      </c>
      <c r="BH58" s="241">
        <f>'Duitsland (O)'!BH58*(1+Toeslagen!$Q$4)</f>
        <v>553.85140746914385</v>
      </c>
      <c r="BI58" s="241">
        <f>'Duitsland (O)'!BI58*(1+Toeslagen!$Q$4)</f>
        <v>542.54831752079394</v>
      </c>
      <c r="BJ58" s="241">
        <f>'Duitsland (O)'!BJ58*(1+Toeslagen!$Q$4)</f>
        <v>548.1998624949689</v>
      </c>
      <c r="BK58" s="241">
        <f>'Duitsland (O)'!BK58*(1+Toeslagen!$Q$4)</f>
        <v>576.45758736584366</v>
      </c>
      <c r="BL58" s="241">
        <f>'Duitsland (O)'!BL58*(1+Toeslagen!$Q$4)</f>
        <v>779.50156919430867</v>
      </c>
      <c r="BM58" s="241">
        <f>'Duitsland (O)'!BM58*(1+Toeslagen!$Q$4)</f>
        <v>673.56664554527276</v>
      </c>
      <c r="BN58" s="241">
        <f>'Duitsland (O)'!BN58*(1+Toeslagen!$Q$4)</f>
        <v>687.45461761837123</v>
      </c>
      <c r="BO58" s="241">
        <f>'Duitsland (O)'!BO58*(1+Toeslagen!$Q$4)</f>
        <v>680.51063158182194</v>
      </c>
      <c r="BP58" s="241">
        <f>'Duitsland (O)'!BP58*(1+Toeslagen!$Q$4)</f>
        <v>787.70684887003824</v>
      </c>
      <c r="BQ58" s="241">
        <f>'Duitsland (O)'!BQ58*(1+Toeslagen!$Q$4)</f>
        <v>820.52796757295653</v>
      </c>
      <c r="BR58" s="241">
        <f>'Duitsland (O)'!BR58*(1+Toeslagen!$Q$4)</f>
        <v>820.52796757295653</v>
      </c>
      <c r="BS58" s="241">
        <f>'Duitsland (O)'!BS58*(1+Toeslagen!$Q$4)</f>
        <v>804.11740822149739</v>
      </c>
      <c r="BT58" s="241">
        <f>'Duitsland (O)'!BT58*(1+Toeslagen!$Q$4)</f>
        <v>812.32268789722696</v>
      </c>
      <c r="BU58" s="241">
        <f>'Duitsland (O)'!BU58*(1+Toeslagen!$Q$4)</f>
        <v>694.39860365492041</v>
      </c>
      <c r="BV58" s="241">
        <f>'Duitsland (O)'!BV58*(1+Toeslagen!$Q$4)</f>
        <v>708.28657572801887</v>
      </c>
      <c r="BW58" s="241">
        <f>'Duitsland (O)'!BW58*(1+Toeslagen!$Q$4)</f>
        <v>934.54512345178637</v>
      </c>
      <c r="BX58" s="241">
        <f>'Duitsland (O)'!BX58*(1+Toeslagen!$Q$4)</f>
        <v>934.54512345178637</v>
      </c>
      <c r="BY58" s="241">
        <f>'Duitsland (O)'!BY58*(1+Toeslagen!$Q$4)</f>
        <v>0</v>
      </c>
      <c r="BZ58" s="241">
        <f>'Duitsland (O)'!BZ58*(1+Toeslagen!$Q$4)</f>
        <v>944.08129818088617</v>
      </c>
      <c r="CA58" s="241">
        <f>'Duitsland (O)'!CA58*(1+Toeslagen!$Q$4)</f>
        <v>953.61747290998608</v>
      </c>
      <c r="CB58" s="241">
        <f>'Duitsland (O)'!CB58*(1+Toeslagen!$Q$4)</f>
        <v>925.00894872268645</v>
      </c>
      <c r="CC58" s="241">
        <f>'Duitsland (O)'!CC58*(1+Toeslagen!$Q$4)</f>
        <v>1193.7781053247845</v>
      </c>
      <c r="CD58" s="241">
        <f>'Duitsland (O)'!CD58*(1+Toeslagen!$Q$4)</f>
        <v>1181.8997162170754</v>
      </c>
      <c r="CE58" s="241">
        <f>'Duitsland (O)'!CE58*(1+Toeslagen!$Q$4)</f>
        <v>1181.8997162170754</v>
      </c>
      <c r="CF58" s="241">
        <f>'Duitsland (O)'!CF58*(1+Toeslagen!$Q$4)</f>
        <v>1187.8389107709299</v>
      </c>
      <c r="CG58" s="241">
        <f>'Duitsland (O)'!CG58*(1+Toeslagen!$Q$4)</f>
        <v>1362.5543603641006</v>
      </c>
      <c r="CH58" s="241">
        <f>'Duitsland (O)'!CH58*(1+Toeslagen!$Q$4)</f>
        <v>1362.5543603641006</v>
      </c>
      <c r="CI58" s="241">
        <f>'Duitsland (O)'!CI58*(1+Toeslagen!$Q$4)</f>
        <v>1578.4463580285949</v>
      </c>
      <c r="CJ58" s="241">
        <f>'Duitsland (O)'!CJ58*(1+Toeslagen!$Q$4)</f>
        <v>1570.554126238452</v>
      </c>
      <c r="CK58" s="241">
        <f>'Duitsland (O)'!CK58*(1+Toeslagen!$Q$4)</f>
        <v>1362.5543603641006</v>
      </c>
      <c r="CL58" s="241">
        <f>'Duitsland (O)'!CL58*(1+Toeslagen!$Q$4)</f>
        <v>1355.7415885622802</v>
      </c>
      <c r="CM58" s="241">
        <f>'Duitsland (O)'!CM58*(1+Toeslagen!$Q$4)</f>
        <v>1348.9288167604595</v>
      </c>
      <c r="CN58" s="241">
        <f>'Duitsland (O)'!CN58*(1+Toeslagen!$Q$4)</f>
        <v>1575</v>
      </c>
      <c r="CO58" s="241">
        <f>'Duitsland (O)'!CO58*(1+Toeslagen!$Q$4)</f>
        <v>1747.6667340277277</v>
      </c>
      <c r="CP58" s="241">
        <f>'Duitsland (O)'!CP58*(1+Toeslagen!$Q$4)</f>
        <v>1730.36310299775</v>
      </c>
      <c r="CQ58" s="241">
        <f>'Duitsland (O)'!CQ58*(1+Toeslagen!$Q$4)</f>
        <v>1897.188442337995</v>
      </c>
      <c r="CR58" s="241">
        <f>'Duitsland (O)'!CR58*(1+Toeslagen!$Q$4)</f>
        <v>1897.188442337995</v>
      </c>
      <c r="CS58" s="241">
        <f>'Duitsland (O)'!CS58*(1+Toeslagen!$Q$4)</f>
        <v>1906.7702021477828</v>
      </c>
      <c r="CT58" s="241">
        <f>'Duitsland (O)'!CT58*(1+Toeslagen!$Q$4)</f>
        <v>1916.3519619575707</v>
      </c>
      <c r="CU58" s="241">
        <f>'Duitsland (O)'!CU58*(1+Toeslagen!$Q$4)</f>
        <v>1916.3519619575707</v>
      </c>
      <c r="CV58" s="241">
        <f>'Duitsland (O)'!CV58*(1+Toeslagen!$Q$4)</f>
        <v>1721.7112874827612</v>
      </c>
      <c r="CW58" s="241">
        <f>'Duitsland (O)'!CW58*(1+Toeslagen!$Q$4)</f>
        <v>1721.7112874827612</v>
      </c>
      <c r="CX58" s="241">
        <f>'Duitsland (O)'!CX58*(1+Toeslagen!$Q$4)</f>
        <v>1730.36310299775</v>
      </c>
      <c r="CY58" s="241">
        <f>'Duitsland (O)'!CY58*(1+Toeslagen!$Q$4)</f>
        <v>1739.0149185127386</v>
      </c>
      <c r="CZ58" s="241">
        <f>'Duitsland (O)'!CZ58*(1+Toeslagen!$Q$4)</f>
        <v>1586.3385898187378</v>
      </c>
      <c r="DA58" s="241">
        <f>'Duitsland (O)'!DA58*(1+Toeslagen!$Q$4)</f>
        <v>1575</v>
      </c>
      <c r="DB58" s="241">
        <f>'Duitsland (O)'!DB58*(1+Toeslagen!$Q$4)</f>
        <v>1578.4463580285949</v>
      </c>
      <c r="DC58" s="241">
        <f>'Duitsland (O)'!DC58*(1+Toeslagen!$Q$4)</f>
        <v>1716.520198173768</v>
      </c>
      <c r="DD58" s="241">
        <f>'Duitsland (O)'!DD58*(1+Toeslagen!$Q$4)</f>
        <v>1730.36310299775</v>
      </c>
      <c r="DE58" s="241">
        <f>'Duitsland (O)'!DE58*(1+Toeslagen!$Q$4)</f>
        <v>1916.3519619575707</v>
      </c>
      <c r="DF58" s="241">
        <f>'Duitsland (O)'!DF58*(1+Toeslagen!$Q$4)</f>
        <v>1594.2308216088809</v>
      </c>
      <c r="DG58" s="241">
        <f>'Duitsland (O)'!DG58*(1+Toeslagen!$Q$4)</f>
        <v>1586.3385898187378</v>
      </c>
      <c r="DH58" s="241">
        <f>'Duitsland (O)'!DH58*(1+Toeslagen!$Q$4)</f>
        <v>1497.6000000000001</v>
      </c>
      <c r="DI58" s="241">
        <f>'Duitsland (O)'!DI58*(1+Toeslagen!$Q$4)</f>
        <v>1578.4463580285949</v>
      </c>
      <c r="DJ58" s="241">
        <f>'Duitsland (O)'!DJ58*(1+Toeslagen!$Q$4)</f>
        <v>1570.554126238452</v>
      </c>
    </row>
    <row r="59" spans="1:114">
      <c r="A59" s="2">
        <v>56</v>
      </c>
      <c r="B59" s="2">
        <v>56</v>
      </c>
      <c r="C59" s="2">
        <v>420</v>
      </c>
      <c r="D59" s="2">
        <v>2</v>
      </c>
      <c r="F59" t="s">
        <v>16</v>
      </c>
      <c r="G59" t="s">
        <v>5</v>
      </c>
      <c r="H59" t="s">
        <v>17</v>
      </c>
      <c r="I59" t="s">
        <v>18</v>
      </c>
      <c r="J59" t="s">
        <v>15</v>
      </c>
    </row>
    <row r="60" spans="1:114">
      <c r="A60" s="2">
        <v>57</v>
      </c>
      <c r="B60" s="2">
        <v>57</v>
      </c>
      <c r="C60" s="2">
        <v>250</v>
      </c>
      <c r="D60" s="2">
        <v>2</v>
      </c>
      <c r="F60" t="s">
        <v>16</v>
      </c>
      <c r="G60" t="s">
        <v>5</v>
      </c>
      <c r="H60" t="s">
        <v>17</v>
      </c>
      <c r="I60" t="s">
        <v>18</v>
      </c>
      <c r="J60" t="s">
        <v>15</v>
      </c>
    </row>
    <row r="61" spans="1:114">
      <c r="A61" s="2">
        <v>58</v>
      </c>
      <c r="B61" s="2">
        <v>58</v>
      </c>
      <c r="C61" s="2">
        <v>200</v>
      </c>
      <c r="D61" s="2">
        <v>2</v>
      </c>
      <c r="F61" t="s">
        <v>16</v>
      </c>
      <c r="G61" t="s">
        <v>5</v>
      </c>
      <c r="H61" t="s">
        <v>17</v>
      </c>
      <c r="I61" t="s">
        <v>18</v>
      </c>
      <c r="J61" t="s">
        <v>15</v>
      </c>
    </row>
    <row r="62" spans="1:114">
      <c r="A62" s="2">
        <v>59</v>
      </c>
      <c r="B62" s="2">
        <v>59</v>
      </c>
      <c r="C62" s="2">
        <v>230</v>
      </c>
      <c r="D62" s="2">
        <v>2</v>
      </c>
      <c r="F62" t="s">
        <v>16</v>
      </c>
      <c r="G62" t="s">
        <v>5</v>
      </c>
      <c r="H62" t="s">
        <v>17</v>
      </c>
      <c r="I62" t="s">
        <v>18</v>
      </c>
      <c r="J62" t="s">
        <v>15</v>
      </c>
    </row>
    <row r="63" spans="1:114">
      <c r="A63" s="2">
        <v>60</v>
      </c>
      <c r="B63" s="2">
        <v>60</v>
      </c>
      <c r="C63" s="2">
        <v>430</v>
      </c>
      <c r="D63" s="2">
        <v>2</v>
      </c>
      <c r="F63" t="s">
        <v>16</v>
      </c>
      <c r="G63" t="s">
        <v>5</v>
      </c>
      <c r="H63" t="s">
        <v>17</v>
      </c>
      <c r="I63" t="s">
        <v>18</v>
      </c>
      <c r="J63" t="s">
        <v>15</v>
      </c>
    </row>
    <row r="64" spans="1:114">
      <c r="A64" s="2">
        <v>61</v>
      </c>
      <c r="B64" s="2">
        <v>61</v>
      </c>
      <c r="C64" s="2">
        <v>450</v>
      </c>
      <c r="D64" s="2">
        <v>2</v>
      </c>
      <c r="F64" t="s">
        <v>16</v>
      </c>
      <c r="G64" t="s">
        <v>5</v>
      </c>
      <c r="H64" t="s">
        <v>17</v>
      </c>
      <c r="I64" t="s">
        <v>18</v>
      </c>
      <c r="J64" t="s">
        <v>15</v>
      </c>
    </row>
    <row r="65" spans="1:10">
      <c r="A65" s="2">
        <v>63</v>
      </c>
      <c r="B65" s="2">
        <v>63</v>
      </c>
      <c r="C65" s="2">
        <v>530</v>
      </c>
      <c r="D65" s="2">
        <v>2</v>
      </c>
      <c r="F65" t="s">
        <v>16</v>
      </c>
      <c r="G65" t="s">
        <v>5</v>
      </c>
      <c r="H65" t="s">
        <v>17</v>
      </c>
      <c r="I65" t="s">
        <v>18</v>
      </c>
      <c r="J65" t="s">
        <v>15</v>
      </c>
    </row>
    <row r="66" spans="1:10">
      <c r="A66" s="2">
        <v>64</v>
      </c>
      <c r="B66" s="2">
        <v>64</v>
      </c>
      <c r="C66" s="2">
        <v>440</v>
      </c>
      <c r="D66" s="2">
        <v>2</v>
      </c>
      <c r="F66" t="s">
        <v>16</v>
      </c>
      <c r="G66" t="s">
        <v>5</v>
      </c>
      <c r="H66" t="s">
        <v>17</v>
      </c>
      <c r="I66" t="s">
        <v>18</v>
      </c>
      <c r="J66" t="s">
        <v>15</v>
      </c>
    </row>
    <row r="67" spans="1:10">
      <c r="A67" s="2">
        <v>65</v>
      </c>
      <c r="B67" s="2">
        <v>65</v>
      </c>
      <c r="C67" s="2">
        <v>530</v>
      </c>
      <c r="D67" s="2">
        <v>2</v>
      </c>
      <c r="F67" t="s">
        <v>16</v>
      </c>
      <c r="G67" t="s">
        <v>5</v>
      </c>
      <c r="H67" t="s">
        <v>17</v>
      </c>
      <c r="I67" t="s">
        <v>18</v>
      </c>
      <c r="J67" t="s">
        <v>15</v>
      </c>
    </row>
    <row r="68" spans="1:10">
      <c r="A68" s="2">
        <v>66</v>
      </c>
      <c r="B68" s="2">
        <v>66</v>
      </c>
      <c r="C68" s="2">
        <v>600</v>
      </c>
      <c r="D68" s="2">
        <v>3</v>
      </c>
      <c r="F68" t="s">
        <v>5</v>
      </c>
      <c r="G68" t="s">
        <v>17</v>
      </c>
      <c r="H68" t="s">
        <v>18</v>
      </c>
      <c r="I68" t="s">
        <v>15</v>
      </c>
      <c r="J68" t="s">
        <v>15</v>
      </c>
    </row>
    <row r="69" spans="1:10">
      <c r="A69" s="2">
        <v>67</v>
      </c>
      <c r="B69" s="2">
        <v>67</v>
      </c>
      <c r="C69" s="2">
        <v>530</v>
      </c>
      <c r="D69" s="2">
        <v>3</v>
      </c>
      <c r="F69" t="s">
        <v>5</v>
      </c>
      <c r="G69" t="s">
        <v>17</v>
      </c>
      <c r="H69" t="s">
        <v>18</v>
      </c>
      <c r="I69" t="s">
        <v>15</v>
      </c>
      <c r="J69" t="s">
        <v>15</v>
      </c>
    </row>
    <row r="70" spans="1:10">
      <c r="A70" s="2">
        <v>68</v>
      </c>
      <c r="B70" s="2">
        <v>68</v>
      </c>
      <c r="C70" s="2">
        <v>640</v>
      </c>
      <c r="D70" s="2">
        <v>3</v>
      </c>
      <c r="F70" t="s">
        <v>5</v>
      </c>
      <c r="G70" t="s">
        <v>17</v>
      </c>
      <c r="H70" t="s">
        <v>18</v>
      </c>
      <c r="I70" t="s">
        <v>15</v>
      </c>
      <c r="J70" t="s">
        <v>15</v>
      </c>
    </row>
    <row r="71" spans="1:10">
      <c r="A71" s="2">
        <v>69</v>
      </c>
      <c r="B71" s="2">
        <v>69</v>
      </c>
      <c r="C71" s="2">
        <v>590</v>
      </c>
      <c r="D71" s="2">
        <v>3</v>
      </c>
      <c r="F71" t="s">
        <v>5</v>
      </c>
      <c r="G71" t="s">
        <v>17</v>
      </c>
      <c r="H71" t="s">
        <v>18</v>
      </c>
      <c r="I71" t="s">
        <v>15</v>
      </c>
      <c r="J71" t="s">
        <v>15</v>
      </c>
    </row>
    <row r="72" spans="1:10">
      <c r="A72" s="2">
        <v>70</v>
      </c>
      <c r="B72" s="2">
        <v>70</v>
      </c>
      <c r="C72" s="2">
        <v>540</v>
      </c>
      <c r="D72" s="2">
        <v>3</v>
      </c>
      <c r="F72" t="s">
        <v>5</v>
      </c>
      <c r="G72" t="s">
        <v>17</v>
      </c>
      <c r="H72" t="s">
        <v>18</v>
      </c>
      <c r="I72" t="s">
        <v>15</v>
      </c>
      <c r="J72" t="s">
        <v>15</v>
      </c>
    </row>
    <row r="73" spans="1:10">
      <c r="A73" s="2">
        <v>71</v>
      </c>
      <c r="B73" s="2">
        <v>71</v>
      </c>
      <c r="C73" s="2">
        <v>600</v>
      </c>
      <c r="D73" s="2">
        <v>3</v>
      </c>
      <c r="F73" t="s">
        <v>5</v>
      </c>
      <c r="G73" t="s">
        <v>17</v>
      </c>
      <c r="H73" t="s">
        <v>18</v>
      </c>
      <c r="I73" t="s">
        <v>15</v>
      </c>
      <c r="J73" t="s">
        <v>15</v>
      </c>
    </row>
    <row r="74" spans="1:10">
      <c r="A74" s="2">
        <v>72</v>
      </c>
      <c r="B74" s="2">
        <v>72</v>
      </c>
      <c r="C74" s="2">
        <v>640</v>
      </c>
      <c r="D74" s="2">
        <v>4</v>
      </c>
      <c r="F74" t="s">
        <v>17</v>
      </c>
      <c r="G74" t="s">
        <v>15</v>
      </c>
      <c r="H74" t="s">
        <v>15</v>
      </c>
      <c r="I74" t="s">
        <v>15</v>
      </c>
      <c r="J74" t="s">
        <v>15</v>
      </c>
    </row>
    <row r="75" spans="1:10">
      <c r="A75" s="2">
        <v>73</v>
      </c>
      <c r="B75" s="2">
        <v>73</v>
      </c>
      <c r="C75" s="2">
        <v>710</v>
      </c>
      <c r="D75" s="2">
        <v>4</v>
      </c>
      <c r="F75" t="s">
        <v>17</v>
      </c>
      <c r="G75" t="s">
        <v>15</v>
      </c>
      <c r="H75" t="s">
        <v>15</v>
      </c>
      <c r="I75" t="s">
        <v>15</v>
      </c>
      <c r="J75" t="s">
        <v>15</v>
      </c>
    </row>
    <row r="76" spans="1:10">
      <c r="A76" s="2">
        <v>74</v>
      </c>
      <c r="B76" s="2">
        <v>74</v>
      </c>
      <c r="C76" s="2">
        <v>590</v>
      </c>
      <c r="D76" s="2">
        <v>3</v>
      </c>
      <c r="F76" t="s">
        <v>5</v>
      </c>
      <c r="G76" t="s">
        <v>17</v>
      </c>
      <c r="H76" t="s">
        <v>18</v>
      </c>
      <c r="I76" t="s">
        <v>15</v>
      </c>
      <c r="J76" t="s">
        <v>15</v>
      </c>
    </row>
    <row r="77" spans="1:10">
      <c r="A77" s="2">
        <v>75</v>
      </c>
      <c r="B77" s="2">
        <v>75</v>
      </c>
      <c r="C77" s="2">
        <v>700</v>
      </c>
      <c r="D77" s="2">
        <v>3</v>
      </c>
      <c r="F77" t="s">
        <v>5</v>
      </c>
      <c r="G77" t="s">
        <v>17</v>
      </c>
      <c r="H77" t="s">
        <v>18</v>
      </c>
      <c r="I77" t="s">
        <v>15</v>
      </c>
      <c r="J77" t="s">
        <v>15</v>
      </c>
    </row>
    <row r="78" spans="1:10">
      <c r="A78" s="2">
        <v>76</v>
      </c>
      <c r="B78" s="2">
        <v>76</v>
      </c>
      <c r="C78" s="2">
        <v>670</v>
      </c>
      <c r="D78" s="2">
        <v>3</v>
      </c>
      <c r="F78" t="s">
        <v>5</v>
      </c>
      <c r="G78" t="s">
        <v>17</v>
      </c>
      <c r="H78" t="s">
        <v>18</v>
      </c>
      <c r="I78" t="s">
        <v>15</v>
      </c>
      <c r="J78" t="s">
        <v>15</v>
      </c>
    </row>
    <row r="79" spans="1:10">
      <c r="A79" s="2">
        <v>77</v>
      </c>
      <c r="B79" s="2">
        <v>77</v>
      </c>
      <c r="C79" s="2">
        <v>730</v>
      </c>
      <c r="D79" s="2">
        <v>4</v>
      </c>
      <c r="F79" t="s">
        <v>17</v>
      </c>
      <c r="G79" t="s">
        <v>15</v>
      </c>
      <c r="H79" t="s">
        <v>15</v>
      </c>
      <c r="I79" t="s">
        <v>15</v>
      </c>
      <c r="J79" t="s">
        <v>15</v>
      </c>
    </row>
    <row r="80" spans="1:10">
      <c r="A80" s="2">
        <v>78</v>
      </c>
      <c r="B80" s="2">
        <v>78</v>
      </c>
      <c r="C80" s="2">
        <v>700</v>
      </c>
      <c r="D80" s="2">
        <v>4</v>
      </c>
      <c r="F80" t="s">
        <v>17</v>
      </c>
      <c r="G80" t="s">
        <v>15</v>
      </c>
      <c r="H80" t="s">
        <v>15</v>
      </c>
      <c r="I80" t="s">
        <v>15</v>
      </c>
      <c r="J80" t="s">
        <v>15</v>
      </c>
    </row>
    <row r="81" spans="1:10">
      <c r="A81" s="2">
        <v>79</v>
      </c>
      <c r="B81" s="2">
        <v>79</v>
      </c>
      <c r="C81" s="2">
        <v>640</v>
      </c>
      <c r="D81" s="2">
        <v>4</v>
      </c>
      <c r="F81" t="s">
        <v>17</v>
      </c>
      <c r="G81" t="s">
        <v>15</v>
      </c>
      <c r="H81" t="s">
        <v>15</v>
      </c>
      <c r="I81" t="s">
        <v>15</v>
      </c>
      <c r="J81" t="s">
        <v>15</v>
      </c>
    </row>
    <row r="82" spans="1:10">
      <c r="A82" s="2">
        <v>80</v>
      </c>
      <c r="B82" s="2">
        <v>80</v>
      </c>
      <c r="C82" s="2">
        <v>720</v>
      </c>
      <c r="D82" s="2">
        <v>4</v>
      </c>
      <c r="F82" t="s">
        <v>17</v>
      </c>
      <c r="G82" t="s">
        <v>15</v>
      </c>
      <c r="H82" t="s">
        <v>15</v>
      </c>
      <c r="I82" t="s">
        <v>16</v>
      </c>
      <c r="J82" t="s">
        <v>16</v>
      </c>
    </row>
    <row r="83" spans="1:10">
      <c r="A83" s="2">
        <v>81</v>
      </c>
      <c r="B83" s="2">
        <v>81</v>
      </c>
      <c r="C83" s="2">
        <v>700</v>
      </c>
      <c r="D83" s="2">
        <v>4</v>
      </c>
      <c r="F83" t="s">
        <v>17</v>
      </c>
      <c r="G83" t="s">
        <v>15</v>
      </c>
      <c r="H83" t="s">
        <v>15</v>
      </c>
      <c r="I83" t="s">
        <v>16</v>
      </c>
      <c r="J83" t="s">
        <v>16</v>
      </c>
    </row>
    <row r="84" spans="1:10">
      <c r="A84" s="2">
        <v>82</v>
      </c>
      <c r="B84" s="2">
        <v>82</v>
      </c>
      <c r="C84" s="2">
        <v>640</v>
      </c>
      <c r="D84" s="2">
        <v>4</v>
      </c>
      <c r="F84" t="s">
        <v>17</v>
      </c>
      <c r="G84" t="s">
        <v>15</v>
      </c>
      <c r="H84" t="s">
        <v>15</v>
      </c>
      <c r="I84" t="s">
        <v>16</v>
      </c>
      <c r="J84" t="s">
        <v>16</v>
      </c>
    </row>
    <row r="85" spans="1:10">
      <c r="A85" s="2">
        <v>83</v>
      </c>
      <c r="B85" s="2">
        <v>83</v>
      </c>
      <c r="C85" s="2">
        <v>750</v>
      </c>
      <c r="D85" s="2">
        <v>4</v>
      </c>
      <c r="F85" t="s">
        <v>17</v>
      </c>
      <c r="G85" t="s">
        <v>15</v>
      </c>
      <c r="H85" t="s">
        <v>15</v>
      </c>
      <c r="I85" t="s">
        <v>16</v>
      </c>
      <c r="J85" t="s">
        <v>16</v>
      </c>
    </row>
    <row r="86" spans="1:10">
      <c r="A86" s="2">
        <v>84</v>
      </c>
      <c r="B86" s="2">
        <v>84</v>
      </c>
      <c r="C86" s="2">
        <v>720</v>
      </c>
      <c r="D86" s="2">
        <v>4</v>
      </c>
      <c r="F86" t="s">
        <v>17</v>
      </c>
      <c r="G86" t="s">
        <v>15</v>
      </c>
      <c r="H86" t="s">
        <v>15</v>
      </c>
      <c r="I86" t="s">
        <v>16</v>
      </c>
      <c r="J86" t="s">
        <v>16</v>
      </c>
    </row>
    <row r="87" spans="1:10">
      <c r="A87" s="2">
        <v>85</v>
      </c>
      <c r="B87" s="2">
        <v>85</v>
      </c>
      <c r="C87" s="2">
        <v>750</v>
      </c>
      <c r="D87" s="2">
        <v>4</v>
      </c>
      <c r="F87" t="s">
        <v>17</v>
      </c>
      <c r="G87" t="s">
        <v>15</v>
      </c>
      <c r="H87" t="s">
        <v>15</v>
      </c>
      <c r="I87" t="s">
        <v>15</v>
      </c>
      <c r="J87" t="s">
        <v>15</v>
      </c>
    </row>
    <row r="88" spans="1:10">
      <c r="A88" s="2">
        <v>86</v>
      </c>
      <c r="B88" s="2">
        <v>86</v>
      </c>
      <c r="C88" s="2">
        <v>720</v>
      </c>
      <c r="D88" s="2">
        <v>4</v>
      </c>
      <c r="F88" t="s">
        <v>17</v>
      </c>
      <c r="G88" t="s">
        <v>15</v>
      </c>
      <c r="H88" t="s">
        <v>15</v>
      </c>
      <c r="I88" t="s">
        <v>15</v>
      </c>
      <c r="J88" t="s">
        <v>15</v>
      </c>
    </row>
    <row r="89" spans="1:10">
      <c r="A89" s="2">
        <v>87</v>
      </c>
      <c r="B89" s="2">
        <v>87</v>
      </c>
      <c r="C89" s="2">
        <v>780</v>
      </c>
      <c r="D89" s="2">
        <v>4</v>
      </c>
      <c r="F89" t="s">
        <v>17</v>
      </c>
      <c r="G89" t="s">
        <v>15</v>
      </c>
      <c r="H89" t="s">
        <v>15</v>
      </c>
      <c r="I89" t="s">
        <v>16</v>
      </c>
      <c r="J89" t="s">
        <v>16</v>
      </c>
    </row>
    <row r="90" spans="1:10">
      <c r="A90" s="2">
        <v>88</v>
      </c>
      <c r="B90" s="2">
        <v>88</v>
      </c>
      <c r="C90" s="2">
        <v>700</v>
      </c>
      <c r="D90" s="2">
        <v>4</v>
      </c>
      <c r="F90" t="s">
        <v>17</v>
      </c>
      <c r="G90" t="s">
        <v>15</v>
      </c>
      <c r="H90" t="s">
        <v>15</v>
      </c>
      <c r="I90" t="s">
        <v>16</v>
      </c>
      <c r="J90" t="s">
        <v>16</v>
      </c>
    </row>
    <row r="91" spans="1:10">
      <c r="A91" s="2">
        <v>89</v>
      </c>
      <c r="B91" s="2">
        <v>89</v>
      </c>
      <c r="C91" s="2">
        <v>540</v>
      </c>
      <c r="D91" s="2">
        <v>4</v>
      </c>
      <c r="F91" t="s">
        <v>17</v>
      </c>
      <c r="G91" t="s">
        <v>15</v>
      </c>
      <c r="H91" t="s">
        <v>15</v>
      </c>
      <c r="I91" t="s">
        <v>15</v>
      </c>
      <c r="J91" t="s">
        <v>15</v>
      </c>
    </row>
    <row r="92" spans="1:10">
      <c r="A92" s="2">
        <v>90</v>
      </c>
      <c r="B92" s="2">
        <v>90</v>
      </c>
      <c r="C92" s="2">
        <v>580</v>
      </c>
      <c r="D92" s="2">
        <v>4</v>
      </c>
      <c r="F92" t="s">
        <v>17</v>
      </c>
      <c r="G92" t="s">
        <v>15</v>
      </c>
      <c r="H92" t="s">
        <v>15</v>
      </c>
      <c r="I92" t="s">
        <v>15</v>
      </c>
      <c r="J92" t="s">
        <v>15</v>
      </c>
    </row>
    <row r="93" spans="1:10">
      <c r="A93" s="2">
        <v>91</v>
      </c>
      <c r="B93" s="2">
        <v>91</v>
      </c>
      <c r="C93" s="2">
        <v>500</v>
      </c>
      <c r="D93" s="2">
        <v>4</v>
      </c>
      <c r="F93" t="s">
        <v>17</v>
      </c>
      <c r="G93" t="s">
        <v>15</v>
      </c>
      <c r="H93" t="s">
        <v>15</v>
      </c>
      <c r="I93" t="s">
        <v>15</v>
      </c>
      <c r="J93" t="s">
        <v>15</v>
      </c>
    </row>
    <row r="94" spans="1:10">
      <c r="A94" s="2">
        <v>92</v>
      </c>
      <c r="B94" s="2">
        <v>92</v>
      </c>
      <c r="C94" s="2">
        <v>710</v>
      </c>
      <c r="D94" s="2">
        <v>4</v>
      </c>
      <c r="F94" t="s">
        <v>17</v>
      </c>
      <c r="G94" t="s">
        <v>15</v>
      </c>
      <c r="H94" t="s">
        <v>15</v>
      </c>
      <c r="I94" t="s">
        <v>16</v>
      </c>
      <c r="J94" t="s">
        <v>16</v>
      </c>
    </row>
    <row r="95" spans="1:10">
      <c r="A95" s="2">
        <v>94</v>
      </c>
      <c r="B95" s="2">
        <v>94</v>
      </c>
      <c r="C95" s="2">
        <v>780</v>
      </c>
      <c r="D95" s="2">
        <v>4</v>
      </c>
      <c r="F95" t="s">
        <v>17</v>
      </c>
      <c r="G95" t="s">
        <v>15</v>
      </c>
      <c r="H95" t="s">
        <v>15</v>
      </c>
      <c r="I95" t="s">
        <v>16</v>
      </c>
      <c r="J95" t="s">
        <v>16</v>
      </c>
    </row>
    <row r="96" spans="1:10">
      <c r="A96" s="2">
        <v>95</v>
      </c>
      <c r="B96" s="2">
        <v>95</v>
      </c>
      <c r="C96" s="2">
        <v>620</v>
      </c>
      <c r="D96" s="2">
        <v>4</v>
      </c>
      <c r="F96" t="s">
        <v>17</v>
      </c>
      <c r="G96" t="s">
        <v>15</v>
      </c>
      <c r="H96" t="s">
        <v>15</v>
      </c>
      <c r="I96" t="s">
        <v>15</v>
      </c>
      <c r="J96" t="s">
        <v>15</v>
      </c>
    </row>
    <row r="97" spans="1:10">
      <c r="A97" s="2">
        <v>96</v>
      </c>
      <c r="B97" s="2">
        <v>96</v>
      </c>
      <c r="C97" s="2">
        <v>650</v>
      </c>
      <c r="D97" s="2">
        <v>4</v>
      </c>
      <c r="F97" t="s">
        <v>17</v>
      </c>
      <c r="G97" t="s">
        <v>15</v>
      </c>
      <c r="H97" t="s">
        <v>15</v>
      </c>
      <c r="I97" t="s">
        <v>15</v>
      </c>
      <c r="J97" t="s">
        <v>15</v>
      </c>
    </row>
    <row r="98" spans="1:10">
      <c r="A98" s="2">
        <v>97</v>
      </c>
      <c r="B98" s="2">
        <v>97</v>
      </c>
      <c r="C98" s="2">
        <v>760</v>
      </c>
      <c r="D98" s="2">
        <v>4</v>
      </c>
      <c r="F98" t="s">
        <v>17</v>
      </c>
      <c r="G98" t="s">
        <v>15</v>
      </c>
      <c r="H98" t="s">
        <v>15</v>
      </c>
      <c r="I98" t="s">
        <v>15</v>
      </c>
      <c r="J98" t="s">
        <v>15</v>
      </c>
    </row>
    <row r="99" spans="1:10">
      <c r="A99" s="2">
        <v>98</v>
      </c>
      <c r="B99" s="2">
        <v>98</v>
      </c>
      <c r="C99" s="2">
        <v>710</v>
      </c>
      <c r="D99" s="2">
        <v>4</v>
      </c>
      <c r="F99" t="s">
        <v>17</v>
      </c>
      <c r="G99" t="s">
        <v>15</v>
      </c>
      <c r="H99" t="s">
        <v>15</v>
      </c>
      <c r="I99" t="s">
        <v>15</v>
      </c>
      <c r="J99" t="s">
        <v>15</v>
      </c>
    </row>
    <row r="100" spans="1:10">
      <c r="A100" s="2">
        <v>99</v>
      </c>
      <c r="B100" s="2">
        <v>99</v>
      </c>
      <c r="C100" s="2">
        <v>680</v>
      </c>
      <c r="D100" s="2">
        <v>4</v>
      </c>
      <c r="F100" t="s">
        <v>17</v>
      </c>
      <c r="G100" t="s">
        <v>15</v>
      </c>
      <c r="H100" t="s">
        <v>15</v>
      </c>
      <c r="I100" t="s">
        <v>15</v>
      </c>
      <c r="J100" t="s">
        <v>15</v>
      </c>
    </row>
  </sheetData>
  <sheetProtection algorithmName="SHA-512" hashValue="qgzuUwSVwafSslKr5EuI4aA8EatiYz7pyiWzOidjmEIf0b1c8VVULdJ47PZaL7ExABGGalh2ZNgDmgQ6Zx3mpw==" saltValue="oXZEcbsXsmmWaYBeBfS5pw==" spinCount="100000" sheet="1" objects="1" scenarios="1"/>
  <phoneticPr fontId="12" type="noConversion"/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77694-4BF7-4485-8B4A-1696B020B706}">
  <sheetPr codeName="Blad10"/>
  <dimension ref="A5:DJ100"/>
  <sheetViews>
    <sheetView topLeftCell="N1" workbookViewId="0">
      <pane xSplit="11" ySplit="6" topLeftCell="Y7" activePane="bottomRight" state="frozen"/>
      <selection activeCell="N1" sqref="N1"/>
      <selection pane="topRight" activeCell="Y1" sqref="Y1"/>
      <selection pane="bottomLeft" activeCell="N7" sqref="N7"/>
      <selection pane="bottomRight" activeCell="AM50" sqref="AM49:AM50"/>
    </sheetView>
  </sheetViews>
  <sheetFormatPr defaultRowHeight="15"/>
  <cols>
    <col min="1" max="2" width="0" hidden="1" customWidth="1"/>
    <col min="3" max="3" width="6.42578125" hidden="1" customWidth="1"/>
    <col min="4" max="4" width="6.140625" hidden="1" customWidth="1"/>
    <col min="5" max="5" width="12.5703125" hidden="1" customWidth="1"/>
    <col min="6" max="6" width="12.140625" hidden="1" customWidth="1"/>
    <col min="7" max="7" width="11.5703125" hidden="1" customWidth="1"/>
    <col min="8" max="8" width="14.140625" hidden="1" customWidth="1"/>
    <col min="9" max="9" width="12.42578125" hidden="1" customWidth="1"/>
    <col min="10" max="10" width="14.5703125" hidden="1" customWidth="1"/>
    <col min="11" max="13" width="0" hidden="1" customWidth="1"/>
    <col min="14" max="14" width="10.28515625" bestFit="1" customWidth="1"/>
    <col min="15" max="15" width="10.140625" customWidth="1"/>
    <col min="16" max="23" width="0" hidden="1" customWidth="1"/>
    <col min="24" max="24" width="1" hidden="1" customWidth="1"/>
    <col min="29" max="34" width="0" hidden="1" customWidth="1"/>
    <col min="44" max="44" width="0" hidden="1" customWidth="1"/>
    <col min="74" max="75" width="0" hidden="1" customWidth="1"/>
    <col min="92" max="95" width="0" hidden="1" customWidth="1"/>
  </cols>
  <sheetData>
    <row r="5" spans="1:114">
      <c r="A5" s="14" t="s">
        <v>6</v>
      </c>
      <c r="B5" s="14" t="s">
        <v>4</v>
      </c>
      <c r="C5" s="14" t="s">
        <v>7</v>
      </c>
      <c r="D5" s="14" t="s">
        <v>8</v>
      </c>
      <c r="E5" s="14" t="s">
        <v>9</v>
      </c>
      <c r="F5" s="14" t="s">
        <v>10</v>
      </c>
      <c r="G5" s="14" t="s">
        <v>11</v>
      </c>
      <c r="H5" s="14" t="s">
        <v>12</v>
      </c>
      <c r="I5" s="14" t="s">
        <v>13</v>
      </c>
      <c r="J5" s="14" t="s">
        <v>14</v>
      </c>
      <c r="N5" s="6" t="s">
        <v>0</v>
      </c>
      <c r="O5" s="1" t="s">
        <v>1</v>
      </c>
      <c r="P5" s="1"/>
      <c r="Q5" s="1"/>
      <c r="R5" s="1"/>
      <c r="S5" s="1"/>
      <c r="T5" s="1"/>
      <c r="U5" s="13"/>
      <c r="V5" s="13"/>
      <c r="W5" s="13"/>
      <c r="X5" s="13"/>
      <c r="Y5" s="1">
        <v>10</v>
      </c>
      <c r="Z5" s="1">
        <v>11</v>
      </c>
      <c r="AA5" s="1">
        <v>12</v>
      </c>
      <c r="AB5" s="13">
        <v>13</v>
      </c>
      <c r="AC5" s="1"/>
      <c r="AD5" s="1"/>
      <c r="AE5" s="1"/>
      <c r="AF5" s="13"/>
      <c r="AG5" s="13"/>
      <c r="AH5" s="1"/>
      <c r="AI5" s="1">
        <v>20</v>
      </c>
      <c r="AJ5" s="1">
        <v>21</v>
      </c>
      <c r="AK5" s="13">
        <v>22</v>
      </c>
      <c r="AL5" s="1">
        <v>23</v>
      </c>
      <c r="AM5" s="1">
        <v>24</v>
      </c>
      <c r="AN5" s="1">
        <v>25</v>
      </c>
      <c r="AO5" s="13">
        <v>26</v>
      </c>
      <c r="AP5" s="13">
        <v>27</v>
      </c>
      <c r="AQ5" s="1">
        <v>28</v>
      </c>
      <c r="AR5" s="1"/>
      <c r="AS5" s="1">
        <v>30</v>
      </c>
      <c r="AT5" s="13">
        <v>31</v>
      </c>
      <c r="AU5" s="1">
        <v>32</v>
      </c>
      <c r="AV5" s="1">
        <v>33</v>
      </c>
      <c r="AW5" s="1">
        <v>34</v>
      </c>
      <c r="AX5" s="13">
        <v>35</v>
      </c>
      <c r="AY5" s="13">
        <v>36</v>
      </c>
      <c r="AZ5" s="1">
        <v>37</v>
      </c>
      <c r="BA5" s="1">
        <v>38</v>
      </c>
      <c r="BB5" s="1">
        <v>39</v>
      </c>
      <c r="BC5" s="13">
        <v>40</v>
      </c>
      <c r="BD5" s="1">
        <v>41</v>
      </c>
      <c r="BE5" s="1">
        <v>42</v>
      </c>
      <c r="BF5" s="1">
        <v>43</v>
      </c>
      <c r="BG5" s="13">
        <v>44</v>
      </c>
      <c r="BH5" s="13">
        <v>45</v>
      </c>
      <c r="BI5" s="1">
        <v>46</v>
      </c>
      <c r="BJ5" s="1">
        <v>47</v>
      </c>
      <c r="BK5" s="1">
        <v>48</v>
      </c>
      <c r="BL5" s="13">
        <v>49</v>
      </c>
      <c r="BM5" s="1">
        <v>50</v>
      </c>
      <c r="BN5" s="1">
        <v>51</v>
      </c>
      <c r="BO5" s="1">
        <v>52</v>
      </c>
      <c r="BP5" s="13">
        <v>53</v>
      </c>
      <c r="BQ5" s="13">
        <v>54</v>
      </c>
      <c r="BR5" s="1">
        <v>55</v>
      </c>
      <c r="BS5" s="1">
        <v>56</v>
      </c>
      <c r="BT5" s="1">
        <v>57</v>
      </c>
      <c r="BU5" s="13">
        <v>58</v>
      </c>
      <c r="BV5" s="1"/>
      <c r="BW5" s="1"/>
      <c r="BX5" s="1">
        <v>61</v>
      </c>
      <c r="BY5" s="13">
        <v>62</v>
      </c>
      <c r="BZ5" s="13">
        <v>63</v>
      </c>
      <c r="CA5" s="1">
        <v>64</v>
      </c>
      <c r="CB5" s="1">
        <v>65</v>
      </c>
      <c r="CC5" s="1">
        <v>66</v>
      </c>
      <c r="CD5" s="13">
        <v>67</v>
      </c>
      <c r="CE5" s="1">
        <v>68</v>
      </c>
      <c r="CF5" s="1">
        <v>69</v>
      </c>
      <c r="CG5" s="1">
        <v>70</v>
      </c>
      <c r="CH5" s="13">
        <v>71</v>
      </c>
      <c r="CI5" s="13">
        <v>72</v>
      </c>
      <c r="CJ5" s="1">
        <v>73</v>
      </c>
      <c r="CK5" s="1">
        <v>74</v>
      </c>
      <c r="CL5" s="1">
        <v>75</v>
      </c>
      <c r="CM5" s="13">
        <v>76</v>
      </c>
      <c r="CN5" s="1"/>
      <c r="CO5" s="1"/>
      <c r="CP5" s="1"/>
      <c r="CQ5" s="13"/>
      <c r="CR5" s="1">
        <v>81</v>
      </c>
      <c r="CS5" s="1">
        <v>82</v>
      </c>
      <c r="CT5" s="1">
        <v>83</v>
      </c>
      <c r="CU5" s="13">
        <v>84</v>
      </c>
      <c r="CV5" s="1">
        <v>85</v>
      </c>
      <c r="CW5" s="1">
        <v>86</v>
      </c>
      <c r="CX5" s="1">
        <v>87</v>
      </c>
      <c r="CY5" s="13">
        <v>88</v>
      </c>
      <c r="CZ5" s="1">
        <v>89</v>
      </c>
      <c r="DA5" s="1">
        <v>90</v>
      </c>
      <c r="DB5" s="1">
        <v>91</v>
      </c>
      <c r="DC5" s="13">
        <v>92</v>
      </c>
      <c r="DD5" s="1">
        <v>93</v>
      </c>
      <c r="DE5" s="1">
        <v>94</v>
      </c>
      <c r="DF5" s="1">
        <v>95</v>
      </c>
      <c r="DG5" s="13">
        <v>96</v>
      </c>
      <c r="DH5" s="1">
        <v>97</v>
      </c>
      <c r="DI5" s="1">
        <v>98</v>
      </c>
      <c r="DJ5" s="1">
        <v>99</v>
      </c>
    </row>
    <row r="6" spans="1:114" ht="15.75" thickBot="1">
      <c r="A6" s="2">
        <v>10</v>
      </c>
      <c r="B6" s="2">
        <v>10</v>
      </c>
      <c r="C6" s="2"/>
      <c r="D6" s="2">
        <v>3</v>
      </c>
      <c r="F6" t="s">
        <v>5</v>
      </c>
      <c r="G6" t="s">
        <v>17</v>
      </c>
      <c r="H6" t="s">
        <v>15</v>
      </c>
      <c r="I6" t="s">
        <v>15</v>
      </c>
      <c r="J6" t="s">
        <v>16</v>
      </c>
      <c r="N6" s="24">
        <v>0</v>
      </c>
      <c r="O6" s="17">
        <v>0</v>
      </c>
      <c r="P6" s="60"/>
      <c r="Q6" s="60"/>
      <c r="R6" s="60"/>
      <c r="S6" s="60"/>
      <c r="T6" s="60"/>
      <c r="U6" s="60"/>
      <c r="V6" s="60"/>
      <c r="W6" s="60"/>
      <c r="X6" s="60"/>
      <c r="Y6" s="58" t="s">
        <v>306</v>
      </c>
      <c r="Z6" s="53" t="s">
        <v>306</v>
      </c>
      <c r="AA6" s="53" t="s">
        <v>306</v>
      </c>
      <c r="AB6" s="53" t="s">
        <v>306</v>
      </c>
      <c r="AC6" s="60"/>
      <c r="AD6" s="60"/>
      <c r="AE6" s="60"/>
      <c r="AF6" s="60"/>
      <c r="AG6" s="60"/>
      <c r="AH6" s="60"/>
      <c r="AI6" s="53" t="s">
        <v>307</v>
      </c>
      <c r="AJ6" s="53" t="s">
        <v>308</v>
      </c>
      <c r="AK6" s="53" t="s">
        <v>309</v>
      </c>
      <c r="AL6" s="53" t="s">
        <v>310</v>
      </c>
      <c r="AM6" s="53" t="s">
        <v>311</v>
      </c>
      <c r="AN6" s="53" t="s">
        <v>312</v>
      </c>
      <c r="AO6" s="53" t="s">
        <v>313</v>
      </c>
      <c r="AP6" s="53" t="s">
        <v>314</v>
      </c>
      <c r="AQ6" s="53" t="s">
        <v>315</v>
      </c>
      <c r="AR6" s="60"/>
      <c r="AS6" s="53" t="s">
        <v>316</v>
      </c>
      <c r="AT6" s="53" t="s">
        <v>317</v>
      </c>
      <c r="AU6" s="53" t="s">
        <v>318</v>
      </c>
      <c r="AV6" s="53" t="s">
        <v>319</v>
      </c>
      <c r="AW6" s="53" t="s">
        <v>320</v>
      </c>
      <c r="AX6" s="53" t="s">
        <v>321</v>
      </c>
      <c r="AY6" s="53" t="s">
        <v>322</v>
      </c>
      <c r="AZ6" s="53" t="s">
        <v>323</v>
      </c>
      <c r="BA6" s="53" t="s">
        <v>324</v>
      </c>
      <c r="BB6" s="53" t="s">
        <v>325</v>
      </c>
      <c r="BC6" s="53" t="s">
        <v>326</v>
      </c>
      <c r="BD6" s="53" t="s">
        <v>327</v>
      </c>
      <c r="BE6" s="53" t="s">
        <v>328</v>
      </c>
      <c r="BF6" s="53" t="s">
        <v>329</v>
      </c>
      <c r="BG6" s="53" t="s">
        <v>330</v>
      </c>
      <c r="BH6" s="53" t="s">
        <v>331</v>
      </c>
      <c r="BI6" s="53" t="s">
        <v>332</v>
      </c>
      <c r="BJ6" s="53" t="s">
        <v>333</v>
      </c>
      <c r="BK6" s="53" t="s">
        <v>334</v>
      </c>
      <c r="BL6" s="53" t="s">
        <v>335</v>
      </c>
      <c r="BM6" s="53" t="s">
        <v>336</v>
      </c>
      <c r="BN6" s="53" t="s">
        <v>337</v>
      </c>
      <c r="BO6" s="53" t="s">
        <v>338</v>
      </c>
      <c r="BP6" s="53" t="s">
        <v>339</v>
      </c>
      <c r="BQ6" s="53" t="s">
        <v>340</v>
      </c>
      <c r="BR6" s="53" t="s">
        <v>341</v>
      </c>
      <c r="BS6" s="53" t="s">
        <v>342</v>
      </c>
      <c r="BT6" s="53" t="s">
        <v>343</v>
      </c>
      <c r="BU6" s="53" t="s">
        <v>344</v>
      </c>
      <c r="BV6" s="59"/>
      <c r="BW6" s="60"/>
      <c r="BX6" s="53" t="s">
        <v>345</v>
      </c>
      <c r="BY6" s="53" t="s">
        <v>346</v>
      </c>
      <c r="BZ6" s="53" t="s">
        <v>347</v>
      </c>
      <c r="CA6" s="53" t="s">
        <v>348</v>
      </c>
      <c r="CB6" s="53" t="s">
        <v>349</v>
      </c>
      <c r="CC6" s="53" t="s">
        <v>350</v>
      </c>
      <c r="CD6" s="53" t="s">
        <v>351</v>
      </c>
      <c r="CE6" s="53" t="s">
        <v>352</v>
      </c>
      <c r="CF6" s="53" t="s">
        <v>353</v>
      </c>
      <c r="CG6" s="53" t="s">
        <v>354</v>
      </c>
      <c r="CH6" s="53" t="s">
        <v>355</v>
      </c>
      <c r="CI6" s="53" t="s">
        <v>356</v>
      </c>
      <c r="CJ6" s="53" t="s">
        <v>357</v>
      </c>
      <c r="CK6" s="53" t="s">
        <v>358</v>
      </c>
      <c r="CL6" s="53" t="s">
        <v>359</v>
      </c>
      <c r="CM6" s="53" t="s">
        <v>360</v>
      </c>
      <c r="CN6" s="60"/>
      <c r="CO6" s="60"/>
      <c r="CP6" s="60"/>
      <c r="CQ6" s="60"/>
      <c r="CR6" s="53" t="s">
        <v>360</v>
      </c>
      <c r="CS6" s="53" t="s">
        <v>361</v>
      </c>
      <c r="CT6" s="53" t="s">
        <v>362</v>
      </c>
      <c r="CU6" s="53" t="s">
        <v>363</v>
      </c>
      <c r="CV6" s="53" t="s">
        <v>364</v>
      </c>
      <c r="CW6" s="53" t="s">
        <v>365</v>
      </c>
      <c r="CX6" s="53" t="s">
        <v>366</v>
      </c>
      <c r="CY6" s="53" t="s">
        <v>367</v>
      </c>
      <c r="CZ6" s="53" t="s">
        <v>368</v>
      </c>
      <c r="DA6" s="53" t="s">
        <v>369</v>
      </c>
      <c r="DB6" s="53" t="s">
        <v>370</v>
      </c>
      <c r="DC6" s="53" t="s">
        <v>371</v>
      </c>
      <c r="DD6" s="53" t="s">
        <v>372</v>
      </c>
      <c r="DE6" s="53" t="s">
        <v>373</v>
      </c>
      <c r="DF6" s="53" t="s">
        <v>374</v>
      </c>
      <c r="DG6" s="53" t="s">
        <v>375</v>
      </c>
      <c r="DH6" s="53" t="s">
        <v>376</v>
      </c>
      <c r="DI6" s="53" t="s">
        <v>377</v>
      </c>
      <c r="DJ6" s="57" t="s">
        <v>378</v>
      </c>
    </row>
    <row r="7" spans="1:114">
      <c r="A7" s="2">
        <v>11</v>
      </c>
      <c r="B7" s="2">
        <v>11</v>
      </c>
      <c r="C7" s="2"/>
      <c r="D7" s="2">
        <v>3</v>
      </c>
      <c r="F7" t="s">
        <v>5</v>
      </c>
      <c r="G7" t="s">
        <v>17</v>
      </c>
      <c r="H7" t="s">
        <v>15</v>
      </c>
      <c r="I7" t="s">
        <v>15</v>
      </c>
      <c r="J7" t="s">
        <v>16</v>
      </c>
      <c r="N7" s="61">
        <v>0.4</v>
      </c>
      <c r="O7" s="63">
        <v>700</v>
      </c>
      <c r="Y7" s="242">
        <f>'Oostenrijk (O)'!Y7*(1+Toeslagen!$Q$5)</f>
        <v>248.60160000000002</v>
      </c>
      <c r="Z7" s="242">
        <f>'Oostenrijk (O)'!Z7*(1+Toeslagen!$Q$5)</f>
        <v>248.60160000000002</v>
      </c>
      <c r="AA7" s="242">
        <f>'Oostenrijk (O)'!AA7*(1+Toeslagen!$Q$5)</f>
        <v>248.60160000000002</v>
      </c>
      <c r="AB7" s="242">
        <f>'Oostenrijk (O)'!AB7*(1+Toeslagen!$Q$5)</f>
        <v>248.60160000000002</v>
      </c>
      <c r="AC7" s="242">
        <f>'Oostenrijk (O)'!AC7*(1+Toeslagen!$Q$5)</f>
        <v>0</v>
      </c>
      <c r="AD7" s="242">
        <f>'Oostenrijk (O)'!AD7*(1+Toeslagen!$Q$5)</f>
        <v>0</v>
      </c>
      <c r="AE7" s="242">
        <f>'Oostenrijk (O)'!AE7*(1+Toeslagen!$Q$5)</f>
        <v>0</v>
      </c>
      <c r="AF7" s="242">
        <f>'Oostenrijk (O)'!AF7*(1+Toeslagen!$Q$5)</f>
        <v>0</v>
      </c>
      <c r="AG7" s="242">
        <f>'Oostenrijk (O)'!AG7*(1+Toeslagen!$Q$5)</f>
        <v>0</v>
      </c>
      <c r="AH7" s="242">
        <f>'Oostenrijk (O)'!AH7*(1+Toeslagen!$Q$5)</f>
        <v>0</v>
      </c>
      <c r="AI7" s="242">
        <f>'Oostenrijk (O)'!AI7*(1+Toeslagen!$Q$5)</f>
        <v>249.60000000000002</v>
      </c>
      <c r="AJ7" s="242">
        <f>'Oostenrijk (O)'!AJ7*(1+Toeslagen!$Q$5)</f>
        <v>252.09600000000003</v>
      </c>
      <c r="AK7" s="242">
        <f>'Oostenrijk (O)'!AK7*(1+Toeslagen!$Q$5)</f>
        <v>252.09600000000003</v>
      </c>
      <c r="AL7" s="242">
        <f>'Oostenrijk (O)'!AL7*(1+Toeslagen!$Q$5)</f>
        <v>249.60000000000002</v>
      </c>
      <c r="AM7" s="242">
        <f>'Oostenrijk (O)'!AM7*(1+Toeslagen!$Q$5)</f>
        <v>249.60000000000002</v>
      </c>
      <c r="AN7" s="242">
        <f>'Oostenrijk (O)'!AN7*(1+Toeslagen!$Q$5)</f>
        <v>249.60000000000002</v>
      </c>
      <c r="AO7" s="242">
        <f>'Oostenrijk (O)'!AO7*(1+Toeslagen!$Q$5)</f>
        <v>249.60000000000002</v>
      </c>
      <c r="AP7" s="242">
        <f>'Oostenrijk (O)'!AP7*(1+Toeslagen!$Q$5)</f>
        <v>249.60000000000002</v>
      </c>
      <c r="AQ7" s="242">
        <f>'Oostenrijk (O)'!AQ7*(1+Toeslagen!$Q$5)</f>
        <v>249.60000000000002</v>
      </c>
      <c r="AR7" s="242">
        <f>'Oostenrijk (O)'!AR7*(1+Toeslagen!$Q$5)</f>
        <v>0</v>
      </c>
      <c r="AS7" s="242">
        <f>'Oostenrijk (O)'!AS7*(1+Toeslagen!$Q$5)</f>
        <v>247.60320000000002</v>
      </c>
      <c r="AT7" s="242">
        <f>'Oostenrijk (O)'!AT7*(1+Toeslagen!$Q$5)</f>
        <v>247.10400000000001</v>
      </c>
      <c r="AU7" s="242">
        <f>'Oostenrijk (O)'!AU7*(1+Toeslagen!$Q$5)</f>
        <v>247.10400000000001</v>
      </c>
      <c r="AV7" s="242">
        <f>'Oostenrijk (O)'!AV7*(1+Toeslagen!$Q$5)</f>
        <v>244.608</v>
      </c>
      <c r="AW7" s="242">
        <f>'Oostenrijk (O)'!AW7*(1+Toeslagen!$Q$5)</f>
        <v>249.60000000000002</v>
      </c>
      <c r="AX7" s="242">
        <f>'Oostenrijk (O)'!AX7*(1+Toeslagen!$Q$5)</f>
        <v>249.60000000000002</v>
      </c>
      <c r="AY7" s="242">
        <f>'Oostenrijk (O)'!AY7*(1+Toeslagen!$Q$5)</f>
        <v>249.60000000000002</v>
      </c>
      <c r="AZ7" s="242">
        <f>'Oostenrijk (O)'!AZ7*(1+Toeslagen!$Q$5)</f>
        <v>249.60000000000002</v>
      </c>
      <c r="BA7" s="242">
        <f>'Oostenrijk (O)'!BA7*(1+Toeslagen!$Q$5)</f>
        <v>249.60000000000002</v>
      </c>
      <c r="BB7" s="242">
        <f>'Oostenrijk (O)'!BB7*(1+Toeslagen!$Q$5)</f>
        <v>249.60000000000002</v>
      </c>
      <c r="BC7" s="242">
        <f>'Oostenrijk (O)'!BC7*(1+Toeslagen!$Q$5)</f>
        <v>237.76480000000001</v>
      </c>
      <c r="BD7" s="242">
        <f>'Oostenrijk (O)'!BD7*(1+Toeslagen!$Q$5)</f>
        <v>236.32960000000003</v>
      </c>
      <c r="BE7" s="242">
        <f>'Oostenrijk (O)'!BE7*(1+Toeslagen!$Q$5)</f>
        <v>240.1568</v>
      </c>
      <c r="BF7" s="242">
        <f>'Oostenrijk (O)'!BF7*(1+Toeslagen!$Q$5)</f>
        <v>239.20000000000002</v>
      </c>
      <c r="BG7" s="242">
        <f>'Oostenrijk (O)'!BG7*(1+Toeslagen!$Q$5)</f>
        <v>239.20000000000002</v>
      </c>
      <c r="BH7" s="242">
        <f>'Oostenrijk (O)'!BH7*(1+Toeslagen!$Q$5)</f>
        <v>239.20000000000002</v>
      </c>
      <c r="BI7" s="242">
        <f>'Oostenrijk (O)'!BI7*(1+Toeslagen!$Q$5)</f>
        <v>239.20000000000002</v>
      </c>
      <c r="BJ7" s="242">
        <f>'Oostenrijk (O)'!BJ7*(1+Toeslagen!$Q$5)</f>
        <v>238.48240000000001</v>
      </c>
      <c r="BK7" s="242">
        <f>'Oostenrijk (O)'!BK7*(1+Toeslagen!$Q$5)</f>
        <v>237.76695280000001</v>
      </c>
      <c r="BL7" s="242">
        <f>'Oostenrijk (O)'!BL7*(1+Toeslagen!$Q$5)</f>
        <v>236.80800000000002</v>
      </c>
      <c r="BM7" s="242">
        <f>'Oostenrijk (O)'!BM7*(1+Toeslagen!$Q$5)</f>
        <v>238.00400000000002</v>
      </c>
      <c r="BN7" s="242">
        <f>'Oostenrijk (O)'!BN7*(1+Toeslagen!$Q$5)</f>
        <v>238.00400000000002</v>
      </c>
      <c r="BO7" s="242">
        <f>'Oostenrijk (O)'!BO7*(1+Toeslagen!$Q$5)</f>
        <v>238.00400000000002</v>
      </c>
      <c r="BP7" s="242">
        <f>'Oostenrijk (O)'!BP7*(1+Toeslagen!$Q$5)</f>
        <v>238.00400000000002</v>
      </c>
      <c r="BQ7" s="242">
        <f>'Oostenrijk (O)'!BQ7*(1+Toeslagen!$Q$5)</f>
        <v>238.00400000000002</v>
      </c>
      <c r="BR7" s="242">
        <f>'Oostenrijk (O)'!BR7*(1+Toeslagen!$Q$5)</f>
        <v>299.32522086308921</v>
      </c>
      <c r="BS7" s="242">
        <f>'Oostenrijk (O)'!BS7*(1+Toeslagen!$Q$5)</f>
        <v>299.32522086308921</v>
      </c>
      <c r="BT7" s="242">
        <f>'Oostenrijk (O)'!BT7*(1+Toeslagen!$Q$5)</f>
        <v>299.32522086308921</v>
      </c>
      <c r="BU7" s="242">
        <f>'Oostenrijk (O)'!BU7*(1+Toeslagen!$Q$5)</f>
        <v>297.42558884007593</v>
      </c>
      <c r="BV7" s="242">
        <f>'Oostenrijk (O)'!BV7*(1+Toeslagen!$Q$5)</f>
        <v>0</v>
      </c>
      <c r="BW7" s="242">
        <f>'Oostenrijk (O)'!BW7*(1+Toeslagen!$Q$5)</f>
        <v>0</v>
      </c>
      <c r="BX7" s="242">
        <f>'Oostenrijk (O)'!BX7*(1+Toeslagen!$Q$5)</f>
        <v>295.35396782327939</v>
      </c>
      <c r="BY7" s="242">
        <f>'Oostenrijk (O)'!BY7*(1+Toeslagen!$Q$5)</f>
        <v>295.94585954236413</v>
      </c>
      <c r="BZ7" s="242">
        <f>'Oostenrijk (O)'!BZ7*(1+Toeslagen!$Q$5)</f>
        <v>294.46613024465233</v>
      </c>
      <c r="CA7" s="242">
        <f>'Oostenrijk (O)'!CA7*(1+Toeslagen!$Q$5)</f>
        <v>294.46613024465233</v>
      </c>
      <c r="CB7" s="242">
        <f>'Oostenrijk (O)'!CB7*(1+Toeslagen!$Q$5)</f>
        <v>296.83369712099119</v>
      </c>
      <c r="CC7" s="242">
        <f>'Oostenrijk (O)'!CC7*(1+Toeslagen!$Q$5)</f>
        <v>293.57829266602522</v>
      </c>
      <c r="CD7" s="242">
        <f>'Oostenrijk (O)'!CD7*(1+Toeslagen!$Q$5)</f>
        <v>296.24180540190645</v>
      </c>
      <c r="CE7" s="242">
        <f>'Oostenrijk (O)'!CE7*(1+Toeslagen!$Q$5)</f>
        <v>295.94585954236413</v>
      </c>
      <c r="CF7" s="242">
        <f>'Oostenrijk (O)'!CF7*(1+Toeslagen!$Q$5)</f>
        <v>290.02694235151682</v>
      </c>
      <c r="CG7" s="242">
        <f>'Oostenrijk (O)'!CG7*(1+Toeslagen!$Q$5)</f>
        <v>270.40000000000003</v>
      </c>
      <c r="CH7" s="242">
        <f>'Oostenrijk (O)'!CH7*(1+Toeslagen!$Q$5)</f>
        <v>270.40000000000003</v>
      </c>
      <c r="CI7" s="242">
        <f>'Oostenrijk (O)'!CI7*(1+Toeslagen!$Q$5)</f>
        <v>270.40000000000003</v>
      </c>
      <c r="CJ7" s="242">
        <f>'Oostenrijk (O)'!CJ7*(1+Toeslagen!$Q$5)</f>
        <v>340.91124370400649</v>
      </c>
      <c r="CK7" s="242">
        <f>'Oostenrijk (O)'!CK7*(1+Toeslagen!$Q$5)</f>
        <v>344.32035614104655</v>
      </c>
      <c r="CL7" s="242">
        <f>'Oostenrijk (O)'!CL7*(1+Toeslagen!$Q$5)</f>
        <v>344.32035614104655</v>
      </c>
      <c r="CM7" s="242">
        <f>'Oostenrijk (O)'!CM7*(1+Toeslagen!$Q$5)</f>
        <v>340.91124370400661</v>
      </c>
      <c r="CN7" s="242">
        <f>'Oostenrijk (O)'!CN7*(1+Toeslagen!$Q$5)</f>
        <v>0</v>
      </c>
      <c r="CO7" s="242">
        <f>'Oostenrijk (O)'!CO7*(1+Toeslagen!$Q$5)</f>
        <v>0</v>
      </c>
      <c r="CP7" s="242">
        <f>'Oostenrijk (O)'!CP7*(1+Toeslagen!$Q$5)</f>
        <v>0</v>
      </c>
      <c r="CQ7" s="242">
        <f>'Oostenrijk (O)'!CQ7*(1+Toeslagen!$Q$5)</f>
        <v>0</v>
      </c>
      <c r="CR7" s="242">
        <f>'Oostenrijk (O)'!CR7*(1+Toeslagen!$Q$5)</f>
        <v>340.91124370400661</v>
      </c>
      <c r="CS7" s="242">
        <f>'Oostenrijk (O)'!CS7*(1+Toeslagen!$Q$5)</f>
        <v>340.91124370400661</v>
      </c>
      <c r="CT7" s="242">
        <f>'Oostenrijk (O)'!CT7*(1+Toeslagen!$Q$5)</f>
        <v>340.91124370400661</v>
      </c>
      <c r="CU7" s="242">
        <f>'Oostenrijk (O)'!CU7*(1+Toeslagen!$Q$5)</f>
        <v>340.91124370400661</v>
      </c>
      <c r="CV7" s="242">
        <f>'Oostenrijk (O)'!CV7*(1+Toeslagen!$Q$5)</f>
        <v>340.91124370400661</v>
      </c>
      <c r="CW7" s="242">
        <f>'Oostenrijk (O)'!CW7*(1+Toeslagen!$Q$5)</f>
        <v>337.50213126696656</v>
      </c>
      <c r="CX7" s="242">
        <f>'Oostenrijk (O)'!CX7*(1+Toeslagen!$Q$5)</f>
        <v>334.09301882992645</v>
      </c>
      <c r="CY7" s="242">
        <f>'Oostenrijk (O)'!CY7*(1+Toeslagen!$Q$5)</f>
        <v>340.91124370400661</v>
      </c>
      <c r="CZ7" s="242">
        <f>'Oostenrijk (O)'!CZ7*(1+Toeslagen!$Q$5)</f>
        <v>330.6839063928864</v>
      </c>
      <c r="DA7" s="242">
        <f>'Oostenrijk (O)'!DA7*(1+Toeslagen!$Q$5)</f>
        <v>357.29120681151909</v>
      </c>
      <c r="DB7" s="242">
        <f>'Oostenrijk (O)'!DB7*(1+Toeslagen!$Q$5)</f>
        <v>357.29120681151909</v>
      </c>
      <c r="DC7" s="242">
        <f>'Oostenrijk (O)'!DC7*(1+Toeslagen!$Q$5)</f>
        <v>357.29120681151909</v>
      </c>
      <c r="DD7" s="242">
        <f>'Oostenrijk (O)'!DD7*(1+Toeslagen!$Q$5)</f>
        <v>357.29120681151909</v>
      </c>
      <c r="DE7" s="242">
        <f>'Oostenrijk (O)'!DE7*(1+Toeslagen!$Q$5)</f>
        <v>357.29120681151875</v>
      </c>
      <c r="DF7" s="242">
        <f>'Oostenrijk (O)'!DF7*(1+Toeslagen!$Q$5)</f>
        <v>353.71829474340353</v>
      </c>
      <c r="DG7" s="242">
        <f>'Oostenrijk (O)'!DG7*(1+Toeslagen!$Q$5)</f>
        <v>357.29120681151875</v>
      </c>
      <c r="DH7" s="242">
        <f>'Oostenrijk (O)'!DH7*(1+Toeslagen!$Q$5)</f>
        <v>351.93183870934598</v>
      </c>
      <c r="DI7" s="242">
        <f>'Oostenrijk (O)'!DI7*(1+Toeslagen!$Q$5)</f>
        <v>351.93183870934598</v>
      </c>
      <c r="DJ7" s="242">
        <f>'Oostenrijk (O)'!DJ7*(1+Toeslagen!$Q$5)</f>
        <v>346.57247060717316</v>
      </c>
    </row>
    <row r="8" spans="1:114">
      <c r="A8" s="2">
        <v>12</v>
      </c>
      <c r="B8" s="2">
        <v>12</v>
      </c>
      <c r="C8" s="2"/>
      <c r="D8" s="2">
        <v>3</v>
      </c>
      <c r="F8" t="s">
        <v>5</v>
      </c>
      <c r="G8" t="s">
        <v>17</v>
      </c>
      <c r="H8" t="s">
        <v>15</v>
      </c>
      <c r="I8" t="s">
        <v>15</v>
      </c>
      <c r="J8" t="s">
        <v>16</v>
      </c>
      <c r="N8" s="61">
        <v>0.5</v>
      </c>
      <c r="O8" s="63">
        <v>875</v>
      </c>
      <c r="Y8" s="242">
        <f>'Oostenrijk (O)'!Y8*(1+Toeslagen!$Q$5)</f>
        <v>274.49760000000003</v>
      </c>
      <c r="Z8" s="242">
        <f>'Oostenrijk (O)'!Z8*(1+Toeslagen!$Q$5)</f>
        <v>274.49760000000003</v>
      </c>
      <c r="AA8" s="242">
        <f>'Oostenrijk (O)'!AA8*(1+Toeslagen!$Q$5)</f>
        <v>274.49760000000003</v>
      </c>
      <c r="AB8" s="242">
        <f>'Oostenrijk (O)'!AB8*(1+Toeslagen!$Q$5)</f>
        <v>274.49760000000003</v>
      </c>
      <c r="AC8" s="242">
        <f>'Oostenrijk (O)'!AC8*(1+Toeslagen!$Q$5)</f>
        <v>0</v>
      </c>
      <c r="AD8" s="242">
        <f>'Oostenrijk (O)'!AD8*(1+Toeslagen!$Q$5)</f>
        <v>0</v>
      </c>
      <c r="AE8" s="242">
        <f>'Oostenrijk (O)'!AE8*(1+Toeslagen!$Q$5)</f>
        <v>0</v>
      </c>
      <c r="AF8" s="242">
        <f>'Oostenrijk (O)'!AF8*(1+Toeslagen!$Q$5)</f>
        <v>0</v>
      </c>
      <c r="AG8" s="242">
        <f>'Oostenrijk (O)'!AG8*(1+Toeslagen!$Q$5)</f>
        <v>0</v>
      </c>
      <c r="AH8" s="242">
        <f>'Oostenrijk (O)'!AH8*(1+Toeslagen!$Q$5)</f>
        <v>0</v>
      </c>
      <c r="AI8" s="242">
        <f>'Oostenrijk (O)'!AI8*(1+Toeslagen!$Q$5)</f>
        <v>275.60000000000002</v>
      </c>
      <c r="AJ8" s="242">
        <f>'Oostenrijk (O)'!AJ8*(1+Toeslagen!$Q$5)</f>
        <v>278.35600000000005</v>
      </c>
      <c r="AK8" s="242">
        <f>'Oostenrijk (O)'!AK8*(1+Toeslagen!$Q$5)</f>
        <v>278.35600000000005</v>
      </c>
      <c r="AL8" s="242">
        <f>'Oostenrijk (O)'!AL8*(1+Toeslagen!$Q$5)</f>
        <v>275.60000000000002</v>
      </c>
      <c r="AM8" s="242">
        <f>'Oostenrijk (O)'!AM8*(1+Toeslagen!$Q$5)</f>
        <v>275.60000000000002</v>
      </c>
      <c r="AN8" s="242">
        <f>'Oostenrijk (O)'!AN8*(1+Toeslagen!$Q$5)</f>
        <v>275.60000000000002</v>
      </c>
      <c r="AO8" s="242">
        <f>'Oostenrijk (O)'!AO8*(1+Toeslagen!$Q$5)</f>
        <v>275.60000000000002</v>
      </c>
      <c r="AP8" s="242">
        <f>'Oostenrijk (O)'!AP8*(1+Toeslagen!$Q$5)</f>
        <v>275.60000000000002</v>
      </c>
      <c r="AQ8" s="242">
        <f>'Oostenrijk (O)'!AQ8*(1+Toeslagen!$Q$5)</f>
        <v>275.60000000000002</v>
      </c>
      <c r="AR8" s="242">
        <f>'Oostenrijk (O)'!AR8*(1+Toeslagen!$Q$5)</f>
        <v>0</v>
      </c>
      <c r="AS8" s="242">
        <f>'Oostenrijk (O)'!AS8*(1+Toeslagen!$Q$5)</f>
        <v>273.39520000000005</v>
      </c>
      <c r="AT8" s="242">
        <f>'Oostenrijk (O)'!AT8*(1+Toeslagen!$Q$5)</f>
        <v>272.84399999999999</v>
      </c>
      <c r="AU8" s="242">
        <f>'Oostenrijk (O)'!AU8*(1+Toeslagen!$Q$5)</f>
        <v>272.84399999999999</v>
      </c>
      <c r="AV8" s="242">
        <f>'Oostenrijk (O)'!AV8*(1+Toeslagen!$Q$5)</f>
        <v>270.08800000000002</v>
      </c>
      <c r="AW8" s="242">
        <f>'Oostenrijk (O)'!AW8*(1+Toeslagen!$Q$5)</f>
        <v>275.60000000000002</v>
      </c>
      <c r="AX8" s="242">
        <f>'Oostenrijk (O)'!AX8*(1+Toeslagen!$Q$5)</f>
        <v>275.60000000000002</v>
      </c>
      <c r="AY8" s="242">
        <f>'Oostenrijk (O)'!AY8*(1+Toeslagen!$Q$5)</f>
        <v>275.60000000000002</v>
      </c>
      <c r="AZ8" s="242">
        <f>'Oostenrijk (O)'!AZ8*(1+Toeslagen!$Q$5)</f>
        <v>275.60000000000002</v>
      </c>
      <c r="BA8" s="242">
        <f>'Oostenrijk (O)'!BA8*(1+Toeslagen!$Q$5)</f>
        <v>275.60000000000002</v>
      </c>
      <c r="BB8" s="242">
        <f>'Oostenrijk (O)'!BB8*(1+Toeslagen!$Q$5)</f>
        <v>275.60000000000002</v>
      </c>
      <c r="BC8" s="242">
        <f>'Oostenrijk (O)'!BC8*(1+Toeslagen!$Q$5)</f>
        <v>263.60879999999997</v>
      </c>
      <c r="BD8" s="242">
        <f>'Oostenrijk (O)'!BD8*(1+Toeslagen!$Q$5)</f>
        <v>262.01759999999996</v>
      </c>
      <c r="BE8" s="242">
        <f>'Oostenrijk (O)'!BE8*(1+Toeslagen!$Q$5)</f>
        <v>266.26080000000002</v>
      </c>
      <c r="BF8" s="242">
        <f>'Oostenrijk (O)'!BF8*(1+Toeslagen!$Q$5)</f>
        <v>265.2</v>
      </c>
      <c r="BG8" s="242">
        <f>'Oostenrijk (O)'!BG8*(1+Toeslagen!$Q$5)</f>
        <v>265.2</v>
      </c>
      <c r="BH8" s="242">
        <f>'Oostenrijk (O)'!BH8*(1+Toeslagen!$Q$5)</f>
        <v>265.2</v>
      </c>
      <c r="BI8" s="242">
        <f>'Oostenrijk (O)'!BI8*(1+Toeslagen!$Q$5)</f>
        <v>265.2</v>
      </c>
      <c r="BJ8" s="242">
        <f>'Oostenrijk (O)'!BJ8*(1+Toeslagen!$Q$5)</f>
        <v>264.40440000000001</v>
      </c>
      <c r="BK8" s="242">
        <f>'Oostenrijk (O)'!BK8*(1+Toeslagen!$Q$5)</f>
        <v>263.61118679999998</v>
      </c>
      <c r="BL8" s="242">
        <f>'Oostenrijk (O)'!BL8*(1+Toeslagen!$Q$5)</f>
        <v>262.548</v>
      </c>
      <c r="BM8" s="242">
        <f>'Oostenrijk (O)'!BM8*(1+Toeslagen!$Q$5)</f>
        <v>263.87399999999997</v>
      </c>
      <c r="BN8" s="242">
        <f>'Oostenrijk (O)'!BN8*(1+Toeslagen!$Q$5)</f>
        <v>263.87399999999997</v>
      </c>
      <c r="BO8" s="242">
        <f>'Oostenrijk (O)'!BO8*(1+Toeslagen!$Q$5)</f>
        <v>263.87399999999997</v>
      </c>
      <c r="BP8" s="242">
        <f>'Oostenrijk (O)'!BP8*(1+Toeslagen!$Q$5)</f>
        <v>263.87399999999997</v>
      </c>
      <c r="BQ8" s="242">
        <f>'Oostenrijk (O)'!BQ8*(1+Toeslagen!$Q$5)</f>
        <v>263.87399999999997</v>
      </c>
      <c r="BR8" s="242">
        <f>'Oostenrijk (O)'!BR8*(1+Toeslagen!$Q$5)</f>
        <v>324.20393606820443</v>
      </c>
      <c r="BS8" s="242">
        <f>'Oostenrijk (O)'!BS8*(1+Toeslagen!$Q$5)</f>
        <v>324.20393606820443</v>
      </c>
      <c r="BT8" s="242">
        <f>'Oostenrijk (O)'!BT8*(1+Toeslagen!$Q$5)</f>
        <v>324.20393606820443</v>
      </c>
      <c r="BU8" s="242">
        <f>'Oostenrijk (O)'!BU8*(1+Toeslagen!$Q$5)</f>
        <v>323.50750902636815</v>
      </c>
      <c r="BV8" s="242">
        <f>'Oostenrijk (O)'!BV8*(1+Toeslagen!$Q$5)</f>
        <v>0</v>
      </c>
      <c r="BW8" s="242">
        <f>'Oostenrijk (O)'!BW8*(1+Toeslagen!$Q$5)</f>
        <v>0</v>
      </c>
      <c r="BX8" s="242">
        <f>'Oostenrijk (O)'!BX8*(1+Toeslagen!$Q$5)</f>
        <v>321.25422289384625</v>
      </c>
      <c r="BY8" s="242">
        <f>'Oostenrijk (O)'!BY8*(1+Toeslagen!$Q$5)</f>
        <v>321.89801893170966</v>
      </c>
      <c r="BZ8" s="242">
        <f>'Oostenrijk (O)'!BZ8*(1+Toeslagen!$Q$5)</f>
        <v>320.2885288370511</v>
      </c>
      <c r="CA8" s="242">
        <f>'Oostenrijk (O)'!CA8*(1+Toeslagen!$Q$5)</f>
        <v>320.2885288370511</v>
      </c>
      <c r="CB8" s="242">
        <f>'Oostenrijk (O)'!CB8*(1+Toeslagen!$Q$5)</f>
        <v>322.86371298850474</v>
      </c>
      <c r="CC8" s="242">
        <f>'Oostenrijk (O)'!CC8*(1+Toeslagen!$Q$5)</f>
        <v>319.32283478025596</v>
      </c>
      <c r="CD8" s="242">
        <f>'Oostenrijk (O)'!CD8*(1+Toeslagen!$Q$5)</f>
        <v>322.21991695064133</v>
      </c>
      <c r="CE8" s="242">
        <f>'Oostenrijk (O)'!CE8*(1+Toeslagen!$Q$5)</f>
        <v>321.89801893170966</v>
      </c>
      <c r="CF8" s="242">
        <f>'Oostenrijk (O)'!CF8*(1+Toeslagen!$Q$5)</f>
        <v>315.46005855307544</v>
      </c>
      <c r="CG8" s="242">
        <f>'Oostenrijk (O)'!CG8*(1+Toeslagen!$Q$5)</f>
        <v>296.40000000000003</v>
      </c>
      <c r="CH8" s="242">
        <f>'Oostenrijk (O)'!CH8*(1+Toeslagen!$Q$5)</f>
        <v>296.40000000000003</v>
      </c>
      <c r="CI8" s="242">
        <f>'Oostenrijk (O)'!CI8*(1+Toeslagen!$Q$5)</f>
        <v>296.40000000000003</v>
      </c>
      <c r="CJ8" s="242">
        <f>'Oostenrijk (O)'!CJ8*(1+Toeslagen!$Q$5)</f>
        <v>366.50558836527523</v>
      </c>
      <c r="CK8" s="242">
        <f>'Oostenrijk (O)'!CK8*(1+Toeslagen!$Q$5)</f>
        <v>370.170644248928</v>
      </c>
      <c r="CL8" s="242">
        <f>'Oostenrijk (O)'!CL8*(1+Toeslagen!$Q$5)</f>
        <v>370.170644248928</v>
      </c>
      <c r="CM8" s="242">
        <f>'Oostenrijk (O)'!CM8*(1+Toeslagen!$Q$5)</f>
        <v>366.50558836527478</v>
      </c>
      <c r="CN8" s="242">
        <f>'Oostenrijk (O)'!CN8*(1+Toeslagen!$Q$5)</f>
        <v>0</v>
      </c>
      <c r="CO8" s="242">
        <f>'Oostenrijk (O)'!CO8*(1+Toeslagen!$Q$5)</f>
        <v>0</v>
      </c>
      <c r="CP8" s="242">
        <f>'Oostenrijk (O)'!CP8*(1+Toeslagen!$Q$5)</f>
        <v>0</v>
      </c>
      <c r="CQ8" s="242">
        <f>'Oostenrijk (O)'!CQ8*(1+Toeslagen!$Q$5)</f>
        <v>0</v>
      </c>
      <c r="CR8" s="242">
        <f>'Oostenrijk (O)'!CR8*(1+Toeslagen!$Q$5)</f>
        <v>366.50558836527478</v>
      </c>
      <c r="CS8" s="242">
        <f>'Oostenrijk (O)'!CS8*(1+Toeslagen!$Q$5)</f>
        <v>366.50558836527478</v>
      </c>
      <c r="CT8" s="242">
        <f>'Oostenrijk (O)'!CT8*(1+Toeslagen!$Q$5)</f>
        <v>366.50558836527478</v>
      </c>
      <c r="CU8" s="242">
        <f>'Oostenrijk (O)'!CU8*(1+Toeslagen!$Q$5)</f>
        <v>366.50558836527478</v>
      </c>
      <c r="CV8" s="242">
        <f>'Oostenrijk (O)'!CV8*(1+Toeslagen!$Q$5)</f>
        <v>366.50558836527478</v>
      </c>
      <c r="CW8" s="242">
        <f>'Oostenrijk (O)'!CW8*(1+Toeslagen!$Q$5)</f>
        <v>362.84053248162201</v>
      </c>
      <c r="CX8" s="242">
        <f>'Oostenrijk (O)'!CX8*(1+Toeslagen!$Q$5)</f>
        <v>359.17547659796929</v>
      </c>
      <c r="CY8" s="242">
        <f>'Oostenrijk (O)'!CY8*(1+Toeslagen!$Q$5)</f>
        <v>366.50558836527478</v>
      </c>
      <c r="CZ8" s="242">
        <f>'Oostenrijk (O)'!CZ8*(1+Toeslagen!$Q$5)</f>
        <v>355.51042071431652</v>
      </c>
      <c r="DA8" s="242">
        <f>'Oostenrijk (O)'!DA8*(1+Toeslagen!$Q$5)</f>
        <v>382.88555147278777</v>
      </c>
      <c r="DB8" s="242">
        <f>'Oostenrijk (O)'!DB8*(1+Toeslagen!$Q$5)</f>
        <v>382.88555147278777</v>
      </c>
      <c r="DC8" s="242">
        <f>'Oostenrijk (O)'!DC8*(1+Toeslagen!$Q$5)</f>
        <v>382.88555147278777</v>
      </c>
      <c r="DD8" s="242">
        <f>'Oostenrijk (O)'!DD8*(1+Toeslagen!$Q$5)</f>
        <v>382.88555147278777</v>
      </c>
      <c r="DE8" s="242">
        <f>'Oostenrijk (O)'!DE8*(1+Toeslagen!$Q$5)</f>
        <v>382.88555147278799</v>
      </c>
      <c r="DF8" s="242">
        <f>'Oostenrijk (O)'!DF8*(1+Toeslagen!$Q$5)</f>
        <v>379.05669595806012</v>
      </c>
      <c r="DG8" s="242">
        <f>'Oostenrijk (O)'!DG8*(1+Toeslagen!$Q$5)</f>
        <v>382.88555147278799</v>
      </c>
      <c r="DH8" s="242">
        <f>'Oostenrijk (O)'!DH8*(1+Toeslagen!$Q$5)</f>
        <v>377.14226820069615</v>
      </c>
      <c r="DI8" s="242">
        <f>'Oostenrijk (O)'!DI8*(1+Toeslagen!$Q$5)</f>
        <v>377.14226820069615</v>
      </c>
      <c r="DJ8" s="242">
        <f>'Oostenrijk (O)'!DJ8*(1+Toeslagen!$Q$5)</f>
        <v>371.39898492860436</v>
      </c>
    </row>
    <row r="9" spans="1:114">
      <c r="A9" s="2">
        <v>13</v>
      </c>
      <c r="B9" s="2">
        <v>13</v>
      </c>
      <c r="C9" s="2"/>
      <c r="D9" s="2">
        <v>3</v>
      </c>
      <c r="F9" t="s">
        <v>5</v>
      </c>
      <c r="G9" t="s">
        <v>17</v>
      </c>
      <c r="H9" t="s">
        <v>15</v>
      </c>
      <c r="I9" t="s">
        <v>15</v>
      </c>
      <c r="J9" t="s">
        <v>16</v>
      </c>
      <c r="N9" s="61">
        <v>0.8</v>
      </c>
      <c r="O9" s="63">
        <v>1400</v>
      </c>
      <c r="Y9" s="242">
        <f>'Oostenrijk (O)'!Y9*(1+Toeslagen!$Q$5)</f>
        <v>388.44</v>
      </c>
      <c r="Z9" s="242">
        <f>'Oostenrijk (O)'!Z9*(1+Toeslagen!$Q$5)</f>
        <v>388.44</v>
      </c>
      <c r="AA9" s="242">
        <f>'Oostenrijk (O)'!AA9*(1+Toeslagen!$Q$5)</f>
        <v>388.44</v>
      </c>
      <c r="AB9" s="242">
        <f>'Oostenrijk (O)'!AB9*(1+Toeslagen!$Q$5)</f>
        <v>388.44</v>
      </c>
      <c r="AC9" s="242">
        <f>'Oostenrijk (O)'!AC9*(1+Toeslagen!$Q$5)</f>
        <v>0</v>
      </c>
      <c r="AD9" s="242">
        <f>'Oostenrijk (O)'!AD9*(1+Toeslagen!$Q$5)</f>
        <v>0</v>
      </c>
      <c r="AE9" s="242">
        <f>'Oostenrijk (O)'!AE9*(1+Toeslagen!$Q$5)</f>
        <v>0</v>
      </c>
      <c r="AF9" s="242">
        <f>'Oostenrijk (O)'!AF9*(1+Toeslagen!$Q$5)</f>
        <v>0</v>
      </c>
      <c r="AG9" s="242">
        <f>'Oostenrijk (O)'!AG9*(1+Toeslagen!$Q$5)</f>
        <v>0</v>
      </c>
      <c r="AH9" s="242">
        <f>'Oostenrijk (O)'!AH9*(1+Toeslagen!$Q$5)</f>
        <v>0</v>
      </c>
      <c r="AI9" s="242">
        <f>'Oostenrijk (O)'!AI9*(1+Toeslagen!$Q$5)</f>
        <v>390</v>
      </c>
      <c r="AJ9" s="242">
        <f>'Oostenrijk (O)'!AJ9*(1+Toeslagen!$Q$5)</f>
        <v>393.9</v>
      </c>
      <c r="AK9" s="242">
        <f>'Oostenrijk (O)'!AK9*(1+Toeslagen!$Q$5)</f>
        <v>393.9</v>
      </c>
      <c r="AL9" s="242">
        <f>'Oostenrijk (O)'!AL9*(1+Toeslagen!$Q$5)</f>
        <v>390</v>
      </c>
      <c r="AM9" s="242">
        <f>'Oostenrijk (O)'!AM9*(1+Toeslagen!$Q$5)</f>
        <v>390</v>
      </c>
      <c r="AN9" s="242">
        <f>'Oostenrijk (O)'!AN9*(1+Toeslagen!$Q$5)</f>
        <v>390</v>
      </c>
      <c r="AO9" s="242">
        <f>'Oostenrijk (O)'!AO9*(1+Toeslagen!$Q$5)</f>
        <v>390</v>
      </c>
      <c r="AP9" s="242">
        <f>'Oostenrijk (O)'!AP9*(1+Toeslagen!$Q$5)</f>
        <v>390</v>
      </c>
      <c r="AQ9" s="242">
        <f>'Oostenrijk (O)'!AQ9*(1+Toeslagen!$Q$5)</f>
        <v>390</v>
      </c>
      <c r="AR9" s="242">
        <f>'Oostenrijk (O)'!AR9*(1+Toeslagen!$Q$5)</f>
        <v>0</v>
      </c>
      <c r="AS9" s="242">
        <f>'Oostenrijk (O)'!AS9*(1+Toeslagen!$Q$5)</f>
        <v>386.88</v>
      </c>
      <c r="AT9" s="242">
        <f>'Oostenrijk (O)'!AT9*(1+Toeslagen!$Q$5)</f>
        <v>386.1</v>
      </c>
      <c r="AU9" s="242">
        <f>'Oostenrijk (O)'!AU9*(1+Toeslagen!$Q$5)</f>
        <v>386.1</v>
      </c>
      <c r="AV9" s="242">
        <f>'Oostenrijk (O)'!AV9*(1+Toeslagen!$Q$5)</f>
        <v>382.2</v>
      </c>
      <c r="AW9" s="242">
        <f>'Oostenrijk (O)'!AW9*(1+Toeslagen!$Q$5)</f>
        <v>390</v>
      </c>
      <c r="AX9" s="242">
        <f>'Oostenrijk (O)'!AX9*(1+Toeslagen!$Q$5)</f>
        <v>390</v>
      </c>
      <c r="AY9" s="242">
        <f>'Oostenrijk (O)'!AY9*(1+Toeslagen!$Q$5)</f>
        <v>390</v>
      </c>
      <c r="AZ9" s="242">
        <f>'Oostenrijk (O)'!AZ9*(1+Toeslagen!$Q$5)</f>
        <v>390</v>
      </c>
      <c r="BA9" s="242">
        <f>'Oostenrijk (O)'!BA9*(1+Toeslagen!$Q$5)</f>
        <v>390</v>
      </c>
      <c r="BB9" s="242">
        <f>'Oostenrijk (O)'!BB9*(1+Toeslagen!$Q$5)</f>
        <v>390</v>
      </c>
      <c r="BC9" s="242">
        <f>'Oostenrijk (O)'!BC9*(1+Toeslagen!$Q$5)</f>
        <v>351.47840000000002</v>
      </c>
      <c r="BD9" s="242">
        <f>'Oostenrijk (O)'!BD9*(1+Toeslagen!$Q$5)</f>
        <v>349.35680000000002</v>
      </c>
      <c r="BE9" s="242">
        <f>'Oostenrijk (O)'!BE9*(1+Toeslagen!$Q$5)</f>
        <v>355.01440000000002</v>
      </c>
      <c r="BF9" s="242">
        <f>'Oostenrijk (O)'!BF9*(1+Toeslagen!$Q$5)</f>
        <v>353.6</v>
      </c>
      <c r="BG9" s="242">
        <f>'Oostenrijk (O)'!BG9*(1+Toeslagen!$Q$5)</f>
        <v>353.6</v>
      </c>
      <c r="BH9" s="242">
        <f>'Oostenrijk (O)'!BH9*(1+Toeslagen!$Q$5)</f>
        <v>353.6</v>
      </c>
      <c r="BI9" s="242">
        <f>'Oostenrijk (O)'!BI9*(1+Toeslagen!$Q$5)</f>
        <v>353.6</v>
      </c>
      <c r="BJ9" s="242">
        <f>'Oostenrijk (O)'!BJ9*(1+Toeslagen!$Q$5)</f>
        <v>352.53919999999999</v>
      </c>
      <c r="BK9" s="242">
        <f>'Oostenrijk (O)'!BK9*(1+Toeslagen!$Q$5)</f>
        <v>351.48158239999998</v>
      </c>
      <c r="BL9" s="242">
        <f>'Oostenrijk (O)'!BL9*(1+Toeslagen!$Q$5)</f>
        <v>350.06400000000002</v>
      </c>
      <c r="BM9" s="242">
        <f>'Oostenrijk (O)'!BM9*(1+Toeslagen!$Q$5)</f>
        <v>351.83199999999999</v>
      </c>
      <c r="BN9" s="242">
        <f>'Oostenrijk (O)'!BN9*(1+Toeslagen!$Q$5)</f>
        <v>351.83199999999999</v>
      </c>
      <c r="BO9" s="242">
        <f>'Oostenrijk (O)'!BO9*(1+Toeslagen!$Q$5)</f>
        <v>351.83199999999999</v>
      </c>
      <c r="BP9" s="242">
        <f>'Oostenrijk (O)'!BP9*(1+Toeslagen!$Q$5)</f>
        <v>351.83199999999999</v>
      </c>
      <c r="BQ9" s="242">
        <f>'Oostenrijk (O)'!BQ9*(1+Toeslagen!$Q$5)</f>
        <v>351.83199999999999</v>
      </c>
      <c r="BR9" s="242">
        <f>'Oostenrijk (O)'!BR9*(1+Toeslagen!$Q$5)</f>
        <v>397.81568168355005</v>
      </c>
      <c r="BS9" s="242">
        <f>'Oostenrijk (O)'!BS9*(1+Toeslagen!$Q$5)</f>
        <v>397.81568168355005</v>
      </c>
      <c r="BT9" s="242">
        <f>'Oostenrijk (O)'!BT9*(1+Toeslagen!$Q$5)</f>
        <v>397.81568168355005</v>
      </c>
      <c r="BU9" s="242">
        <f>'Oostenrijk (O)'!BU9*(1+Toeslagen!$Q$5)</f>
        <v>384.02214879438333</v>
      </c>
      <c r="BV9" s="242">
        <f>'Oostenrijk (O)'!BV9*(1+Toeslagen!$Q$5)</f>
        <v>0</v>
      </c>
      <c r="BW9" s="242">
        <f>'Oostenrijk (O)'!BW9*(1+Toeslagen!$Q$5)</f>
        <v>0</v>
      </c>
      <c r="BX9" s="242">
        <f>'Oostenrijk (O)'!BX9*(1+Toeslagen!$Q$5)</f>
        <v>381.34736765850204</v>
      </c>
      <c r="BY9" s="242">
        <f>'Oostenrijk (O)'!BY9*(1+Toeslagen!$Q$5)</f>
        <v>382.11159084018243</v>
      </c>
      <c r="BZ9" s="242">
        <f>'Oostenrijk (O)'!BZ9*(1+Toeslagen!$Q$5)</f>
        <v>380.20103288598153</v>
      </c>
      <c r="CA9" s="242">
        <f>'Oostenrijk (O)'!CA9*(1+Toeslagen!$Q$5)</f>
        <v>380.20103288598153</v>
      </c>
      <c r="CB9" s="242">
        <f>'Oostenrijk (O)'!CB9*(1+Toeslagen!$Q$5)</f>
        <v>383.25792561270293</v>
      </c>
      <c r="CC9" s="242">
        <f>'Oostenrijk (O)'!CC9*(1+Toeslagen!$Q$5)</f>
        <v>379.05469811346097</v>
      </c>
      <c r="CD9" s="242">
        <f>'Oostenrijk (O)'!CD9*(1+Toeslagen!$Q$5)</f>
        <v>382.4937024310226</v>
      </c>
      <c r="CE9" s="242">
        <f>'Oostenrijk (O)'!CE9*(1+Toeslagen!$Q$5)</f>
        <v>382.11159084018243</v>
      </c>
      <c r="CF9" s="242">
        <f>'Oostenrijk (O)'!CF9*(1+Toeslagen!$Q$5)</f>
        <v>374.46935902337879</v>
      </c>
      <c r="CG9" s="242">
        <f>'Oostenrijk (O)'!CG9*(1+Toeslagen!$Q$5)</f>
        <v>410.8</v>
      </c>
      <c r="CH9" s="242">
        <f>'Oostenrijk (O)'!CH9*(1+Toeslagen!$Q$5)</f>
        <v>410.8</v>
      </c>
      <c r="CI9" s="242">
        <f>'Oostenrijk (O)'!CI9*(1+Toeslagen!$Q$5)</f>
        <v>410.8</v>
      </c>
      <c r="CJ9" s="242">
        <f>'Oostenrijk (O)'!CJ9*(1+Toeslagen!$Q$5)</f>
        <v>450.45420390283795</v>
      </c>
      <c r="CK9" s="242">
        <f>'Oostenrijk (O)'!CK9*(1+Toeslagen!$Q$5)</f>
        <v>454.95874594186631</v>
      </c>
      <c r="CL9" s="242">
        <f>'Oostenrijk (O)'!CL9*(1+Toeslagen!$Q$5)</f>
        <v>454.95874594186631</v>
      </c>
      <c r="CM9" s="242">
        <f>'Oostenrijk (O)'!CM9*(1+Toeslagen!$Q$5)</f>
        <v>450.45420390283766</v>
      </c>
      <c r="CN9" s="242">
        <f>'Oostenrijk (O)'!CN9*(1+Toeslagen!$Q$5)</f>
        <v>0</v>
      </c>
      <c r="CO9" s="242">
        <f>'Oostenrijk (O)'!CO9*(1+Toeslagen!$Q$5)</f>
        <v>0</v>
      </c>
      <c r="CP9" s="242">
        <f>'Oostenrijk (O)'!CP9*(1+Toeslagen!$Q$5)</f>
        <v>0</v>
      </c>
      <c r="CQ9" s="242">
        <f>'Oostenrijk (O)'!CQ9*(1+Toeslagen!$Q$5)</f>
        <v>0</v>
      </c>
      <c r="CR9" s="242">
        <f>'Oostenrijk (O)'!CR9*(1+Toeslagen!$Q$5)</f>
        <v>450.45420390283766</v>
      </c>
      <c r="CS9" s="242">
        <f>'Oostenrijk (O)'!CS9*(1+Toeslagen!$Q$5)</f>
        <v>450.45420390283766</v>
      </c>
      <c r="CT9" s="242">
        <f>'Oostenrijk (O)'!CT9*(1+Toeslagen!$Q$5)</f>
        <v>450.45420390283766</v>
      </c>
      <c r="CU9" s="242">
        <f>'Oostenrijk (O)'!CU9*(1+Toeslagen!$Q$5)</f>
        <v>450.45420390283766</v>
      </c>
      <c r="CV9" s="242">
        <f>'Oostenrijk (O)'!CV9*(1+Toeslagen!$Q$5)</f>
        <v>450.45420390283766</v>
      </c>
      <c r="CW9" s="242">
        <f>'Oostenrijk (O)'!CW9*(1+Toeslagen!$Q$5)</f>
        <v>445.9496618638093</v>
      </c>
      <c r="CX9" s="242">
        <f>'Oostenrijk (O)'!CX9*(1+Toeslagen!$Q$5)</f>
        <v>441.44511982478087</v>
      </c>
      <c r="CY9" s="242">
        <f>'Oostenrijk (O)'!CY9*(1+Toeslagen!$Q$5)</f>
        <v>450.45420390283766</v>
      </c>
      <c r="CZ9" s="242">
        <f>'Oostenrijk (O)'!CZ9*(1+Toeslagen!$Q$5)</f>
        <v>436.94057778575251</v>
      </c>
      <c r="DA9" s="242">
        <f>'Oostenrijk (O)'!DA9*(1+Toeslagen!$Q$5)</f>
        <v>475.02414856410655</v>
      </c>
      <c r="DB9" s="242">
        <f>'Oostenrijk (O)'!DB9*(1+Toeslagen!$Q$5)</f>
        <v>475.02414856410655</v>
      </c>
      <c r="DC9" s="242">
        <f>'Oostenrijk (O)'!DC9*(1+Toeslagen!$Q$5)</f>
        <v>475.02414856410655</v>
      </c>
      <c r="DD9" s="242">
        <f>'Oostenrijk (O)'!DD9*(1+Toeslagen!$Q$5)</f>
        <v>475.02414856410655</v>
      </c>
      <c r="DE9" s="242">
        <f>'Oostenrijk (O)'!DE9*(1+Toeslagen!$Q$5)</f>
        <v>475.02414856410701</v>
      </c>
      <c r="DF9" s="242">
        <f>'Oostenrijk (O)'!DF9*(1+Toeslagen!$Q$5)</f>
        <v>470.27390707846592</v>
      </c>
      <c r="DG9" s="242">
        <f>'Oostenrijk (O)'!DG9*(1+Toeslagen!$Q$5)</f>
        <v>475.02414856410701</v>
      </c>
      <c r="DH9" s="242">
        <f>'Oostenrijk (O)'!DH9*(1+Toeslagen!$Q$5)</f>
        <v>467.89878633564541</v>
      </c>
      <c r="DI9" s="242">
        <f>'Oostenrijk (O)'!DI9*(1+Toeslagen!$Q$5)</f>
        <v>467.89878633564541</v>
      </c>
      <c r="DJ9" s="242">
        <f>'Oostenrijk (O)'!DJ9*(1+Toeslagen!$Q$5)</f>
        <v>460.77342410718376</v>
      </c>
    </row>
    <row r="10" spans="1:114">
      <c r="A10" s="2">
        <v>14</v>
      </c>
      <c r="B10" s="2">
        <v>14</v>
      </c>
      <c r="C10" s="2"/>
      <c r="D10" s="2">
        <v>3</v>
      </c>
      <c r="F10" t="s">
        <v>5</v>
      </c>
      <c r="G10" t="s">
        <v>17</v>
      </c>
      <c r="H10" t="s">
        <v>15</v>
      </c>
      <c r="I10" t="s">
        <v>15</v>
      </c>
      <c r="J10" t="s">
        <v>16</v>
      </c>
      <c r="N10" s="61">
        <v>1</v>
      </c>
      <c r="O10" s="63">
        <v>1750</v>
      </c>
      <c r="Y10" s="242">
        <f>'Oostenrijk (O)'!Y10*(1+Toeslagen!$Q$5)</f>
        <v>455.76960000000003</v>
      </c>
      <c r="Z10" s="242">
        <f>'Oostenrijk (O)'!Z10*(1+Toeslagen!$Q$5)</f>
        <v>455.76960000000003</v>
      </c>
      <c r="AA10" s="242">
        <f>'Oostenrijk (O)'!AA10*(1+Toeslagen!$Q$5)</f>
        <v>455.76960000000003</v>
      </c>
      <c r="AB10" s="242">
        <f>'Oostenrijk (O)'!AB10*(1+Toeslagen!$Q$5)</f>
        <v>455.76960000000003</v>
      </c>
      <c r="AC10" s="242">
        <f>'Oostenrijk (O)'!AC10*(1+Toeslagen!$Q$5)</f>
        <v>0</v>
      </c>
      <c r="AD10" s="242">
        <f>'Oostenrijk (O)'!AD10*(1+Toeslagen!$Q$5)</f>
        <v>0</v>
      </c>
      <c r="AE10" s="242">
        <f>'Oostenrijk (O)'!AE10*(1+Toeslagen!$Q$5)</f>
        <v>0</v>
      </c>
      <c r="AF10" s="242">
        <f>'Oostenrijk (O)'!AF10*(1+Toeslagen!$Q$5)</f>
        <v>0</v>
      </c>
      <c r="AG10" s="242">
        <f>'Oostenrijk (O)'!AG10*(1+Toeslagen!$Q$5)</f>
        <v>0</v>
      </c>
      <c r="AH10" s="242">
        <f>'Oostenrijk (O)'!AH10*(1+Toeslagen!$Q$5)</f>
        <v>0</v>
      </c>
      <c r="AI10" s="242">
        <f>'Oostenrijk (O)'!AI10*(1+Toeslagen!$Q$5)</f>
        <v>457.6</v>
      </c>
      <c r="AJ10" s="242">
        <f>'Oostenrijk (O)'!AJ10*(1+Toeslagen!$Q$5)</f>
        <v>462.17600000000004</v>
      </c>
      <c r="AK10" s="242">
        <f>'Oostenrijk (O)'!AK10*(1+Toeslagen!$Q$5)</f>
        <v>462.17600000000004</v>
      </c>
      <c r="AL10" s="242">
        <f>'Oostenrijk (O)'!AL10*(1+Toeslagen!$Q$5)</f>
        <v>457.6</v>
      </c>
      <c r="AM10" s="242">
        <f>'Oostenrijk (O)'!AM10*(1+Toeslagen!$Q$5)</f>
        <v>457.6</v>
      </c>
      <c r="AN10" s="242">
        <f>'Oostenrijk (O)'!AN10*(1+Toeslagen!$Q$5)</f>
        <v>457.6</v>
      </c>
      <c r="AO10" s="242">
        <f>'Oostenrijk (O)'!AO10*(1+Toeslagen!$Q$5)</f>
        <v>457.6</v>
      </c>
      <c r="AP10" s="242">
        <f>'Oostenrijk (O)'!AP10*(1+Toeslagen!$Q$5)</f>
        <v>457.6</v>
      </c>
      <c r="AQ10" s="242">
        <f>'Oostenrijk (O)'!AQ10*(1+Toeslagen!$Q$5)</f>
        <v>457.6</v>
      </c>
      <c r="AR10" s="242">
        <f>'Oostenrijk (O)'!AR10*(1+Toeslagen!$Q$5)</f>
        <v>0</v>
      </c>
      <c r="AS10" s="242">
        <f>'Oostenrijk (O)'!AS10*(1+Toeslagen!$Q$5)</f>
        <v>453.93920000000003</v>
      </c>
      <c r="AT10" s="242">
        <f>'Oostenrijk (O)'!AT10*(1+Toeslagen!$Q$5)</f>
        <v>453.024</v>
      </c>
      <c r="AU10" s="242">
        <f>'Oostenrijk (O)'!AU10*(1+Toeslagen!$Q$5)</f>
        <v>453.024</v>
      </c>
      <c r="AV10" s="242">
        <f>'Oostenrijk (O)'!AV10*(1+Toeslagen!$Q$5)</f>
        <v>448.44800000000004</v>
      </c>
      <c r="AW10" s="242">
        <f>'Oostenrijk (O)'!AW10*(1+Toeslagen!$Q$5)</f>
        <v>457.6</v>
      </c>
      <c r="AX10" s="242">
        <f>'Oostenrijk (O)'!AX10*(1+Toeslagen!$Q$5)</f>
        <v>457.6</v>
      </c>
      <c r="AY10" s="242">
        <f>'Oostenrijk (O)'!AY10*(1+Toeslagen!$Q$5)</f>
        <v>457.6</v>
      </c>
      <c r="AZ10" s="242">
        <f>'Oostenrijk (O)'!AZ10*(1+Toeslagen!$Q$5)</f>
        <v>457.6</v>
      </c>
      <c r="BA10" s="242">
        <f>'Oostenrijk (O)'!BA10*(1+Toeslagen!$Q$5)</f>
        <v>457.6</v>
      </c>
      <c r="BB10" s="242">
        <f>'Oostenrijk (O)'!BB10*(1+Toeslagen!$Q$5)</f>
        <v>457.6</v>
      </c>
      <c r="BC10" s="242">
        <f>'Oostenrijk (O)'!BC10*(1+Toeslagen!$Q$5)</f>
        <v>429.0104</v>
      </c>
      <c r="BD10" s="242">
        <f>'Oostenrijk (O)'!BD10*(1+Toeslagen!$Q$5)</f>
        <v>426.42080000000004</v>
      </c>
      <c r="BE10" s="242">
        <f>'Oostenrijk (O)'!BE10*(1+Toeslagen!$Q$5)</f>
        <v>433.32640000000004</v>
      </c>
      <c r="BF10" s="242">
        <f>'Oostenrijk (O)'!BF10*(1+Toeslagen!$Q$5)</f>
        <v>431.6</v>
      </c>
      <c r="BG10" s="242">
        <f>'Oostenrijk (O)'!BG10*(1+Toeslagen!$Q$5)</f>
        <v>431.6</v>
      </c>
      <c r="BH10" s="242">
        <f>'Oostenrijk (O)'!BH10*(1+Toeslagen!$Q$5)</f>
        <v>431.6</v>
      </c>
      <c r="BI10" s="242">
        <f>'Oostenrijk (O)'!BI10*(1+Toeslagen!$Q$5)</f>
        <v>431.6</v>
      </c>
      <c r="BJ10" s="242">
        <f>'Oostenrijk (O)'!BJ10*(1+Toeslagen!$Q$5)</f>
        <v>430.30520000000001</v>
      </c>
      <c r="BK10" s="242">
        <f>'Oostenrijk (O)'!BK10*(1+Toeslagen!$Q$5)</f>
        <v>429.01428440000001</v>
      </c>
      <c r="BL10" s="242">
        <f>'Oostenrijk (O)'!BL10*(1+Toeslagen!$Q$5)</f>
        <v>427.28399999999999</v>
      </c>
      <c r="BM10" s="242">
        <f>'Oostenrijk (O)'!BM10*(1+Toeslagen!$Q$5)</f>
        <v>429.44200000000001</v>
      </c>
      <c r="BN10" s="242">
        <f>'Oostenrijk (O)'!BN10*(1+Toeslagen!$Q$5)</f>
        <v>429.44200000000001</v>
      </c>
      <c r="BO10" s="242">
        <f>'Oostenrijk (O)'!BO10*(1+Toeslagen!$Q$5)</f>
        <v>429.44200000000001</v>
      </c>
      <c r="BP10" s="242">
        <f>'Oostenrijk (O)'!BP10*(1+Toeslagen!$Q$5)</f>
        <v>429.44200000000001</v>
      </c>
      <c r="BQ10" s="242">
        <f>'Oostenrijk (O)'!BQ10*(1+Toeslagen!$Q$5)</f>
        <v>429.44200000000001</v>
      </c>
      <c r="BR10" s="242">
        <f>'Oostenrijk (O)'!BR10*(1+Toeslagen!$Q$5)</f>
        <v>472.45182729889558</v>
      </c>
      <c r="BS10" s="242">
        <f>'Oostenrijk (O)'!BS10*(1+Toeslagen!$Q$5)</f>
        <v>472.45182729889558</v>
      </c>
      <c r="BT10" s="242">
        <f>'Oostenrijk (O)'!BT10*(1+Toeslagen!$Q$5)</f>
        <v>472.45182729889558</v>
      </c>
      <c r="BU10" s="242">
        <f>'Oostenrijk (O)'!BU10*(1+Toeslagen!$Q$5)</f>
        <v>428.86471177153715</v>
      </c>
      <c r="BV10" s="242">
        <f>'Oostenrijk (O)'!BV10*(1+Toeslagen!$Q$5)</f>
        <v>0</v>
      </c>
      <c r="BW10" s="242">
        <f>'Oostenrijk (O)'!BW10*(1+Toeslagen!$Q$5)</f>
        <v>0</v>
      </c>
      <c r="BX10" s="242">
        <f>'Oostenrijk (O)'!BX10*(1+Toeslagen!$Q$5)</f>
        <v>425.87759437611351</v>
      </c>
      <c r="BY10" s="242">
        <f>'Oostenrijk (O)'!BY10*(1+Toeslagen!$Q$5)</f>
        <v>426.73105648909171</v>
      </c>
      <c r="BZ10" s="242">
        <f>'Oostenrijk (O)'!BZ10*(1+Toeslagen!$Q$5)</f>
        <v>424.59740120664623</v>
      </c>
      <c r="CA10" s="242">
        <f>'Oostenrijk (O)'!CA10*(1+Toeslagen!$Q$5)</f>
        <v>424.59740120664623</v>
      </c>
      <c r="CB10" s="242">
        <f>'Oostenrijk (O)'!CB10*(1+Toeslagen!$Q$5)</f>
        <v>428.01124965855894</v>
      </c>
      <c r="CC10" s="242">
        <f>'Oostenrijk (O)'!CC10*(1+Toeslagen!$Q$5)</f>
        <v>423.317208037179</v>
      </c>
      <c r="CD10" s="242">
        <f>'Oostenrijk (O)'!CD10*(1+Toeslagen!$Q$5)</f>
        <v>427.15778754558073</v>
      </c>
      <c r="CE10" s="242">
        <f>'Oostenrijk (O)'!CE10*(1+Toeslagen!$Q$5)</f>
        <v>426.73105648909171</v>
      </c>
      <c r="CF10" s="242">
        <f>'Oostenrijk (O)'!CF10*(1+Toeslagen!$Q$5)</f>
        <v>418.19643535930987</v>
      </c>
      <c r="CG10" s="242">
        <f>'Oostenrijk (O)'!CG10*(1+Toeslagen!$Q$5)</f>
        <v>478.40000000000003</v>
      </c>
      <c r="CH10" s="242">
        <f>'Oostenrijk (O)'!CH10*(1+Toeslagen!$Q$5)</f>
        <v>478.40000000000003</v>
      </c>
      <c r="CI10" s="242">
        <f>'Oostenrijk (O)'!CI10*(1+Toeslagen!$Q$5)</f>
        <v>478.40000000000003</v>
      </c>
      <c r="CJ10" s="242">
        <f>'Oostenrijk (O)'!CJ10*(1+Toeslagen!$Q$5)</f>
        <v>519.04725633288786</v>
      </c>
      <c r="CK10" s="242">
        <f>'Oostenrijk (O)'!CK10*(1+Toeslagen!$Q$5)</f>
        <v>524.23772889621671</v>
      </c>
      <c r="CL10" s="242">
        <f>'Oostenrijk (O)'!CL10*(1+Toeslagen!$Q$5)</f>
        <v>524.23772889621671</v>
      </c>
      <c r="CM10" s="242">
        <f>'Oostenrijk (O)'!CM10*(1+Toeslagen!$Q$5)</f>
        <v>519.0472563328874</v>
      </c>
      <c r="CN10" s="242">
        <f>'Oostenrijk (O)'!CN10*(1+Toeslagen!$Q$5)</f>
        <v>0</v>
      </c>
      <c r="CO10" s="242">
        <f>'Oostenrijk (O)'!CO10*(1+Toeslagen!$Q$5)</f>
        <v>0</v>
      </c>
      <c r="CP10" s="242">
        <f>'Oostenrijk (O)'!CP10*(1+Toeslagen!$Q$5)</f>
        <v>0</v>
      </c>
      <c r="CQ10" s="242">
        <f>'Oostenrijk (O)'!CQ10*(1+Toeslagen!$Q$5)</f>
        <v>0</v>
      </c>
      <c r="CR10" s="242">
        <f>'Oostenrijk (O)'!CR10*(1+Toeslagen!$Q$5)</f>
        <v>519.0472563328874</v>
      </c>
      <c r="CS10" s="242">
        <f>'Oostenrijk (O)'!CS10*(1+Toeslagen!$Q$5)</f>
        <v>519.0472563328874</v>
      </c>
      <c r="CT10" s="242">
        <f>'Oostenrijk (O)'!CT10*(1+Toeslagen!$Q$5)</f>
        <v>519.0472563328874</v>
      </c>
      <c r="CU10" s="242">
        <f>'Oostenrijk (O)'!CU10*(1+Toeslagen!$Q$5)</f>
        <v>519.0472563328874</v>
      </c>
      <c r="CV10" s="242">
        <f>'Oostenrijk (O)'!CV10*(1+Toeslagen!$Q$5)</f>
        <v>519.0472563328874</v>
      </c>
      <c r="CW10" s="242">
        <f>'Oostenrijk (O)'!CW10*(1+Toeslagen!$Q$5)</f>
        <v>513.85678376955855</v>
      </c>
      <c r="CX10" s="242">
        <f>'Oostenrijk (O)'!CX10*(1+Toeslagen!$Q$5)</f>
        <v>508.66631120622964</v>
      </c>
      <c r="CY10" s="242">
        <f>'Oostenrijk (O)'!CY10*(1+Toeslagen!$Q$5)</f>
        <v>519.0472563328874</v>
      </c>
      <c r="CZ10" s="242">
        <f>'Oostenrijk (O)'!CZ10*(1+Toeslagen!$Q$5)</f>
        <v>503.47583864290078</v>
      </c>
      <c r="DA10" s="242">
        <f>'Oostenrijk (O)'!DA10*(1+Toeslagen!$Q$5)</f>
        <v>543.61720099415663</v>
      </c>
      <c r="DB10" s="242">
        <f>'Oostenrijk (O)'!DB10*(1+Toeslagen!$Q$5)</f>
        <v>543.61720099415663</v>
      </c>
      <c r="DC10" s="242">
        <f>'Oostenrijk (O)'!DC10*(1+Toeslagen!$Q$5)</f>
        <v>543.61720099415663</v>
      </c>
      <c r="DD10" s="242">
        <f>'Oostenrijk (O)'!DD10*(1+Toeslagen!$Q$5)</f>
        <v>543.61720099415663</v>
      </c>
      <c r="DE10" s="242">
        <f>'Oostenrijk (O)'!DE10*(1+Toeslagen!$Q$5)</f>
        <v>543.61720099415663</v>
      </c>
      <c r="DF10" s="242">
        <f>'Oostenrijk (O)'!DF10*(1+Toeslagen!$Q$5)</f>
        <v>538.18102898421512</v>
      </c>
      <c r="DG10" s="242">
        <f>'Oostenrijk (O)'!DG10*(1+Toeslagen!$Q$5)</f>
        <v>543.61720099415663</v>
      </c>
      <c r="DH10" s="242">
        <f>'Oostenrijk (O)'!DH10*(1+Toeslagen!$Q$5)</f>
        <v>535.4629429792443</v>
      </c>
      <c r="DI10" s="242">
        <f>'Oostenrijk (O)'!DI10*(1+Toeslagen!$Q$5)</f>
        <v>535.4629429792443</v>
      </c>
      <c r="DJ10" s="242">
        <f>'Oostenrijk (O)'!DJ10*(1+Toeslagen!$Q$5)</f>
        <v>527.30868496433197</v>
      </c>
    </row>
    <row r="11" spans="1:114">
      <c r="A11" s="2">
        <v>15</v>
      </c>
      <c r="B11" s="2">
        <v>15</v>
      </c>
      <c r="C11" s="2"/>
      <c r="D11" s="2">
        <v>3</v>
      </c>
      <c r="F11" t="s">
        <v>5</v>
      </c>
      <c r="G11" t="s">
        <v>17</v>
      </c>
      <c r="H11" t="s">
        <v>15</v>
      </c>
      <c r="I11" t="s">
        <v>15</v>
      </c>
      <c r="J11" t="s">
        <v>16</v>
      </c>
      <c r="N11" s="61">
        <v>1.2</v>
      </c>
      <c r="O11" s="63">
        <v>2100</v>
      </c>
      <c r="Y11" s="242">
        <f>'Oostenrijk (O)'!Y11*(1+Toeslagen!$Q$5)</f>
        <v>486.84480000000002</v>
      </c>
      <c r="Z11" s="242">
        <f>'Oostenrijk (O)'!Z11*(1+Toeslagen!$Q$5)</f>
        <v>486.84480000000002</v>
      </c>
      <c r="AA11" s="242">
        <f>'Oostenrijk (O)'!AA11*(1+Toeslagen!$Q$5)</f>
        <v>486.84480000000002</v>
      </c>
      <c r="AB11" s="242">
        <f>'Oostenrijk (O)'!AB11*(1+Toeslagen!$Q$5)</f>
        <v>486.84480000000002</v>
      </c>
      <c r="AC11" s="242">
        <f>'Oostenrijk (O)'!AC11*(1+Toeslagen!$Q$5)</f>
        <v>0</v>
      </c>
      <c r="AD11" s="242">
        <f>'Oostenrijk (O)'!AD11*(1+Toeslagen!$Q$5)</f>
        <v>0</v>
      </c>
      <c r="AE11" s="242">
        <f>'Oostenrijk (O)'!AE11*(1+Toeslagen!$Q$5)</f>
        <v>0</v>
      </c>
      <c r="AF11" s="242">
        <f>'Oostenrijk (O)'!AF11*(1+Toeslagen!$Q$5)</f>
        <v>0</v>
      </c>
      <c r="AG11" s="242">
        <f>'Oostenrijk (O)'!AG11*(1+Toeslagen!$Q$5)</f>
        <v>0</v>
      </c>
      <c r="AH11" s="242">
        <f>'Oostenrijk (O)'!AH11*(1+Toeslagen!$Q$5)</f>
        <v>0</v>
      </c>
      <c r="AI11" s="242">
        <f>'Oostenrijk (O)'!AI11*(1+Toeslagen!$Q$5)</f>
        <v>488.8</v>
      </c>
      <c r="AJ11" s="242">
        <f>'Oostenrijk (O)'!AJ11*(1+Toeslagen!$Q$5)</f>
        <v>493.68799999999999</v>
      </c>
      <c r="AK11" s="242">
        <f>'Oostenrijk (O)'!AK11*(1+Toeslagen!$Q$5)</f>
        <v>493.68799999999999</v>
      </c>
      <c r="AL11" s="242">
        <f>'Oostenrijk (O)'!AL11*(1+Toeslagen!$Q$5)</f>
        <v>488.8</v>
      </c>
      <c r="AM11" s="242">
        <f>'Oostenrijk (O)'!AM11*(1+Toeslagen!$Q$5)</f>
        <v>488.8</v>
      </c>
      <c r="AN11" s="242">
        <f>'Oostenrijk (O)'!AN11*(1+Toeslagen!$Q$5)</f>
        <v>488.8</v>
      </c>
      <c r="AO11" s="242">
        <f>'Oostenrijk (O)'!AO11*(1+Toeslagen!$Q$5)</f>
        <v>488.8</v>
      </c>
      <c r="AP11" s="242">
        <f>'Oostenrijk (O)'!AP11*(1+Toeslagen!$Q$5)</f>
        <v>488.8</v>
      </c>
      <c r="AQ11" s="242">
        <f>'Oostenrijk (O)'!AQ11*(1+Toeslagen!$Q$5)</f>
        <v>488.8</v>
      </c>
      <c r="AR11" s="242">
        <f>'Oostenrijk (O)'!AR11*(1+Toeslagen!$Q$5)</f>
        <v>0</v>
      </c>
      <c r="AS11" s="242">
        <f>'Oostenrijk (O)'!AS11*(1+Toeslagen!$Q$5)</f>
        <v>484.88960000000003</v>
      </c>
      <c r="AT11" s="242">
        <f>'Oostenrijk (O)'!AT11*(1+Toeslagen!$Q$5)</f>
        <v>483.91200000000003</v>
      </c>
      <c r="AU11" s="242">
        <f>'Oostenrijk (O)'!AU11*(1+Toeslagen!$Q$5)</f>
        <v>483.91200000000003</v>
      </c>
      <c r="AV11" s="242">
        <f>'Oostenrijk (O)'!AV11*(1+Toeslagen!$Q$5)</f>
        <v>479.024</v>
      </c>
      <c r="AW11" s="242">
        <f>'Oostenrijk (O)'!AW11*(1+Toeslagen!$Q$5)</f>
        <v>488.8</v>
      </c>
      <c r="AX11" s="242">
        <f>'Oostenrijk (O)'!AX11*(1+Toeslagen!$Q$5)</f>
        <v>488.8</v>
      </c>
      <c r="AY11" s="242">
        <f>'Oostenrijk (O)'!AY11*(1+Toeslagen!$Q$5)</f>
        <v>488.8</v>
      </c>
      <c r="AZ11" s="242">
        <f>'Oostenrijk (O)'!AZ11*(1+Toeslagen!$Q$5)</f>
        <v>488.8</v>
      </c>
      <c r="BA11" s="242">
        <f>'Oostenrijk (O)'!BA11*(1+Toeslagen!$Q$5)</f>
        <v>488.8</v>
      </c>
      <c r="BB11" s="242">
        <f>'Oostenrijk (O)'!BB11*(1+Toeslagen!$Q$5)</f>
        <v>488.8</v>
      </c>
      <c r="BC11" s="242">
        <f>'Oostenrijk (O)'!BC11*(1+Toeslagen!$Q$5)</f>
        <v>460.02320000000003</v>
      </c>
      <c r="BD11" s="242">
        <f>'Oostenrijk (O)'!BD11*(1+Toeslagen!$Q$5)</f>
        <v>457.24639999999999</v>
      </c>
      <c r="BE11" s="242">
        <f>'Oostenrijk (O)'!BE11*(1+Toeslagen!$Q$5)</f>
        <v>464.65120000000002</v>
      </c>
      <c r="BF11" s="242">
        <f>'Oostenrijk (O)'!BF11*(1+Toeslagen!$Q$5)</f>
        <v>462.8</v>
      </c>
      <c r="BG11" s="242">
        <f>'Oostenrijk (O)'!BG11*(1+Toeslagen!$Q$5)</f>
        <v>462.8</v>
      </c>
      <c r="BH11" s="242">
        <f>'Oostenrijk (O)'!BH11*(1+Toeslagen!$Q$5)</f>
        <v>462.8</v>
      </c>
      <c r="BI11" s="242">
        <f>'Oostenrijk (O)'!BI11*(1+Toeslagen!$Q$5)</f>
        <v>462.8</v>
      </c>
      <c r="BJ11" s="242">
        <f>'Oostenrijk (O)'!BJ11*(1+Toeslagen!$Q$5)</f>
        <v>461.41160000000002</v>
      </c>
      <c r="BK11" s="242">
        <f>'Oostenrijk (O)'!BK11*(1+Toeslagen!$Q$5)</f>
        <v>460.02736520000002</v>
      </c>
      <c r="BL11" s="242">
        <f>'Oostenrijk (O)'!BL11*(1+Toeslagen!$Q$5)</f>
        <v>458.17200000000003</v>
      </c>
      <c r="BM11" s="242">
        <f>'Oostenrijk (O)'!BM11*(1+Toeslagen!$Q$5)</f>
        <v>460.48599999999999</v>
      </c>
      <c r="BN11" s="242">
        <f>'Oostenrijk (O)'!BN11*(1+Toeslagen!$Q$5)</f>
        <v>460.48599999999999</v>
      </c>
      <c r="BO11" s="242">
        <f>'Oostenrijk (O)'!BO11*(1+Toeslagen!$Q$5)</f>
        <v>460.48599999999999</v>
      </c>
      <c r="BP11" s="242">
        <f>'Oostenrijk (O)'!BP11*(1+Toeslagen!$Q$5)</f>
        <v>460.48599999999999</v>
      </c>
      <c r="BQ11" s="242">
        <f>'Oostenrijk (O)'!BQ11*(1+Toeslagen!$Q$5)</f>
        <v>460.48599999999999</v>
      </c>
      <c r="BR11" s="242">
        <f>'Oostenrijk (O)'!BR11*(1+Toeslagen!$Q$5)</f>
        <v>558.07953189303851</v>
      </c>
      <c r="BS11" s="242">
        <f>'Oostenrijk (O)'!BS11*(1+Toeslagen!$Q$5)</f>
        <v>558.07953189303851</v>
      </c>
      <c r="BT11" s="242">
        <f>'Oostenrijk (O)'!BT11*(1+Toeslagen!$Q$5)</f>
        <v>558.07953189303851</v>
      </c>
      <c r="BU11" s="242">
        <f>'Oostenrijk (O)'!BU11*(1+Toeslagen!$Q$5)</f>
        <v>496.70062893498311</v>
      </c>
      <c r="BV11" s="242">
        <f>'Oostenrijk (O)'!BV11*(1+Toeslagen!$Q$5)</f>
        <v>0</v>
      </c>
      <c r="BW11" s="242">
        <f>'Oostenrijk (O)'!BW11*(1+Toeslagen!$Q$5)</f>
        <v>0</v>
      </c>
      <c r="BX11" s="242">
        <f>'Oostenrijk (O)'!BX11*(1+Toeslagen!$Q$5)</f>
        <v>493.24102256429171</v>
      </c>
      <c r="BY11" s="242">
        <f>'Oostenrijk (O)'!BY11*(1+Toeslagen!$Q$5)</f>
        <v>494.22948152734642</v>
      </c>
      <c r="BZ11" s="242">
        <f>'Oostenrijk (O)'!BZ11*(1+Toeslagen!$Q$5)</f>
        <v>491.75833411970967</v>
      </c>
      <c r="CA11" s="242">
        <f>'Oostenrijk (O)'!CA11*(1+Toeslagen!$Q$5)</f>
        <v>491.75833411970967</v>
      </c>
      <c r="CB11" s="242">
        <f>'Oostenrijk (O)'!CB11*(1+Toeslagen!$Q$5)</f>
        <v>495.7121699719284</v>
      </c>
      <c r="CC11" s="242">
        <f>'Oostenrijk (O)'!CC11*(1+Toeslagen!$Q$5)</f>
        <v>490.27564567512763</v>
      </c>
      <c r="CD11" s="242">
        <f>'Oostenrijk (O)'!CD11*(1+Toeslagen!$Q$5)</f>
        <v>494.72371100887369</v>
      </c>
      <c r="CE11" s="242">
        <f>'Oostenrijk (O)'!CE11*(1+Toeslagen!$Q$5)</f>
        <v>494.22948152734642</v>
      </c>
      <c r="CF11" s="242">
        <f>'Oostenrijk (O)'!CF11*(1+Toeslagen!$Q$5)</f>
        <v>484.34489189679948</v>
      </c>
      <c r="CG11" s="242">
        <f>'Oostenrijk (O)'!CG11*(1+Toeslagen!$Q$5)</f>
        <v>514.80000000000007</v>
      </c>
      <c r="CH11" s="242">
        <f>'Oostenrijk (O)'!CH11*(1+Toeslagen!$Q$5)</f>
        <v>514.80000000000007</v>
      </c>
      <c r="CI11" s="242">
        <f>'Oostenrijk (O)'!CI11*(1+Toeslagen!$Q$5)</f>
        <v>514.80000000000007</v>
      </c>
      <c r="CJ11" s="242">
        <f>'Oostenrijk (O)'!CJ11*(1+Toeslagen!$Q$5)</f>
        <v>585.59150876293779</v>
      </c>
      <c r="CK11" s="242">
        <f>'Oostenrijk (O)'!CK11*(1+Toeslagen!$Q$5)</f>
        <v>591.44742385056713</v>
      </c>
      <c r="CL11" s="242">
        <f>'Oostenrijk (O)'!CL11*(1+Toeslagen!$Q$5)</f>
        <v>591.44742385056713</v>
      </c>
      <c r="CM11" s="242">
        <f>'Oostenrijk (O)'!CM11*(1+Toeslagen!$Q$5)</f>
        <v>585.59150876293813</v>
      </c>
      <c r="CN11" s="242">
        <f>'Oostenrijk (O)'!CN11*(1+Toeslagen!$Q$5)</f>
        <v>0</v>
      </c>
      <c r="CO11" s="242">
        <f>'Oostenrijk (O)'!CO11*(1+Toeslagen!$Q$5)</f>
        <v>0</v>
      </c>
      <c r="CP11" s="242">
        <f>'Oostenrijk (O)'!CP11*(1+Toeslagen!$Q$5)</f>
        <v>0</v>
      </c>
      <c r="CQ11" s="242">
        <f>'Oostenrijk (O)'!CQ11*(1+Toeslagen!$Q$5)</f>
        <v>0</v>
      </c>
      <c r="CR11" s="242">
        <f>'Oostenrijk (O)'!CR11*(1+Toeslagen!$Q$5)</f>
        <v>585.59150876293813</v>
      </c>
      <c r="CS11" s="242">
        <f>'Oostenrijk (O)'!CS11*(1+Toeslagen!$Q$5)</f>
        <v>585.59150876293813</v>
      </c>
      <c r="CT11" s="242">
        <f>'Oostenrijk (O)'!CT11*(1+Toeslagen!$Q$5)</f>
        <v>585.59150876293813</v>
      </c>
      <c r="CU11" s="242">
        <f>'Oostenrijk (O)'!CU11*(1+Toeslagen!$Q$5)</f>
        <v>585.59150876293813</v>
      </c>
      <c r="CV11" s="242">
        <f>'Oostenrijk (O)'!CV11*(1+Toeslagen!$Q$5)</f>
        <v>585.59150876293813</v>
      </c>
      <c r="CW11" s="242">
        <f>'Oostenrijk (O)'!CW11*(1+Toeslagen!$Q$5)</f>
        <v>579.73559367530879</v>
      </c>
      <c r="CX11" s="242">
        <f>'Oostenrijk (O)'!CX11*(1+Toeslagen!$Q$5)</f>
        <v>573.87967858767934</v>
      </c>
      <c r="CY11" s="242">
        <f>'Oostenrijk (O)'!CY11*(1+Toeslagen!$Q$5)</f>
        <v>585.59150876293813</v>
      </c>
      <c r="CZ11" s="242">
        <f>'Oostenrijk (O)'!CZ11*(1+Toeslagen!$Q$5)</f>
        <v>568.02376350004999</v>
      </c>
      <c r="DA11" s="242">
        <f>'Oostenrijk (O)'!DA11*(1+Toeslagen!$Q$5)</f>
        <v>610.1614534242068</v>
      </c>
      <c r="DB11" s="242">
        <f>'Oostenrijk (O)'!DB11*(1+Toeslagen!$Q$5)</f>
        <v>610.1614534242068</v>
      </c>
      <c r="DC11" s="242">
        <f>'Oostenrijk (O)'!DC11*(1+Toeslagen!$Q$5)</f>
        <v>610.1614534242068</v>
      </c>
      <c r="DD11" s="242">
        <f>'Oostenrijk (O)'!DD11*(1+Toeslagen!$Q$5)</f>
        <v>610.1614534242068</v>
      </c>
      <c r="DE11" s="242">
        <f>'Oostenrijk (O)'!DE11*(1+Toeslagen!$Q$5)</f>
        <v>610.16145342420634</v>
      </c>
      <c r="DF11" s="242">
        <f>'Oostenrijk (O)'!DF11*(1+Toeslagen!$Q$5)</f>
        <v>604.05983888996423</v>
      </c>
      <c r="DG11" s="242">
        <f>'Oostenrijk (O)'!DG11*(1+Toeslagen!$Q$5)</f>
        <v>610.16145342420634</v>
      </c>
      <c r="DH11" s="242">
        <f>'Oostenrijk (O)'!DH11*(1+Toeslagen!$Q$5)</f>
        <v>601.00903162284328</v>
      </c>
      <c r="DI11" s="242">
        <f>'Oostenrijk (O)'!DI11*(1+Toeslagen!$Q$5)</f>
        <v>601.00903162284328</v>
      </c>
      <c r="DJ11" s="242">
        <f>'Oostenrijk (O)'!DJ11*(1+Toeslagen!$Q$5)</f>
        <v>591.85660982148011</v>
      </c>
    </row>
    <row r="12" spans="1:114">
      <c r="A12" s="2">
        <v>16</v>
      </c>
      <c r="B12" s="2">
        <v>16</v>
      </c>
      <c r="C12" s="2"/>
      <c r="D12" s="2">
        <v>3</v>
      </c>
      <c r="F12" t="s">
        <v>5</v>
      </c>
      <c r="G12" t="s">
        <v>17</v>
      </c>
      <c r="H12" t="s">
        <v>15</v>
      </c>
      <c r="I12" t="s">
        <v>15</v>
      </c>
      <c r="J12" t="s">
        <v>16</v>
      </c>
      <c r="N12" s="61">
        <v>1.5</v>
      </c>
      <c r="O12" s="63">
        <v>2625</v>
      </c>
      <c r="Y12" s="242">
        <f>'Oostenrijk (O)'!Y12*(1+Toeslagen!$Q$5)</f>
        <v>569.71199999999999</v>
      </c>
      <c r="Z12" s="242">
        <f>'Oostenrijk (O)'!Z12*(1+Toeslagen!$Q$5)</f>
        <v>569.71199999999999</v>
      </c>
      <c r="AA12" s="242">
        <f>'Oostenrijk (O)'!AA12*(1+Toeslagen!$Q$5)</f>
        <v>569.71199999999999</v>
      </c>
      <c r="AB12" s="242">
        <f>'Oostenrijk (O)'!AB12*(1+Toeslagen!$Q$5)</f>
        <v>569.71199999999999</v>
      </c>
      <c r="AC12" s="242">
        <f>'Oostenrijk (O)'!AC12*(1+Toeslagen!$Q$5)</f>
        <v>0</v>
      </c>
      <c r="AD12" s="242">
        <f>'Oostenrijk (O)'!AD12*(1+Toeslagen!$Q$5)</f>
        <v>0</v>
      </c>
      <c r="AE12" s="242">
        <f>'Oostenrijk (O)'!AE12*(1+Toeslagen!$Q$5)</f>
        <v>0</v>
      </c>
      <c r="AF12" s="242">
        <f>'Oostenrijk (O)'!AF12*(1+Toeslagen!$Q$5)</f>
        <v>0</v>
      </c>
      <c r="AG12" s="242">
        <f>'Oostenrijk (O)'!AG12*(1+Toeslagen!$Q$5)</f>
        <v>0</v>
      </c>
      <c r="AH12" s="242">
        <f>'Oostenrijk (O)'!AH12*(1+Toeslagen!$Q$5)</f>
        <v>0</v>
      </c>
      <c r="AI12" s="242">
        <f>'Oostenrijk (O)'!AI12*(1+Toeslagen!$Q$5)</f>
        <v>572</v>
      </c>
      <c r="AJ12" s="242">
        <f>'Oostenrijk (O)'!AJ12*(1+Toeslagen!$Q$5)</f>
        <v>577.72</v>
      </c>
      <c r="AK12" s="242">
        <f>'Oostenrijk (O)'!AK12*(1+Toeslagen!$Q$5)</f>
        <v>577.72</v>
      </c>
      <c r="AL12" s="242">
        <f>'Oostenrijk (O)'!AL12*(1+Toeslagen!$Q$5)</f>
        <v>572</v>
      </c>
      <c r="AM12" s="242">
        <f>'Oostenrijk (O)'!AM12*(1+Toeslagen!$Q$5)</f>
        <v>572</v>
      </c>
      <c r="AN12" s="242">
        <f>'Oostenrijk (O)'!AN12*(1+Toeslagen!$Q$5)</f>
        <v>572</v>
      </c>
      <c r="AO12" s="242">
        <f>'Oostenrijk (O)'!AO12*(1+Toeslagen!$Q$5)</f>
        <v>572</v>
      </c>
      <c r="AP12" s="242">
        <f>'Oostenrijk (O)'!AP12*(1+Toeslagen!$Q$5)</f>
        <v>572</v>
      </c>
      <c r="AQ12" s="242">
        <f>'Oostenrijk (O)'!AQ12*(1+Toeslagen!$Q$5)</f>
        <v>572</v>
      </c>
      <c r="AR12" s="242">
        <f>'Oostenrijk (O)'!AR12*(1+Toeslagen!$Q$5)</f>
        <v>0</v>
      </c>
      <c r="AS12" s="242">
        <f>'Oostenrijk (O)'!AS12*(1+Toeslagen!$Q$5)</f>
        <v>567.42399999999998</v>
      </c>
      <c r="AT12" s="242">
        <f>'Oostenrijk (O)'!AT12*(1+Toeslagen!$Q$5)</f>
        <v>566.28</v>
      </c>
      <c r="AU12" s="242">
        <f>'Oostenrijk (O)'!AU12*(1+Toeslagen!$Q$5)</f>
        <v>566.28</v>
      </c>
      <c r="AV12" s="242">
        <f>'Oostenrijk (O)'!AV12*(1+Toeslagen!$Q$5)</f>
        <v>560.55999999999995</v>
      </c>
      <c r="AW12" s="242">
        <f>'Oostenrijk (O)'!AW12*(1+Toeslagen!$Q$5)</f>
        <v>572</v>
      </c>
      <c r="AX12" s="242">
        <f>'Oostenrijk (O)'!AX12*(1+Toeslagen!$Q$5)</f>
        <v>572</v>
      </c>
      <c r="AY12" s="242">
        <f>'Oostenrijk (O)'!AY12*(1+Toeslagen!$Q$5)</f>
        <v>572</v>
      </c>
      <c r="AZ12" s="242">
        <f>'Oostenrijk (O)'!AZ12*(1+Toeslagen!$Q$5)</f>
        <v>572</v>
      </c>
      <c r="BA12" s="242">
        <f>'Oostenrijk (O)'!BA12*(1+Toeslagen!$Q$5)</f>
        <v>572</v>
      </c>
      <c r="BB12" s="242">
        <f>'Oostenrijk (O)'!BB12*(1+Toeslagen!$Q$5)</f>
        <v>572</v>
      </c>
      <c r="BC12" s="242">
        <f>'Oostenrijk (O)'!BC12*(1+Toeslagen!$Q$5)</f>
        <v>547.89280000000008</v>
      </c>
      <c r="BD12" s="242">
        <f>'Oostenrijk (O)'!BD12*(1+Toeslagen!$Q$5)</f>
        <v>544.5856</v>
      </c>
      <c r="BE12" s="242">
        <f>'Oostenrijk (O)'!BE12*(1+Toeslagen!$Q$5)</f>
        <v>553.40480000000002</v>
      </c>
      <c r="BF12" s="242">
        <f>'Oostenrijk (O)'!BF12*(1+Toeslagen!$Q$5)</f>
        <v>551.20000000000005</v>
      </c>
      <c r="BG12" s="242">
        <f>'Oostenrijk (O)'!BG12*(1+Toeslagen!$Q$5)</f>
        <v>551.20000000000005</v>
      </c>
      <c r="BH12" s="242">
        <f>'Oostenrijk (O)'!BH12*(1+Toeslagen!$Q$5)</f>
        <v>551.20000000000005</v>
      </c>
      <c r="BI12" s="242">
        <f>'Oostenrijk (O)'!BI12*(1+Toeslagen!$Q$5)</f>
        <v>551.20000000000005</v>
      </c>
      <c r="BJ12" s="242">
        <f>'Oostenrijk (O)'!BJ12*(1+Toeslagen!$Q$5)</f>
        <v>549.54640000000006</v>
      </c>
      <c r="BK12" s="242">
        <f>'Oostenrijk (O)'!BK12*(1+Toeslagen!$Q$5)</f>
        <v>547.89776080000001</v>
      </c>
      <c r="BL12" s="242">
        <f>'Oostenrijk (O)'!BL12*(1+Toeslagen!$Q$5)</f>
        <v>545.68799999999999</v>
      </c>
      <c r="BM12" s="242">
        <f>'Oostenrijk (O)'!BM12*(1+Toeslagen!$Q$5)</f>
        <v>548.44400000000007</v>
      </c>
      <c r="BN12" s="242">
        <f>'Oostenrijk (O)'!BN12*(1+Toeslagen!$Q$5)</f>
        <v>548.44400000000007</v>
      </c>
      <c r="BO12" s="242">
        <f>'Oostenrijk (O)'!BO12*(1+Toeslagen!$Q$5)</f>
        <v>548.44400000000007</v>
      </c>
      <c r="BP12" s="242">
        <f>'Oostenrijk (O)'!BP12*(1+Toeslagen!$Q$5)</f>
        <v>548.44400000000007</v>
      </c>
      <c r="BQ12" s="242">
        <f>'Oostenrijk (O)'!BQ12*(1+Toeslagen!$Q$5)</f>
        <v>548.44400000000007</v>
      </c>
      <c r="BR12" s="242">
        <f>'Oostenrijk (O)'!BR12*(1+Toeslagen!$Q$5)</f>
        <v>612.81850751967761</v>
      </c>
      <c r="BS12" s="242">
        <f>'Oostenrijk (O)'!BS12*(1+Toeslagen!$Q$5)</f>
        <v>612.81850751967761</v>
      </c>
      <c r="BT12" s="242">
        <f>'Oostenrijk (O)'!BT12*(1+Toeslagen!$Q$5)</f>
        <v>612.81850751967761</v>
      </c>
      <c r="BU12" s="242">
        <f>'Oostenrijk (O)'!BU12*(1+Toeslagen!$Q$5)</f>
        <v>551.95303530756723</v>
      </c>
      <c r="BV12" s="242">
        <f>'Oostenrijk (O)'!BV12*(1+Toeslagen!$Q$5)</f>
        <v>0</v>
      </c>
      <c r="BW12" s="242">
        <f>'Oostenrijk (O)'!BW12*(1+Toeslagen!$Q$5)</f>
        <v>0</v>
      </c>
      <c r="BX12" s="242">
        <f>'Oostenrijk (O)'!BX12*(1+Toeslagen!$Q$5)</f>
        <v>548.10858630542509</v>
      </c>
      <c r="BY12" s="242">
        <f>'Oostenrijk (O)'!BY12*(1+Toeslagen!$Q$5)</f>
        <v>549.20700030603712</v>
      </c>
      <c r="BZ12" s="242">
        <f>'Oostenrijk (O)'!BZ12*(1+Toeslagen!$Q$5)</f>
        <v>546.46096530450689</v>
      </c>
      <c r="CA12" s="242">
        <f>'Oostenrijk (O)'!CA12*(1+Toeslagen!$Q$5)</f>
        <v>546.46096530450689</v>
      </c>
      <c r="CB12" s="242">
        <f>'Oostenrijk (O)'!CB12*(1+Toeslagen!$Q$5)</f>
        <v>550.85462130695521</v>
      </c>
      <c r="CC12" s="242">
        <f>'Oostenrijk (O)'!CC12*(1+Toeslagen!$Q$5)</f>
        <v>544.81334430358879</v>
      </c>
      <c r="CD12" s="242">
        <f>'Oostenrijk (O)'!CD12*(1+Toeslagen!$Q$5)</f>
        <v>549.75620730634307</v>
      </c>
      <c r="CE12" s="242">
        <f>'Oostenrijk (O)'!CE12*(1+Toeslagen!$Q$5)</f>
        <v>549.20700030603712</v>
      </c>
      <c r="CF12" s="242">
        <f>'Oostenrijk (O)'!CF12*(1+Toeslagen!$Q$5)</f>
        <v>538.22286029991642</v>
      </c>
      <c r="CG12" s="242">
        <f>'Oostenrijk (O)'!CG12*(1+Toeslagen!$Q$5)</f>
        <v>592.80000000000007</v>
      </c>
      <c r="CH12" s="242">
        <f>'Oostenrijk (O)'!CH12*(1+Toeslagen!$Q$5)</f>
        <v>592.80000000000007</v>
      </c>
      <c r="CI12" s="242">
        <f>'Oostenrijk (O)'!CI12*(1+Toeslagen!$Q$5)</f>
        <v>592.80000000000007</v>
      </c>
      <c r="CJ12" s="242">
        <f>'Oostenrijk (O)'!CJ12*(1+Toeslagen!$Q$5)</f>
        <v>656.23336119298801</v>
      </c>
      <c r="CK12" s="242">
        <f>'Oostenrijk (O)'!CK12*(1+Toeslagen!$Q$5)</f>
        <v>662.79569480491784</v>
      </c>
      <c r="CL12" s="242">
        <f>'Oostenrijk (O)'!CL12*(1+Toeslagen!$Q$5)</f>
        <v>662.79569480491784</v>
      </c>
      <c r="CM12" s="242">
        <f>'Oostenrijk (O)'!CM12*(1+Toeslagen!$Q$5)</f>
        <v>656.23336119298779</v>
      </c>
      <c r="CN12" s="242">
        <f>'Oostenrijk (O)'!CN12*(1+Toeslagen!$Q$5)</f>
        <v>0</v>
      </c>
      <c r="CO12" s="242">
        <f>'Oostenrijk (O)'!CO12*(1+Toeslagen!$Q$5)</f>
        <v>0</v>
      </c>
      <c r="CP12" s="242">
        <f>'Oostenrijk (O)'!CP12*(1+Toeslagen!$Q$5)</f>
        <v>0</v>
      </c>
      <c r="CQ12" s="242">
        <f>'Oostenrijk (O)'!CQ12*(1+Toeslagen!$Q$5)</f>
        <v>0</v>
      </c>
      <c r="CR12" s="242">
        <f>'Oostenrijk (O)'!CR12*(1+Toeslagen!$Q$5)</f>
        <v>656.23336119298779</v>
      </c>
      <c r="CS12" s="242">
        <f>'Oostenrijk (O)'!CS12*(1+Toeslagen!$Q$5)</f>
        <v>656.23336119298779</v>
      </c>
      <c r="CT12" s="242">
        <f>'Oostenrijk (O)'!CT12*(1+Toeslagen!$Q$5)</f>
        <v>656.23336119298779</v>
      </c>
      <c r="CU12" s="242">
        <f>'Oostenrijk (O)'!CU12*(1+Toeslagen!$Q$5)</f>
        <v>656.23336119298779</v>
      </c>
      <c r="CV12" s="242">
        <f>'Oostenrijk (O)'!CV12*(1+Toeslagen!$Q$5)</f>
        <v>656.23336119298779</v>
      </c>
      <c r="CW12" s="242">
        <f>'Oostenrijk (O)'!CW12*(1+Toeslagen!$Q$5)</f>
        <v>649.67102758105796</v>
      </c>
      <c r="CX12" s="242">
        <f>'Oostenrijk (O)'!CX12*(1+Toeslagen!$Q$5)</f>
        <v>643.10869396912801</v>
      </c>
      <c r="CY12" s="242">
        <f>'Oostenrijk (O)'!CY12*(1+Toeslagen!$Q$5)</f>
        <v>656.23336119298779</v>
      </c>
      <c r="CZ12" s="242">
        <f>'Oostenrijk (O)'!CZ12*(1+Toeslagen!$Q$5)</f>
        <v>636.54636035719818</v>
      </c>
      <c r="DA12" s="242">
        <f>'Oostenrijk (O)'!DA12*(1+Toeslagen!$Q$5)</f>
        <v>672.61332430050049</v>
      </c>
      <c r="DB12" s="242">
        <f>'Oostenrijk (O)'!DB12*(1+Toeslagen!$Q$5)</f>
        <v>672.61332430050049</v>
      </c>
      <c r="DC12" s="242">
        <f>'Oostenrijk (O)'!DC12*(1+Toeslagen!$Q$5)</f>
        <v>672.61332430050049</v>
      </c>
      <c r="DD12" s="242">
        <f>'Oostenrijk (O)'!DD12*(1+Toeslagen!$Q$5)</f>
        <v>672.61332430050049</v>
      </c>
      <c r="DE12" s="242">
        <f>'Oostenrijk (O)'!DE12*(1+Toeslagen!$Q$5)</f>
        <v>672.61332430050095</v>
      </c>
      <c r="DF12" s="242">
        <f>'Oostenrijk (O)'!DF12*(1+Toeslagen!$Q$5)</f>
        <v>665.8871910574959</v>
      </c>
      <c r="DG12" s="242">
        <f>'Oostenrijk (O)'!DG12*(1+Toeslagen!$Q$5)</f>
        <v>672.61332430050095</v>
      </c>
      <c r="DH12" s="242">
        <f>'Oostenrijk (O)'!DH12*(1+Toeslagen!$Q$5)</f>
        <v>662.52412443599337</v>
      </c>
      <c r="DI12" s="242">
        <f>'Oostenrijk (O)'!DI12*(1+Toeslagen!$Q$5)</f>
        <v>662.52412443599337</v>
      </c>
      <c r="DJ12" s="242">
        <f>'Oostenrijk (O)'!DJ12*(1+Toeslagen!$Q$5)</f>
        <v>652.43492457148591</v>
      </c>
    </row>
    <row r="13" spans="1:114">
      <c r="A13" s="2">
        <v>17</v>
      </c>
      <c r="B13" s="2">
        <v>17</v>
      </c>
      <c r="C13" s="2"/>
      <c r="D13" s="2">
        <v>3</v>
      </c>
      <c r="F13" t="s">
        <v>5</v>
      </c>
      <c r="G13" t="s">
        <v>17</v>
      </c>
      <c r="H13" t="s">
        <v>15</v>
      </c>
      <c r="I13" t="s">
        <v>15</v>
      </c>
      <c r="J13" t="s">
        <v>16</v>
      </c>
      <c r="N13" s="61">
        <v>1.6</v>
      </c>
      <c r="O13" s="63">
        <v>2800</v>
      </c>
      <c r="Y13" s="242">
        <f>'Oostenrijk (O)'!Y13*(1+Toeslagen!$Q$5)</f>
        <v>605.96640000000002</v>
      </c>
      <c r="Z13" s="242">
        <f>'Oostenrijk (O)'!Z13*(1+Toeslagen!$Q$5)</f>
        <v>605.96640000000002</v>
      </c>
      <c r="AA13" s="242">
        <f>'Oostenrijk (O)'!AA13*(1+Toeslagen!$Q$5)</f>
        <v>605.96640000000002</v>
      </c>
      <c r="AB13" s="242">
        <f>'Oostenrijk (O)'!AB13*(1+Toeslagen!$Q$5)</f>
        <v>605.96640000000002</v>
      </c>
      <c r="AC13" s="242">
        <f>'Oostenrijk (O)'!AC13*(1+Toeslagen!$Q$5)</f>
        <v>0</v>
      </c>
      <c r="AD13" s="242">
        <f>'Oostenrijk (O)'!AD13*(1+Toeslagen!$Q$5)</f>
        <v>0</v>
      </c>
      <c r="AE13" s="242">
        <f>'Oostenrijk (O)'!AE13*(1+Toeslagen!$Q$5)</f>
        <v>0</v>
      </c>
      <c r="AF13" s="242">
        <f>'Oostenrijk (O)'!AF13*(1+Toeslagen!$Q$5)</f>
        <v>0</v>
      </c>
      <c r="AG13" s="242">
        <f>'Oostenrijk (O)'!AG13*(1+Toeslagen!$Q$5)</f>
        <v>0</v>
      </c>
      <c r="AH13" s="242">
        <f>'Oostenrijk (O)'!AH13*(1+Toeslagen!$Q$5)</f>
        <v>0</v>
      </c>
      <c r="AI13" s="242">
        <f>'Oostenrijk (O)'!AI13*(1+Toeslagen!$Q$5)</f>
        <v>608.4</v>
      </c>
      <c r="AJ13" s="242">
        <f>'Oostenrijk (O)'!AJ13*(1+Toeslagen!$Q$5)</f>
        <v>614.48400000000004</v>
      </c>
      <c r="AK13" s="242">
        <f>'Oostenrijk (O)'!AK13*(1+Toeslagen!$Q$5)</f>
        <v>614.48400000000004</v>
      </c>
      <c r="AL13" s="242">
        <f>'Oostenrijk (O)'!AL13*(1+Toeslagen!$Q$5)</f>
        <v>608.4</v>
      </c>
      <c r="AM13" s="242">
        <f>'Oostenrijk (O)'!AM13*(1+Toeslagen!$Q$5)</f>
        <v>608.4</v>
      </c>
      <c r="AN13" s="242">
        <f>'Oostenrijk (O)'!AN13*(1+Toeslagen!$Q$5)</f>
        <v>608.4</v>
      </c>
      <c r="AO13" s="242">
        <f>'Oostenrijk (O)'!AO13*(1+Toeslagen!$Q$5)</f>
        <v>608.4</v>
      </c>
      <c r="AP13" s="242">
        <f>'Oostenrijk (O)'!AP13*(1+Toeslagen!$Q$5)</f>
        <v>608.4</v>
      </c>
      <c r="AQ13" s="242">
        <f>'Oostenrijk (O)'!AQ13*(1+Toeslagen!$Q$5)</f>
        <v>608.4</v>
      </c>
      <c r="AR13" s="242">
        <f>'Oostenrijk (O)'!AR13*(1+Toeslagen!$Q$5)</f>
        <v>0</v>
      </c>
      <c r="AS13" s="242">
        <f>'Oostenrijk (O)'!AS13*(1+Toeslagen!$Q$5)</f>
        <v>603.53279999999995</v>
      </c>
      <c r="AT13" s="242">
        <f>'Oostenrijk (O)'!AT13*(1+Toeslagen!$Q$5)</f>
        <v>602.31599999999992</v>
      </c>
      <c r="AU13" s="242">
        <f>'Oostenrijk (O)'!AU13*(1+Toeslagen!$Q$5)</f>
        <v>602.31599999999992</v>
      </c>
      <c r="AV13" s="242">
        <f>'Oostenrijk (O)'!AV13*(1+Toeslagen!$Q$5)</f>
        <v>596.23199999999997</v>
      </c>
      <c r="AW13" s="242">
        <f>'Oostenrijk (O)'!AW13*(1+Toeslagen!$Q$5)</f>
        <v>608.4</v>
      </c>
      <c r="AX13" s="242">
        <f>'Oostenrijk (O)'!AX13*(1+Toeslagen!$Q$5)</f>
        <v>608.4</v>
      </c>
      <c r="AY13" s="242">
        <f>'Oostenrijk (O)'!AY13*(1+Toeslagen!$Q$5)</f>
        <v>608.4</v>
      </c>
      <c r="AZ13" s="242">
        <f>'Oostenrijk (O)'!AZ13*(1+Toeslagen!$Q$5)</f>
        <v>608.4</v>
      </c>
      <c r="BA13" s="242">
        <f>'Oostenrijk (O)'!BA13*(1+Toeslagen!$Q$5)</f>
        <v>608.4</v>
      </c>
      <c r="BB13" s="242">
        <f>'Oostenrijk (O)'!BB13*(1+Toeslagen!$Q$5)</f>
        <v>608.4</v>
      </c>
      <c r="BC13" s="242">
        <f>'Oostenrijk (O)'!BC13*(1+Toeslagen!$Q$5)</f>
        <v>568.56799999999998</v>
      </c>
      <c r="BD13" s="242">
        <f>'Oostenrijk (O)'!BD13*(1+Toeslagen!$Q$5)</f>
        <v>565.13599999999997</v>
      </c>
      <c r="BE13" s="242">
        <f>'Oostenrijk (O)'!BE13*(1+Toeslagen!$Q$5)</f>
        <v>574.28800000000001</v>
      </c>
      <c r="BF13" s="242">
        <f>'Oostenrijk (O)'!BF13*(1+Toeslagen!$Q$5)</f>
        <v>572</v>
      </c>
      <c r="BG13" s="242">
        <f>'Oostenrijk (O)'!BG13*(1+Toeslagen!$Q$5)</f>
        <v>572</v>
      </c>
      <c r="BH13" s="242">
        <f>'Oostenrijk (O)'!BH13*(1+Toeslagen!$Q$5)</f>
        <v>572</v>
      </c>
      <c r="BI13" s="242">
        <f>'Oostenrijk (O)'!BI13*(1+Toeslagen!$Q$5)</f>
        <v>572</v>
      </c>
      <c r="BJ13" s="242">
        <f>'Oostenrijk (O)'!BJ13*(1+Toeslagen!$Q$5)</f>
        <v>570.28399999999999</v>
      </c>
      <c r="BK13" s="242">
        <f>'Oostenrijk (O)'!BK13*(1+Toeslagen!$Q$5)</f>
        <v>568.57314799999995</v>
      </c>
      <c r="BL13" s="242">
        <f>'Oostenrijk (O)'!BL13*(1+Toeslagen!$Q$5)</f>
        <v>566.28</v>
      </c>
      <c r="BM13" s="242">
        <f>'Oostenrijk (O)'!BM13*(1+Toeslagen!$Q$5)</f>
        <v>569.14</v>
      </c>
      <c r="BN13" s="242">
        <f>'Oostenrijk (O)'!BN13*(1+Toeslagen!$Q$5)</f>
        <v>569.14</v>
      </c>
      <c r="BO13" s="242">
        <f>'Oostenrijk (O)'!BO13*(1+Toeslagen!$Q$5)</f>
        <v>569.14</v>
      </c>
      <c r="BP13" s="242">
        <f>'Oostenrijk (O)'!BP13*(1+Toeslagen!$Q$5)</f>
        <v>569.14</v>
      </c>
      <c r="BQ13" s="242">
        <f>'Oostenrijk (O)'!BQ13*(1+Toeslagen!$Q$5)</f>
        <v>569.14</v>
      </c>
      <c r="BR13" s="242">
        <f>'Oostenrijk (O)'!BR13*(1+Toeslagen!$Q$5)</f>
        <v>663.45988314631802</v>
      </c>
      <c r="BS13" s="242">
        <f>'Oostenrijk (O)'!BS13*(1+Toeslagen!$Q$5)</f>
        <v>663.45988314631802</v>
      </c>
      <c r="BT13" s="242">
        <f>'Oostenrijk (O)'!BT13*(1+Toeslagen!$Q$5)</f>
        <v>663.45988314631802</v>
      </c>
      <c r="BU13" s="242">
        <f>'Oostenrijk (O)'!BU13*(1+Toeslagen!$Q$5)</f>
        <v>619.7889524710132</v>
      </c>
      <c r="BV13" s="242">
        <f>'Oostenrijk (O)'!BV13*(1+Toeslagen!$Q$5)</f>
        <v>0</v>
      </c>
      <c r="BW13" s="242">
        <f>'Oostenrijk (O)'!BW13*(1+Toeslagen!$Q$5)</f>
        <v>0</v>
      </c>
      <c r="BX13" s="242">
        <f>'Oostenrijk (O)'!BX13*(1+Toeslagen!$Q$5)</f>
        <v>615.4720144936033</v>
      </c>
      <c r="BY13" s="242">
        <f>'Oostenrijk (O)'!BY13*(1+Toeslagen!$Q$5)</f>
        <v>616.70542534429183</v>
      </c>
      <c r="BZ13" s="242">
        <f>'Oostenrijk (O)'!BZ13*(1+Toeslagen!$Q$5)</f>
        <v>613.62189821757033</v>
      </c>
      <c r="CA13" s="242">
        <f>'Oostenrijk (O)'!CA13*(1+Toeslagen!$Q$5)</f>
        <v>613.62189821757033</v>
      </c>
      <c r="CB13" s="242">
        <f>'Oostenrijk (O)'!CB13*(1+Toeslagen!$Q$5)</f>
        <v>618.55554162032468</v>
      </c>
      <c r="CC13" s="242">
        <f>'Oostenrijk (O)'!CC13*(1+Toeslagen!$Q$5)</f>
        <v>611.77178194153748</v>
      </c>
      <c r="CD13" s="242">
        <f>'Oostenrijk (O)'!CD13*(1+Toeslagen!$Q$5)</f>
        <v>617.32213076963603</v>
      </c>
      <c r="CE13" s="242">
        <f>'Oostenrijk (O)'!CE13*(1+Toeslagen!$Q$5)</f>
        <v>616.70542534429183</v>
      </c>
      <c r="CF13" s="242">
        <f>'Oostenrijk (O)'!CF13*(1+Toeslagen!$Q$5)</f>
        <v>604.37131683740597</v>
      </c>
      <c r="CG13" s="242">
        <f>'Oostenrijk (O)'!CG13*(1+Toeslagen!$Q$5)</f>
        <v>629.20000000000005</v>
      </c>
      <c r="CH13" s="242">
        <f>'Oostenrijk (O)'!CH13*(1+Toeslagen!$Q$5)</f>
        <v>629.20000000000005</v>
      </c>
      <c r="CI13" s="242">
        <f>'Oostenrijk (O)'!CI13*(1+Toeslagen!$Q$5)</f>
        <v>629.20000000000005</v>
      </c>
      <c r="CJ13" s="242">
        <f>'Oostenrijk (O)'!CJ13*(1+Toeslagen!$Q$5)</f>
        <v>722.77761362303818</v>
      </c>
      <c r="CK13" s="242">
        <f>'Oostenrijk (O)'!CK13*(1+Toeslagen!$Q$5)</f>
        <v>730.00538975926861</v>
      </c>
      <c r="CL13" s="242">
        <f>'Oostenrijk (O)'!CL13*(1+Toeslagen!$Q$5)</f>
        <v>730.00538975926861</v>
      </c>
      <c r="CM13" s="242">
        <f>'Oostenrijk (O)'!CM13*(1+Toeslagen!$Q$5)</f>
        <v>722.77761362303852</v>
      </c>
      <c r="CN13" s="242">
        <f>'Oostenrijk (O)'!CN13*(1+Toeslagen!$Q$5)</f>
        <v>0</v>
      </c>
      <c r="CO13" s="242">
        <f>'Oostenrijk (O)'!CO13*(1+Toeslagen!$Q$5)</f>
        <v>0</v>
      </c>
      <c r="CP13" s="242">
        <f>'Oostenrijk (O)'!CP13*(1+Toeslagen!$Q$5)</f>
        <v>0</v>
      </c>
      <c r="CQ13" s="242">
        <f>'Oostenrijk (O)'!CQ13*(1+Toeslagen!$Q$5)</f>
        <v>0</v>
      </c>
      <c r="CR13" s="242">
        <f>'Oostenrijk (O)'!CR13*(1+Toeslagen!$Q$5)</f>
        <v>722.77761362303852</v>
      </c>
      <c r="CS13" s="242">
        <f>'Oostenrijk (O)'!CS13*(1+Toeslagen!$Q$5)</f>
        <v>722.77761362303852</v>
      </c>
      <c r="CT13" s="242">
        <f>'Oostenrijk (O)'!CT13*(1+Toeslagen!$Q$5)</f>
        <v>722.77761362303852</v>
      </c>
      <c r="CU13" s="242">
        <f>'Oostenrijk (O)'!CU13*(1+Toeslagen!$Q$5)</f>
        <v>722.77761362303852</v>
      </c>
      <c r="CV13" s="242">
        <f>'Oostenrijk (O)'!CV13*(1+Toeslagen!$Q$5)</f>
        <v>722.77761362303852</v>
      </c>
      <c r="CW13" s="242">
        <f>'Oostenrijk (O)'!CW13*(1+Toeslagen!$Q$5)</f>
        <v>715.54983748680809</v>
      </c>
      <c r="CX13" s="242">
        <f>'Oostenrijk (O)'!CX13*(1+Toeslagen!$Q$5)</f>
        <v>708.32206135057777</v>
      </c>
      <c r="CY13" s="242">
        <f>'Oostenrijk (O)'!CY13*(1+Toeslagen!$Q$5)</f>
        <v>722.77761362303852</v>
      </c>
      <c r="CZ13" s="242">
        <f>'Oostenrijk (O)'!CZ13*(1+Toeslagen!$Q$5)</f>
        <v>701.09428521434734</v>
      </c>
      <c r="DA13" s="242">
        <f>'Oostenrijk (O)'!DA13*(1+Toeslagen!$Q$5)</f>
        <v>747.34755828430673</v>
      </c>
      <c r="DB13" s="242">
        <f>'Oostenrijk (O)'!DB13*(1+Toeslagen!$Q$5)</f>
        <v>747.34755828430673</v>
      </c>
      <c r="DC13" s="242">
        <f>'Oostenrijk (O)'!DC13*(1+Toeslagen!$Q$5)</f>
        <v>747.34755828430673</v>
      </c>
      <c r="DD13" s="242">
        <f>'Oostenrijk (O)'!DD13*(1+Toeslagen!$Q$5)</f>
        <v>747.34755828430673</v>
      </c>
      <c r="DE13" s="242">
        <f>'Oostenrijk (O)'!DE13*(1+Toeslagen!$Q$5)</f>
        <v>747.34755828430673</v>
      </c>
      <c r="DF13" s="242">
        <f>'Oostenrijk (O)'!DF13*(1+Toeslagen!$Q$5)</f>
        <v>739.87408270146364</v>
      </c>
      <c r="DG13" s="242">
        <f>'Oostenrijk (O)'!DG13*(1+Toeslagen!$Q$5)</f>
        <v>747.34755828430673</v>
      </c>
      <c r="DH13" s="242">
        <f>'Oostenrijk (O)'!DH13*(1+Toeslagen!$Q$5)</f>
        <v>736.13734491004209</v>
      </c>
      <c r="DI13" s="242">
        <f>'Oostenrijk (O)'!DI13*(1+Toeslagen!$Q$5)</f>
        <v>736.13734491004209</v>
      </c>
      <c r="DJ13" s="242">
        <f>'Oostenrijk (O)'!DJ13*(1+Toeslagen!$Q$5)</f>
        <v>724.92713153577756</v>
      </c>
    </row>
    <row r="14" spans="1:114">
      <c r="A14" s="2">
        <v>18</v>
      </c>
      <c r="B14" s="2">
        <v>18</v>
      </c>
      <c r="C14" s="2"/>
      <c r="D14" s="2">
        <v>3</v>
      </c>
      <c r="F14" t="s">
        <v>5</v>
      </c>
      <c r="G14" t="s">
        <v>17</v>
      </c>
      <c r="H14" t="s">
        <v>15</v>
      </c>
      <c r="I14" t="s">
        <v>15</v>
      </c>
      <c r="J14" t="s">
        <v>16</v>
      </c>
      <c r="N14" s="61">
        <v>2</v>
      </c>
      <c r="O14" s="63">
        <v>3500</v>
      </c>
      <c r="Y14" s="242">
        <f>'Oostenrijk (O)'!Y14*(1+Toeslagen!$Q$5)</f>
        <v>694.01280000000008</v>
      </c>
      <c r="Z14" s="242">
        <f>'Oostenrijk (O)'!Z14*(1+Toeslagen!$Q$5)</f>
        <v>694.01280000000008</v>
      </c>
      <c r="AA14" s="242">
        <f>'Oostenrijk (O)'!AA14*(1+Toeslagen!$Q$5)</f>
        <v>694.01280000000008</v>
      </c>
      <c r="AB14" s="242">
        <f>'Oostenrijk (O)'!AB14*(1+Toeslagen!$Q$5)</f>
        <v>694.01280000000008</v>
      </c>
      <c r="AC14" s="242">
        <f>'Oostenrijk (O)'!AC14*(1+Toeslagen!$Q$5)</f>
        <v>0</v>
      </c>
      <c r="AD14" s="242">
        <f>'Oostenrijk (O)'!AD14*(1+Toeslagen!$Q$5)</f>
        <v>0</v>
      </c>
      <c r="AE14" s="242">
        <f>'Oostenrijk (O)'!AE14*(1+Toeslagen!$Q$5)</f>
        <v>0</v>
      </c>
      <c r="AF14" s="242">
        <f>'Oostenrijk (O)'!AF14*(1+Toeslagen!$Q$5)</f>
        <v>0</v>
      </c>
      <c r="AG14" s="242">
        <f>'Oostenrijk (O)'!AG14*(1+Toeslagen!$Q$5)</f>
        <v>0</v>
      </c>
      <c r="AH14" s="242">
        <f>'Oostenrijk (O)'!AH14*(1+Toeslagen!$Q$5)</f>
        <v>0</v>
      </c>
      <c r="AI14" s="242">
        <f>'Oostenrijk (O)'!AI14*(1+Toeslagen!$Q$5)</f>
        <v>696.80000000000007</v>
      </c>
      <c r="AJ14" s="242">
        <f>'Oostenrijk (O)'!AJ14*(1+Toeslagen!$Q$5)</f>
        <v>703.76800000000003</v>
      </c>
      <c r="AK14" s="242">
        <f>'Oostenrijk (O)'!AK14*(1+Toeslagen!$Q$5)</f>
        <v>703.76800000000003</v>
      </c>
      <c r="AL14" s="242">
        <f>'Oostenrijk (O)'!AL14*(1+Toeslagen!$Q$5)</f>
        <v>696.80000000000007</v>
      </c>
      <c r="AM14" s="242">
        <f>'Oostenrijk (O)'!AM14*(1+Toeslagen!$Q$5)</f>
        <v>696.80000000000007</v>
      </c>
      <c r="AN14" s="242">
        <f>'Oostenrijk (O)'!AN14*(1+Toeslagen!$Q$5)</f>
        <v>696.80000000000007</v>
      </c>
      <c r="AO14" s="242">
        <f>'Oostenrijk (O)'!AO14*(1+Toeslagen!$Q$5)</f>
        <v>696.80000000000007</v>
      </c>
      <c r="AP14" s="242">
        <f>'Oostenrijk (O)'!AP14*(1+Toeslagen!$Q$5)</f>
        <v>696.80000000000007</v>
      </c>
      <c r="AQ14" s="242">
        <f>'Oostenrijk (O)'!AQ14*(1+Toeslagen!$Q$5)</f>
        <v>696.80000000000007</v>
      </c>
      <c r="AR14" s="242">
        <f>'Oostenrijk (O)'!AR14*(1+Toeslagen!$Q$5)</f>
        <v>0</v>
      </c>
      <c r="AS14" s="242">
        <f>'Oostenrijk (O)'!AS14*(1+Toeslagen!$Q$5)</f>
        <v>691.2256000000001</v>
      </c>
      <c r="AT14" s="242">
        <f>'Oostenrijk (O)'!AT14*(1+Toeslagen!$Q$5)</f>
        <v>689.83200000000011</v>
      </c>
      <c r="AU14" s="242">
        <f>'Oostenrijk (O)'!AU14*(1+Toeslagen!$Q$5)</f>
        <v>689.83200000000011</v>
      </c>
      <c r="AV14" s="242">
        <f>'Oostenrijk (O)'!AV14*(1+Toeslagen!$Q$5)</f>
        <v>682.86400000000003</v>
      </c>
      <c r="AW14" s="242">
        <f>'Oostenrijk (O)'!AW14*(1+Toeslagen!$Q$5)</f>
        <v>696.80000000000007</v>
      </c>
      <c r="AX14" s="242">
        <f>'Oostenrijk (O)'!AX14*(1+Toeslagen!$Q$5)</f>
        <v>696.80000000000007</v>
      </c>
      <c r="AY14" s="242">
        <f>'Oostenrijk (O)'!AY14*(1+Toeslagen!$Q$5)</f>
        <v>696.80000000000007</v>
      </c>
      <c r="AZ14" s="242">
        <f>'Oostenrijk (O)'!AZ14*(1+Toeslagen!$Q$5)</f>
        <v>696.80000000000007</v>
      </c>
      <c r="BA14" s="242">
        <f>'Oostenrijk (O)'!BA14*(1+Toeslagen!$Q$5)</f>
        <v>696.80000000000007</v>
      </c>
      <c r="BB14" s="242">
        <f>'Oostenrijk (O)'!BB14*(1+Toeslagen!$Q$5)</f>
        <v>696.80000000000007</v>
      </c>
      <c r="BC14" s="242">
        <f>'Oostenrijk (O)'!BC14*(1+Toeslagen!$Q$5)</f>
        <v>640.9312000000001</v>
      </c>
      <c r="BD14" s="242">
        <f>'Oostenrijk (O)'!BD14*(1+Toeslagen!$Q$5)</f>
        <v>637.06240000000003</v>
      </c>
      <c r="BE14" s="242">
        <f>'Oostenrijk (O)'!BE14*(1+Toeslagen!$Q$5)</f>
        <v>647.37920000000008</v>
      </c>
      <c r="BF14" s="242">
        <f>'Oostenrijk (O)'!BF14*(1+Toeslagen!$Q$5)</f>
        <v>644.80000000000007</v>
      </c>
      <c r="BG14" s="242">
        <f>'Oostenrijk (O)'!BG14*(1+Toeslagen!$Q$5)</f>
        <v>644.80000000000007</v>
      </c>
      <c r="BH14" s="242">
        <f>'Oostenrijk (O)'!BH14*(1+Toeslagen!$Q$5)</f>
        <v>644.80000000000007</v>
      </c>
      <c r="BI14" s="242">
        <f>'Oostenrijk (O)'!BI14*(1+Toeslagen!$Q$5)</f>
        <v>644.80000000000007</v>
      </c>
      <c r="BJ14" s="242">
        <f>'Oostenrijk (O)'!BJ14*(1+Toeslagen!$Q$5)</f>
        <v>642.86560000000009</v>
      </c>
      <c r="BK14" s="242">
        <f>'Oostenrijk (O)'!BK14*(1+Toeslagen!$Q$5)</f>
        <v>640.93700320000005</v>
      </c>
      <c r="BL14" s="242">
        <f>'Oostenrijk (O)'!BL14*(1+Toeslagen!$Q$5)</f>
        <v>638.35200000000009</v>
      </c>
      <c r="BM14" s="242">
        <f>'Oostenrijk (O)'!BM14*(1+Toeslagen!$Q$5)</f>
        <v>641.57600000000002</v>
      </c>
      <c r="BN14" s="242">
        <f>'Oostenrijk (O)'!BN14*(1+Toeslagen!$Q$5)</f>
        <v>641.57600000000002</v>
      </c>
      <c r="BO14" s="242">
        <f>'Oostenrijk (O)'!BO14*(1+Toeslagen!$Q$5)</f>
        <v>641.57600000000002</v>
      </c>
      <c r="BP14" s="242">
        <f>'Oostenrijk (O)'!BP14*(1+Toeslagen!$Q$5)</f>
        <v>641.57600000000002</v>
      </c>
      <c r="BQ14" s="242">
        <f>'Oostenrijk (O)'!BQ14*(1+Toeslagen!$Q$5)</f>
        <v>641.57600000000002</v>
      </c>
      <c r="BR14" s="242">
        <f>'Oostenrijk (O)'!BR14*(1+Toeslagen!$Q$5)</f>
        <v>717.17445877295813</v>
      </c>
      <c r="BS14" s="242">
        <f>'Oostenrijk (O)'!BS14*(1+Toeslagen!$Q$5)</f>
        <v>717.17445877295813</v>
      </c>
      <c r="BT14" s="242">
        <f>'Oostenrijk (O)'!BT14*(1+Toeslagen!$Q$5)</f>
        <v>717.17445877295813</v>
      </c>
      <c r="BU14" s="242">
        <f>'Oostenrijk (O)'!BU14*(1+Toeslagen!$Q$5)</f>
        <v>665.66103744816701</v>
      </c>
      <c r="BV14" s="242">
        <f>'Oostenrijk (O)'!BV14*(1+Toeslagen!$Q$5)</f>
        <v>0</v>
      </c>
      <c r="BW14" s="242">
        <f>'Oostenrijk (O)'!BW14*(1+Toeslagen!$Q$5)</f>
        <v>0</v>
      </c>
      <c r="BX14" s="242">
        <f>'Oostenrijk (O)'!BX14*(1+Toeslagen!$Q$5)</f>
        <v>661.02459241121471</v>
      </c>
      <c r="BY14" s="242">
        <f>'Oostenrijk (O)'!BY14*(1+Toeslagen!$Q$5)</f>
        <v>662.34929099320107</v>
      </c>
      <c r="BZ14" s="242">
        <f>'Oostenrijk (O)'!BZ14*(1+Toeslagen!$Q$5)</f>
        <v>659.03754453823501</v>
      </c>
      <c r="CA14" s="242">
        <f>'Oostenrijk (O)'!CA14*(1+Toeslagen!$Q$5)</f>
        <v>659.03754453823501</v>
      </c>
      <c r="CB14" s="242">
        <f>'Oostenrijk (O)'!CB14*(1+Toeslagen!$Q$5)</f>
        <v>664.33633886618065</v>
      </c>
      <c r="CC14" s="242">
        <f>'Oostenrijk (O)'!CC14*(1+Toeslagen!$Q$5)</f>
        <v>657.05049666525542</v>
      </c>
      <c r="CD14" s="242">
        <f>'Oostenrijk (O)'!CD14*(1+Toeslagen!$Q$5)</f>
        <v>663.01164028419419</v>
      </c>
      <c r="CE14" s="242">
        <f>'Oostenrijk (O)'!CE14*(1+Toeslagen!$Q$5)</f>
        <v>662.34929099320107</v>
      </c>
      <c r="CF14" s="242">
        <f>'Oostenrijk (O)'!CF14*(1+Toeslagen!$Q$5)</f>
        <v>649.10230517333707</v>
      </c>
      <c r="CG14" s="242">
        <f>'Oostenrijk (O)'!CG14*(1+Toeslagen!$Q$5)</f>
        <v>717.6</v>
      </c>
      <c r="CH14" s="242">
        <f>'Oostenrijk (O)'!CH14*(1+Toeslagen!$Q$5)</f>
        <v>717.6</v>
      </c>
      <c r="CI14" s="242">
        <f>'Oostenrijk (O)'!CI14*(1+Toeslagen!$Q$5)</f>
        <v>717.6</v>
      </c>
      <c r="CJ14" s="242">
        <f>'Oostenrijk (O)'!CJ14*(1+Toeslagen!$Q$5)</f>
        <v>792.39506605308827</v>
      </c>
      <c r="CK14" s="242">
        <f>'Oostenrijk (O)'!CK14*(1+Toeslagen!$Q$5)</f>
        <v>800.31901671361913</v>
      </c>
      <c r="CL14" s="242">
        <f>'Oostenrijk (O)'!CL14*(1+Toeslagen!$Q$5)</f>
        <v>800.31901671361913</v>
      </c>
      <c r="CM14" s="242">
        <f>'Oostenrijk (O)'!CM14*(1+Toeslagen!$Q$5)</f>
        <v>792.39506605308816</v>
      </c>
      <c r="CN14" s="242">
        <f>'Oostenrijk (O)'!CN14*(1+Toeslagen!$Q$5)</f>
        <v>0</v>
      </c>
      <c r="CO14" s="242">
        <f>'Oostenrijk (O)'!CO14*(1+Toeslagen!$Q$5)</f>
        <v>0</v>
      </c>
      <c r="CP14" s="242">
        <f>'Oostenrijk (O)'!CP14*(1+Toeslagen!$Q$5)</f>
        <v>0</v>
      </c>
      <c r="CQ14" s="242">
        <f>'Oostenrijk (O)'!CQ14*(1+Toeslagen!$Q$5)</f>
        <v>0</v>
      </c>
      <c r="CR14" s="242">
        <f>'Oostenrijk (O)'!CR14*(1+Toeslagen!$Q$5)</f>
        <v>792.39506605308816</v>
      </c>
      <c r="CS14" s="242">
        <f>'Oostenrijk (O)'!CS14*(1+Toeslagen!$Q$5)</f>
        <v>792.39506605308816</v>
      </c>
      <c r="CT14" s="242">
        <f>'Oostenrijk (O)'!CT14*(1+Toeslagen!$Q$5)</f>
        <v>792.39506605308816</v>
      </c>
      <c r="CU14" s="242">
        <f>'Oostenrijk (O)'!CU14*(1+Toeslagen!$Q$5)</f>
        <v>792.39506605308816</v>
      </c>
      <c r="CV14" s="242">
        <f>'Oostenrijk (O)'!CV14*(1+Toeslagen!$Q$5)</f>
        <v>792.39506605308816</v>
      </c>
      <c r="CW14" s="242">
        <f>'Oostenrijk (O)'!CW14*(1+Toeslagen!$Q$5)</f>
        <v>784.47111539255729</v>
      </c>
      <c r="CX14" s="242">
        <f>'Oostenrijk (O)'!CX14*(1+Toeslagen!$Q$5)</f>
        <v>776.54716473202643</v>
      </c>
      <c r="CY14" s="242">
        <f>'Oostenrijk (O)'!CY14*(1+Toeslagen!$Q$5)</f>
        <v>792.39506605308816</v>
      </c>
      <c r="CZ14" s="242">
        <f>'Oostenrijk (O)'!CZ14*(1+Toeslagen!$Q$5)</f>
        <v>768.62321407149545</v>
      </c>
      <c r="DA14" s="242">
        <f>'Oostenrijk (O)'!DA14*(1+Toeslagen!$Q$5)</f>
        <v>825.15499226811289</v>
      </c>
      <c r="DB14" s="242">
        <f>'Oostenrijk (O)'!DB14*(1+Toeslagen!$Q$5)</f>
        <v>825.15499226811289</v>
      </c>
      <c r="DC14" s="242">
        <f>'Oostenrijk (O)'!DC14*(1+Toeslagen!$Q$5)</f>
        <v>825.15499226811289</v>
      </c>
      <c r="DD14" s="242">
        <f>'Oostenrijk (O)'!DD14*(1+Toeslagen!$Q$5)</f>
        <v>825.15499226811289</v>
      </c>
      <c r="DE14" s="242">
        <f>'Oostenrijk (O)'!DE14*(1+Toeslagen!$Q$5)</f>
        <v>825.15499226811244</v>
      </c>
      <c r="DF14" s="242">
        <f>'Oostenrijk (O)'!DF14*(1+Toeslagen!$Q$5)</f>
        <v>816.90344234543136</v>
      </c>
      <c r="DG14" s="242">
        <f>'Oostenrijk (O)'!DG14*(1+Toeslagen!$Q$5)</f>
        <v>825.15499226811244</v>
      </c>
      <c r="DH14" s="242">
        <f>'Oostenrijk (O)'!DH14*(1+Toeslagen!$Q$5)</f>
        <v>812.77766738409071</v>
      </c>
      <c r="DI14" s="242">
        <f>'Oostenrijk (O)'!DI14*(1+Toeslagen!$Q$5)</f>
        <v>812.77766738409071</v>
      </c>
      <c r="DJ14" s="242">
        <f>'Oostenrijk (O)'!DJ14*(1+Toeslagen!$Q$5)</f>
        <v>800.40034250006909</v>
      </c>
    </row>
    <row r="15" spans="1:114">
      <c r="A15" s="2">
        <v>19</v>
      </c>
      <c r="B15" s="2">
        <v>19</v>
      </c>
      <c r="C15" s="2"/>
      <c r="D15" s="2">
        <v>3</v>
      </c>
      <c r="F15" t="s">
        <v>5</v>
      </c>
      <c r="G15" t="s">
        <v>17</v>
      </c>
      <c r="H15" t="s">
        <v>15</v>
      </c>
      <c r="I15" t="s">
        <v>15</v>
      </c>
      <c r="J15" t="s">
        <v>16</v>
      </c>
      <c r="N15" s="61">
        <v>2.4</v>
      </c>
      <c r="O15" s="63">
        <v>4200</v>
      </c>
      <c r="Y15" s="242">
        <f>'Oostenrijk (O)'!Y15*(1+Toeslagen!$Q$5)</f>
        <v>771.70080000000007</v>
      </c>
      <c r="Z15" s="242">
        <f>'Oostenrijk (O)'!Z15*(1+Toeslagen!$Q$5)</f>
        <v>771.70080000000007</v>
      </c>
      <c r="AA15" s="242">
        <f>'Oostenrijk (O)'!AA15*(1+Toeslagen!$Q$5)</f>
        <v>771.70080000000007</v>
      </c>
      <c r="AB15" s="242">
        <f>'Oostenrijk (O)'!AB15*(1+Toeslagen!$Q$5)</f>
        <v>771.70080000000007</v>
      </c>
      <c r="AC15" s="242">
        <f>'Oostenrijk (O)'!AC15*(1+Toeslagen!$Q$5)</f>
        <v>0</v>
      </c>
      <c r="AD15" s="242">
        <f>'Oostenrijk (O)'!AD15*(1+Toeslagen!$Q$5)</f>
        <v>0</v>
      </c>
      <c r="AE15" s="242">
        <f>'Oostenrijk (O)'!AE15*(1+Toeslagen!$Q$5)</f>
        <v>0</v>
      </c>
      <c r="AF15" s="242">
        <f>'Oostenrijk (O)'!AF15*(1+Toeslagen!$Q$5)</f>
        <v>0</v>
      </c>
      <c r="AG15" s="242">
        <f>'Oostenrijk (O)'!AG15*(1+Toeslagen!$Q$5)</f>
        <v>0</v>
      </c>
      <c r="AH15" s="242">
        <f>'Oostenrijk (O)'!AH15*(1+Toeslagen!$Q$5)</f>
        <v>0</v>
      </c>
      <c r="AI15" s="242">
        <f>'Oostenrijk (O)'!AI15*(1+Toeslagen!$Q$5)</f>
        <v>774.80000000000007</v>
      </c>
      <c r="AJ15" s="242">
        <f>'Oostenrijk (O)'!AJ15*(1+Toeslagen!$Q$5)</f>
        <v>782.54800000000012</v>
      </c>
      <c r="AK15" s="242">
        <f>'Oostenrijk (O)'!AK15*(1+Toeslagen!$Q$5)</f>
        <v>782.54800000000012</v>
      </c>
      <c r="AL15" s="242">
        <f>'Oostenrijk (O)'!AL15*(1+Toeslagen!$Q$5)</f>
        <v>774.80000000000007</v>
      </c>
      <c r="AM15" s="242">
        <f>'Oostenrijk (O)'!AM15*(1+Toeslagen!$Q$5)</f>
        <v>774.80000000000007</v>
      </c>
      <c r="AN15" s="242">
        <f>'Oostenrijk (O)'!AN15*(1+Toeslagen!$Q$5)</f>
        <v>774.80000000000007</v>
      </c>
      <c r="AO15" s="242">
        <f>'Oostenrijk (O)'!AO15*(1+Toeslagen!$Q$5)</f>
        <v>774.80000000000007</v>
      </c>
      <c r="AP15" s="242">
        <f>'Oostenrijk (O)'!AP15*(1+Toeslagen!$Q$5)</f>
        <v>774.80000000000007</v>
      </c>
      <c r="AQ15" s="242">
        <f>'Oostenrijk (O)'!AQ15*(1+Toeslagen!$Q$5)</f>
        <v>774.80000000000007</v>
      </c>
      <c r="AR15" s="242">
        <f>'Oostenrijk (O)'!AR15*(1+Toeslagen!$Q$5)</f>
        <v>0</v>
      </c>
      <c r="AS15" s="242">
        <f>'Oostenrijk (O)'!AS15*(1+Toeslagen!$Q$5)</f>
        <v>768.60160000000008</v>
      </c>
      <c r="AT15" s="242">
        <f>'Oostenrijk (O)'!AT15*(1+Toeslagen!$Q$5)</f>
        <v>767.05200000000002</v>
      </c>
      <c r="AU15" s="242">
        <f>'Oostenrijk (O)'!AU15*(1+Toeslagen!$Q$5)</f>
        <v>767.05200000000002</v>
      </c>
      <c r="AV15" s="242">
        <f>'Oostenrijk (O)'!AV15*(1+Toeslagen!$Q$5)</f>
        <v>759.30400000000009</v>
      </c>
      <c r="AW15" s="242">
        <f>'Oostenrijk (O)'!AW15*(1+Toeslagen!$Q$5)</f>
        <v>774.80000000000007</v>
      </c>
      <c r="AX15" s="242">
        <f>'Oostenrijk (O)'!AX15*(1+Toeslagen!$Q$5)</f>
        <v>774.80000000000007</v>
      </c>
      <c r="AY15" s="242">
        <f>'Oostenrijk (O)'!AY15*(1+Toeslagen!$Q$5)</f>
        <v>774.80000000000007</v>
      </c>
      <c r="AZ15" s="242">
        <f>'Oostenrijk (O)'!AZ15*(1+Toeslagen!$Q$5)</f>
        <v>774.80000000000007</v>
      </c>
      <c r="BA15" s="242">
        <f>'Oostenrijk (O)'!BA15*(1+Toeslagen!$Q$5)</f>
        <v>774.80000000000007</v>
      </c>
      <c r="BB15" s="242">
        <f>'Oostenrijk (O)'!BB15*(1+Toeslagen!$Q$5)</f>
        <v>774.80000000000007</v>
      </c>
      <c r="BC15" s="242">
        <f>'Oostenrijk (O)'!BC15*(1+Toeslagen!$Q$5)</f>
        <v>713.2944</v>
      </c>
      <c r="BD15" s="242">
        <f>'Oostenrijk (O)'!BD15*(1+Toeslagen!$Q$5)</f>
        <v>708.98879999999997</v>
      </c>
      <c r="BE15" s="242">
        <f>'Oostenrijk (O)'!BE15*(1+Toeslagen!$Q$5)</f>
        <v>720.47040000000004</v>
      </c>
      <c r="BF15" s="242">
        <f>'Oostenrijk (O)'!BF15*(1+Toeslagen!$Q$5)</f>
        <v>717.6</v>
      </c>
      <c r="BG15" s="242">
        <f>'Oostenrijk (O)'!BG15*(1+Toeslagen!$Q$5)</f>
        <v>717.6</v>
      </c>
      <c r="BH15" s="242">
        <f>'Oostenrijk (O)'!BH15*(1+Toeslagen!$Q$5)</f>
        <v>717.6</v>
      </c>
      <c r="BI15" s="242">
        <f>'Oostenrijk (O)'!BI15*(1+Toeslagen!$Q$5)</f>
        <v>717.6</v>
      </c>
      <c r="BJ15" s="242">
        <f>'Oostenrijk (O)'!BJ15*(1+Toeslagen!$Q$5)</f>
        <v>715.44720000000007</v>
      </c>
      <c r="BK15" s="242">
        <f>'Oostenrijk (O)'!BK15*(1+Toeslagen!$Q$5)</f>
        <v>713.30085840000004</v>
      </c>
      <c r="BL15" s="242">
        <f>'Oostenrijk (O)'!BL15*(1+Toeslagen!$Q$5)</f>
        <v>710.42399999999998</v>
      </c>
      <c r="BM15" s="242">
        <f>'Oostenrijk (O)'!BM15*(1+Toeslagen!$Q$5)</f>
        <v>714.01200000000006</v>
      </c>
      <c r="BN15" s="242">
        <f>'Oostenrijk (O)'!BN15*(1+Toeslagen!$Q$5)</f>
        <v>714.01200000000006</v>
      </c>
      <c r="BO15" s="242">
        <f>'Oostenrijk (O)'!BO15*(1+Toeslagen!$Q$5)</f>
        <v>714.01200000000006</v>
      </c>
      <c r="BP15" s="242">
        <f>'Oostenrijk (O)'!BP15*(1+Toeslagen!$Q$5)</f>
        <v>714.01200000000006</v>
      </c>
      <c r="BQ15" s="242">
        <f>'Oostenrijk (O)'!BQ15*(1+Toeslagen!$Q$5)</f>
        <v>714.01200000000006</v>
      </c>
      <c r="BR15" s="242">
        <f>'Oostenrijk (O)'!BR15*(1+Toeslagen!$Q$5)</f>
        <v>753.32564252405098</v>
      </c>
      <c r="BS15" s="242">
        <f>'Oostenrijk (O)'!BS15*(1+Toeslagen!$Q$5)</f>
        <v>753.32564252405098</v>
      </c>
      <c r="BT15" s="242">
        <f>'Oostenrijk (O)'!BT15*(1+Toeslagen!$Q$5)</f>
        <v>753.32564252405098</v>
      </c>
      <c r="BU15" s="242">
        <f>'Oostenrijk (O)'!BU15*(1+Toeslagen!$Q$5)</f>
        <v>693.80200163445932</v>
      </c>
      <c r="BV15" s="242">
        <f>'Oostenrijk (O)'!BV15*(1+Toeslagen!$Q$5)</f>
        <v>0</v>
      </c>
      <c r="BW15" s="242">
        <f>'Oostenrijk (O)'!BW15*(1+Toeslagen!$Q$5)</f>
        <v>0</v>
      </c>
      <c r="BX15" s="242">
        <f>'Oostenrijk (O)'!BX15*(1+Toeslagen!$Q$5)</f>
        <v>688.96954988178152</v>
      </c>
      <c r="BY15" s="242">
        <f>'Oostenrijk (O)'!BY15*(1+Toeslagen!$Q$5)</f>
        <v>690.35025038254662</v>
      </c>
      <c r="BZ15" s="242">
        <f>'Oostenrijk (O)'!BZ15*(1+Toeslagen!$Q$5)</f>
        <v>686.89849913063392</v>
      </c>
      <c r="CA15" s="242">
        <f>'Oostenrijk (O)'!CA15*(1+Toeslagen!$Q$5)</f>
        <v>686.89849913063392</v>
      </c>
      <c r="CB15" s="242">
        <f>'Oostenrijk (O)'!CB15*(1+Toeslagen!$Q$5)</f>
        <v>692.42130113369421</v>
      </c>
      <c r="CC15" s="242">
        <f>'Oostenrijk (O)'!CC15*(1+Toeslagen!$Q$5)</f>
        <v>684.82744837948621</v>
      </c>
      <c r="CD15" s="242">
        <f>'Oostenrijk (O)'!CD15*(1+Toeslagen!$Q$5)</f>
        <v>691.04060063292911</v>
      </c>
      <c r="CE15" s="242">
        <f>'Oostenrijk (O)'!CE15*(1+Toeslagen!$Q$5)</f>
        <v>690.35025038254662</v>
      </c>
      <c r="CF15" s="242">
        <f>'Oostenrijk (O)'!CF15*(1+Toeslagen!$Q$5)</f>
        <v>676.54324537489572</v>
      </c>
      <c r="CG15" s="242">
        <f>'Oostenrijk (O)'!CG15*(1+Toeslagen!$Q$5)</f>
        <v>795.6</v>
      </c>
      <c r="CH15" s="242">
        <f>'Oostenrijk (O)'!CH15*(1+Toeslagen!$Q$5)</f>
        <v>795.6</v>
      </c>
      <c r="CI15" s="242">
        <f>'Oostenrijk (O)'!CI15*(1+Toeslagen!$Q$5)</f>
        <v>795.6</v>
      </c>
      <c r="CJ15" s="242">
        <f>'Oostenrijk (O)'!CJ15*(1+Toeslagen!$Q$5)</f>
        <v>836.41817382186935</v>
      </c>
      <c r="CK15" s="242">
        <f>'Oostenrijk (O)'!CK15*(1+Toeslagen!$Q$5)</f>
        <v>844.78235556008804</v>
      </c>
      <c r="CL15" s="242">
        <f>'Oostenrijk (O)'!CL15*(1+Toeslagen!$Q$5)</f>
        <v>844.78235556008804</v>
      </c>
      <c r="CM15" s="242">
        <f>'Oostenrijk (O)'!CM15*(1+Toeslagen!$Q$5)</f>
        <v>836.41817382186969</v>
      </c>
      <c r="CN15" s="242">
        <f>'Oostenrijk (O)'!CN15*(1+Toeslagen!$Q$5)</f>
        <v>0</v>
      </c>
      <c r="CO15" s="242">
        <f>'Oostenrijk (O)'!CO15*(1+Toeslagen!$Q$5)</f>
        <v>0</v>
      </c>
      <c r="CP15" s="242">
        <f>'Oostenrijk (O)'!CP15*(1+Toeslagen!$Q$5)</f>
        <v>0</v>
      </c>
      <c r="CQ15" s="242">
        <f>'Oostenrijk (O)'!CQ15*(1+Toeslagen!$Q$5)</f>
        <v>0</v>
      </c>
      <c r="CR15" s="242">
        <f>'Oostenrijk (O)'!CR15*(1+Toeslagen!$Q$5)</f>
        <v>836.41817382186969</v>
      </c>
      <c r="CS15" s="242">
        <f>'Oostenrijk (O)'!CS15*(1+Toeslagen!$Q$5)</f>
        <v>836.41817382186969</v>
      </c>
      <c r="CT15" s="242">
        <f>'Oostenrijk (O)'!CT15*(1+Toeslagen!$Q$5)</f>
        <v>836.41817382186969</v>
      </c>
      <c r="CU15" s="242">
        <f>'Oostenrijk (O)'!CU15*(1+Toeslagen!$Q$5)</f>
        <v>836.41817382186969</v>
      </c>
      <c r="CV15" s="242">
        <f>'Oostenrijk (O)'!CV15*(1+Toeslagen!$Q$5)</f>
        <v>836.41817382186969</v>
      </c>
      <c r="CW15" s="242">
        <f>'Oostenrijk (O)'!CW15*(1+Toeslagen!$Q$5)</f>
        <v>828.053992083651</v>
      </c>
      <c r="CX15" s="242">
        <f>'Oostenrijk (O)'!CX15*(1+Toeslagen!$Q$5)</f>
        <v>819.68981034543231</v>
      </c>
      <c r="CY15" s="242">
        <f>'Oostenrijk (O)'!CY15*(1+Toeslagen!$Q$5)</f>
        <v>836.41817382186969</v>
      </c>
      <c r="CZ15" s="242">
        <f>'Oostenrijk (O)'!CZ15*(1+Toeslagen!$Q$5)</f>
        <v>811.32562860721362</v>
      </c>
      <c r="DA15" s="242">
        <f>'Oostenrijk (O)'!DA15*(1+Toeslagen!$Q$5)</f>
        <v>869.17810003689408</v>
      </c>
      <c r="DB15" s="242">
        <f>'Oostenrijk (O)'!DB15*(1+Toeslagen!$Q$5)</f>
        <v>869.17810003689408</v>
      </c>
      <c r="DC15" s="242">
        <f>'Oostenrijk (O)'!DC15*(1+Toeslagen!$Q$5)</f>
        <v>869.17810003689408</v>
      </c>
      <c r="DD15" s="242">
        <f>'Oostenrijk (O)'!DD15*(1+Toeslagen!$Q$5)</f>
        <v>869.17810003689408</v>
      </c>
      <c r="DE15" s="242">
        <f>'Oostenrijk (O)'!DE15*(1+Toeslagen!$Q$5)</f>
        <v>869.17810003689397</v>
      </c>
      <c r="DF15" s="242">
        <f>'Oostenrijk (O)'!DF15*(1+Toeslagen!$Q$5)</f>
        <v>860.48631903652506</v>
      </c>
      <c r="DG15" s="242">
        <f>'Oostenrijk (O)'!DG15*(1+Toeslagen!$Q$5)</f>
        <v>869.17810003689397</v>
      </c>
      <c r="DH15" s="242">
        <f>'Oostenrijk (O)'!DH15*(1+Toeslagen!$Q$5)</f>
        <v>856.14042853634055</v>
      </c>
      <c r="DI15" s="242">
        <f>'Oostenrijk (O)'!DI15*(1+Toeslagen!$Q$5)</f>
        <v>856.14042853634055</v>
      </c>
      <c r="DJ15" s="242">
        <f>'Oostenrijk (O)'!DJ15*(1+Toeslagen!$Q$5)</f>
        <v>843.10275703578714</v>
      </c>
    </row>
    <row r="16" spans="1:114">
      <c r="A16" s="2">
        <v>20</v>
      </c>
      <c r="B16" s="2">
        <v>20</v>
      </c>
      <c r="C16" s="2"/>
      <c r="D16" s="2">
        <v>3</v>
      </c>
      <c r="F16" t="s">
        <v>5</v>
      </c>
      <c r="G16" t="s">
        <v>17</v>
      </c>
      <c r="H16" t="s">
        <v>15</v>
      </c>
      <c r="I16" t="s">
        <v>15</v>
      </c>
      <c r="J16" t="s">
        <v>16</v>
      </c>
      <c r="N16" s="61">
        <v>2.5</v>
      </c>
      <c r="O16" s="63">
        <v>4375</v>
      </c>
      <c r="Y16" s="242">
        <f>'Oostenrijk (O)'!Y16*(1+Toeslagen!$Q$5)</f>
        <v>813.13440000000003</v>
      </c>
      <c r="Z16" s="242">
        <f>'Oostenrijk (O)'!Z16*(1+Toeslagen!$Q$5)</f>
        <v>813.13440000000003</v>
      </c>
      <c r="AA16" s="242">
        <f>'Oostenrijk (O)'!AA16*(1+Toeslagen!$Q$5)</f>
        <v>813.13440000000003</v>
      </c>
      <c r="AB16" s="242">
        <f>'Oostenrijk (O)'!AB16*(1+Toeslagen!$Q$5)</f>
        <v>813.13440000000003</v>
      </c>
      <c r="AC16" s="242">
        <f>'Oostenrijk (O)'!AC16*(1+Toeslagen!$Q$5)</f>
        <v>0</v>
      </c>
      <c r="AD16" s="242">
        <f>'Oostenrijk (O)'!AD16*(1+Toeslagen!$Q$5)</f>
        <v>0</v>
      </c>
      <c r="AE16" s="242">
        <f>'Oostenrijk (O)'!AE16*(1+Toeslagen!$Q$5)</f>
        <v>0</v>
      </c>
      <c r="AF16" s="242">
        <f>'Oostenrijk (O)'!AF16*(1+Toeslagen!$Q$5)</f>
        <v>0</v>
      </c>
      <c r="AG16" s="242">
        <f>'Oostenrijk (O)'!AG16*(1+Toeslagen!$Q$5)</f>
        <v>0</v>
      </c>
      <c r="AH16" s="242">
        <f>'Oostenrijk (O)'!AH16*(1+Toeslagen!$Q$5)</f>
        <v>0</v>
      </c>
      <c r="AI16" s="242">
        <f>'Oostenrijk (O)'!AI16*(1+Toeslagen!$Q$5)</f>
        <v>816.4</v>
      </c>
      <c r="AJ16" s="242">
        <f>'Oostenrijk (O)'!AJ16*(1+Toeslagen!$Q$5)</f>
        <v>824.56399999999996</v>
      </c>
      <c r="AK16" s="242">
        <f>'Oostenrijk (O)'!AK16*(1+Toeslagen!$Q$5)</f>
        <v>824.56399999999996</v>
      </c>
      <c r="AL16" s="242">
        <f>'Oostenrijk (O)'!AL16*(1+Toeslagen!$Q$5)</f>
        <v>816.4</v>
      </c>
      <c r="AM16" s="242">
        <f>'Oostenrijk (O)'!AM16*(1+Toeslagen!$Q$5)</f>
        <v>816.4</v>
      </c>
      <c r="AN16" s="242">
        <f>'Oostenrijk (O)'!AN16*(1+Toeslagen!$Q$5)</f>
        <v>816.4</v>
      </c>
      <c r="AO16" s="242">
        <f>'Oostenrijk (O)'!AO16*(1+Toeslagen!$Q$5)</f>
        <v>816.4</v>
      </c>
      <c r="AP16" s="242">
        <f>'Oostenrijk (O)'!AP16*(1+Toeslagen!$Q$5)</f>
        <v>816.4</v>
      </c>
      <c r="AQ16" s="242">
        <f>'Oostenrijk (O)'!AQ16*(1+Toeslagen!$Q$5)</f>
        <v>816.4</v>
      </c>
      <c r="AR16" s="242">
        <f>'Oostenrijk (O)'!AR16*(1+Toeslagen!$Q$5)</f>
        <v>0</v>
      </c>
      <c r="AS16" s="242">
        <f>'Oostenrijk (O)'!AS16*(1+Toeslagen!$Q$5)</f>
        <v>809.86879999999996</v>
      </c>
      <c r="AT16" s="242">
        <f>'Oostenrijk (O)'!AT16*(1+Toeslagen!$Q$5)</f>
        <v>808.23599999999999</v>
      </c>
      <c r="AU16" s="242">
        <f>'Oostenrijk (O)'!AU16*(1+Toeslagen!$Q$5)</f>
        <v>808.23599999999999</v>
      </c>
      <c r="AV16" s="242">
        <f>'Oostenrijk (O)'!AV16*(1+Toeslagen!$Q$5)</f>
        <v>800.072</v>
      </c>
      <c r="AW16" s="242">
        <f>'Oostenrijk (O)'!AW16*(1+Toeslagen!$Q$5)</f>
        <v>816.4</v>
      </c>
      <c r="AX16" s="242">
        <f>'Oostenrijk (O)'!AX16*(1+Toeslagen!$Q$5)</f>
        <v>816.4</v>
      </c>
      <c r="AY16" s="242">
        <f>'Oostenrijk (O)'!AY16*(1+Toeslagen!$Q$5)</f>
        <v>816.4</v>
      </c>
      <c r="AZ16" s="242">
        <f>'Oostenrijk (O)'!AZ16*(1+Toeslagen!$Q$5)</f>
        <v>816.4</v>
      </c>
      <c r="BA16" s="242">
        <f>'Oostenrijk (O)'!BA16*(1+Toeslagen!$Q$5)</f>
        <v>816.4</v>
      </c>
      <c r="BB16" s="242">
        <f>'Oostenrijk (O)'!BB16*(1+Toeslagen!$Q$5)</f>
        <v>816.4</v>
      </c>
      <c r="BC16" s="242">
        <f>'Oostenrijk (O)'!BC16*(1+Toeslagen!$Q$5)</f>
        <v>744.30720000000008</v>
      </c>
      <c r="BD16" s="242">
        <f>'Oostenrijk (O)'!BD16*(1+Toeslagen!$Q$5)</f>
        <v>739.81440000000009</v>
      </c>
      <c r="BE16" s="242">
        <f>'Oostenrijk (O)'!BE16*(1+Toeslagen!$Q$5)</f>
        <v>751.79520000000002</v>
      </c>
      <c r="BF16" s="242">
        <f>'Oostenrijk (O)'!BF16*(1+Toeslagen!$Q$5)</f>
        <v>748.80000000000007</v>
      </c>
      <c r="BG16" s="242">
        <f>'Oostenrijk (O)'!BG16*(1+Toeslagen!$Q$5)</f>
        <v>748.80000000000007</v>
      </c>
      <c r="BH16" s="242">
        <f>'Oostenrijk (O)'!BH16*(1+Toeslagen!$Q$5)</f>
        <v>748.80000000000007</v>
      </c>
      <c r="BI16" s="242">
        <f>'Oostenrijk (O)'!BI16*(1+Toeslagen!$Q$5)</f>
        <v>748.80000000000007</v>
      </c>
      <c r="BJ16" s="242">
        <f>'Oostenrijk (O)'!BJ16*(1+Toeslagen!$Q$5)</f>
        <v>746.55360000000007</v>
      </c>
      <c r="BK16" s="242">
        <f>'Oostenrijk (O)'!BK16*(1+Toeslagen!$Q$5)</f>
        <v>744.31393920000005</v>
      </c>
      <c r="BL16" s="242">
        <f>'Oostenrijk (O)'!BL16*(1+Toeslagen!$Q$5)</f>
        <v>741.31200000000001</v>
      </c>
      <c r="BM16" s="242">
        <f>'Oostenrijk (O)'!BM16*(1+Toeslagen!$Q$5)</f>
        <v>745.05600000000004</v>
      </c>
      <c r="BN16" s="242">
        <f>'Oostenrijk (O)'!BN16*(1+Toeslagen!$Q$5)</f>
        <v>745.05600000000004</v>
      </c>
      <c r="BO16" s="242">
        <f>'Oostenrijk (O)'!BO16*(1+Toeslagen!$Q$5)</f>
        <v>745.05600000000004</v>
      </c>
      <c r="BP16" s="242">
        <f>'Oostenrijk (O)'!BP16*(1+Toeslagen!$Q$5)</f>
        <v>745.05600000000004</v>
      </c>
      <c r="BQ16" s="242">
        <f>'Oostenrijk (O)'!BQ16*(1+Toeslagen!$Q$5)</f>
        <v>745.05600000000004</v>
      </c>
      <c r="BR16" s="242">
        <f>'Oostenrijk (O)'!BR16*(1+Toeslagen!$Q$5)</f>
        <v>789.47682627514371</v>
      </c>
      <c r="BS16" s="242">
        <f>'Oostenrijk (O)'!BS16*(1+Toeslagen!$Q$5)</f>
        <v>789.47682627514371</v>
      </c>
      <c r="BT16" s="242">
        <f>'Oostenrijk (O)'!BT16*(1+Toeslagen!$Q$5)</f>
        <v>789.47682627514371</v>
      </c>
      <c r="BU16" s="242">
        <f>'Oostenrijk (O)'!BU16*(1+Toeslagen!$Q$5)</f>
        <v>713.59216642532056</v>
      </c>
      <c r="BV16" s="242">
        <f>'Oostenrijk (O)'!BV16*(1+Toeslagen!$Q$5)</f>
        <v>0</v>
      </c>
      <c r="BW16" s="242">
        <f>'Oostenrijk (O)'!BW16*(1+Toeslagen!$Q$5)</f>
        <v>0</v>
      </c>
      <c r="BX16" s="242">
        <f>'Oostenrijk (O)'!BX16*(1+Toeslagen!$Q$5)</f>
        <v>708.62187272882591</v>
      </c>
      <c r="BY16" s="242">
        <f>'Oostenrijk (O)'!BY16*(1+Toeslagen!$Q$5)</f>
        <v>710.04195664211011</v>
      </c>
      <c r="BZ16" s="242">
        <f>'Oostenrijk (O)'!BZ16*(1+Toeslagen!$Q$5)</f>
        <v>706.49174685889955</v>
      </c>
      <c r="CA16" s="242">
        <f>'Oostenrijk (O)'!CA16*(1+Toeslagen!$Q$5)</f>
        <v>706.49174685889955</v>
      </c>
      <c r="CB16" s="242">
        <f>'Oostenrijk (O)'!CB16*(1+Toeslagen!$Q$5)</f>
        <v>712.17208251203635</v>
      </c>
      <c r="CC16" s="242">
        <f>'Oostenrijk (O)'!CC16*(1+Toeslagen!$Q$5)</f>
        <v>704.36162098897319</v>
      </c>
      <c r="CD16" s="242">
        <f>'Oostenrijk (O)'!CD16*(1+Toeslagen!$Q$5)</f>
        <v>710.75199859875215</v>
      </c>
      <c r="CE16" s="242">
        <f>'Oostenrijk (O)'!CE16*(1+Toeslagen!$Q$5)</f>
        <v>710.04195664211011</v>
      </c>
      <c r="CF16" s="242">
        <f>'Oostenrijk (O)'!CF16*(1+Toeslagen!$Q$5)</f>
        <v>695.84111750926786</v>
      </c>
      <c r="CG16" s="242">
        <f>'Oostenrijk (O)'!CG16*(1+Toeslagen!$Q$5)</f>
        <v>832</v>
      </c>
      <c r="CH16" s="242">
        <f>'Oostenrijk (O)'!CH16*(1+Toeslagen!$Q$5)</f>
        <v>832</v>
      </c>
      <c r="CI16" s="242">
        <f>'Oostenrijk (O)'!CI16*(1+Toeslagen!$Q$5)</f>
        <v>832</v>
      </c>
      <c r="CJ16" s="242">
        <f>'Oostenrijk (O)'!CJ16*(1+Toeslagen!$Q$5)</f>
        <v>880.44128159065065</v>
      </c>
      <c r="CK16" s="242">
        <f>'Oostenrijk (O)'!CK16*(1+Toeslagen!$Q$5)</f>
        <v>889.24569440655716</v>
      </c>
      <c r="CL16" s="242">
        <f>'Oostenrijk (O)'!CL16*(1+Toeslagen!$Q$5)</f>
        <v>889.24569440655716</v>
      </c>
      <c r="CM16" s="242">
        <f>'Oostenrijk (O)'!CM16*(1+Toeslagen!$Q$5)</f>
        <v>880.4412815906511</v>
      </c>
      <c r="CN16" s="242">
        <f>'Oostenrijk (O)'!CN16*(1+Toeslagen!$Q$5)</f>
        <v>0</v>
      </c>
      <c r="CO16" s="242">
        <f>'Oostenrijk (O)'!CO16*(1+Toeslagen!$Q$5)</f>
        <v>0</v>
      </c>
      <c r="CP16" s="242">
        <f>'Oostenrijk (O)'!CP16*(1+Toeslagen!$Q$5)</f>
        <v>0</v>
      </c>
      <c r="CQ16" s="242">
        <f>'Oostenrijk (O)'!CQ16*(1+Toeslagen!$Q$5)</f>
        <v>0</v>
      </c>
      <c r="CR16" s="242">
        <f>'Oostenrijk (O)'!CR16*(1+Toeslagen!$Q$5)</f>
        <v>880.4412815906511</v>
      </c>
      <c r="CS16" s="242">
        <f>'Oostenrijk (O)'!CS16*(1+Toeslagen!$Q$5)</f>
        <v>880.4412815906511</v>
      </c>
      <c r="CT16" s="242">
        <f>'Oostenrijk (O)'!CT16*(1+Toeslagen!$Q$5)</f>
        <v>880.4412815906511</v>
      </c>
      <c r="CU16" s="242">
        <f>'Oostenrijk (O)'!CU16*(1+Toeslagen!$Q$5)</f>
        <v>880.4412815906511</v>
      </c>
      <c r="CV16" s="242">
        <f>'Oostenrijk (O)'!CV16*(1+Toeslagen!$Q$5)</f>
        <v>880.4412815906511</v>
      </c>
      <c r="CW16" s="242">
        <f>'Oostenrijk (O)'!CW16*(1+Toeslagen!$Q$5)</f>
        <v>871.63686877474458</v>
      </c>
      <c r="CX16" s="242">
        <f>'Oostenrijk (O)'!CX16*(1+Toeslagen!$Q$5)</f>
        <v>862.83245595883807</v>
      </c>
      <c r="CY16" s="242">
        <f>'Oostenrijk (O)'!CY16*(1+Toeslagen!$Q$5)</f>
        <v>880.4412815906511</v>
      </c>
      <c r="CZ16" s="242">
        <f>'Oostenrijk (O)'!CZ16*(1+Toeslagen!$Q$5)</f>
        <v>854.02804314293155</v>
      </c>
      <c r="DA16" s="242">
        <f>'Oostenrijk (O)'!DA16*(1+Toeslagen!$Q$5)</f>
        <v>905.01122625191942</v>
      </c>
      <c r="DB16" s="242">
        <f>'Oostenrijk (O)'!DB16*(1+Toeslagen!$Q$5)</f>
        <v>905.01122625191942</v>
      </c>
      <c r="DC16" s="242">
        <f>'Oostenrijk (O)'!DC16*(1+Toeslagen!$Q$5)</f>
        <v>905.01122625191942</v>
      </c>
      <c r="DD16" s="242">
        <f>'Oostenrijk (O)'!DD16*(1+Toeslagen!$Q$5)</f>
        <v>905.01122625191942</v>
      </c>
      <c r="DE16" s="242">
        <f>'Oostenrijk (O)'!DE16*(1+Toeslagen!$Q$5)</f>
        <v>905.01122625191931</v>
      </c>
      <c r="DF16" s="242">
        <f>'Oostenrijk (O)'!DF16*(1+Toeslagen!$Q$5)</f>
        <v>895.96111398940013</v>
      </c>
      <c r="DG16" s="242">
        <f>'Oostenrijk (O)'!DG16*(1+Toeslagen!$Q$5)</f>
        <v>905.01122625191931</v>
      </c>
      <c r="DH16" s="242">
        <f>'Oostenrijk (O)'!DH16*(1+Toeslagen!$Q$5)</f>
        <v>891.43605785814054</v>
      </c>
      <c r="DI16" s="242">
        <f>'Oostenrijk (O)'!DI16*(1+Toeslagen!$Q$5)</f>
        <v>891.43605785814054</v>
      </c>
      <c r="DJ16" s="242">
        <f>'Oostenrijk (O)'!DJ16*(1+Toeslagen!$Q$5)</f>
        <v>877.86088946436166</v>
      </c>
    </row>
    <row r="17" spans="1:114">
      <c r="A17" s="2">
        <v>21</v>
      </c>
      <c r="B17" s="2">
        <v>21</v>
      </c>
      <c r="C17" s="2"/>
      <c r="D17" s="2">
        <v>3</v>
      </c>
      <c r="F17" t="s">
        <v>5</v>
      </c>
      <c r="G17" t="s">
        <v>17</v>
      </c>
      <c r="H17" t="s">
        <v>15</v>
      </c>
      <c r="I17" t="s">
        <v>15</v>
      </c>
      <c r="J17" t="s">
        <v>16</v>
      </c>
      <c r="N17" s="61">
        <v>2.8</v>
      </c>
      <c r="O17" s="63">
        <v>4900</v>
      </c>
      <c r="Y17" s="242">
        <f>'Oostenrijk (O)'!Y17*(1+Toeslagen!$Q$5)</f>
        <v>839.03039999999999</v>
      </c>
      <c r="Z17" s="242">
        <f>'Oostenrijk (O)'!Z17*(1+Toeslagen!$Q$5)</f>
        <v>839.03039999999999</v>
      </c>
      <c r="AA17" s="242">
        <f>'Oostenrijk (O)'!AA17*(1+Toeslagen!$Q$5)</f>
        <v>839.03039999999999</v>
      </c>
      <c r="AB17" s="242">
        <f>'Oostenrijk (O)'!AB17*(1+Toeslagen!$Q$5)</f>
        <v>839.03039999999999</v>
      </c>
      <c r="AC17" s="242">
        <f>'Oostenrijk (O)'!AC17*(1+Toeslagen!$Q$5)</f>
        <v>0</v>
      </c>
      <c r="AD17" s="242">
        <f>'Oostenrijk (O)'!AD17*(1+Toeslagen!$Q$5)</f>
        <v>0</v>
      </c>
      <c r="AE17" s="242">
        <f>'Oostenrijk (O)'!AE17*(1+Toeslagen!$Q$5)</f>
        <v>0</v>
      </c>
      <c r="AF17" s="242">
        <f>'Oostenrijk (O)'!AF17*(1+Toeslagen!$Q$5)</f>
        <v>0</v>
      </c>
      <c r="AG17" s="242">
        <f>'Oostenrijk (O)'!AG17*(1+Toeslagen!$Q$5)</f>
        <v>0</v>
      </c>
      <c r="AH17" s="242">
        <f>'Oostenrijk (O)'!AH17*(1+Toeslagen!$Q$5)</f>
        <v>0</v>
      </c>
      <c r="AI17" s="242">
        <f>'Oostenrijk (O)'!AI17*(1+Toeslagen!$Q$5)</f>
        <v>842.4</v>
      </c>
      <c r="AJ17" s="242">
        <f>'Oostenrijk (O)'!AJ17*(1+Toeslagen!$Q$5)</f>
        <v>850.82399999999996</v>
      </c>
      <c r="AK17" s="242">
        <f>'Oostenrijk (O)'!AK17*(1+Toeslagen!$Q$5)</f>
        <v>850.82399999999996</v>
      </c>
      <c r="AL17" s="242">
        <f>'Oostenrijk (O)'!AL17*(1+Toeslagen!$Q$5)</f>
        <v>842.4</v>
      </c>
      <c r="AM17" s="242">
        <f>'Oostenrijk (O)'!AM17*(1+Toeslagen!$Q$5)</f>
        <v>842.4</v>
      </c>
      <c r="AN17" s="242">
        <f>'Oostenrijk (O)'!AN17*(1+Toeslagen!$Q$5)</f>
        <v>842.4</v>
      </c>
      <c r="AO17" s="242">
        <f>'Oostenrijk (O)'!AO17*(1+Toeslagen!$Q$5)</f>
        <v>842.4</v>
      </c>
      <c r="AP17" s="242">
        <f>'Oostenrijk (O)'!AP17*(1+Toeslagen!$Q$5)</f>
        <v>842.4</v>
      </c>
      <c r="AQ17" s="242">
        <f>'Oostenrijk (O)'!AQ17*(1+Toeslagen!$Q$5)</f>
        <v>842.4</v>
      </c>
      <c r="AR17" s="242">
        <f>'Oostenrijk (O)'!AR17*(1+Toeslagen!$Q$5)</f>
        <v>0</v>
      </c>
      <c r="AS17" s="242">
        <f>'Oostenrijk (O)'!AS17*(1+Toeslagen!$Q$5)</f>
        <v>835.66079999999999</v>
      </c>
      <c r="AT17" s="242">
        <f>'Oostenrijk (O)'!AT17*(1+Toeslagen!$Q$5)</f>
        <v>833.976</v>
      </c>
      <c r="AU17" s="242">
        <f>'Oostenrijk (O)'!AU17*(1+Toeslagen!$Q$5)</f>
        <v>833.976</v>
      </c>
      <c r="AV17" s="242">
        <f>'Oostenrijk (O)'!AV17*(1+Toeslagen!$Q$5)</f>
        <v>825.55199999999991</v>
      </c>
      <c r="AW17" s="242">
        <f>'Oostenrijk (O)'!AW17*(1+Toeslagen!$Q$5)</f>
        <v>842.4</v>
      </c>
      <c r="AX17" s="242">
        <f>'Oostenrijk (O)'!AX17*(1+Toeslagen!$Q$5)</f>
        <v>842.4</v>
      </c>
      <c r="AY17" s="242">
        <f>'Oostenrijk (O)'!AY17*(1+Toeslagen!$Q$5)</f>
        <v>842.4</v>
      </c>
      <c r="AZ17" s="242">
        <f>'Oostenrijk (O)'!AZ17*(1+Toeslagen!$Q$5)</f>
        <v>842.4</v>
      </c>
      <c r="BA17" s="242">
        <f>'Oostenrijk (O)'!BA17*(1+Toeslagen!$Q$5)</f>
        <v>842.4</v>
      </c>
      <c r="BB17" s="242">
        <f>'Oostenrijk (O)'!BB17*(1+Toeslagen!$Q$5)</f>
        <v>842.4</v>
      </c>
      <c r="BC17" s="242">
        <f>'Oostenrijk (O)'!BC17*(1+Toeslagen!$Q$5)</f>
        <v>770.15120000000002</v>
      </c>
      <c r="BD17" s="242">
        <f>'Oostenrijk (O)'!BD17*(1+Toeslagen!$Q$5)</f>
        <v>765.50240000000008</v>
      </c>
      <c r="BE17" s="242">
        <f>'Oostenrijk (O)'!BE17*(1+Toeslagen!$Q$5)</f>
        <v>777.89920000000006</v>
      </c>
      <c r="BF17" s="242">
        <f>'Oostenrijk (O)'!BF17*(1+Toeslagen!$Q$5)</f>
        <v>774.80000000000007</v>
      </c>
      <c r="BG17" s="242">
        <f>'Oostenrijk (O)'!BG17*(1+Toeslagen!$Q$5)</f>
        <v>774.80000000000007</v>
      </c>
      <c r="BH17" s="242">
        <f>'Oostenrijk (O)'!BH17*(1+Toeslagen!$Q$5)</f>
        <v>774.80000000000007</v>
      </c>
      <c r="BI17" s="242">
        <f>'Oostenrijk (O)'!BI17*(1+Toeslagen!$Q$5)</f>
        <v>774.80000000000007</v>
      </c>
      <c r="BJ17" s="242">
        <f>'Oostenrijk (O)'!BJ17*(1+Toeslagen!$Q$5)</f>
        <v>772.4756000000001</v>
      </c>
      <c r="BK17" s="242">
        <f>'Oostenrijk (O)'!BK17*(1+Toeslagen!$Q$5)</f>
        <v>770.15817320000008</v>
      </c>
      <c r="BL17" s="242">
        <f>'Oostenrijk (O)'!BL17*(1+Toeslagen!$Q$5)</f>
        <v>767.05200000000002</v>
      </c>
      <c r="BM17" s="242">
        <f>'Oostenrijk (O)'!BM17*(1+Toeslagen!$Q$5)</f>
        <v>770.92600000000004</v>
      </c>
      <c r="BN17" s="242">
        <f>'Oostenrijk (O)'!BN17*(1+Toeslagen!$Q$5)</f>
        <v>770.92600000000004</v>
      </c>
      <c r="BO17" s="242">
        <f>'Oostenrijk (O)'!BO17*(1+Toeslagen!$Q$5)</f>
        <v>770.92600000000004</v>
      </c>
      <c r="BP17" s="242">
        <f>'Oostenrijk (O)'!BP17*(1+Toeslagen!$Q$5)</f>
        <v>770.92600000000004</v>
      </c>
      <c r="BQ17" s="242">
        <f>'Oostenrijk (O)'!BQ17*(1+Toeslagen!$Q$5)</f>
        <v>770.92600000000004</v>
      </c>
      <c r="BR17" s="242">
        <f>'Oostenrijk (O)'!BR17*(1+Toeslagen!$Q$5)</f>
        <v>823.57921002623755</v>
      </c>
      <c r="BS17" s="242">
        <f>'Oostenrijk (O)'!BS17*(1+Toeslagen!$Q$5)</f>
        <v>823.57921002623755</v>
      </c>
      <c r="BT17" s="242">
        <f>'Oostenrijk (O)'!BT17*(1+Toeslagen!$Q$5)</f>
        <v>823.57921002623755</v>
      </c>
      <c r="BU17" s="242">
        <f>'Oostenrijk (O)'!BU17*(1+Toeslagen!$Q$5)</f>
        <v>739.67408661161289</v>
      </c>
      <c r="BV17" s="242">
        <f>'Oostenrijk (O)'!BV17*(1+Toeslagen!$Q$5)</f>
        <v>0</v>
      </c>
      <c r="BW17" s="242">
        <f>'Oostenrijk (O)'!BW17*(1+Toeslagen!$Q$5)</f>
        <v>0</v>
      </c>
      <c r="BX17" s="242">
        <f>'Oostenrijk (O)'!BX17*(1+Toeslagen!$Q$5)</f>
        <v>734.52212779939282</v>
      </c>
      <c r="BY17" s="242">
        <f>'Oostenrijk (O)'!BY17*(1+Toeslagen!$Q$5)</f>
        <v>735.99411603145575</v>
      </c>
      <c r="BZ17" s="242">
        <f>'Oostenrijk (O)'!BZ17*(1+Toeslagen!$Q$5)</f>
        <v>732.31414545129849</v>
      </c>
      <c r="CA17" s="242">
        <f>'Oostenrijk (O)'!CA17*(1+Toeslagen!$Q$5)</f>
        <v>732.31414545129849</v>
      </c>
      <c r="CB17" s="242">
        <f>'Oostenrijk (O)'!CB17*(1+Toeslagen!$Q$5)</f>
        <v>738.20209837955008</v>
      </c>
      <c r="CC17" s="242">
        <f>'Oostenrijk (O)'!CC17*(1+Toeslagen!$Q$5)</f>
        <v>730.10616310320404</v>
      </c>
      <c r="CD17" s="242">
        <f>'Oostenrijk (O)'!CD17*(1+Toeslagen!$Q$5)</f>
        <v>736.73011014748715</v>
      </c>
      <c r="CE17" s="242">
        <f>'Oostenrijk (O)'!CE17*(1+Toeslagen!$Q$5)</f>
        <v>735.99411603145575</v>
      </c>
      <c r="CF17" s="242">
        <f>'Oostenrijk (O)'!CF17*(1+Toeslagen!$Q$5)</f>
        <v>721.27423371082659</v>
      </c>
      <c r="CG17" s="242">
        <f>'Oostenrijk (O)'!CG17*(1+Toeslagen!$Q$5)</f>
        <v>868.4</v>
      </c>
      <c r="CH17" s="242">
        <f>'Oostenrijk (O)'!CH17*(1+Toeslagen!$Q$5)</f>
        <v>868.4</v>
      </c>
      <c r="CI17" s="242">
        <f>'Oostenrijk (O)'!CI17*(1+Toeslagen!$Q$5)</f>
        <v>868.4</v>
      </c>
      <c r="CJ17" s="242">
        <f>'Oostenrijk (O)'!CJ17*(1+Toeslagen!$Q$5)</f>
        <v>922.41558935943192</v>
      </c>
      <c r="CK17" s="242">
        <f>'Oostenrijk (O)'!CK17*(1+Toeslagen!$Q$5)</f>
        <v>931.63974525302626</v>
      </c>
      <c r="CL17" s="242">
        <f>'Oostenrijk (O)'!CL17*(1+Toeslagen!$Q$5)</f>
        <v>931.63974525302626</v>
      </c>
      <c r="CM17" s="242">
        <f>'Oostenrijk (O)'!CM17*(1+Toeslagen!$Q$5)</f>
        <v>922.41558935943146</v>
      </c>
      <c r="CN17" s="242">
        <f>'Oostenrijk (O)'!CN17*(1+Toeslagen!$Q$5)</f>
        <v>0</v>
      </c>
      <c r="CO17" s="242">
        <f>'Oostenrijk (O)'!CO17*(1+Toeslagen!$Q$5)</f>
        <v>0</v>
      </c>
      <c r="CP17" s="242">
        <f>'Oostenrijk (O)'!CP17*(1+Toeslagen!$Q$5)</f>
        <v>0</v>
      </c>
      <c r="CQ17" s="242">
        <f>'Oostenrijk (O)'!CQ17*(1+Toeslagen!$Q$5)</f>
        <v>0</v>
      </c>
      <c r="CR17" s="242">
        <f>'Oostenrijk (O)'!CR17*(1+Toeslagen!$Q$5)</f>
        <v>922.41558935943146</v>
      </c>
      <c r="CS17" s="242">
        <f>'Oostenrijk (O)'!CS17*(1+Toeslagen!$Q$5)</f>
        <v>922.41558935943146</v>
      </c>
      <c r="CT17" s="242">
        <f>'Oostenrijk (O)'!CT17*(1+Toeslagen!$Q$5)</f>
        <v>922.41558935943146</v>
      </c>
      <c r="CU17" s="242">
        <f>'Oostenrijk (O)'!CU17*(1+Toeslagen!$Q$5)</f>
        <v>922.41558935943146</v>
      </c>
      <c r="CV17" s="242">
        <f>'Oostenrijk (O)'!CV17*(1+Toeslagen!$Q$5)</f>
        <v>922.41558935943146</v>
      </c>
      <c r="CW17" s="242">
        <f>'Oostenrijk (O)'!CW17*(1+Toeslagen!$Q$5)</f>
        <v>913.19143346583712</v>
      </c>
      <c r="CX17" s="242">
        <f>'Oostenrijk (O)'!CX17*(1+Toeslagen!$Q$5)</f>
        <v>903.96727757224278</v>
      </c>
      <c r="CY17" s="242">
        <f>'Oostenrijk (O)'!CY17*(1+Toeslagen!$Q$5)</f>
        <v>922.41558935943146</v>
      </c>
      <c r="CZ17" s="242">
        <f>'Oostenrijk (O)'!CZ17*(1+Toeslagen!$Q$5)</f>
        <v>894.74312167864855</v>
      </c>
      <c r="DA17" s="242">
        <f>'Oostenrijk (O)'!DA17*(1+Toeslagen!$Q$5)</f>
        <v>946.98553402070047</v>
      </c>
      <c r="DB17" s="242">
        <f>'Oostenrijk (O)'!DB17*(1+Toeslagen!$Q$5)</f>
        <v>946.98553402070047</v>
      </c>
      <c r="DC17" s="242">
        <f>'Oostenrijk (O)'!DC17*(1+Toeslagen!$Q$5)</f>
        <v>946.98553402070047</v>
      </c>
      <c r="DD17" s="242">
        <f>'Oostenrijk (O)'!DD17*(1+Toeslagen!$Q$5)</f>
        <v>946.98553402070047</v>
      </c>
      <c r="DE17" s="242">
        <f>'Oostenrijk (O)'!DE17*(1+Toeslagen!$Q$5)</f>
        <v>946.98553402070081</v>
      </c>
      <c r="DF17" s="242">
        <f>'Oostenrijk (O)'!DF17*(1+Toeslagen!$Q$5)</f>
        <v>937.51567868049381</v>
      </c>
      <c r="DG17" s="242">
        <f>'Oostenrijk (O)'!DG17*(1+Toeslagen!$Q$5)</f>
        <v>946.98553402070081</v>
      </c>
      <c r="DH17" s="242">
        <f>'Oostenrijk (O)'!DH17*(1+Toeslagen!$Q$5)</f>
        <v>932.7807510103903</v>
      </c>
      <c r="DI17" s="242">
        <f>'Oostenrijk (O)'!DI17*(1+Toeslagen!$Q$5)</f>
        <v>932.7807510103903</v>
      </c>
      <c r="DJ17" s="242">
        <f>'Oostenrijk (O)'!DJ17*(1+Toeslagen!$Q$5)</f>
        <v>918.5759680000798</v>
      </c>
    </row>
    <row r="18" spans="1:114">
      <c r="A18" s="2">
        <v>22</v>
      </c>
      <c r="B18" s="2">
        <v>22</v>
      </c>
      <c r="C18" s="2"/>
      <c r="D18" s="2">
        <v>3</v>
      </c>
      <c r="F18" t="s">
        <v>5</v>
      </c>
      <c r="G18" t="s">
        <v>17</v>
      </c>
      <c r="H18" t="s">
        <v>15</v>
      </c>
      <c r="I18" t="s">
        <v>15</v>
      </c>
      <c r="J18" t="s">
        <v>16</v>
      </c>
      <c r="N18" s="61">
        <v>3</v>
      </c>
      <c r="O18" s="63">
        <v>5250</v>
      </c>
      <c r="Y18" s="242">
        <f>'Oostenrijk (O)'!Y18*(1+Toeslagen!$Q$5)</f>
        <v>880.46399999999994</v>
      </c>
      <c r="Z18" s="242">
        <f>'Oostenrijk (O)'!Z18*(1+Toeslagen!$Q$5)</f>
        <v>880.46399999999994</v>
      </c>
      <c r="AA18" s="242">
        <f>'Oostenrijk (O)'!AA18*(1+Toeslagen!$Q$5)</f>
        <v>880.46399999999994</v>
      </c>
      <c r="AB18" s="242">
        <f>'Oostenrijk (O)'!AB18*(1+Toeslagen!$Q$5)</f>
        <v>880.46399999999994</v>
      </c>
      <c r="AC18" s="242">
        <f>'Oostenrijk (O)'!AC18*(1+Toeslagen!$Q$5)</f>
        <v>0</v>
      </c>
      <c r="AD18" s="242">
        <f>'Oostenrijk (O)'!AD18*(1+Toeslagen!$Q$5)</f>
        <v>0</v>
      </c>
      <c r="AE18" s="242">
        <f>'Oostenrijk (O)'!AE18*(1+Toeslagen!$Q$5)</f>
        <v>0</v>
      </c>
      <c r="AF18" s="242">
        <f>'Oostenrijk (O)'!AF18*(1+Toeslagen!$Q$5)</f>
        <v>0</v>
      </c>
      <c r="AG18" s="242">
        <f>'Oostenrijk (O)'!AG18*(1+Toeslagen!$Q$5)</f>
        <v>0</v>
      </c>
      <c r="AH18" s="242">
        <f>'Oostenrijk (O)'!AH18*(1+Toeslagen!$Q$5)</f>
        <v>0</v>
      </c>
      <c r="AI18" s="242">
        <f>'Oostenrijk (O)'!AI18*(1+Toeslagen!$Q$5)</f>
        <v>884</v>
      </c>
      <c r="AJ18" s="242">
        <f>'Oostenrijk (O)'!AJ18*(1+Toeslagen!$Q$5)</f>
        <v>892.84</v>
      </c>
      <c r="AK18" s="242">
        <f>'Oostenrijk (O)'!AK18*(1+Toeslagen!$Q$5)</f>
        <v>892.84</v>
      </c>
      <c r="AL18" s="242">
        <f>'Oostenrijk (O)'!AL18*(1+Toeslagen!$Q$5)</f>
        <v>884</v>
      </c>
      <c r="AM18" s="242">
        <f>'Oostenrijk (O)'!AM18*(1+Toeslagen!$Q$5)</f>
        <v>884</v>
      </c>
      <c r="AN18" s="242">
        <f>'Oostenrijk (O)'!AN18*(1+Toeslagen!$Q$5)</f>
        <v>884</v>
      </c>
      <c r="AO18" s="242">
        <f>'Oostenrijk (O)'!AO18*(1+Toeslagen!$Q$5)</f>
        <v>884</v>
      </c>
      <c r="AP18" s="242">
        <f>'Oostenrijk (O)'!AP18*(1+Toeslagen!$Q$5)</f>
        <v>884</v>
      </c>
      <c r="AQ18" s="242">
        <f>'Oostenrijk (O)'!AQ18*(1+Toeslagen!$Q$5)</f>
        <v>884</v>
      </c>
      <c r="AR18" s="242">
        <f>'Oostenrijk (O)'!AR18*(1+Toeslagen!$Q$5)</f>
        <v>0</v>
      </c>
      <c r="AS18" s="242">
        <f>'Oostenrijk (O)'!AS18*(1+Toeslagen!$Q$5)</f>
        <v>876.928</v>
      </c>
      <c r="AT18" s="242">
        <f>'Oostenrijk (O)'!AT18*(1+Toeslagen!$Q$5)</f>
        <v>875.16</v>
      </c>
      <c r="AU18" s="242">
        <f>'Oostenrijk (O)'!AU18*(1+Toeslagen!$Q$5)</f>
        <v>875.16</v>
      </c>
      <c r="AV18" s="242">
        <f>'Oostenrijk (O)'!AV18*(1+Toeslagen!$Q$5)</f>
        <v>866.31999999999994</v>
      </c>
      <c r="AW18" s="242">
        <f>'Oostenrijk (O)'!AW18*(1+Toeslagen!$Q$5)</f>
        <v>884</v>
      </c>
      <c r="AX18" s="242">
        <f>'Oostenrijk (O)'!AX18*(1+Toeslagen!$Q$5)</f>
        <v>884</v>
      </c>
      <c r="AY18" s="242">
        <f>'Oostenrijk (O)'!AY18*(1+Toeslagen!$Q$5)</f>
        <v>884</v>
      </c>
      <c r="AZ18" s="242">
        <f>'Oostenrijk (O)'!AZ18*(1+Toeslagen!$Q$5)</f>
        <v>884</v>
      </c>
      <c r="BA18" s="242">
        <f>'Oostenrijk (O)'!BA18*(1+Toeslagen!$Q$5)</f>
        <v>884</v>
      </c>
      <c r="BB18" s="242">
        <f>'Oostenrijk (O)'!BB18*(1+Toeslagen!$Q$5)</f>
        <v>884</v>
      </c>
      <c r="BC18" s="242">
        <f>'Oostenrijk (O)'!BC18*(1+Toeslagen!$Q$5)</f>
        <v>806.33280000000002</v>
      </c>
      <c r="BD18" s="242">
        <f>'Oostenrijk (O)'!BD18*(1+Toeslagen!$Q$5)</f>
        <v>801.46559999999999</v>
      </c>
      <c r="BE18" s="242">
        <f>'Oostenrijk (O)'!BE18*(1+Toeslagen!$Q$5)</f>
        <v>814.4448000000001</v>
      </c>
      <c r="BF18" s="242">
        <f>'Oostenrijk (O)'!BF18*(1+Toeslagen!$Q$5)</f>
        <v>811.2</v>
      </c>
      <c r="BG18" s="242">
        <f>'Oostenrijk (O)'!BG18*(1+Toeslagen!$Q$5)</f>
        <v>811.2</v>
      </c>
      <c r="BH18" s="242">
        <f>'Oostenrijk (O)'!BH18*(1+Toeslagen!$Q$5)</f>
        <v>811.2</v>
      </c>
      <c r="BI18" s="242">
        <f>'Oostenrijk (O)'!BI18*(1+Toeslagen!$Q$5)</f>
        <v>811.2</v>
      </c>
      <c r="BJ18" s="242">
        <f>'Oostenrijk (O)'!BJ18*(1+Toeslagen!$Q$5)</f>
        <v>808.76640000000009</v>
      </c>
      <c r="BK18" s="242">
        <f>'Oostenrijk (O)'!BK18*(1+Toeslagen!$Q$5)</f>
        <v>806.34010080000007</v>
      </c>
      <c r="BL18" s="242">
        <f>'Oostenrijk (O)'!BL18*(1+Toeslagen!$Q$5)</f>
        <v>803.08800000000008</v>
      </c>
      <c r="BM18" s="242">
        <f>'Oostenrijk (O)'!BM18*(1+Toeslagen!$Q$5)</f>
        <v>807.14400000000001</v>
      </c>
      <c r="BN18" s="242">
        <f>'Oostenrijk (O)'!BN18*(1+Toeslagen!$Q$5)</f>
        <v>807.14400000000001</v>
      </c>
      <c r="BO18" s="242">
        <f>'Oostenrijk (O)'!BO18*(1+Toeslagen!$Q$5)</f>
        <v>807.14400000000001</v>
      </c>
      <c r="BP18" s="242">
        <f>'Oostenrijk (O)'!BP18*(1+Toeslagen!$Q$5)</f>
        <v>807.14400000000001</v>
      </c>
      <c r="BQ18" s="242">
        <f>'Oostenrijk (O)'!BQ18*(1+Toeslagen!$Q$5)</f>
        <v>807.14400000000001</v>
      </c>
      <c r="BR18" s="242">
        <f>'Oostenrijk (O)'!BR18*(1+Toeslagen!$Q$5)</f>
        <v>860.75479377733041</v>
      </c>
      <c r="BS18" s="242">
        <f>'Oostenrijk (O)'!BS18*(1+Toeslagen!$Q$5)</f>
        <v>860.75479377733041</v>
      </c>
      <c r="BT18" s="242">
        <f>'Oostenrijk (O)'!BT18*(1+Toeslagen!$Q$5)</f>
        <v>860.75479377733041</v>
      </c>
      <c r="BU18" s="242">
        <f>'Oostenrijk (O)'!BU18*(1+Toeslagen!$Q$5)</f>
        <v>785.54617158876647</v>
      </c>
      <c r="BV18" s="242">
        <f>'Oostenrijk (O)'!BV18*(1+Toeslagen!$Q$5)</f>
        <v>0</v>
      </c>
      <c r="BW18" s="242">
        <f>'Oostenrijk (O)'!BW18*(1+Toeslagen!$Q$5)</f>
        <v>0</v>
      </c>
      <c r="BX18" s="242">
        <f>'Oostenrijk (O)'!BX18*(1+Toeslagen!$Q$5)</f>
        <v>780.07470571700401</v>
      </c>
      <c r="BY18" s="242">
        <f>'Oostenrijk (O)'!BY18*(1+Toeslagen!$Q$5)</f>
        <v>781.63798168036476</v>
      </c>
      <c r="BZ18" s="242">
        <f>'Oostenrijk (O)'!BZ18*(1+Toeslagen!$Q$5)</f>
        <v>777.72979177196294</v>
      </c>
      <c r="CA18" s="242">
        <f>'Oostenrijk (O)'!CA18*(1+Toeslagen!$Q$5)</f>
        <v>777.72979177196294</v>
      </c>
      <c r="CB18" s="242">
        <f>'Oostenrijk (O)'!CB18*(1+Toeslagen!$Q$5)</f>
        <v>783.98289562540572</v>
      </c>
      <c r="CC18" s="242">
        <f>'Oostenrijk (O)'!CC18*(1+Toeslagen!$Q$5)</f>
        <v>775.38487782692187</v>
      </c>
      <c r="CD18" s="242">
        <f>'Oostenrijk (O)'!CD18*(1+Toeslagen!$Q$5)</f>
        <v>782.41961966204508</v>
      </c>
      <c r="CE18" s="242">
        <f>'Oostenrijk (O)'!CE18*(1+Toeslagen!$Q$5)</f>
        <v>781.63798168036476</v>
      </c>
      <c r="CF18" s="242">
        <f>'Oostenrijk (O)'!CF18*(1+Toeslagen!$Q$5)</f>
        <v>766.00522204675747</v>
      </c>
      <c r="CG18" s="242">
        <f>'Oostenrijk (O)'!CG18*(1+Toeslagen!$Q$5)</f>
        <v>910</v>
      </c>
      <c r="CH18" s="242">
        <f>'Oostenrijk (O)'!CH18*(1+Toeslagen!$Q$5)</f>
        <v>910</v>
      </c>
      <c r="CI18" s="242">
        <f>'Oostenrijk (O)'!CI18*(1+Toeslagen!$Q$5)</f>
        <v>910</v>
      </c>
      <c r="CJ18" s="242">
        <f>'Oostenrijk (O)'!CJ18*(1+Toeslagen!$Q$5)</f>
        <v>959.27311557445717</v>
      </c>
      <c r="CK18" s="242">
        <f>'Oostenrijk (O)'!CK18*(1+Toeslagen!$Q$5)</f>
        <v>968.86584673020172</v>
      </c>
      <c r="CL18" s="242">
        <f>'Oostenrijk (O)'!CL18*(1+Toeslagen!$Q$5)</f>
        <v>968.86584673020172</v>
      </c>
      <c r="CM18" s="242">
        <f>'Oostenrijk (O)'!CM18*(1+Toeslagen!$Q$5)</f>
        <v>959.27311557445682</v>
      </c>
      <c r="CN18" s="242">
        <f>'Oostenrijk (O)'!CN18*(1+Toeslagen!$Q$5)</f>
        <v>0</v>
      </c>
      <c r="CO18" s="242">
        <f>'Oostenrijk (O)'!CO18*(1+Toeslagen!$Q$5)</f>
        <v>0</v>
      </c>
      <c r="CP18" s="242">
        <f>'Oostenrijk (O)'!CP18*(1+Toeslagen!$Q$5)</f>
        <v>0</v>
      </c>
      <c r="CQ18" s="242">
        <f>'Oostenrijk (O)'!CQ18*(1+Toeslagen!$Q$5)</f>
        <v>0</v>
      </c>
      <c r="CR18" s="242">
        <f>'Oostenrijk (O)'!CR18*(1+Toeslagen!$Q$5)</f>
        <v>959.27311557445682</v>
      </c>
      <c r="CS18" s="242">
        <f>'Oostenrijk (O)'!CS18*(1+Toeslagen!$Q$5)</f>
        <v>959.27311557445682</v>
      </c>
      <c r="CT18" s="242">
        <f>'Oostenrijk (O)'!CT18*(1+Toeslagen!$Q$5)</f>
        <v>959.27311557445682</v>
      </c>
      <c r="CU18" s="242">
        <f>'Oostenrijk (O)'!CU18*(1+Toeslagen!$Q$5)</f>
        <v>959.27311557445682</v>
      </c>
      <c r="CV18" s="242">
        <f>'Oostenrijk (O)'!CV18*(1+Toeslagen!$Q$5)</f>
        <v>959.27311557445682</v>
      </c>
      <c r="CW18" s="242">
        <f>'Oostenrijk (O)'!CW18*(1+Toeslagen!$Q$5)</f>
        <v>949.68038441871226</v>
      </c>
      <c r="CX18" s="242">
        <f>'Oostenrijk (O)'!CX18*(1+Toeslagen!$Q$5)</f>
        <v>940.08765326296771</v>
      </c>
      <c r="CY18" s="242">
        <f>'Oostenrijk (O)'!CY18*(1+Toeslagen!$Q$5)</f>
        <v>959.27311557445682</v>
      </c>
      <c r="CZ18" s="242">
        <f>'Oostenrijk (O)'!CZ18*(1+Toeslagen!$Q$5)</f>
        <v>930.49492210722315</v>
      </c>
      <c r="DA18" s="242">
        <f>'Oostenrijk (O)'!DA18*(1+Toeslagen!$Q$5)</f>
        <v>983.84306023572572</v>
      </c>
      <c r="DB18" s="242">
        <f>'Oostenrijk (O)'!DB18*(1+Toeslagen!$Q$5)</f>
        <v>983.84306023572572</v>
      </c>
      <c r="DC18" s="242">
        <f>'Oostenrijk (O)'!DC18*(1+Toeslagen!$Q$5)</f>
        <v>983.84306023572572</v>
      </c>
      <c r="DD18" s="242">
        <f>'Oostenrijk (O)'!DD18*(1+Toeslagen!$Q$5)</f>
        <v>983.84306023572572</v>
      </c>
      <c r="DE18" s="242">
        <f>'Oostenrijk (O)'!DE18*(1+Toeslagen!$Q$5)</f>
        <v>983.84306023572606</v>
      </c>
      <c r="DF18" s="242">
        <f>'Oostenrijk (O)'!DF18*(1+Toeslagen!$Q$5)</f>
        <v>974.00462963336884</v>
      </c>
      <c r="DG18" s="242">
        <f>'Oostenrijk (O)'!DG18*(1+Toeslagen!$Q$5)</f>
        <v>983.84306023572606</v>
      </c>
      <c r="DH18" s="242">
        <f>'Oostenrijk (O)'!DH18*(1+Toeslagen!$Q$5)</f>
        <v>969.08541433219011</v>
      </c>
      <c r="DI18" s="242">
        <f>'Oostenrijk (O)'!DI18*(1+Toeslagen!$Q$5)</f>
        <v>969.08541433219011</v>
      </c>
      <c r="DJ18" s="242">
        <f>'Oostenrijk (O)'!DJ18*(1+Toeslagen!$Q$5)</f>
        <v>954.32776842865428</v>
      </c>
    </row>
    <row r="19" spans="1:114">
      <c r="A19" s="2">
        <v>23</v>
      </c>
      <c r="B19" s="2">
        <v>23</v>
      </c>
      <c r="C19" s="2"/>
      <c r="D19" s="2">
        <v>3</v>
      </c>
      <c r="F19" t="s">
        <v>5</v>
      </c>
      <c r="G19" t="s">
        <v>17</v>
      </c>
      <c r="H19" t="s">
        <v>15</v>
      </c>
      <c r="I19" t="s">
        <v>15</v>
      </c>
      <c r="J19" t="s">
        <v>16</v>
      </c>
      <c r="N19" s="61">
        <v>3.2</v>
      </c>
      <c r="O19" s="63">
        <v>5600</v>
      </c>
      <c r="Y19" s="242">
        <f>'Oostenrijk (O)'!Y19*(1+Toeslagen!$Q$5)</f>
        <v>927.07680000000005</v>
      </c>
      <c r="Z19" s="242">
        <f>'Oostenrijk (O)'!Z19*(1+Toeslagen!$Q$5)</f>
        <v>927.07680000000005</v>
      </c>
      <c r="AA19" s="242">
        <f>'Oostenrijk (O)'!AA19*(1+Toeslagen!$Q$5)</f>
        <v>927.07680000000005</v>
      </c>
      <c r="AB19" s="242">
        <f>'Oostenrijk (O)'!AB19*(1+Toeslagen!$Q$5)</f>
        <v>927.07680000000005</v>
      </c>
      <c r="AC19" s="242">
        <f>'Oostenrijk (O)'!AC19*(1+Toeslagen!$Q$5)</f>
        <v>0</v>
      </c>
      <c r="AD19" s="242">
        <f>'Oostenrijk (O)'!AD19*(1+Toeslagen!$Q$5)</f>
        <v>0</v>
      </c>
      <c r="AE19" s="242">
        <f>'Oostenrijk (O)'!AE19*(1+Toeslagen!$Q$5)</f>
        <v>0</v>
      </c>
      <c r="AF19" s="242">
        <f>'Oostenrijk (O)'!AF19*(1+Toeslagen!$Q$5)</f>
        <v>0</v>
      </c>
      <c r="AG19" s="242">
        <f>'Oostenrijk (O)'!AG19*(1+Toeslagen!$Q$5)</f>
        <v>0</v>
      </c>
      <c r="AH19" s="242">
        <f>'Oostenrijk (O)'!AH19*(1+Toeslagen!$Q$5)</f>
        <v>0</v>
      </c>
      <c r="AI19" s="242">
        <f>'Oostenrijk (O)'!AI19*(1+Toeslagen!$Q$5)</f>
        <v>930.80000000000007</v>
      </c>
      <c r="AJ19" s="242">
        <f>'Oostenrijk (O)'!AJ19*(1+Toeslagen!$Q$5)</f>
        <v>940.10800000000006</v>
      </c>
      <c r="AK19" s="242">
        <f>'Oostenrijk (O)'!AK19*(1+Toeslagen!$Q$5)</f>
        <v>940.10800000000006</v>
      </c>
      <c r="AL19" s="242">
        <f>'Oostenrijk (O)'!AL19*(1+Toeslagen!$Q$5)</f>
        <v>930.80000000000007</v>
      </c>
      <c r="AM19" s="242">
        <f>'Oostenrijk (O)'!AM19*(1+Toeslagen!$Q$5)</f>
        <v>930.80000000000007</v>
      </c>
      <c r="AN19" s="242">
        <f>'Oostenrijk (O)'!AN19*(1+Toeslagen!$Q$5)</f>
        <v>930.80000000000007</v>
      </c>
      <c r="AO19" s="242">
        <f>'Oostenrijk (O)'!AO19*(1+Toeslagen!$Q$5)</f>
        <v>930.80000000000007</v>
      </c>
      <c r="AP19" s="242">
        <f>'Oostenrijk (O)'!AP19*(1+Toeslagen!$Q$5)</f>
        <v>930.80000000000007</v>
      </c>
      <c r="AQ19" s="242">
        <f>'Oostenrijk (O)'!AQ19*(1+Toeslagen!$Q$5)</f>
        <v>930.80000000000007</v>
      </c>
      <c r="AR19" s="242">
        <f>'Oostenrijk (O)'!AR19*(1+Toeslagen!$Q$5)</f>
        <v>0</v>
      </c>
      <c r="AS19" s="242">
        <f>'Oostenrijk (O)'!AS19*(1+Toeslagen!$Q$5)</f>
        <v>923.35360000000003</v>
      </c>
      <c r="AT19" s="242">
        <f>'Oostenrijk (O)'!AT19*(1+Toeslagen!$Q$5)</f>
        <v>921.49200000000008</v>
      </c>
      <c r="AU19" s="242">
        <f>'Oostenrijk (O)'!AU19*(1+Toeslagen!$Q$5)</f>
        <v>921.49200000000008</v>
      </c>
      <c r="AV19" s="242">
        <f>'Oostenrijk (O)'!AV19*(1+Toeslagen!$Q$5)</f>
        <v>912.18400000000008</v>
      </c>
      <c r="AW19" s="242">
        <f>'Oostenrijk (O)'!AW19*(1+Toeslagen!$Q$5)</f>
        <v>930.80000000000007</v>
      </c>
      <c r="AX19" s="242">
        <f>'Oostenrijk (O)'!AX19*(1+Toeslagen!$Q$5)</f>
        <v>930.80000000000007</v>
      </c>
      <c r="AY19" s="242">
        <f>'Oostenrijk (O)'!AY19*(1+Toeslagen!$Q$5)</f>
        <v>930.80000000000007</v>
      </c>
      <c r="AZ19" s="242">
        <f>'Oostenrijk (O)'!AZ19*(1+Toeslagen!$Q$5)</f>
        <v>930.80000000000007</v>
      </c>
      <c r="BA19" s="242">
        <f>'Oostenrijk (O)'!BA19*(1+Toeslagen!$Q$5)</f>
        <v>930.80000000000007</v>
      </c>
      <c r="BB19" s="242">
        <f>'Oostenrijk (O)'!BB19*(1+Toeslagen!$Q$5)</f>
        <v>930.80000000000007</v>
      </c>
      <c r="BC19" s="242">
        <f>'Oostenrijk (O)'!BC19*(1+Toeslagen!$Q$5)</f>
        <v>827.00800000000004</v>
      </c>
      <c r="BD19" s="242">
        <f>'Oostenrijk (O)'!BD19*(1+Toeslagen!$Q$5)</f>
        <v>822.01599999999996</v>
      </c>
      <c r="BE19" s="242">
        <f>'Oostenrijk (O)'!BE19*(1+Toeslagen!$Q$5)</f>
        <v>835.32799999999997</v>
      </c>
      <c r="BF19" s="242">
        <f>'Oostenrijk (O)'!BF19*(1+Toeslagen!$Q$5)</f>
        <v>832</v>
      </c>
      <c r="BG19" s="242">
        <f>'Oostenrijk (O)'!BG19*(1+Toeslagen!$Q$5)</f>
        <v>832</v>
      </c>
      <c r="BH19" s="242">
        <f>'Oostenrijk (O)'!BH19*(1+Toeslagen!$Q$5)</f>
        <v>832</v>
      </c>
      <c r="BI19" s="242">
        <f>'Oostenrijk (O)'!BI19*(1+Toeslagen!$Q$5)</f>
        <v>832</v>
      </c>
      <c r="BJ19" s="242">
        <f>'Oostenrijk (O)'!BJ19*(1+Toeslagen!$Q$5)</f>
        <v>829.50400000000002</v>
      </c>
      <c r="BK19" s="242">
        <f>'Oostenrijk (O)'!BK19*(1+Toeslagen!$Q$5)</f>
        <v>827.015488</v>
      </c>
      <c r="BL19" s="242">
        <f>'Oostenrijk (O)'!BL19*(1+Toeslagen!$Q$5)</f>
        <v>823.68</v>
      </c>
      <c r="BM19" s="242">
        <f>'Oostenrijk (O)'!BM19*(1+Toeslagen!$Q$5)</f>
        <v>827.84</v>
      </c>
      <c r="BN19" s="242">
        <f>'Oostenrijk (O)'!BN19*(1+Toeslagen!$Q$5)</f>
        <v>827.84</v>
      </c>
      <c r="BO19" s="242">
        <f>'Oostenrijk (O)'!BO19*(1+Toeslagen!$Q$5)</f>
        <v>827.84</v>
      </c>
      <c r="BP19" s="242">
        <f>'Oostenrijk (O)'!BP19*(1+Toeslagen!$Q$5)</f>
        <v>827.84</v>
      </c>
      <c r="BQ19" s="242">
        <f>'Oostenrijk (O)'!BQ19*(1+Toeslagen!$Q$5)</f>
        <v>827.84</v>
      </c>
      <c r="BR19" s="242">
        <f>'Oostenrijk (O)'!BR19*(1+Toeslagen!$Q$5)</f>
        <v>887.61208159065109</v>
      </c>
      <c r="BS19" s="242">
        <f>'Oostenrijk (O)'!BS19*(1+Toeslagen!$Q$5)</f>
        <v>887.61208159065109</v>
      </c>
      <c r="BT19" s="242">
        <f>'Oostenrijk (O)'!BT19*(1+Toeslagen!$Q$5)</f>
        <v>887.61208159065109</v>
      </c>
      <c r="BU19" s="242">
        <f>'Oostenrijk (O)'!BU19*(1+Toeslagen!$Q$5)</f>
        <v>829.3592125659203</v>
      </c>
      <c r="BV19" s="242">
        <f>'Oostenrijk (O)'!BV19*(1+Toeslagen!$Q$5)</f>
        <v>0</v>
      </c>
      <c r="BW19" s="242">
        <f>'Oostenrijk (O)'!BW19*(1+Toeslagen!$Q$5)</f>
        <v>0</v>
      </c>
      <c r="BX19" s="242">
        <f>'Oostenrijk (O)'!BX19*(1+Toeslagen!$Q$5)</f>
        <v>823.58258123461542</v>
      </c>
      <c r="BY19" s="242">
        <f>'Oostenrijk (O)'!BY19*(1+Toeslagen!$Q$5)</f>
        <v>825.23304732927397</v>
      </c>
      <c r="BZ19" s="242">
        <f>'Oostenrijk (O)'!BZ19*(1+Toeslagen!$Q$5)</f>
        <v>821.10688209262764</v>
      </c>
      <c r="CA19" s="242">
        <f>'Oostenrijk (O)'!CA19*(1+Toeslagen!$Q$5)</f>
        <v>821.10688209262764</v>
      </c>
      <c r="CB19" s="242">
        <f>'Oostenrijk (O)'!CB19*(1+Toeslagen!$Q$5)</f>
        <v>827.70874647126175</v>
      </c>
      <c r="CC19" s="242">
        <f>'Oostenrijk (O)'!CC19*(1+Toeslagen!$Q$5)</f>
        <v>818.63118295063975</v>
      </c>
      <c r="CD19" s="242">
        <f>'Oostenrijk (O)'!CD19*(1+Toeslagen!$Q$5)</f>
        <v>826.05828037660319</v>
      </c>
      <c r="CE19" s="242">
        <f>'Oostenrijk (O)'!CE19*(1+Toeslagen!$Q$5)</f>
        <v>825.23304732927397</v>
      </c>
      <c r="CF19" s="242">
        <f>'Oostenrijk (O)'!CF19*(1+Toeslagen!$Q$5)</f>
        <v>808.72838638268843</v>
      </c>
      <c r="CG19" s="242">
        <f>'Oostenrijk (O)'!CG19*(1+Toeslagen!$Q$5)</f>
        <v>951.6</v>
      </c>
      <c r="CH19" s="242">
        <f>'Oostenrijk (O)'!CH19*(1+Toeslagen!$Q$5)</f>
        <v>951.6</v>
      </c>
      <c r="CI19" s="242">
        <f>'Oostenrijk (O)'!CI19*(1+Toeslagen!$Q$5)</f>
        <v>951.6</v>
      </c>
      <c r="CJ19" s="242">
        <f>'Oostenrijk (O)'!CJ19*(1+Toeslagen!$Q$5)</f>
        <v>985.89186023572574</v>
      </c>
      <c r="CK19" s="242">
        <f>'Oostenrijk (O)'!CK19*(1+Toeslagen!$Q$5)</f>
        <v>995.75077883808297</v>
      </c>
      <c r="CL19" s="242">
        <f>'Oostenrijk (O)'!CL19*(1+Toeslagen!$Q$5)</f>
        <v>995.75077883808297</v>
      </c>
      <c r="CM19" s="242">
        <f>'Oostenrijk (O)'!CM19*(1+Toeslagen!$Q$5)</f>
        <v>985.89186023572609</v>
      </c>
      <c r="CN19" s="242">
        <f>'Oostenrijk (O)'!CN19*(1+Toeslagen!$Q$5)</f>
        <v>0</v>
      </c>
      <c r="CO19" s="242">
        <f>'Oostenrijk (O)'!CO19*(1+Toeslagen!$Q$5)</f>
        <v>0</v>
      </c>
      <c r="CP19" s="242">
        <f>'Oostenrijk (O)'!CP19*(1+Toeslagen!$Q$5)</f>
        <v>0</v>
      </c>
      <c r="CQ19" s="242">
        <f>'Oostenrijk (O)'!CQ19*(1+Toeslagen!$Q$5)</f>
        <v>0</v>
      </c>
      <c r="CR19" s="242">
        <f>'Oostenrijk (O)'!CR19*(1+Toeslagen!$Q$5)</f>
        <v>985.89186023572609</v>
      </c>
      <c r="CS19" s="242">
        <f>'Oostenrijk (O)'!CS19*(1+Toeslagen!$Q$5)</f>
        <v>985.89186023572609</v>
      </c>
      <c r="CT19" s="242">
        <f>'Oostenrijk (O)'!CT19*(1+Toeslagen!$Q$5)</f>
        <v>985.89186023572609</v>
      </c>
      <c r="CU19" s="242">
        <f>'Oostenrijk (O)'!CU19*(1+Toeslagen!$Q$5)</f>
        <v>985.89186023572609</v>
      </c>
      <c r="CV19" s="242">
        <f>'Oostenrijk (O)'!CV19*(1+Toeslagen!$Q$5)</f>
        <v>985.89186023572609</v>
      </c>
      <c r="CW19" s="242">
        <f>'Oostenrijk (O)'!CW19*(1+Toeslagen!$Q$5)</f>
        <v>976.03294163336886</v>
      </c>
      <c r="CX19" s="242">
        <f>'Oostenrijk (O)'!CX19*(1+Toeslagen!$Q$5)</f>
        <v>966.17402303101153</v>
      </c>
      <c r="CY19" s="242">
        <f>'Oostenrijk (O)'!CY19*(1+Toeslagen!$Q$5)</f>
        <v>985.89186023572609</v>
      </c>
      <c r="CZ19" s="242">
        <f>'Oostenrijk (O)'!CZ19*(1+Toeslagen!$Q$5)</f>
        <v>956.31510442865431</v>
      </c>
      <c r="DA19" s="242">
        <f>'Oostenrijk (O)'!DA19*(1+Toeslagen!$Q$5)</f>
        <v>1018.6517864507509</v>
      </c>
      <c r="DB19" s="242">
        <f>'Oostenrijk (O)'!DB19*(1+Toeslagen!$Q$5)</f>
        <v>1018.6517864507509</v>
      </c>
      <c r="DC19" s="242">
        <f>'Oostenrijk (O)'!DC19*(1+Toeslagen!$Q$5)</f>
        <v>1018.6517864507509</v>
      </c>
      <c r="DD19" s="242">
        <f>'Oostenrijk (O)'!DD19*(1+Toeslagen!$Q$5)</f>
        <v>1018.6517864507509</v>
      </c>
      <c r="DE19" s="242">
        <f>'Oostenrijk (O)'!DE19*(1+Toeslagen!$Q$5)</f>
        <v>1018.6517864507505</v>
      </c>
      <c r="DF19" s="242">
        <f>'Oostenrijk (O)'!DF19*(1+Toeslagen!$Q$5)</f>
        <v>1008.4652685862429</v>
      </c>
      <c r="DG19" s="242">
        <f>'Oostenrijk (O)'!DG19*(1+Toeslagen!$Q$5)</f>
        <v>1018.6517864507505</v>
      </c>
      <c r="DH19" s="242">
        <f>'Oostenrijk (O)'!DH19*(1+Toeslagen!$Q$5)</f>
        <v>1003.3720096539892</v>
      </c>
      <c r="DI19" s="242">
        <f>'Oostenrijk (O)'!DI19*(1+Toeslagen!$Q$5)</f>
        <v>1003.3720096539892</v>
      </c>
      <c r="DJ19" s="242">
        <f>'Oostenrijk (O)'!DJ19*(1+Toeslagen!$Q$5)</f>
        <v>988.09223285722794</v>
      </c>
    </row>
    <row r="20" spans="1:114">
      <c r="A20" s="2">
        <v>24</v>
      </c>
      <c r="B20" s="2">
        <v>24</v>
      </c>
      <c r="C20" s="2"/>
      <c r="D20" s="2">
        <v>3</v>
      </c>
      <c r="F20" t="s">
        <v>5</v>
      </c>
      <c r="G20" t="s">
        <v>17</v>
      </c>
      <c r="H20" t="s">
        <v>15</v>
      </c>
      <c r="I20" t="s">
        <v>15</v>
      </c>
      <c r="J20" t="s">
        <v>16</v>
      </c>
      <c r="N20" s="61">
        <v>3.5</v>
      </c>
      <c r="O20" s="63">
        <v>6125</v>
      </c>
      <c r="Y20" s="242">
        <f>'Oostenrijk (O)'!Y20*(1+Toeslagen!$Q$5)</f>
        <v>958.15200000000004</v>
      </c>
      <c r="Z20" s="242">
        <f>'Oostenrijk (O)'!Z20*(1+Toeslagen!$Q$5)</f>
        <v>958.15200000000004</v>
      </c>
      <c r="AA20" s="242">
        <f>'Oostenrijk (O)'!AA20*(1+Toeslagen!$Q$5)</f>
        <v>958.15200000000004</v>
      </c>
      <c r="AB20" s="242">
        <f>'Oostenrijk (O)'!AB20*(1+Toeslagen!$Q$5)</f>
        <v>958.15200000000004</v>
      </c>
      <c r="AC20" s="242">
        <f>'Oostenrijk (O)'!AC20*(1+Toeslagen!$Q$5)</f>
        <v>0</v>
      </c>
      <c r="AD20" s="242">
        <f>'Oostenrijk (O)'!AD20*(1+Toeslagen!$Q$5)</f>
        <v>0</v>
      </c>
      <c r="AE20" s="242">
        <f>'Oostenrijk (O)'!AE20*(1+Toeslagen!$Q$5)</f>
        <v>0</v>
      </c>
      <c r="AF20" s="242">
        <f>'Oostenrijk (O)'!AF20*(1+Toeslagen!$Q$5)</f>
        <v>0</v>
      </c>
      <c r="AG20" s="242">
        <f>'Oostenrijk (O)'!AG20*(1+Toeslagen!$Q$5)</f>
        <v>0</v>
      </c>
      <c r="AH20" s="242">
        <f>'Oostenrijk (O)'!AH20*(1+Toeslagen!$Q$5)</f>
        <v>0</v>
      </c>
      <c r="AI20" s="242">
        <f>'Oostenrijk (O)'!AI20*(1+Toeslagen!$Q$5)</f>
        <v>962</v>
      </c>
      <c r="AJ20" s="242">
        <f>'Oostenrijk (O)'!AJ20*(1+Toeslagen!$Q$5)</f>
        <v>971.62</v>
      </c>
      <c r="AK20" s="242">
        <f>'Oostenrijk (O)'!AK20*(1+Toeslagen!$Q$5)</f>
        <v>971.62</v>
      </c>
      <c r="AL20" s="242">
        <f>'Oostenrijk (O)'!AL20*(1+Toeslagen!$Q$5)</f>
        <v>962</v>
      </c>
      <c r="AM20" s="242">
        <f>'Oostenrijk (O)'!AM20*(1+Toeslagen!$Q$5)</f>
        <v>962</v>
      </c>
      <c r="AN20" s="242">
        <f>'Oostenrijk (O)'!AN20*(1+Toeslagen!$Q$5)</f>
        <v>962</v>
      </c>
      <c r="AO20" s="242">
        <f>'Oostenrijk (O)'!AO20*(1+Toeslagen!$Q$5)</f>
        <v>962</v>
      </c>
      <c r="AP20" s="242">
        <f>'Oostenrijk (O)'!AP20*(1+Toeslagen!$Q$5)</f>
        <v>962</v>
      </c>
      <c r="AQ20" s="242">
        <f>'Oostenrijk (O)'!AQ20*(1+Toeslagen!$Q$5)</f>
        <v>962</v>
      </c>
      <c r="AR20" s="242">
        <f>'Oostenrijk (O)'!AR20*(1+Toeslagen!$Q$5)</f>
        <v>0</v>
      </c>
      <c r="AS20" s="242">
        <f>'Oostenrijk (O)'!AS20*(1+Toeslagen!$Q$5)</f>
        <v>954.30399999999997</v>
      </c>
      <c r="AT20" s="242">
        <f>'Oostenrijk (O)'!AT20*(1+Toeslagen!$Q$5)</f>
        <v>952.38</v>
      </c>
      <c r="AU20" s="242">
        <f>'Oostenrijk (O)'!AU20*(1+Toeslagen!$Q$5)</f>
        <v>952.38</v>
      </c>
      <c r="AV20" s="242">
        <f>'Oostenrijk (O)'!AV20*(1+Toeslagen!$Q$5)</f>
        <v>942.76</v>
      </c>
      <c r="AW20" s="242">
        <f>'Oostenrijk (O)'!AW20*(1+Toeslagen!$Q$5)</f>
        <v>962</v>
      </c>
      <c r="AX20" s="242">
        <f>'Oostenrijk (O)'!AX20*(1+Toeslagen!$Q$5)</f>
        <v>962</v>
      </c>
      <c r="AY20" s="242">
        <f>'Oostenrijk (O)'!AY20*(1+Toeslagen!$Q$5)</f>
        <v>962</v>
      </c>
      <c r="AZ20" s="242">
        <f>'Oostenrijk (O)'!AZ20*(1+Toeslagen!$Q$5)</f>
        <v>962</v>
      </c>
      <c r="BA20" s="242">
        <f>'Oostenrijk (O)'!BA20*(1+Toeslagen!$Q$5)</f>
        <v>962</v>
      </c>
      <c r="BB20" s="242">
        <f>'Oostenrijk (O)'!BB20*(1+Toeslagen!$Q$5)</f>
        <v>962</v>
      </c>
      <c r="BC20" s="242">
        <f>'Oostenrijk (O)'!BC20*(1+Toeslagen!$Q$5)</f>
        <v>863.18959999999993</v>
      </c>
      <c r="BD20" s="242">
        <f>'Oostenrijk (O)'!BD20*(1+Toeslagen!$Q$5)</f>
        <v>857.97919999999999</v>
      </c>
      <c r="BE20" s="242">
        <f>'Oostenrijk (O)'!BE20*(1+Toeslagen!$Q$5)</f>
        <v>871.87360000000001</v>
      </c>
      <c r="BF20" s="242">
        <f>'Oostenrijk (O)'!BF20*(1+Toeslagen!$Q$5)</f>
        <v>868.4</v>
      </c>
      <c r="BG20" s="242">
        <f>'Oostenrijk (O)'!BG20*(1+Toeslagen!$Q$5)</f>
        <v>868.4</v>
      </c>
      <c r="BH20" s="242">
        <f>'Oostenrijk (O)'!BH20*(1+Toeslagen!$Q$5)</f>
        <v>868.4</v>
      </c>
      <c r="BI20" s="242">
        <f>'Oostenrijk (O)'!BI20*(1+Toeslagen!$Q$5)</f>
        <v>868.4</v>
      </c>
      <c r="BJ20" s="242">
        <f>'Oostenrijk (O)'!BJ20*(1+Toeslagen!$Q$5)</f>
        <v>865.79480000000001</v>
      </c>
      <c r="BK20" s="242">
        <f>'Oostenrijk (O)'!BK20*(1+Toeslagen!$Q$5)</f>
        <v>863.1974156</v>
      </c>
      <c r="BL20" s="242">
        <f>'Oostenrijk (O)'!BL20*(1+Toeslagen!$Q$5)</f>
        <v>859.71600000000001</v>
      </c>
      <c r="BM20" s="242">
        <f>'Oostenrijk (O)'!BM20*(1+Toeslagen!$Q$5)</f>
        <v>864.05799999999999</v>
      </c>
      <c r="BN20" s="242">
        <f>'Oostenrijk (O)'!BN20*(1+Toeslagen!$Q$5)</f>
        <v>864.05799999999999</v>
      </c>
      <c r="BO20" s="242">
        <f>'Oostenrijk (O)'!BO20*(1+Toeslagen!$Q$5)</f>
        <v>864.05799999999999</v>
      </c>
      <c r="BP20" s="242">
        <f>'Oostenrijk (O)'!BP20*(1+Toeslagen!$Q$5)</f>
        <v>864.05799999999999</v>
      </c>
      <c r="BQ20" s="242">
        <f>'Oostenrijk (O)'!BQ20*(1+Toeslagen!$Q$5)</f>
        <v>864.05799999999999</v>
      </c>
      <c r="BR20" s="242">
        <f>'Oostenrijk (O)'!BR20*(1+Toeslagen!$Q$5)</f>
        <v>916.51816940397066</v>
      </c>
      <c r="BS20" s="242">
        <f>'Oostenrijk (O)'!BS20*(1+Toeslagen!$Q$5)</f>
        <v>916.51816940397066</v>
      </c>
      <c r="BT20" s="242">
        <f>'Oostenrijk (O)'!BT20*(1+Toeslagen!$Q$5)</f>
        <v>916.51816940397066</v>
      </c>
      <c r="BU20" s="242">
        <f>'Oostenrijk (O)'!BU20*(1+Toeslagen!$Q$5)</f>
        <v>875.23129754307422</v>
      </c>
      <c r="BV20" s="242">
        <f>'Oostenrijk (O)'!BV20*(1+Toeslagen!$Q$5)</f>
        <v>0</v>
      </c>
      <c r="BW20" s="242">
        <f>'Oostenrijk (O)'!BW20*(1+Toeslagen!$Q$5)</f>
        <v>0</v>
      </c>
      <c r="BX20" s="242">
        <f>'Oostenrijk (O)'!BX20*(1+Toeslagen!$Q$5)</f>
        <v>869.13515915222706</v>
      </c>
      <c r="BY20" s="242">
        <f>'Oostenrijk (O)'!BY20*(1+Toeslagen!$Q$5)</f>
        <v>870.87691297818344</v>
      </c>
      <c r="BZ20" s="242">
        <f>'Oostenrijk (O)'!BZ20*(1+Toeslagen!$Q$5)</f>
        <v>866.52252841329255</v>
      </c>
      <c r="CA20" s="242">
        <f>'Oostenrijk (O)'!CA20*(1+Toeslagen!$Q$5)</f>
        <v>866.52252841329255</v>
      </c>
      <c r="CB20" s="242">
        <f>'Oostenrijk (O)'!CB20*(1+Toeslagen!$Q$5)</f>
        <v>873.48954371711784</v>
      </c>
      <c r="CC20" s="242">
        <f>'Oostenrijk (O)'!CC20*(1+Toeslagen!$Q$5)</f>
        <v>863.90989767435792</v>
      </c>
      <c r="CD20" s="242">
        <f>'Oostenrijk (O)'!CD20*(1+Toeslagen!$Q$5)</f>
        <v>871.74778989116157</v>
      </c>
      <c r="CE20" s="242">
        <f>'Oostenrijk (O)'!CE20*(1+Toeslagen!$Q$5)</f>
        <v>870.87691297818344</v>
      </c>
      <c r="CF20" s="242">
        <f>'Oostenrijk (O)'!CF20*(1+Toeslagen!$Q$5)</f>
        <v>853.45937471861976</v>
      </c>
      <c r="CG20" s="242">
        <f>'Oostenrijk (O)'!CG20*(1+Toeslagen!$Q$5)</f>
        <v>977.6</v>
      </c>
      <c r="CH20" s="242">
        <f>'Oostenrijk (O)'!CH20*(1+Toeslagen!$Q$5)</f>
        <v>977.6</v>
      </c>
      <c r="CI20" s="242">
        <f>'Oostenrijk (O)'!CI20*(1+Toeslagen!$Q$5)</f>
        <v>977.6</v>
      </c>
      <c r="CJ20" s="242">
        <f>'Oostenrijk (O)'!CJ20*(1+Toeslagen!$Q$5)</f>
        <v>1022.7493864507509</v>
      </c>
      <c r="CK20" s="242">
        <f>'Oostenrijk (O)'!CK20*(1+Toeslagen!$Q$5)</f>
        <v>1032.9768803152583</v>
      </c>
      <c r="CL20" s="242">
        <f>'Oostenrijk (O)'!CL20*(1+Toeslagen!$Q$5)</f>
        <v>1032.9768803152583</v>
      </c>
      <c r="CM20" s="242">
        <f>'Oostenrijk (O)'!CM20*(1+Toeslagen!$Q$5)</f>
        <v>1022.7493864507505</v>
      </c>
      <c r="CN20" s="242">
        <f>'Oostenrijk (O)'!CN20*(1+Toeslagen!$Q$5)</f>
        <v>0</v>
      </c>
      <c r="CO20" s="242">
        <f>'Oostenrijk (O)'!CO20*(1+Toeslagen!$Q$5)</f>
        <v>0</v>
      </c>
      <c r="CP20" s="242">
        <f>'Oostenrijk (O)'!CP20*(1+Toeslagen!$Q$5)</f>
        <v>0</v>
      </c>
      <c r="CQ20" s="242">
        <f>'Oostenrijk (O)'!CQ20*(1+Toeslagen!$Q$5)</f>
        <v>0</v>
      </c>
      <c r="CR20" s="242">
        <f>'Oostenrijk (O)'!CR20*(1+Toeslagen!$Q$5)</f>
        <v>1022.7493864507505</v>
      </c>
      <c r="CS20" s="242">
        <f>'Oostenrijk (O)'!CS20*(1+Toeslagen!$Q$5)</f>
        <v>1022.7493864507505</v>
      </c>
      <c r="CT20" s="242">
        <f>'Oostenrijk (O)'!CT20*(1+Toeslagen!$Q$5)</f>
        <v>1022.7493864507505</v>
      </c>
      <c r="CU20" s="242">
        <f>'Oostenrijk (O)'!CU20*(1+Toeslagen!$Q$5)</f>
        <v>1022.7493864507505</v>
      </c>
      <c r="CV20" s="242">
        <f>'Oostenrijk (O)'!CV20*(1+Toeslagen!$Q$5)</f>
        <v>1022.7493864507505</v>
      </c>
      <c r="CW20" s="242">
        <f>'Oostenrijk (O)'!CW20*(1+Toeslagen!$Q$5)</f>
        <v>1012.521892586243</v>
      </c>
      <c r="CX20" s="242">
        <f>'Oostenrijk (O)'!CX20*(1+Toeslagen!$Q$5)</f>
        <v>1002.2943987217355</v>
      </c>
      <c r="CY20" s="242">
        <f>'Oostenrijk (O)'!CY20*(1+Toeslagen!$Q$5)</f>
        <v>1022.7493864507505</v>
      </c>
      <c r="CZ20" s="242">
        <f>'Oostenrijk (O)'!CZ20*(1+Toeslagen!$Q$5)</f>
        <v>992.066904857228</v>
      </c>
      <c r="DA20" s="242">
        <f>'Oostenrijk (O)'!DA20*(1+Toeslagen!$Q$5)</f>
        <v>1047.3193311120192</v>
      </c>
      <c r="DB20" s="242">
        <f>'Oostenrijk (O)'!DB20*(1+Toeslagen!$Q$5)</f>
        <v>1047.3193311120192</v>
      </c>
      <c r="DC20" s="242">
        <f>'Oostenrijk (O)'!DC20*(1+Toeslagen!$Q$5)</f>
        <v>1047.3193311120192</v>
      </c>
      <c r="DD20" s="242">
        <f>'Oostenrijk (O)'!DD20*(1+Toeslagen!$Q$5)</f>
        <v>1047.3193311120192</v>
      </c>
      <c r="DE20" s="242">
        <f>'Oostenrijk (O)'!DE20*(1+Toeslagen!$Q$5)</f>
        <v>1047.3193311120176</v>
      </c>
      <c r="DF20" s="242">
        <f>'Oostenrijk (O)'!DF20*(1+Toeslagen!$Q$5)</f>
        <v>1036.8461378008974</v>
      </c>
      <c r="DG20" s="242">
        <f>'Oostenrijk (O)'!DG20*(1+Toeslagen!$Q$5)</f>
        <v>1047.3193311120176</v>
      </c>
      <c r="DH20" s="242">
        <f>'Oostenrijk (O)'!DH20*(1+Toeslagen!$Q$5)</f>
        <v>1031.6095411453373</v>
      </c>
      <c r="DI20" s="242">
        <f>'Oostenrijk (O)'!DI20*(1+Toeslagen!$Q$5)</f>
        <v>1031.6095411453373</v>
      </c>
      <c r="DJ20" s="242">
        <f>'Oostenrijk (O)'!DJ20*(1+Toeslagen!$Q$5)</f>
        <v>1015.8997511786571</v>
      </c>
    </row>
    <row r="21" spans="1:114">
      <c r="A21" s="2">
        <v>25</v>
      </c>
      <c r="B21" s="2">
        <v>25</v>
      </c>
      <c r="C21" s="2"/>
      <c r="D21" s="2">
        <v>3</v>
      </c>
      <c r="F21" t="s">
        <v>5</v>
      </c>
      <c r="G21" t="s">
        <v>17</v>
      </c>
      <c r="H21" t="s">
        <v>15</v>
      </c>
      <c r="I21" t="s">
        <v>15</v>
      </c>
      <c r="J21" t="s">
        <v>16</v>
      </c>
      <c r="N21" s="61">
        <v>3.6</v>
      </c>
      <c r="O21" s="63">
        <v>6300</v>
      </c>
      <c r="Y21" s="242">
        <f>'Oostenrijk (O)'!Y21*(1+Toeslagen!$Q$5)</f>
        <v>989.22720000000004</v>
      </c>
      <c r="Z21" s="242">
        <f>'Oostenrijk (O)'!Z21*(1+Toeslagen!$Q$5)</f>
        <v>989.22720000000004</v>
      </c>
      <c r="AA21" s="242">
        <f>'Oostenrijk (O)'!AA21*(1+Toeslagen!$Q$5)</f>
        <v>989.22720000000004</v>
      </c>
      <c r="AB21" s="242">
        <f>'Oostenrijk (O)'!AB21*(1+Toeslagen!$Q$5)</f>
        <v>989.22720000000004</v>
      </c>
      <c r="AC21" s="242">
        <f>'Oostenrijk (O)'!AC21*(1+Toeslagen!$Q$5)</f>
        <v>0</v>
      </c>
      <c r="AD21" s="242">
        <f>'Oostenrijk (O)'!AD21*(1+Toeslagen!$Q$5)</f>
        <v>0</v>
      </c>
      <c r="AE21" s="242">
        <f>'Oostenrijk (O)'!AE21*(1+Toeslagen!$Q$5)</f>
        <v>0</v>
      </c>
      <c r="AF21" s="242">
        <f>'Oostenrijk (O)'!AF21*(1+Toeslagen!$Q$5)</f>
        <v>0</v>
      </c>
      <c r="AG21" s="242">
        <f>'Oostenrijk (O)'!AG21*(1+Toeslagen!$Q$5)</f>
        <v>0</v>
      </c>
      <c r="AH21" s="242">
        <f>'Oostenrijk (O)'!AH21*(1+Toeslagen!$Q$5)</f>
        <v>0</v>
      </c>
      <c r="AI21" s="242">
        <f>'Oostenrijk (O)'!AI21*(1+Toeslagen!$Q$5)</f>
        <v>993.2</v>
      </c>
      <c r="AJ21" s="242">
        <f>'Oostenrijk (O)'!AJ21*(1+Toeslagen!$Q$5)</f>
        <v>1003.1320000000001</v>
      </c>
      <c r="AK21" s="242">
        <f>'Oostenrijk (O)'!AK21*(1+Toeslagen!$Q$5)</f>
        <v>1003.1320000000001</v>
      </c>
      <c r="AL21" s="242">
        <f>'Oostenrijk (O)'!AL21*(1+Toeslagen!$Q$5)</f>
        <v>993.2</v>
      </c>
      <c r="AM21" s="242">
        <f>'Oostenrijk (O)'!AM21*(1+Toeslagen!$Q$5)</f>
        <v>993.2</v>
      </c>
      <c r="AN21" s="242">
        <f>'Oostenrijk (O)'!AN21*(1+Toeslagen!$Q$5)</f>
        <v>993.2</v>
      </c>
      <c r="AO21" s="242">
        <f>'Oostenrijk (O)'!AO21*(1+Toeslagen!$Q$5)</f>
        <v>993.2</v>
      </c>
      <c r="AP21" s="242">
        <f>'Oostenrijk (O)'!AP21*(1+Toeslagen!$Q$5)</f>
        <v>993.2</v>
      </c>
      <c r="AQ21" s="242">
        <f>'Oostenrijk (O)'!AQ21*(1+Toeslagen!$Q$5)</f>
        <v>993.2</v>
      </c>
      <c r="AR21" s="242">
        <f>'Oostenrijk (O)'!AR21*(1+Toeslagen!$Q$5)</f>
        <v>0</v>
      </c>
      <c r="AS21" s="242">
        <f>'Oostenrijk (O)'!AS21*(1+Toeslagen!$Q$5)</f>
        <v>985.25440000000003</v>
      </c>
      <c r="AT21" s="242">
        <f>'Oostenrijk (O)'!AT21*(1+Toeslagen!$Q$5)</f>
        <v>983.26800000000003</v>
      </c>
      <c r="AU21" s="242">
        <f>'Oostenrijk (O)'!AU21*(1+Toeslagen!$Q$5)</f>
        <v>983.26800000000003</v>
      </c>
      <c r="AV21" s="242">
        <f>'Oostenrijk (O)'!AV21*(1+Toeslagen!$Q$5)</f>
        <v>973.33600000000001</v>
      </c>
      <c r="AW21" s="242">
        <f>'Oostenrijk (O)'!AW21*(1+Toeslagen!$Q$5)</f>
        <v>993.2</v>
      </c>
      <c r="AX21" s="242">
        <f>'Oostenrijk (O)'!AX21*(1+Toeslagen!$Q$5)</f>
        <v>993.2</v>
      </c>
      <c r="AY21" s="242">
        <f>'Oostenrijk (O)'!AY21*(1+Toeslagen!$Q$5)</f>
        <v>993.2</v>
      </c>
      <c r="AZ21" s="242">
        <f>'Oostenrijk (O)'!AZ21*(1+Toeslagen!$Q$5)</f>
        <v>993.2</v>
      </c>
      <c r="BA21" s="242">
        <f>'Oostenrijk (O)'!BA21*(1+Toeslagen!$Q$5)</f>
        <v>993.2</v>
      </c>
      <c r="BB21" s="242">
        <f>'Oostenrijk (O)'!BB21*(1+Toeslagen!$Q$5)</f>
        <v>993.2</v>
      </c>
      <c r="BC21" s="242">
        <f>'Oostenrijk (O)'!BC21*(1+Toeslagen!$Q$5)</f>
        <v>909.7088</v>
      </c>
      <c r="BD21" s="242">
        <f>'Oostenrijk (O)'!BD21*(1+Toeslagen!$Q$5)</f>
        <v>904.21760000000006</v>
      </c>
      <c r="BE21" s="242">
        <f>'Oostenrijk (O)'!BE21*(1+Toeslagen!$Q$5)</f>
        <v>918.86080000000004</v>
      </c>
      <c r="BF21" s="242">
        <f>'Oostenrijk (O)'!BF21*(1+Toeslagen!$Q$5)</f>
        <v>915.2</v>
      </c>
      <c r="BG21" s="242">
        <f>'Oostenrijk (O)'!BG21*(1+Toeslagen!$Q$5)</f>
        <v>915.2</v>
      </c>
      <c r="BH21" s="242">
        <f>'Oostenrijk (O)'!BH21*(1+Toeslagen!$Q$5)</f>
        <v>915.2</v>
      </c>
      <c r="BI21" s="242">
        <f>'Oostenrijk (O)'!BI21*(1+Toeslagen!$Q$5)</f>
        <v>915.2</v>
      </c>
      <c r="BJ21" s="242">
        <f>'Oostenrijk (O)'!BJ21*(1+Toeslagen!$Q$5)</f>
        <v>912.45440000000008</v>
      </c>
      <c r="BK21" s="242">
        <f>'Oostenrijk (O)'!BK21*(1+Toeslagen!$Q$5)</f>
        <v>909.71703680000007</v>
      </c>
      <c r="BL21" s="242">
        <f>'Oostenrijk (O)'!BL21*(1+Toeslagen!$Q$5)</f>
        <v>906.048</v>
      </c>
      <c r="BM21" s="242">
        <f>'Oostenrijk (O)'!BM21*(1+Toeslagen!$Q$5)</f>
        <v>910.62400000000002</v>
      </c>
      <c r="BN21" s="242">
        <f>'Oostenrijk (O)'!BN21*(1+Toeslagen!$Q$5)</f>
        <v>910.62400000000002</v>
      </c>
      <c r="BO21" s="242">
        <f>'Oostenrijk (O)'!BO21*(1+Toeslagen!$Q$5)</f>
        <v>910.62400000000002</v>
      </c>
      <c r="BP21" s="242">
        <f>'Oostenrijk (O)'!BP21*(1+Toeslagen!$Q$5)</f>
        <v>910.62400000000002</v>
      </c>
      <c r="BQ21" s="242">
        <f>'Oostenrijk (O)'!BQ21*(1+Toeslagen!$Q$5)</f>
        <v>910.62400000000002</v>
      </c>
      <c r="BR21" s="242">
        <f>'Oostenrijk (O)'!BR21*(1+Toeslagen!$Q$5)</f>
        <v>958.89004909283665</v>
      </c>
      <c r="BS21" s="242">
        <f>'Oostenrijk (O)'!BS21*(1+Toeslagen!$Q$5)</f>
        <v>958.89004909283665</v>
      </c>
      <c r="BT21" s="242">
        <f>'Oostenrijk (O)'!BT21*(1+Toeslagen!$Q$5)</f>
        <v>958.89004909283665</v>
      </c>
      <c r="BU21" s="242">
        <f>'Oostenrijk (O)'!BU21*(1+Toeslagen!$Q$5)</f>
        <v>918.01481652022801</v>
      </c>
      <c r="BV21" s="242">
        <f>'Oostenrijk (O)'!BV21*(1+Toeslagen!$Q$5)</f>
        <v>0</v>
      </c>
      <c r="BW21" s="242">
        <f>'Oostenrijk (O)'!BW21*(1+Toeslagen!$Q$5)</f>
        <v>0</v>
      </c>
      <c r="BX21" s="242">
        <f>'Oostenrijk (O)'!BX21*(1+Toeslagen!$Q$5)</f>
        <v>911.62068346983847</v>
      </c>
      <c r="BY21" s="242">
        <f>'Oostenrijk (O)'!BY21*(1+Toeslagen!$Q$5)</f>
        <v>913.44757862709264</v>
      </c>
      <c r="BZ21" s="242">
        <f>'Oostenrijk (O)'!BZ21*(1+Toeslagen!$Q$5)</f>
        <v>908.88034073395715</v>
      </c>
      <c r="CA21" s="242">
        <f>'Oostenrijk (O)'!CA21*(1+Toeslagen!$Q$5)</f>
        <v>908.88034073395715</v>
      </c>
      <c r="CB21" s="242">
        <f>'Oostenrijk (O)'!CB21*(1+Toeslagen!$Q$5)</f>
        <v>916.18792136297384</v>
      </c>
      <c r="CC21" s="242">
        <f>'Oostenrijk (O)'!CC21*(1+Toeslagen!$Q$5)</f>
        <v>906.13999799807584</v>
      </c>
      <c r="CD21" s="242">
        <f>'Oostenrijk (O)'!CD21*(1+Toeslagen!$Q$5)</f>
        <v>914.36102620571967</v>
      </c>
      <c r="CE21" s="242">
        <f>'Oostenrijk (O)'!CE21*(1+Toeslagen!$Q$5)</f>
        <v>913.44757862709264</v>
      </c>
      <c r="CF21" s="242">
        <f>'Oostenrijk (O)'!CF21*(1+Toeslagen!$Q$5)</f>
        <v>895.17862705455082</v>
      </c>
      <c r="CG21" s="242">
        <f>'Oostenrijk (O)'!CG21*(1+Toeslagen!$Q$5)</f>
        <v>1014</v>
      </c>
      <c r="CH21" s="242">
        <f>'Oostenrijk (O)'!CH21*(1+Toeslagen!$Q$5)</f>
        <v>1014</v>
      </c>
      <c r="CI21" s="242">
        <f>'Oostenrijk (O)'!CI21*(1+Toeslagen!$Q$5)</f>
        <v>1014</v>
      </c>
      <c r="CJ21" s="242">
        <f>'Oostenrijk (O)'!CJ21*(1+Toeslagen!$Q$5)</f>
        <v>1072.9136757732883</v>
      </c>
      <c r="CK21" s="242">
        <f>'Oostenrijk (O)'!CK21*(1+Toeslagen!$Q$5)</f>
        <v>1083.6428125310213</v>
      </c>
      <c r="CL21" s="242">
        <f>'Oostenrijk (O)'!CL21*(1+Toeslagen!$Q$5)</f>
        <v>1083.6428125310213</v>
      </c>
      <c r="CM21" s="242">
        <f>'Oostenrijk (O)'!CM21*(1+Toeslagen!$Q$5)</f>
        <v>1072.9136757732849</v>
      </c>
      <c r="CN21" s="242">
        <f>'Oostenrijk (O)'!CN21*(1+Toeslagen!$Q$5)</f>
        <v>0</v>
      </c>
      <c r="CO21" s="242">
        <f>'Oostenrijk (O)'!CO21*(1+Toeslagen!$Q$5)</f>
        <v>0</v>
      </c>
      <c r="CP21" s="242">
        <f>'Oostenrijk (O)'!CP21*(1+Toeslagen!$Q$5)</f>
        <v>0</v>
      </c>
      <c r="CQ21" s="242">
        <f>'Oostenrijk (O)'!CQ21*(1+Toeslagen!$Q$5)</f>
        <v>0</v>
      </c>
      <c r="CR21" s="242">
        <f>'Oostenrijk (O)'!CR21*(1+Toeslagen!$Q$5)</f>
        <v>1072.9136757732849</v>
      </c>
      <c r="CS21" s="242">
        <f>'Oostenrijk (O)'!CS21*(1+Toeslagen!$Q$5)</f>
        <v>1072.9136757732849</v>
      </c>
      <c r="CT21" s="242">
        <f>'Oostenrijk (O)'!CT21*(1+Toeslagen!$Q$5)</f>
        <v>1072.9136757732849</v>
      </c>
      <c r="CU21" s="242">
        <f>'Oostenrijk (O)'!CU21*(1+Toeslagen!$Q$5)</f>
        <v>1072.9136757732849</v>
      </c>
      <c r="CV21" s="242">
        <f>'Oostenrijk (O)'!CV21*(1+Toeslagen!$Q$5)</f>
        <v>1072.9136757732849</v>
      </c>
      <c r="CW21" s="242">
        <f>'Oostenrijk (O)'!CW21*(1+Toeslagen!$Q$5)</f>
        <v>1062.184539015552</v>
      </c>
      <c r="CX21" s="242">
        <f>'Oostenrijk (O)'!CX21*(1+Toeslagen!$Q$5)</f>
        <v>1051.4554022578193</v>
      </c>
      <c r="CY21" s="242">
        <f>'Oostenrijk (O)'!CY21*(1+Toeslagen!$Q$5)</f>
        <v>1072.9136757732849</v>
      </c>
      <c r="CZ21" s="242">
        <f>'Oostenrijk (O)'!CZ21*(1+Toeslagen!$Q$5)</f>
        <v>1040.7262655000864</v>
      </c>
      <c r="DA21" s="242">
        <f>'Oostenrijk (O)'!DA21*(1+Toeslagen!$Q$5)</f>
        <v>1105.6736019883131</v>
      </c>
      <c r="DB21" s="242">
        <f>'Oostenrijk (O)'!DB21*(1+Toeslagen!$Q$5)</f>
        <v>1105.6736019883131</v>
      </c>
      <c r="DC21" s="242">
        <f>'Oostenrijk (O)'!DC21*(1+Toeslagen!$Q$5)</f>
        <v>1105.6736019883131</v>
      </c>
      <c r="DD21" s="242">
        <f>'Oostenrijk (O)'!DD21*(1+Toeslagen!$Q$5)</f>
        <v>1105.6736019883131</v>
      </c>
      <c r="DE21" s="242">
        <f>'Oostenrijk (O)'!DE21*(1+Toeslagen!$Q$5)</f>
        <v>1105.6736019883112</v>
      </c>
      <c r="DF21" s="242">
        <f>'Oostenrijk (O)'!DF21*(1+Toeslagen!$Q$5)</f>
        <v>1094.6168659684281</v>
      </c>
      <c r="DG21" s="242">
        <f>'Oostenrijk (O)'!DG21*(1+Toeslagen!$Q$5)</f>
        <v>1105.6736019883112</v>
      </c>
      <c r="DH21" s="242">
        <f>'Oostenrijk (O)'!DH21*(1+Toeslagen!$Q$5)</f>
        <v>1089.0884979584866</v>
      </c>
      <c r="DI21" s="242">
        <f>'Oostenrijk (O)'!DI21*(1+Toeslagen!$Q$5)</f>
        <v>1089.0884979584866</v>
      </c>
      <c r="DJ21" s="242">
        <f>'Oostenrijk (O)'!DJ21*(1+Toeslagen!$Q$5)</f>
        <v>1072.5033939286618</v>
      </c>
    </row>
    <row r="22" spans="1:114">
      <c r="A22" s="2">
        <v>26</v>
      </c>
      <c r="B22" s="2">
        <v>26</v>
      </c>
      <c r="C22" s="2"/>
      <c r="D22" s="2">
        <v>3</v>
      </c>
      <c r="F22" t="s">
        <v>5</v>
      </c>
      <c r="G22" t="s">
        <v>17</v>
      </c>
      <c r="H22" t="s">
        <v>15</v>
      </c>
      <c r="I22" t="s">
        <v>15</v>
      </c>
      <c r="J22" t="s">
        <v>16</v>
      </c>
      <c r="N22" s="61">
        <v>4</v>
      </c>
      <c r="O22" s="63">
        <v>7000</v>
      </c>
      <c r="Y22" s="242">
        <f>'Oostenrijk (O)'!Y22*(1+Toeslagen!$Q$5)</f>
        <v>1035.8399999999999</v>
      </c>
      <c r="Z22" s="242">
        <f>'Oostenrijk (O)'!Z22*(1+Toeslagen!$Q$5)</f>
        <v>1035.8399999999999</v>
      </c>
      <c r="AA22" s="242">
        <f>'Oostenrijk (O)'!AA22*(1+Toeslagen!$Q$5)</f>
        <v>1035.8399999999999</v>
      </c>
      <c r="AB22" s="242">
        <f>'Oostenrijk (O)'!AB22*(1+Toeslagen!$Q$5)</f>
        <v>1035.8399999999999</v>
      </c>
      <c r="AC22" s="242">
        <f>'Oostenrijk (O)'!AC22*(1+Toeslagen!$Q$5)</f>
        <v>0</v>
      </c>
      <c r="AD22" s="242">
        <f>'Oostenrijk (O)'!AD22*(1+Toeslagen!$Q$5)</f>
        <v>0</v>
      </c>
      <c r="AE22" s="242">
        <f>'Oostenrijk (O)'!AE22*(1+Toeslagen!$Q$5)</f>
        <v>0</v>
      </c>
      <c r="AF22" s="242">
        <f>'Oostenrijk (O)'!AF22*(1+Toeslagen!$Q$5)</f>
        <v>0</v>
      </c>
      <c r="AG22" s="242">
        <f>'Oostenrijk (O)'!AG22*(1+Toeslagen!$Q$5)</f>
        <v>0</v>
      </c>
      <c r="AH22" s="242">
        <f>'Oostenrijk (O)'!AH22*(1+Toeslagen!$Q$5)</f>
        <v>0</v>
      </c>
      <c r="AI22" s="242">
        <f>'Oostenrijk (O)'!AI22*(1+Toeslagen!$Q$5)</f>
        <v>1040</v>
      </c>
      <c r="AJ22" s="242">
        <f>'Oostenrijk (O)'!AJ22*(1+Toeslagen!$Q$5)</f>
        <v>1050.4000000000001</v>
      </c>
      <c r="AK22" s="242">
        <f>'Oostenrijk (O)'!AK22*(1+Toeslagen!$Q$5)</f>
        <v>1050.4000000000001</v>
      </c>
      <c r="AL22" s="242">
        <f>'Oostenrijk (O)'!AL22*(1+Toeslagen!$Q$5)</f>
        <v>1040</v>
      </c>
      <c r="AM22" s="242">
        <f>'Oostenrijk (O)'!AM22*(1+Toeslagen!$Q$5)</f>
        <v>1040</v>
      </c>
      <c r="AN22" s="242">
        <f>'Oostenrijk (O)'!AN22*(1+Toeslagen!$Q$5)</f>
        <v>1040</v>
      </c>
      <c r="AO22" s="242">
        <f>'Oostenrijk (O)'!AO22*(1+Toeslagen!$Q$5)</f>
        <v>1040</v>
      </c>
      <c r="AP22" s="242">
        <f>'Oostenrijk (O)'!AP22*(1+Toeslagen!$Q$5)</f>
        <v>1040</v>
      </c>
      <c r="AQ22" s="242">
        <f>'Oostenrijk (O)'!AQ22*(1+Toeslagen!$Q$5)</f>
        <v>1040</v>
      </c>
      <c r="AR22" s="242">
        <f>'Oostenrijk (O)'!AR22*(1+Toeslagen!$Q$5)</f>
        <v>0</v>
      </c>
      <c r="AS22" s="242">
        <f>'Oostenrijk (O)'!AS22*(1+Toeslagen!$Q$5)</f>
        <v>1031.68</v>
      </c>
      <c r="AT22" s="242">
        <f>'Oostenrijk (O)'!AT22*(1+Toeslagen!$Q$5)</f>
        <v>1029.5999999999999</v>
      </c>
      <c r="AU22" s="242">
        <f>'Oostenrijk (O)'!AU22*(1+Toeslagen!$Q$5)</f>
        <v>1029.5999999999999</v>
      </c>
      <c r="AV22" s="242">
        <f>'Oostenrijk (O)'!AV22*(1+Toeslagen!$Q$5)</f>
        <v>1019.1999999999999</v>
      </c>
      <c r="AW22" s="242">
        <f>'Oostenrijk (O)'!AW22*(1+Toeslagen!$Q$5)</f>
        <v>1040</v>
      </c>
      <c r="AX22" s="242">
        <f>'Oostenrijk (O)'!AX22*(1+Toeslagen!$Q$5)</f>
        <v>1040</v>
      </c>
      <c r="AY22" s="242">
        <f>'Oostenrijk (O)'!AY22*(1+Toeslagen!$Q$5)</f>
        <v>1040</v>
      </c>
      <c r="AZ22" s="242">
        <f>'Oostenrijk (O)'!AZ22*(1+Toeslagen!$Q$5)</f>
        <v>1040</v>
      </c>
      <c r="BA22" s="242">
        <f>'Oostenrijk (O)'!BA22*(1+Toeslagen!$Q$5)</f>
        <v>1040</v>
      </c>
      <c r="BB22" s="242">
        <f>'Oostenrijk (O)'!BB22*(1+Toeslagen!$Q$5)</f>
        <v>1040</v>
      </c>
      <c r="BC22" s="242">
        <f>'Oostenrijk (O)'!BC22*(1+Toeslagen!$Q$5)</f>
        <v>940.72159999999997</v>
      </c>
      <c r="BD22" s="242">
        <f>'Oostenrijk (O)'!BD22*(1+Toeslagen!$Q$5)</f>
        <v>935.04319999999996</v>
      </c>
      <c r="BE22" s="242">
        <f>'Oostenrijk (O)'!BE22*(1+Toeslagen!$Q$5)</f>
        <v>950.18560000000002</v>
      </c>
      <c r="BF22" s="242">
        <f>'Oostenrijk (O)'!BF22*(1+Toeslagen!$Q$5)</f>
        <v>946.4</v>
      </c>
      <c r="BG22" s="242">
        <f>'Oostenrijk (O)'!BG22*(1+Toeslagen!$Q$5)</f>
        <v>946.4</v>
      </c>
      <c r="BH22" s="242">
        <f>'Oostenrijk (O)'!BH22*(1+Toeslagen!$Q$5)</f>
        <v>946.4</v>
      </c>
      <c r="BI22" s="242">
        <f>'Oostenrijk (O)'!BI22*(1+Toeslagen!$Q$5)</f>
        <v>946.4</v>
      </c>
      <c r="BJ22" s="242">
        <f>'Oostenrijk (O)'!BJ22*(1+Toeslagen!$Q$5)</f>
        <v>943.56079999999997</v>
      </c>
      <c r="BK22" s="242">
        <f>'Oostenrijk (O)'!BK22*(1+Toeslagen!$Q$5)</f>
        <v>940.73011759999997</v>
      </c>
      <c r="BL22" s="242">
        <f>'Oostenrijk (O)'!BL22*(1+Toeslagen!$Q$5)</f>
        <v>936.93599999999992</v>
      </c>
      <c r="BM22" s="242">
        <f>'Oostenrijk (O)'!BM22*(1+Toeslagen!$Q$5)</f>
        <v>941.66800000000001</v>
      </c>
      <c r="BN22" s="242">
        <f>'Oostenrijk (O)'!BN22*(1+Toeslagen!$Q$5)</f>
        <v>941.66800000000001</v>
      </c>
      <c r="BO22" s="242">
        <f>'Oostenrijk (O)'!BO22*(1+Toeslagen!$Q$5)</f>
        <v>941.66800000000001</v>
      </c>
      <c r="BP22" s="242">
        <f>'Oostenrijk (O)'!BP22*(1+Toeslagen!$Q$5)</f>
        <v>941.66800000000001</v>
      </c>
      <c r="BQ22" s="242">
        <f>'Oostenrijk (O)'!BQ22*(1+Toeslagen!$Q$5)</f>
        <v>941.66800000000001</v>
      </c>
      <c r="BR22" s="242">
        <f>'Oostenrijk (O)'!BR22*(1+Toeslagen!$Q$5)</f>
        <v>1004.3351287817037</v>
      </c>
      <c r="BS22" s="242">
        <f>'Oostenrijk (O)'!BS22*(1+Toeslagen!$Q$5)</f>
        <v>1004.3351287817037</v>
      </c>
      <c r="BT22" s="242">
        <f>'Oostenrijk (O)'!BT22*(1+Toeslagen!$Q$5)</f>
        <v>1004.3351287817037</v>
      </c>
      <c r="BU22" s="242">
        <f>'Oostenrijk (O)'!BU22*(1+Toeslagen!$Q$5)</f>
        <v>963.88690149738193</v>
      </c>
      <c r="BV22" s="242">
        <f>'Oostenrijk (O)'!BV22*(1+Toeslagen!$Q$5)</f>
        <v>0</v>
      </c>
      <c r="BW22" s="242">
        <f>'Oostenrijk (O)'!BW22*(1+Toeslagen!$Q$5)</f>
        <v>0</v>
      </c>
      <c r="BX22" s="242">
        <f>'Oostenrijk (O)'!BX22*(1+Toeslagen!$Q$5)</f>
        <v>957.17326138745</v>
      </c>
      <c r="BY22" s="242">
        <f>'Oostenrijk (O)'!BY22*(1+Toeslagen!$Q$5)</f>
        <v>959.09144427600199</v>
      </c>
      <c r="BZ22" s="242">
        <f>'Oostenrijk (O)'!BZ22*(1+Toeslagen!$Q$5)</f>
        <v>954.29598705462195</v>
      </c>
      <c r="CA22" s="242">
        <f>'Oostenrijk (O)'!CA22*(1+Toeslagen!$Q$5)</f>
        <v>954.29598705462195</v>
      </c>
      <c r="CB22" s="242">
        <f>'Oostenrijk (O)'!CB22*(1+Toeslagen!$Q$5)</f>
        <v>961.96871860882993</v>
      </c>
      <c r="CC22" s="242">
        <f>'Oostenrijk (O)'!CC22*(1+Toeslagen!$Q$5)</f>
        <v>951.41871272179401</v>
      </c>
      <c r="CD22" s="242">
        <f>'Oostenrijk (O)'!CD22*(1+Toeslagen!$Q$5)</f>
        <v>960.05053572027794</v>
      </c>
      <c r="CE22" s="242">
        <f>'Oostenrijk (O)'!CE22*(1+Toeslagen!$Q$5)</f>
        <v>959.09144427600199</v>
      </c>
      <c r="CF22" s="242">
        <f>'Oostenrijk (O)'!CF22*(1+Toeslagen!$Q$5)</f>
        <v>939.90961539048192</v>
      </c>
      <c r="CG22" s="242">
        <f>'Oostenrijk (O)'!CG22*(1+Toeslagen!$Q$5)</f>
        <v>1066</v>
      </c>
      <c r="CH22" s="242">
        <f>'Oostenrijk (O)'!CH22*(1+Toeslagen!$Q$5)</f>
        <v>1066</v>
      </c>
      <c r="CI22" s="242">
        <f>'Oostenrijk (O)'!CI22*(1+Toeslagen!$Q$5)</f>
        <v>1066</v>
      </c>
      <c r="CJ22" s="242">
        <f>'Oostenrijk (O)'!CJ22*(1+Toeslagen!$Q$5)</f>
        <v>1126.1511650958259</v>
      </c>
      <c r="CK22" s="242">
        <f>'Oostenrijk (O)'!CK22*(1+Toeslagen!$Q$5)</f>
        <v>1137.4126767467842</v>
      </c>
      <c r="CL22" s="242">
        <f>'Oostenrijk (O)'!CL22*(1+Toeslagen!$Q$5)</f>
        <v>1137.4126767467842</v>
      </c>
      <c r="CM22" s="242">
        <f>'Oostenrijk (O)'!CM22*(1+Toeslagen!$Q$5)</f>
        <v>1126.1511650958296</v>
      </c>
      <c r="CN22" s="242">
        <f>'Oostenrijk (O)'!CN22*(1+Toeslagen!$Q$5)</f>
        <v>0</v>
      </c>
      <c r="CO22" s="242">
        <f>'Oostenrijk (O)'!CO22*(1+Toeslagen!$Q$5)</f>
        <v>0</v>
      </c>
      <c r="CP22" s="242">
        <f>'Oostenrijk (O)'!CP22*(1+Toeslagen!$Q$5)</f>
        <v>0</v>
      </c>
      <c r="CQ22" s="242">
        <f>'Oostenrijk (O)'!CQ22*(1+Toeslagen!$Q$5)</f>
        <v>0</v>
      </c>
      <c r="CR22" s="242">
        <f>'Oostenrijk (O)'!CR22*(1+Toeslagen!$Q$5)</f>
        <v>1126.1511650958296</v>
      </c>
      <c r="CS22" s="242">
        <f>'Oostenrijk (O)'!CS22*(1+Toeslagen!$Q$5)</f>
        <v>1126.1511650958296</v>
      </c>
      <c r="CT22" s="242">
        <f>'Oostenrijk (O)'!CT22*(1+Toeslagen!$Q$5)</f>
        <v>1126.1511650958296</v>
      </c>
      <c r="CU22" s="242">
        <f>'Oostenrijk (O)'!CU22*(1+Toeslagen!$Q$5)</f>
        <v>1126.1511650958296</v>
      </c>
      <c r="CV22" s="242">
        <f>'Oostenrijk (O)'!CV22*(1+Toeslagen!$Q$5)</f>
        <v>1126.1511650958296</v>
      </c>
      <c r="CW22" s="242">
        <f>'Oostenrijk (O)'!CW22*(1+Toeslagen!$Q$5)</f>
        <v>1114.8896534448713</v>
      </c>
      <c r="CX22" s="242">
        <f>'Oostenrijk (O)'!CX22*(1+Toeslagen!$Q$5)</f>
        <v>1103.6281417939131</v>
      </c>
      <c r="CY22" s="242">
        <f>'Oostenrijk (O)'!CY22*(1+Toeslagen!$Q$5)</f>
        <v>1126.1511650958296</v>
      </c>
      <c r="CZ22" s="242">
        <f>'Oostenrijk (O)'!CZ22*(1+Toeslagen!$Q$5)</f>
        <v>1092.3666301429546</v>
      </c>
      <c r="DA22" s="242">
        <f>'Oostenrijk (O)'!DA22*(1+Toeslagen!$Q$5)</f>
        <v>1158.9110913108509</v>
      </c>
      <c r="DB22" s="242">
        <f>'Oostenrijk (O)'!DB22*(1+Toeslagen!$Q$5)</f>
        <v>1158.9110913108509</v>
      </c>
      <c r="DC22" s="242">
        <f>'Oostenrijk (O)'!DC22*(1+Toeslagen!$Q$5)</f>
        <v>1158.9110913108509</v>
      </c>
      <c r="DD22" s="242">
        <f>'Oostenrijk (O)'!DD22*(1+Toeslagen!$Q$5)</f>
        <v>1158.9110913108509</v>
      </c>
      <c r="DE22" s="242">
        <f>'Oostenrijk (O)'!DE22*(1+Toeslagen!$Q$5)</f>
        <v>1158.9110913108559</v>
      </c>
      <c r="DF22" s="242">
        <f>'Oostenrijk (O)'!DF22*(1+Toeslagen!$Q$5)</f>
        <v>1147.3219803977474</v>
      </c>
      <c r="DG22" s="242">
        <f>'Oostenrijk (O)'!DG22*(1+Toeslagen!$Q$5)</f>
        <v>1158.9110913108559</v>
      </c>
      <c r="DH22" s="242">
        <f>'Oostenrijk (O)'!DH22*(1+Toeslagen!$Q$5)</f>
        <v>1141.527424941193</v>
      </c>
      <c r="DI22" s="242">
        <f>'Oostenrijk (O)'!DI22*(1+Toeslagen!$Q$5)</f>
        <v>1141.527424941193</v>
      </c>
      <c r="DJ22" s="242">
        <f>'Oostenrijk (O)'!DJ22*(1+Toeslagen!$Q$5)</f>
        <v>1124.1437585715303</v>
      </c>
    </row>
    <row r="23" spans="1:114">
      <c r="A23" s="2">
        <v>27</v>
      </c>
      <c r="B23" s="2">
        <v>27</v>
      </c>
      <c r="C23" s="2"/>
      <c r="D23" s="2">
        <v>3</v>
      </c>
      <c r="F23" t="s">
        <v>5</v>
      </c>
      <c r="G23" t="s">
        <v>17</v>
      </c>
      <c r="H23" t="s">
        <v>15</v>
      </c>
      <c r="I23" t="s">
        <v>15</v>
      </c>
      <c r="J23" t="s">
        <v>16</v>
      </c>
      <c r="N23" s="61">
        <v>4.4000000000000004</v>
      </c>
      <c r="O23" s="63">
        <v>7700</v>
      </c>
      <c r="Y23" s="242">
        <f>'Oostenrijk (O)'!Y23*(1+Toeslagen!$Q$5)</f>
        <v>1113.528</v>
      </c>
      <c r="Z23" s="242">
        <f>'Oostenrijk (O)'!Z23*(1+Toeslagen!$Q$5)</f>
        <v>1113.528</v>
      </c>
      <c r="AA23" s="242">
        <f>'Oostenrijk (O)'!AA23*(1+Toeslagen!$Q$5)</f>
        <v>1113.528</v>
      </c>
      <c r="AB23" s="242">
        <f>'Oostenrijk (O)'!AB23*(1+Toeslagen!$Q$5)</f>
        <v>1113.528</v>
      </c>
      <c r="AC23" s="242">
        <f>'Oostenrijk (O)'!AC23*(1+Toeslagen!$Q$5)</f>
        <v>0</v>
      </c>
      <c r="AD23" s="242">
        <f>'Oostenrijk (O)'!AD23*(1+Toeslagen!$Q$5)</f>
        <v>0</v>
      </c>
      <c r="AE23" s="242">
        <f>'Oostenrijk (O)'!AE23*(1+Toeslagen!$Q$5)</f>
        <v>0</v>
      </c>
      <c r="AF23" s="242">
        <f>'Oostenrijk (O)'!AF23*(1+Toeslagen!$Q$5)</f>
        <v>0</v>
      </c>
      <c r="AG23" s="242">
        <f>'Oostenrijk (O)'!AG23*(1+Toeslagen!$Q$5)</f>
        <v>0</v>
      </c>
      <c r="AH23" s="242">
        <f>'Oostenrijk (O)'!AH23*(1+Toeslagen!$Q$5)</f>
        <v>0</v>
      </c>
      <c r="AI23" s="242">
        <f>'Oostenrijk (O)'!AI23*(1+Toeslagen!$Q$5)</f>
        <v>1118</v>
      </c>
      <c r="AJ23" s="242">
        <f>'Oostenrijk (O)'!AJ23*(1+Toeslagen!$Q$5)</f>
        <v>1129.18</v>
      </c>
      <c r="AK23" s="242">
        <f>'Oostenrijk (O)'!AK23*(1+Toeslagen!$Q$5)</f>
        <v>1129.18</v>
      </c>
      <c r="AL23" s="242">
        <f>'Oostenrijk (O)'!AL23*(1+Toeslagen!$Q$5)</f>
        <v>1118</v>
      </c>
      <c r="AM23" s="242">
        <f>'Oostenrijk (O)'!AM23*(1+Toeslagen!$Q$5)</f>
        <v>1118</v>
      </c>
      <c r="AN23" s="242">
        <f>'Oostenrijk (O)'!AN23*(1+Toeslagen!$Q$5)</f>
        <v>1118</v>
      </c>
      <c r="AO23" s="242">
        <f>'Oostenrijk (O)'!AO23*(1+Toeslagen!$Q$5)</f>
        <v>1118</v>
      </c>
      <c r="AP23" s="242">
        <f>'Oostenrijk (O)'!AP23*(1+Toeslagen!$Q$5)</f>
        <v>1118</v>
      </c>
      <c r="AQ23" s="242">
        <f>'Oostenrijk (O)'!AQ23*(1+Toeslagen!$Q$5)</f>
        <v>1118</v>
      </c>
      <c r="AR23" s="242">
        <f>'Oostenrijk (O)'!AR23*(1+Toeslagen!$Q$5)</f>
        <v>0</v>
      </c>
      <c r="AS23" s="242">
        <f>'Oostenrijk (O)'!AS23*(1+Toeslagen!$Q$5)</f>
        <v>1109.056</v>
      </c>
      <c r="AT23" s="242">
        <f>'Oostenrijk (O)'!AT23*(1+Toeslagen!$Q$5)</f>
        <v>1106.82</v>
      </c>
      <c r="AU23" s="242">
        <f>'Oostenrijk (O)'!AU23*(1+Toeslagen!$Q$5)</f>
        <v>1106.82</v>
      </c>
      <c r="AV23" s="242">
        <f>'Oostenrijk (O)'!AV23*(1+Toeslagen!$Q$5)</f>
        <v>1095.6399999999999</v>
      </c>
      <c r="AW23" s="242">
        <f>'Oostenrijk (O)'!AW23*(1+Toeslagen!$Q$5)</f>
        <v>1118</v>
      </c>
      <c r="AX23" s="242">
        <f>'Oostenrijk (O)'!AX23*(1+Toeslagen!$Q$5)</f>
        <v>1118</v>
      </c>
      <c r="AY23" s="242">
        <f>'Oostenrijk (O)'!AY23*(1+Toeslagen!$Q$5)</f>
        <v>1118</v>
      </c>
      <c r="AZ23" s="242">
        <f>'Oostenrijk (O)'!AZ23*(1+Toeslagen!$Q$5)</f>
        <v>1118</v>
      </c>
      <c r="BA23" s="242">
        <f>'Oostenrijk (O)'!BA23*(1+Toeslagen!$Q$5)</f>
        <v>1118</v>
      </c>
      <c r="BB23" s="242">
        <f>'Oostenrijk (O)'!BB23*(1+Toeslagen!$Q$5)</f>
        <v>1118</v>
      </c>
      <c r="BC23" s="242">
        <f>'Oostenrijk (O)'!BC23*(1+Toeslagen!$Q$5)</f>
        <v>997.57839999999999</v>
      </c>
      <c r="BD23" s="242">
        <f>'Oostenrijk (O)'!BD23*(1+Toeslagen!$Q$5)</f>
        <v>991.55680000000007</v>
      </c>
      <c r="BE23" s="242">
        <f>'Oostenrijk (O)'!BE23*(1+Toeslagen!$Q$5)</f>
        <v>1007.6144</v>
      </c>
      <c r="BF23" s="242">
        <f>'Oostenrijk (O)'!BF23*(1+Toeslagen!$Q$5)</f>
        <v>1003.6</v>
      </c>
      <c r="BG23" s="242">
        <f>'Oostenrijk (O)'!BG23*(1+Toeslagen!$Q$5)</f>
        <v>1003.6</v>
      </c>
      <c r="BH23" s="242">
        <f>'Oostenrijk (O)'!BH23*(1+Toeslagen!$Q$5)</f>
        <v>1003.6</v>
      </c>
      <c r="BI23" s="242">
        <f>'Oostenrijk (O)'!BI23*(1+Toeslagen!$Q$5)</f>
        <v>1003.6</v>
      </c>
      <c r="BJ23" s="242">
        <f>'Oostenrijk (O)'!BJ23*(1+Toeslagen!$Q$5)</f>
        <v>1000.5892</v>
      </c>
      <c r="BK23" s="242">
        <f>'Oostenrijk (O)'!BK23*(1+Toeslagen!$Q$5)</f>
        <v>997.58743240000001</v>
      </c>
      <c r="BL23" s="242">
        <f>'Oostenrijk (O)'!BL23*(1+Toeslagen!$Q$5)</f>
        <v>993.56399999999996</v>
      </c>
      <c r="BM23" s="242">
        <f>'Oostenrijk (O)'!BM23*(1+Toeslagen!$Q$5)</f>
        <v>998.58199999999999</v>
      </c>
      <c r="BN23" s="242">
        <f>'Oostenrijk (O)'!BN23*(1+Toeslagen!$Q$5)</f>
        <v>998.58199999999999</v>
      </c>
      <c r="BO23" s="242">
        <f>'Oostenrijk (O)'!BO23*(1+Toeslagen!$Q$5)</f>
        <v>998.58199999999999</v>
      </c>
      <c r="BP23" s="242">
        <f>'Oostenrijk (O)'!BP23*(1+Toeslagen!$Q$5)</f>
        <v>998.58199999999999</v>
      </c>
      <c r="BQ23" s="242">
        <f>'Oostenrijk (O)'!BQ23*(1+Toeslagen!$Q$5)</f>
        <v>998.58199999999999</v>
      </c>
      <c r="BR23" s="242">
        <f>'Oostenrijk (O)'!BR23*(1+Toeslagen!$Q$5)</f>
        <v>1049.7802084705729</v>
      </c>
      <c r="BS23" s="242">
        <f>'Oostenrijk (O)'!BS23*(1+Toeslagen!$Q$5)</f>
        <v>1049.7802084705729</v>
      </c>
      <c r="BT23" s="242">
        <f>'Oostenrijk (O)'!BT23*(1+Toeslagen!$Q$5)</f>
        <v>1049.7802084705729</v>
      </c>
      <c r="BU23" s="242">
        <f>'Oostenrijk (O)'!BU23*(1+Toeslagen!$Q$5)</f>
        <v>1009.7589864745355</v>
      </c>
      <c r="BV23" s="242">
        <f>'Oostenrijk (O)'!BV23*(1+Toeslagen!$Q$5)</f>
        <v>0</v>
      </c>
      <c r="BW23" s="242">
        <f>'Oostenrijk (O)'!BW23*(1+Toeslagen!$Q$5)</f>
        <v>0</v>
      </c>
      <c r="BX23" s="242">
        <f>'Oostenrijk (O)'!BX23*(1+Toeslagen!$Q$5)</f>
        <v>1002.7258393050612</v>
      </c>
      <c r="BY23" s="242">
        <f>'Oostenrijk (O)'!BY23*(1+Toeslagen!$Q$5)</f>
        <v>1004.735309924911</v>
      </c>
      <c r="BZ23" s="242">
        <f>'Oostenrijk (O)'!BZ23*(1+Toeslagen!$Q$5)</f>
        <v>999.7116333752864</v>
      </c>
      <c r="CA23" s="242">
        <f>'Oostenrijk (O)'!CA23*(1+Toeslagen!$Q$5)</f>
        <v>999.7116333752864</v>
      </c>
      <c r="CB23" s="242">
        <f>'Oostenrijk (O)'!CB23*(1+Toeslagen!$Q$5)</f>
        <v>1007.7495158546857</v>
      </c>
      <c r="CC23" s="242">
        <f>'Oostenrijk (O)'!CC23*(1+Toeslagen!$Q$5)</f>
        <v>996.69742744551172</v>
      </c>
      <c r="CD23" s="242">
        <f>'Oostenrijk (O)'!CD23*(1+Toeslagen!$Q$5)</f>
        <v>1005.7400452348359</v>
      </c>
      <c r="CE23" s="242">
        <f>'Oostenrijk (O)'!CE23*(1+Toeslagen!$Q$5)</f>
        <v>1004.735309924911</v>
      </c>
      <c r="CF23" s="242">
        <f>'Oostenrijk (O)'!CF23*(1+Toeslagen!$Q$5)</f>
        <v>984.64060372641279</v>
      </c>
      <c r="CG23" s="242">
        <f>'Oostenrijk (O)'!CG23*(1+Toeslagen!$Q$5)</f>
        <v>1138.8</v>
      </c>
      <c r="CH23" s="242">
        <f>'Oostenrijk (O)'!CH23*(1+Toeslagen!$Q$5)</f>
        <v>1138.8</v>
      </c>
      <c r="CI23" s="242">
        <f>'Oostenrijk (O)'!CI23*(1+Toeslagen!$Q$5)</f>
        <v>1138.8</v>
      </c>
      <c r="CJ23" s="242">
        <f>'Oostenrijk (O)'!CJ23*(1+Toeslagen!$Q$5)</f>
        <v>1179.3886544183633</v>
      </c>
      <c r="CK23" s="242">
        <f>'Oostenrijk (O)'!CK23*(1+Toeslagen!$Q$5)</f>
        <v>1191.1825409625469</v>
      </c>
      <c r="CL23" s="242">
        <f>'Oostenrijk (O)'!CL23*(1+Toeslagen!$Q$5)</f>
        <v>1191.1825409625469</v>
      </c>
      <c r="CM23" s="242">
        <f>'Oostenrijk (O)'!CM23*(1+Toeslagen!$Q$5)</f>
        <v>1179.388654418364</v>
      </c>
      <c r="CN23" s="242">
        <f>'Oostenrijk (O)'!CN23*(1+Toeslagen!$Q$5)</f>
        <v>0</v>
      </c>
      <c r="CO23" s="242">
        <f>'Oostenrijk (O)'!CO23*(1+Toeslagen!$Q$5)</f>
        <v>0</v>
      </c>
      <c r="CP23" s="242">
        <f>'Oostenrijk (O)'!CP23*(1+Toeslagen!$Q$5)</f>
        <v>0</v>
      </c>
      <c r="CQ23" s="242">
        <f>'Oostenrijk (O)'!CQ23*(1+Toeslagen!$Q$5)</f>
        <v>0</v>
      </c>
      <c r="CR23" s="242">
        <f>'Oostenrijk (O)'!CR23*(1+Toeslagen!$Q$5)</f>
        <v>1179.388654418364</v>
      </c>
      <c r="CS23" s="242">
        <f>'Oostenrijk (O)'!CS23*(1+Toeslagen!$Q$5)</f>
        <v>1179.388654418364</v>
      </c>
      <c r="CT23" s="242">
        <f>'Oostenrijk (O)'!CT23*(1+Toeslagen!$Q$5)</f>
        <v>1179.388654418364</v>
      </c>
      <c r="CU23" s="242">
        <f>'Oostenrijk (O)'!CU23*(1+Toeslagen!$Q$5)</f>
        <v>1179.388654418364</v>
      </c>
      <c r="CV23" s="242">
        <f>'Oostenrijk (O)'!CV23*(1+Toeslagen!$Q$5)</f>
        <v>1179.388654418364</v>
      </c>
      <c r="CW23" s="242">
        <f>'Oostenrijk (O)'!CW23*(1+Toeslagen!$Q$5)</f>
        <v>1167.5947678741804</v>
      </c>
      <c r="CX23" s="242">
        <f>'Oostenrijk (O)'!CX23*(1+Toeslagen!$Q$5)</f>
        <v>1155.8008813299966</v>
      </c>
      <c r="CY23" s="242">
        <f>'Oostenrijk (O)'!CY23*(1+Toeslagen!$Q$5)</f>
        <v>1179.388654418364</v>
      </c>
      <c r="CZ23" s="242">
        <f>'Oostenrijk (O)'!CZ23*(1+Toeslagen!$Q$5)</f>
        <v>1144.006994785813</v>
      </c>
      <c r="DA23" s="242">
        <f>'Oostenrijk (O)'!DA23*(1+Toeslagen!$Q$5)</f>
        <v>1212.1485806333883</v>
      </c>
      <c r="DB23" s="242">
        <f>'Oostenrijk (O)'!DB23*(1+Toeslagen!$Q$5)</f>
        <v>1212.1485806333883</v>
      </c>
      <c r="DC23" s="242">
        <f>'Oostenrijk (O)'!DC23*(1+Toeslagen!$Q$5)</f>
        <v>1212.1485806333883</v>
      </c>
      <c r="DD23" s="242">
        <f>'Oostenrijk (O)'!DD23*(1+Toeslagen!$Q$5)</f>
        <v>1212.1485806333883</v>
      </c>
      <c r="DE23" s="242">
        <f>'Oostenrijk (O)'!DE23*(1+Toeslagen!$Q$5)</f>
        <v>1212.1485806333906</v>
      </c>
      <c r="DF23" s="242">
        <f>'Oostenrijk (O)'!DF23*(1+Toeslagen!$Q$5)</f>
        <v>1200.0270948270565</v>
      </c>
      <c r="DG23" s="242">
        <f>'Oostenrijk (O)'!DG23*(1+Toeslagen!$Q$5)</f>
        <v>1212.1485806333906</v>
      </c>
      <c r="DH23" s="242">
        <f>'Oostenrijk (O)'!DH23*(1+Toeslagen!$Q$5)</f>
        <v>1193.9663519238898</v>
      </c>
      <c r="DI23" s="242">
        <f>'Oostenrijk (O)'!DI23*(1+Toeslagen!$Q$5)</f>
        <v>1193.9663519238898</v>
      </c>
      <c r="DJ23" s="242">
        <f>'Oostenrijk (O)'!DJ23*(1+Toeslagen!$Q$5)</f>
        <v>1175.7841232143887</v>
      </c>
    </row>
    <row r="24" spans="1:114">
      <c r="A24" s="2">
        <v>28</v>
      </c>
      <c r="B24" s="2">
        <v>28</v>
      </c>
      <c r="C24" s="2"/>
      <c r="D24" s="2">
        <v>3</v>
      </c>
      <c r="F24" t="s">
        <v>5</v>
      </c>
      <c r="G24" t="s">
        <v>17</v>
      </c>
      <c r="H24" t="s">
        <v>15</v>
      </c>
      <c r="I24" t="s">
        <v>15</v>
      </c>
      <c r="J24" t="s">
        <v>16</v>
      </c>
      <c r="N24" s="61">
        <v>4.5</v>
      </c>
      <c r="O24" s="63">
        <v>7875</v>
      </c>
      <c r="Y24" s="242">
        <f>'Oostenrijk (O)'!Y24*(1+Toeslagen!$Q$5)</f>
        <v>1149.7824000000001</v>
      </c>
      <c r="Z24" s="242">
        <f>'Oostenrijk (O)'!Z24*(1+Toeslagen!$Q$5)</f>
        <v>1149.7824000000001</v>
      </c>
      <c r="AA24" s="242">
        <f>'Oostenrijk (O)'!AA24*(1+Toeslagen!$Q$5)</f>
        <v>1149.7824000000001</v>
      </c>
      <c r="AB24" s="242">
        <f>'Oostenrijk (O)'!AB24*(1+Toeslagen!$Q$5)</f>
        <v>1149.7824000000001</v>
      </c>
      <c r="AC24" s="242">
        <f>'Oostenrijk (O)'!AC24*(1+Toeslagen!$Q$5)</f>
        <v>0</v>
      </c>
      <c r="AD24" s="242">
        <f>'Oostenrijk (O)'!AD24*(1+Toeslagen!$Q$5)</f>
        <v>0</v>
      </c>
      <c r="AE24" s="242">
        <f>'Oostenrijk (O)'!AE24*(1+Toeslagen!$Q$5)</f>
        <v>0</v>
      </c>
      <c r="AF24" s="242">
        <f>'Oostenrijk (O)'!AF24*(1+Toeslagen!$Q$5)</f>
        <v>0</v>
      </c>
      <c r="AG24" s="242">
        <f>'Oostenrijk (O)'!AG24*(1+Toeslagen!$Q$5)</f>
        <v>0</v>
      </c>
      <c r="AH24" s="242">
        <f>'Oostenrijk (O)'!AH24*(1+Toeslagen!$Q$5)</f>
        <v>0</v>
      </c>
      <c r="AI24" s="242">
        <f>'Oostenrijk (O)'!AI24*(1+Toeslagen!$Q$5)</f>
        <v>1154.4000000000001</v>
      </c>
      <c r="AJ24" s="242">
        <f>'Oostenrijk (O)'!AJ24*(1+Toeslagen!$Q$5)</f>
        <v>1165.9440000000002</v>
      </c>
      <c r="AK24" s="242">
        <f>'Oostenrijk (O)'!AK24*(1+Toeslagen!$Q$5)</f>
        <v>1165.9440000000002</v>
      </c>
      <c r="AL24" s="242">
        <f>'Oostenrijk (O)'!AL24*(1+Toeslagen!$Q$5)</f>
        <v>1154.4000000000001</v>
      </c>
      <c r="AM24" s="242">
        <f>'Oostenrijk (O)'!AM24*(1+Toeslagen!$Q$5)</f>
        <v>1154.4000000000001</v>
      </c>
      <c r="AN24" s="242">
        <f>'Oostenrijk (O)'!AN24*(1+Toeslagen!$Q$5)</f>
        <v>1154.4000000000001</v>
      </c>
      <c r="AO24" s="242">
        <f>'Oostenrijk (O)'!AO24*(1+Toeslagen!$Q$5)</f>
        <v>1154.4000000000001</v>
      </c>
      <c r="AP24" s="242">
        <f>'Oostenrijk (O)'!AP24*(1+Toeslagen!$Q$5)</f>
        <v>1154.4000000000001</v>
      </c>
      <c r="AQ24" s="242">
        <f>'Oostenrijk (O)'!AQ24*(1+Toeslagen!$Q$5)</f>
        <v>1154.4000000000001</v>
      </c>
      <c r="AR24" s="242">
        <f>'Oostenrijk (O)'!AR24*(1+Toeslagen!$Q$5)</f>
        <v>0</v>
      </c>
      <c r="AS24" s="242">
        <f>'Oostenrijk (O)'!AS24*(1+Toeslagen!$Q$5)</f>
        <v>1145.1648</v>
      </c>
      <c r="AT24" s="242">
        <f>'Oostenrijk (O)'!AT24*(1+Toeslagen!$Q$5)</f>
        <v>1142.856</v>
      </c>
      <c r="AU24" s="242">
        <f>'Oostenrijk (O)'!AU24*(1+Toeslagen!$Q$5)</f>
        <v>1142.856</v>
      </c>
      <c r="AV24" s="242">
        <f>'Oostenrijk (O)'!AV24*(1+Toeslagen!$Q$5)</f>
        <v>1131.3120000000001</v>
      </c>
      <c r="AW24" s="242">
        <f>'Oostenrijk (O)'!AW24*(1+Toeslagen!$Q$5)</f>
        <v>1154.4000000000001</v>
      </c>
      <c r="AX24" s="242">
        <f>'Oostenrijk (O)'!AX24*(1+Toeslagen!$Q$5)</f>
        <v>1154.4000000000001</v>
      </c>
      <c r="AY24" s="242">
        <f>'Oostenrijk (O)'!AY24*(1+Toeslagen!$Q$5)</f>
        <v>1154.4000000000001</v>
      </c>
      <c r="AZ24" s="242">
        <f>'Oostenrijk (O)'!AZ24*(1+Toeslagen!$Q$5)</f>
        <v>1154.4000000000001</v>
      </c>
      <c r="BA24" s="242">
        <f>'Oostenrijk (O)'!BA24*(1+Toeslagen!$Q$5)</f>
        <v>1154.4000000000001</v>
      </c>
      <c r="BB24" s="242">
        <f>'Oostenrijk (O)'!BB24*(1+Toeslagen!$Q$5)</f>
        <v>1154.4000000000001</v>
      </c>
      <c r="BC24" s="242">
        <f>'Oostenrijk (O)'!BC24*(1+Toeslagen!$Q$5)</f>
        <v>1038.9288000000001</v>
      </c>
      <c r="BD24" s="242">
        <f>'Oostenrijk (O)'!BD24*(1+Toeslagen!$Q$5)</f>
        <v>1032.6576</v>
      </c>
      <c r="BE24" s="242">
        <f>'Oostenrijk (O)'!BE24*(1+Toeslagen!$Q$5)</f>
        <v>1049.3808000000001</v>
      </c>
      <c r="BF24" s="242">
        <f>'Oostenrijk (O)'!BF24*(1+Toeslagen!$Q$5)</f>
        <v>1045.2</v>
      </c>
      <c r="BG24" s="242">
        <f>'Oostenrijk (O)'!BG24*(1+Toeslagen!$Q$5)</f>
        <v>1045.2</v>
      </c>
      <c r="BH24" s="242">
        <f>'Oostenrijk (O)'!BH24*(1+Toeslagen!$Q$5)</f>
        <v>1045.2</v>
      </c>
      <c r="BI24" s="242">
        <f>'Oostenrijk (O)'!BI24*(1+Toeslagen!$Q$5)</f>
        <v>1045.2</v>
      </c>
      <c r="BJ24" s="242">
        <f>'Oostenrijk (O)'!BJ24*(1+Toeslagen!$Q$5)</f>
        <v>1042.0644</v>
      </c>
      <c r="BK24" s="242">
        <f>'Oostenrijk (O)'!BK24*(1+Toeslagen!$Q$5)</f>
        <v>1038.9382068</v>
      </c>
      <c r="BL24" s="242">
        <f>'Oostenrijk (O)'!BL24*(1+Toeslagen!$Q$5)</f>
        <v>1034.748</v>
      </c>
      <c r="BM24" s="242">
        <f>'Oostenrijk (O)'!BM24*(1+Toeslagen!$Q$5)</f>
        <v>1039.9739999999999</v>
      </c>
      <c r="BN24" s="242">
        <f>'Oostenrijk (O)'!BN24*(1+Toeslagen!$Q$5)</f>
        <v>1039.9739999999999</v>
      </c>
      <c r="BO24" s="242">
        <f>'Oostenrijk (O)'!BO24*(1+Toeslagen!$Q$5)</f>
        <v>1039.9739999999999</v>
      </c>
      <c r="BP24" s="242">
        <f>'Oostenrijk (O)'!BP24*(1+Toeslagen!$Q$5)</f>
        <v>1039.9739999999999</v>
      </c>
      <c r="BQ24" s="242">
        <f>'Oostenrijk (O)'!BQ24*(1+Toeslagen!$Q$5)</f>
        <v>1039.9739999999999</v>
      </c>
      <c r="BR24" s="242">
        <f>'Oostenrijk (O)'!BR24*(1+Toeslagen!$Q$5)</f>
        <v>1093.1764881594336</v>
      </c>
      <c r="BS24" s="242">
        <f>'Oostenrijk (O)'!BS24*(1+Toeslagen!$Q$5)</f>
        <v>1093.1764881594336</v>
      </c>
      <c r="BT24" s="242">
        <f>'Oostenrijk (O)'!BT24*(1+Toeslagen!$Q$5)</f>
        <v>1093.1764881594336</v>
      </c>
      <c r="BU24" s="242">
        <f>'Oostenrijk (O)'!BU24*(1+Toeslagen!$Q$5)</f>
        <v>1053.5720274516887</v>
      </c>
      <c r="BV24" s="242">
        <f>'Oostenrijk (O)'!BV24*(1+Toeslagen!$Q$5)</f>
        <v>0</v>
      </c>
      <c r="BW24" s="242">
        <f>'Oostenrijk (O)'!BW24*(1+Toeslagen!$Q$5)</f>
        <v>0</v>
      </c>
      <c r="BX24" s="242">
        <f>'Oostenrijk (O)'!BX24*(1+Toeslagen!$Q$5)</f>
        <v>1046.233714822672</v>
      </c>
      <c r="BY24" s="242">
        <f>'Oostenrijk (O)'!BY24*(1+Toeslagen!$Q$5)</f>
        <v>1048.3303755738198</v>
      </c>
      <c r="BZ24" s="242">
        <f>'Oostenrijk (O)'!BZ24*(1+Toeslagen!$Q$5)</f>
        <v>1043.0887236959506</v>
      </c>
      <c r="CA24" s="242">
        <f>'Oostenrijk (O)'!CA24*(1+Toeslagen!$Q$5)</f>
        <v>1043.0887236959506</v>
      </c>
      <c r="CB24" s="242">
        <f>'Oostenrijk (O)'!CB24*(1+Toeslagen!$Q$5)</f>
        <v>1051.4753667005411</v>
      </c>
      <c r="CC24" s="242">
        <f>'Oostenrijk (O)'!CC24*(1+Toeslagen!$Q$5)</f>
        <v>1039.9437325692293</v>
      </c>
      <c r="CD24" s="242">
        <f>'Oostenrijk (O)'!CD24*(1+Toeslagen!$Q$5)</f>
        <v>1049.3787059493934</v>
      </c>
      <c r="CE24" s="242">
        <f>'Oostenrijk (O)'!CE24*(1+Toeslagen!$Q$5)</f>
        <v>1048.3303755738198</v>
      </c>
      <c r="CF24" s="242">
        <f>'Oostenrijk (O)'!CF24*(1+Toeslagen!$Q$5)</f>
        <v>1027.3637680623433</v>
      </c>
      <c r="CG24" s="242">
        <f>'Oostenrijk (O)'!CG24*(1+Toeslagen!$Q$5)</f>
        <v>1175.2</v>
      </c>
      <c r="CH24" s="242">
        <f>'Oostenrijk (O)'!CH24*(1+Toeslagen!$Q$5)</f>
        <v>1175.2</v>
      </c>
      <c r="CI24" s="242">
        <f>'Oostenrijk (O)'!CI24*(1+Toeslagen!$Q$5)</f>
        <v>1175.2</v>
      </c>
      <c r="CJ24" s="242">
        <f>'Oostenrijk (O)'!CJ24*(1+Toeslagen!$Q$5)</f>
        <v>1230.5773437409009</v>
      </c>
      <c r="CK24" s="242">
        <f>'Oostenrijk (O)'!CK24*(1+Toeslagen!$Q$5)</f>
        <v>1242.8831171783099</v>
      </c>
      <c r="CL24" s="242">
        <f>'Oostenrijk (O)'!CL24*(1+Toeslagen!$Q$5)</f>
        <v>1242.8831171783099</v>
      </c>
      <c r="CM24" s="242">
        <f>'Oostenrijk (O)'!CM24*(1+Toeslagen!$Q$5)</f>
        <v>1230.5773437408984</v>
      </c>
      <c r="CN24" s="242">
        <f>'Oostenrijk (O)'!CN24*(1+Toeslagen!$Q$5)</f>
        <v>0</v>
      </c>
      <c r="CO24" s="242">
        <f>'Oostenrijk (O)'!CO24*(1+Toeslagen!$Q$5)</f>
        <v>0</v>
      </c>
      <c r="CP24" s="242">
        <f>'Oostenrijk (O)'!CP24*(1+Toeslagen!$Q$5)</f>
        <v>0</v>
      </c>
      <c r="CQ24" s="242">
        <f>'Oostenrijk (O)'!CQ24*(1+Toeslagen!$Q$5)</f>
        <v>0</v>
      </c>
      <c r="CR24" s="242">
        <f>'Oostenrijk (O)'!CR24*(1+Toeslagen!$Q$5)</f>
        <v>1230.5773437408984</v>
      </c>
      <c r="CS24" s="242">
        <f>'Oostenrijk (O)'!CS24*(1+Toeslagen!$Q$5)</f>
        <v>1230.5773437408984</v>
      </c>
      <c r="CT24" s="242">
        <f>'Oostenrijk (O)'!CT24*(1+Toeslagen!$Q$5)</f>
        <v>1230.5773437408984</v>
      </c>
      <c r="CU24" s="242">
        <f>'Oostenrijk (O)'!CU24*(1+Toeslagen!$Q$5)</f>
        <v>1230.5773437408984</v>
      </c>
      <c r="CV24" s="242">
        <f>'Oostenrijk (O)'!CV24*(1+Toeslagen!$Q$5)</f>
        <v>1230.5773437408984</v>
      </c>
      <c r="CW24" s="242">
        <f>'Oostenrijk (O)'!CW24*(1+Toeslagen!$Q$5)</f>
        <v>1218.2715703034894</v>
      </c>
      <c r="CX24" s="242">
        <f>'Oostenrijk (O)'!CX24*(1+Toeslagen!$Q$5)</f>
        <v>1205.9657968660804</v>
      </c>
      <c r="CY24" s="242">
        <f>'Oostenrijk (O)'!CY24*(1+Toeslagen!$Q$5)</f>
        <v>1230.5773437408984</v>
      </c>
      <c r="CZ24" s="242">
        <f>'Oostenrijk (O)'!CZ24*(1+Toeslagen!$Q$5)</f>
        <v>1193.6600234286714</v>
      </c>
      <c r="DA24" s="242">
        <f>'Oostenrijk (O)'!DA24*(1+Toeslagen!$Q$5)</f>
        <v>1263.3372699559263</v>
      </c>
      <c r="DB24" s="242">
        <f>'Oostenrijk (O)'!DB24*(1+Toeslagen!$Q$5)</f>
        <v>1263.3372699559263</v>
      </c>
      <c r="DC24" s="242">
        <f>'Oostenrijk (O)'!DC24*(1+Toeslagen!$Q$5)</f>
        <v>1263.3372699559263</v>
      </c>
      <c r="DD24" s="242">
        <f>'Oostenrijk (O)'!DD24*(1+Toeslagen!$Q$5)</f>
        <v>1263.3372699559263</v>
      </c>
      <c r="DE24" s="242">
        <f>'Oostenrijk (O)'!DE24*(1+Toeslagen!$Q$5)</f>
        <v>1263.3372699559247</v>
      </c>
      <c r="DF24" s="242">
        <f>'Oostenrijk (O)'!DF24*(1+Toeslagen!$Q$5)</f>
        <v>1250.7038972563655</v>
      </c>
      <c r="DG24" s="242">
        <f>'Oostenrijk (O)'!DG24*(1+Toeslagen!$Q$5)</f>
        <v>1263.3372699559247</v>
      </c>
      <c r="DH24" s="242">
        <f>'Oostenrijk (O)'!DH24*(1+Toeslagen!$Q$5)</f>
        <v>1244.3872109065858</v>
      </c>
      <c r="DI24" s="242">
        <f>'Oostenrijk (O)'!DI24*(1+Toeslagen!$Q$5)</f>
        <v>1244.3872109065858</v>
      </c>
      <c r="DJ24" s="242">
        <f>'Oostenrijk (O)'!DJ24*(1+Toeslagen!$Q$5)</f>
        <v>1225.437151857247</v>
      </c>
    </row>
    <row r="25" spans="1:114">
      <c r="A25" s="2">
        <v>30</v>
      </c>
      <c r="B25" s="2">
        <v>30</v>
      </c>
      <c r="C25" s="2"/>
      <c r="D25" s="2">
        <v>3</v>
      </c>
      <c r="F25" t="s">
        <v>5</v>
      </c>
      <c r="G25" t="s">
        <v>17</v>
      </c>
      <c r="H25" t="s">
        <v>15</v>
      </c>
      <c r="I25" t="s">
        <v>15</v>
      </c>
      <c r="J25" t="s">
        <v>16</v>
      </c>
      <c r="N25" s="61">
        <v>4.8</v>
      </c>
      <c r="O25" s="63">
        <v>8400</v>
      </c>
      <c r="Y25" s="242">
        <f>'Oostenrijk (O)'!Y25*(1+Toeslagen!$Q$5)</f>
        <v>1191.2159999999999</v>
      </c>
      <c r="Z25" s="242">
        <f>'Oostenrijk (O)'!Z25*(1+Toeslagen!$Q$5)</f>
        <v>1191.2159999999999</v>
      </c>
      <c r="AA25" s="242">
        <f>'Oostenrijk (O)'!AA25*(1+Toeslagen!$Q$5)</f>
        <v>1191.2159999999999</v>
      </c>
      <c r="AB25" s="242">
        <f>'Oostenrijk (O)'!AB25*(1+Toeslagen!$Q$5)</f>
        <v>1191.2159999999999</v>
      </c>
      <c r="AC25" s="242">
        <f>'Oostenrijk (O)'!AC25*(1+Toeslagen!$Q$5)</f>
        <v>0</v>
      </c>
      <c r="AD25" s="242">
        <f>'Oostenrijk (O)'!AD25*(1+Toeslagen!$Q$5)</f>
        <v>0</v>
      </c>
      <c r="AE25" s="242">
        <f>'Oostenrijk (O)'!AE25*(1+Toeslagen!$Q$5)</f>
        <v>0</v>
      </c>
      <c r="AF25" s="242">
        <f>'Oostenrijk (O)'!AF25*(1+Toeslagen!$Q$5)</f>
        <v>0</v>
      </c>
      <c r="AG25" s="242">
        <f>'Oostenrijk (O)'!AG25*(1+Toeslagen!$Q$5)</f>
        <v>0</v>
      </c>
      <c r="AH25" s="242">
        <f>'Oostenrijk (O)'!AH25*(1+Toeslagen!$Q$5)</f>
        <v>0</v>
      </c>
      <c r="AI25" s="242">
        <f>'Oostenrijk (O)'!AI25*(1+Toeslagen!$Q$5)</f>
        <v>1196</v>
      </c>
      <c r="AJ25" s="242">
        <f>'Oostenrijk (O)'!AJ25*(1+Toeslagen!$Q$5)</f>
        <v>1207.96</v>
      </c>
      <c r="AK25" s="242">
        <f>'Oostenrijk (O)'!AK25*(1+Toeslagen!$Q$5)</f>
        <v>1207.96</v>
      </c>
      <c r="AL25" s="242">
        <f>'Oostenrijk (O)'!AL25*(1+Toeslagen!$Q$5)</f>
        <v>1196</v>
      </c>
      <c r="AM25" s="242">
        <f>'Oostenrijk (O)'!AM25*(1+Toeslagen!$Q$5)</f>
        <v>1196</v>
      </c>
      <c r="AN25" s="242">
        <f>'Oostenrijk (O)'!AN25*(1+Toeslagen!$Q$5)</f>
        <v>1196</v>
      </c>
      <c r="AO25" s="242">
        <f>'Oostenrijk (O)'!AO25*(1+Toeslagen!$Q$5)</f>
        <v>1196</v>
      </c>
      <c r="AP25" s="242">
        <f>'Oostenrijk (O)'!AP25*(1+Toeslagen!$Q$5)</f>
        <v>1196</v>
      </c>
      <c r="AQ25" s="242">
        <f>'Oostenrijk (O)'!AQ25*(1+Toeslagen!$Q$5)</f>
        <v>1196</v>
      </c>
      <c r="AR25" s="242">
        <f>'Oostenrijk (O)'!AR25*(1+Toeslagen!$Q$5)</f>
        <v>0</v>
      </c>
      <c r="AS25" s="242">
        <f>'Oostenrijk (O)'!AS25*(1+Toeslagen!$Q$5)</f>
        <v>1186.432</v>
      </c>
      <c r="AT25" s="242">
        <f>'Oostenrijk (O)'!AT25*(1+Toeslagen!$Q$5)</f>
        <v>1184.04</v>
      </c>
      <c r="AU25" s="242">
        <f>'Oostenrijk (O)'!AU25*(1+Toeslagen!$Q$5)</f>
        <v>1184.04</v>
      </c>
      <c r="AV25" s="242">
        <f>'Oostenrijk (O)'!AV25*(1+Toeslagen!$Q$5)</f>
        <v>1172.08</v>
      </c>
      <c r="AW25" s="242">
        <f>'Oostenrijk (O)'!AW25*(1+Toeslagen!$Q$5)</f>
        <v>1196</v>
      </c>
      <c r="AX25" s="242">
        <f>'Oostenrijk (O)'!AX25*(1+Toeslagen!$Q$5)</f>
        <v>1196</v>
      </c>
      <c r="AY25" s="242">
        <f>'Oostenrijk (O)'!AY25*(1+Toeslagen!$Q$5)</f>
        <v>1196</v>
      </c>
      <c r="AZ25" s="242">
        <f>'Oostenrijk (O)'!AZ25*(1+Toeslagen!$Q$5)</f>
        <v>1196</v>
      </c>
      <c r="BA25" s="242">
        <f>'Oostenrijk (O)'!BA25*(1+Toeslagen!$Q$5)</f>
        <v>1196</v>
      </c>
      <c r="BB25" s="242">
        <f>'Oostenrijk (O)'!BB25*(1+Toeslagen!$Q$5)</f>
        <v>1196</v>
      </c>
      <c r="BC25" s="242">
        <f>'Oostenrijk (O)'!BC25*(1+Toeslagen!$Q$5)</f>
        <v>1085.4480000000001</v>
      </c>
      <c r="BD25" s="242">
        <f>'Oostenrijk (O)'!BD25*(1+Toeslagen!$Q$5)</f>
        <v>1078.896</v>
      </c>
      <c r="BE25" s="242">
        <f>'Oostenrijk (O)'!BE25*(1+Toeslagen!$Q$5)</f>
        <v>1096.3679999999999</v>
      </c>
      <c r="BF25" s="242">
        <f>'Oostenrijk (O)'!BF25*(1+Toeslagen!$Q$5)</f>
        <v>1092</v>
      </c>
      <c r="BG25" s="242">
        <f>'Oostenrijk (O)'!BG25*(1+Toeslagen!$Q$5)</f>
        <v>1092</v>
      </c>
      <c r="BH25" s="242">
        <f>'Oostenrijk (O)'!BH25*(1+Toeslagen!$Q$5)</f>
        <v>1092</v>
      </c>
      <c r="BI25" s="242">
        <f>'Oostenrijk (O)'!BI25*(1+Toeslagen!$Q$5)</f>
        <v>1092</v>
      </c>
      <c r="BJ25" s="242">
        <f>'Oostenrijk (O)'!BJ25*(1+Toeslagen!$Q$5)</f>
        <v>1088.7239999999999</v>
      </c>
      <c r="BK25" s="242">
        <f>'Oostenrijk (O)'!BK25*(1+Toeslagen!$Q$5)</f>
        <v>1085.4578279999998</v>
      </c>
      <c r="BL25" s="242">
        <f>'Oostenrijk (O)'!BL25*(1+Toeslagen!$Q$5)</f>
        <v>1081.08</v>
      </c>
      <c r="BM25" s="242">
        <f>'Oostenrijk (O)'!BM25*(1+Toeslagen!$Q$5)</f>
        <v>1086.54</v>
      </c>
      <c r="BN25" s="242">
        <f>'Oostenrijk (O)'!BN25*(1+Toeslagen!$Q$5)</f>
        <v>1086.54</v>
      </c>
      <c r="BO25" s="242">
        <f>'Oostenrijk (O)'!BO25*(1+Toeslagen!$Q$5)</f>
        <v>1086.54</v>
      </c>
      <c r="BP25" s="242">
        <f>'Oostenrijk (O)'!BP25*(1+Toeslagen!$Q$5)</f>
        <v>1086.54</v>
      </c>
      <c r="BQ25" s="242">
        <f>'Oostenrijk (O)'!BQ25*(1+Toeslagen!$Q$5)</f>
        <v>1086.54</v>
      </c>
      <c r="BR25" s="242">
        <f>'Oostenrijk (O)'!BR25*(1+Toeslagen!$Q$5)</f>
        <v>1136.5727678483047</v>
      </c>
      <c r="BS25" s="242">
        <f>'Oostenrijk (O)'!BS25*(1+Toeslagen!$Q$5)</f>
        <v>1136.5727678483047</v>
      </c>
      <c r="BT25" s="242">
        <f>'Oostenrijk (O)'!BT25*(1+Toeslagen!$Q$5)</f>
        <v>1136.5727678483047</v>
      </c>
      <c r="BU25" s="242">
        <f>'Oostenrijk (O)'!BU25*(1+Toeslagen!$Q$5)</f>
        <v>1097.3850684288425</v>
      </c>
      <c r="BV25" s="242">
        <f>'Oostenrijk (O)'!BV25*(1+Toeslagen!$Q$5)</f>
        <v>0</v>
      </c>
      <c r="BW25" s="242">
        <f>'Oostenrijk (O)'!BW25*(1+Toeslagen!$Q$5)</f>
        <v>0</v>
      </c>
      <c r="BX25" s="242">
        <f>'Oostenrijk (O)'!BX25*(1+Toeslagen!$Q$5)</f>
        <v>1089.7415903402834</v>
      </c>
      <c r="BY25" s="242">
        <f>'Oostenrijk (O)'!BY25*(1+Toeslagen!$Q$5)</f>
        <v>1091.925441222729</v>
      </c>
      <c r="BZ25" s="242">
        <f>'Oostenrijk (O)'!BZ25*(1+Toeslagen!$Q$5)</f>
        <v>1086.4658140166152</v>
      </c>
      <c r="CA25" s="242">
        <f>'Oostenrijk (O)'!CA25*(1+Toeslagen!$Q$5)</f>
        <v>1086.4658140166152</v>
      </c>
      <c r="CB25" s="242">
        <f>'Oostenrijk (O)'!CB25*(1+Toeslagen!$Q$5)</f>
        <v>1095.2012175463969</v>
      </c>
      <c r="CC25" s="242">
        <f>'Oostenrijk (O)'!CC25*(1+Toeslagen!$Q$5)</f>
        <v>1083.190037692947</v>
      </c>
      <c r="CD25" s="242">
        <f>'Oostenrijk (O)'!CD25*(1+Toeslagen!$Q$5)</f>
        <v>1093.0173666639516</v>
      </c>
      <c r="CE25" s="242">
        <f>'Oostenrijk (O)'!CE25*(1+Toeslagen!$Q$5)</f>
        <v>1091.925441222729</v>
      </c>
      <c r="CF25" s="242">
        <f>'Oostenrijk (O)'!CF25*(1+Toeslagen!$Q$5)</f>
        <v>1070.0869323982745</v>
      </c>
      <c r="CG25" s="242">
        <f>'Oostenrijk (O)'!CG25*(1+Toeslagen!$Q$5)</f>
        <v>1222</v>
      </c>
      <c r="CH25" s="242">
        <f>'Oostenrijk (O)'!CH25*(1+Toeslagen!$Q$5)</f>
        <v>1222</v>
      </c>
      <c r="CI25" s="242">
        <f>'Oostenrijk (O)'!CI25*(1+Toeslagen!$Q$5)</f>
        <v>1222</v>
      </c>
      <c r="CJ25" s="242">
        <f>'Oostenrijk (O)'!CJ25*(1+Toeslagen!$Q$5)</f>
        <v>1281.7660330634383</v>
      </c>
      <c r="CK25" s="242">
        <f>'Oostenrijk (O)'!CK25*(1+Toeslagen!$Q$5)</f>
        <v>1294.5836933940727</v>
      </c>
      <c r="CL25" s="242">
        <f>'Oostenrijk (O)'!CL25*(1+Toeslagen!$Q$5)</f>
        <v>1294.5836933940727</v>
      </c>
      <c r="CM25" s="242">
        <f>'Oostenrijk (O)'!CM25*(1+Toeslagen!$Q$5)</f>
        <v>1281.7660330634433</v>
      </c>
      <c r="CN25" s="242">
        <f>'Oostenrijk (O)'!CN25*(1+Toeslagen!$Q$5)</f>
        <v>0</v>
      </c>
      <c r="CO25" s="242">
        <f>'Oostenrijk (O)'!CO25*(1+Toeslagen!$Q$5)</f>
        <v>0</v>
      </c>
      <c r="CP25" s="242">
        <f>'Oostenrijk (O)'!CP25*(1+Toeslagen!$Q$5)</f>
        <v>0</v>
      </c>
      <c r="CQ25" s="242">
        <f>'Oostenrijk (O)'!CQ25*(1+Toeslagen!$Q$5)</f>
        <v>0</v>
      </c>
      <c r="CR25" s="242">
        <f>'Oostenrijk (O)'!CR25*(1+Toeslagen!$Q$5)</f>
        <v>1281.7660330634433</v>
      </c>
      <c r="CS25" s="242">
        <f>'Oostenrijk (O)'!CS25*(1+Toeslagen!$Q$5)</f>
        <v>1281.7660330634433</v>
      </c>
      <c r="CT25" s="242">
        <f>'Oostenrijk (O)'!CT25*(1+Toeslagen!$Q$5)</f>
        <v>1281.7660330634433</v>
      </c>
      <c r="CU25" s="242">
        <f>'Oostenrijk (O)'!CU25*(1+Toeslagen!$Q$5)</f>
        <v>1281.7660330634433</v>
      </c>
      <c r="CV25" s="242">
        <f>'Oostenrijk (O)'!CV25*(1+Toeslagen!$Q$5)</f>
        <v>1281.7660330634433</v>
      </c>
      <c r="CW25" s="242">
        <f>'Oostenrijk (O)'!CW25*(1+Toeslagen!$Q$5)</f>
        <v>1268.9483727328088</v>
      </c>
      <c r="CX25" s="242">
        <f>'Oostenrijk (O)'!CX25*(1+Toeslagen!$Q$5)</f>
        <v>1256.1307124021744</v>
      </c>
      <c r="CY25" s="242">
        <f>'Oostenrijk (O)'!CY25*(1+Toeslagen!$Q$5)</f>
        <v>1281.7660330634433</v>
      </c>
      <c r="CZ25" s="242">
        <f>'Oostenrijk (O)'!CZ25*(1+Toeslagen!$Q$5)</f>
        <v>1243.3130520715399</v>
      </c>
      <c r="DA25" s="242">
        <f>'Oostenrijk (O)'!DA25*(1+Toeslagen!$Q$5)</f>
        <v>1314.5259592784635</v>
      </c>
      <c r="DB25" s="242">
        <f>'Oostenrijk (O)'!DB25*(1+Toeslagen!$Q$5)</f>
        <v>1314.5259592784635</v>
      </c>
      <c r="DC25" s="242">
        <f>'Oostenrijk (O)'!DC25*(1+Toeslagen!$Q$5)</f>
        <v>1314.5259592784635</v>
      </c>
      <c r="DD25" s="242">
        <f>'Oostenrijk (O)'!DD25*(1+Toeslagen!$Q$5)</f>
        <v>1314.5259592784635</v>
      </c>
      <c r="DE25" s="242">
        <f>'Oostenrijk (O)'!DE25*(1+Toeslagen!$Q$5)</f>
        <v>1314.5259592784594</v>
      </c>
      <c r="DF25" s="242">
        <f>'Oostenrijk (O)'!DF25*(1+Toeslagen!$Q$5)</f>
        <v>1301.3806996856747</v>
      </c>
      <c r="DG25" s="242">
        <f>'Oostenrijk (O)'!DG25*(1+Toeslagen!$Q$5)</f>
        <v>1314.5259592784594</v>
      </c>
      <c r="DH25" s="242">
        <f>'Oostenrijk (O)'!DH25*(1+Toeslagen!$Q$5)</f>
        <v>1294.8080698892825</v>
      </c>
      <c r="DI25" s="242">
        <f>'Oostenrijk (O)'!DI25*(1+Toeslagen!$Q$5)</f>
        <v>1294.8080698892825</v>
      </c>
      <c r="DJ25" s="242">
        <f>'Oostenrijk (O)'!DJ25*(1+Toeslagen!$Q$5)</f>
        <v>1275.0901805001056</v>
      </c>
    </row>
    <row r="26" spans="1:114">
      <c r="A26" s="2">
        <v>31</v>
      </c>
      <c r="B26" s="2">
        <v>31</v>
      </c>
      <c r="C26" s="2"/>
      <c r="D26" s="2">
        <v>3</v>
      </c>
      <c r="F26" t="s">
        <v>5</v>
      </c>
      <c r="G26" t="s">
        <v>17</v>
      </c>
      <c r="H26" t="s">
        <v>15</v>
      </c>
      <c r="I26" t="s">
        <v>15</v>
      </c>
      <c r="J26" t="s">
        <v>16</v>
      </c>
      <c r="N26" s="61">
        <v>5</v>
      </c>
      <c r="O26" s="63">
        <v>8750</v>
      </c>
      <c r="Y26" s="242">
        <f>'Oostenrijk (O)'!Y26*(1+Toeslagen!$Q$5)</f>
        <v>1243.008</v>
      </c>
      <c r="Z26" s="242">
        <f>'Oostenrijk (O)'!Z26*(1+Toeslagen!$Q$5)</f>
        <v>1243.008</v>
      </c>
      <c r="AA26" s="242">
        <f>'Oostenrijk (O)'!AA26*(1+Toeslagen!$Q$5)</f>
        <v>1243.008</v>
      </c>
      <c r="AB26" s="242">
        <f>'Oostenrijk (O)'!AB26*(1+Toeslagen!$Q$5)</f>
        <v>1243.008</v>
      </c>
      <c r="AC26" s="242">
        <f>'Oostenrijk (O)'!AC26*(1+Toeslagen!$Q$5)</f>
        <v>0</v>
      </c>
      <c r="AD26" s="242">
        <f>'Oostenrijk (O)'!AD26*(1+Toeslagen!$Q$5)</f>
        <v>0</v>
      </c>
      <c r="AE26" s="242">
        <f>'Oostenrijk (O)'!AE26*(1+Toeslagen!$Q$5)</f>
        <v>0</v>
      </c>
      <c r="AF26" s="242">
        <f>'Oostenrijk (O)'!AF26*(1+Toeslagen!$Q$5)</f>
        <v>0</v>
      </c>
      <c r="AG26" s="242">
        <f>'Oostenrijk (O)'!AG26*(1+Toeslagen!$Q$5)</f>
        <v>0</v>
      </c>
      <c r="AH26" s="242">
        <f>'Oostenrijk (O)'!AH26*(1+Toeslagen!$Q$5)</f>
        <v>0</v>
      </c>
      <c r="AI26" s="242">
        <f>'Oostenrijk (O)'!AI26*(1+Toeslagen!$Q$5)</f>
        <v>1248</v>
      </c>
      <c r="AJ26" s="242">
        <f>'Oostenrijk (O)'!AJ26*(1+Toeslagen!$Q$5)</f>
        <v>1260.48</v>
      </c>
      <c r="AK26" s="242">
        <f>'Oostenrijk (O)'!AK26*(1+Toeslagen!$Q$5)</f>
        <v>1260.48</v>
      </c>
      <c r="AL26" s="242">
        <f>'Oostenrijk (O)'!AL26*(1+Toeslagen!$Q$5)</f>
        <v>1248</v>
      </c>
      <c r="AM26" s="242">
        <f>'Oostenrijk (O)'!AM26*(1+Toeslagen!$Q$5)</f>
        <v>1248</v>
      </c>
      <c r="AN26" s="242">
        <f>'Oostenrijk (O)'!AN26*(1+Toeslagen!$Q$5)</f>
        <v>1248</v>
      </c>
      <c r="AO26" s="242">
        <f>'Oostenrijk (O)'!AO26*(1+Toeslagen!$Q$5)</f>
        <v>1248</v>
      </c>
      <c r="AP26" s="242">
        <f>'Oostenrijk (O)'!AP26*(1+Toeslagen!$Q$5)</f>
        <v>1248</v>
      </c>
      <c r="AQ26" s="242">
        <f>'Oostenrijk (O)'!AQ26*(1+Toeslagen!$Q$5)</f>
        <v>1248</v>
      </c>
      <c r="AR26" s="242">
        <f>'Oostenrijk (O)'!AR26*(1+Toeslagen!$Q$5)</f>
        <v>0</v>
      </c>
      <c r="AS26" s="242">
        <f>'Oostenrijk (O)'!AS26*(1+Toeslagen!$Q$5)</f>
        <v>1238.0160000000001</v>
      </c>
      <c r="AT26" s="242">
        <f>'Oostenrijk (O)'!AT26*(1+Toeslagen!$Q$5)</f>
        <v>1235.52</v>
      </c>
      <c r="AU26" s="242">
        <f>'Oostenrijk (O)'!AU26*(1+Toeslagen!$Q$5)</f>
        <v>1235.52</v>
      </c>
      <c r="AV26" s="242">
        <f>'Oostenrijk (O)'!AV26*(1+Toeslagen!$Q$5)</f>
        <v>1223.04</v>
      </c>
      <c r="AW26" s="242">
        <f>'Oostenrijk (O)'!AW26*(1+Toeslagen!$Q$5)</f>
        <v>1248</v>
      </c>
      <c r="AX26" s="242">
        <f>'Oostenrijk (O)'!AX26*(1+Toeslagen!$Q$5)</f>
        <v>1248</v>
      </c>
      <c r="AY26" s="242">
        <f>'Oostenrijk (O)'!AY26*(1+Toeslagen!$Q$5)</f>
        <v>1248</v>
      </c>
      <c r="AZ26" s="242">
        <f>'Oostenrijk (O)'!AZ26*(1+Toeslagen!$Q$5)</f>
        <v>1248</v>
      </c>
      <c r="BA26" s="242">
        <f>'Oostenrijk (O)'!BA26*(1+Toeslagen!$Q$5)</f>
        <v>1248</v>
      </c>
      <c r="BB26" s="242">
        <f>'Oostenrijk (O)'!BB26*(1+Toeslagen!$Q$5)</f>
        <v>1248</v>
      </c>
      <c r="BC26" s="242">
        <f>'Oostenrijk (O)'!BC26*(1+Toeslagen!$Q$5)</f>
        <v>1121.6296</v>
      </c>
      <c r="BD26" s="242">
        <f>'Oostenrijk (O)'!BD26*(1+Toeslagen!$Q$5)</f>
        <v>1114.8592000000001</v>
      </c>
      <c r="BE26" s="242">
        <f>'Oostenrijk (O)'!BE26*(1+Toeslagen!$Q$5)</f>
        <v>1132.9136000000001</v>
      </c>
      <c r="BF26" s="242">
        <f>'Oostenrijk (O)'!BF26*(1+Toeslagen!$Q$5)</f>
        <v>1128.4000000000001</v>
      </c>
      <c r="BG26" s="242">
        <f>'Oostenrijk (O)'!BG26*(1+Toeslagen!$Q$5)</f>
        <v>1128.4000000000001</v>
      </c>
      <c r="BH26" s="242">
        <f>'Oostenrijk (O)'!BH26*(1+Toeslagen!$Q$5)</f>
        <v>1128.4000000000001</v>
      </c>
      <c r="BI26" s="242">
        <f>'Oostenrijk (O)'!BI26*(1+Toeslagen!$Q$5)</f>
        <v>1128.4000000000001</v>
      </c>
      <c r="BJ26" s="242">
        <f>'Oostenrijk (O)'!BJ26*(1+Toeslagen!$Q$5)</f>
        <v>1125.0148000000002</v>
      </c>
      <c r="BK26" s="242">
        <f>'Oostenrijk (O)'!BK26*(1+Toeslagen!$Q$5)</f>
        <v>1121.6397556000002</v>
      </c>
      <c r="BL26" s="242">
        <f>'Oostenrijk (O)'!BL26*(1+Toeslagen!$Q$5)</f>
        <v>1117.116</v>
      </c>
      <c r="BM26" s="242">
        <f>'Oostenrijk (O)'!BM26*(1+Toeslagen!$Q$5)</f>
        <v>1122.758</v>
      </c>
      <c r="BN26" s="242">
        <f>'Oostenrijk (O)'!BN26*(1+Toeslagen!$Q$5)</f>
        <v>1122.758</v>
      </c>
      <c r="BO26" s="242">
        <f>'Oostenrijk (O)'!BO26*(1+Toeslagen!$Q$5)</f>
        <v>1122.758</v>
      </c>
      <c r="BP26" s="242">
        <f>'Oostenrijk (O)'!BP26*(1+Toeslagen!$Q$5)</f>
        <v>1122.758</v>
      </c>
      <c r="BQ26" s="242">
        <f>'Oostenrijk (O)'!BQ26*(1+Toeslagen!$Q$5)</f>
        <v>1122.758</v>
      </c>
      <c r="BR26" s="242">
        <f>'Oostenrijk (O)'!BR26*(1+Toeslagen!$Q$5)</f>
        <v>1180.9934475371656</v>
      </c>
      <c r="BS26" s="242">
        <f>'Oostenrijk (O)'!BS26*(1+Toeslagen!$Q$5)</f>
        <v>1180.9934475371656</v>
      </c>
      <c r="BT26" s="242">
        <f>'Oostenrijk (O)'!BT26*(1+Toeslagen!$Q$5)</f>
        <v>1180.9934475371656</v>
      </c>
      <c r="BU26" s="242">
        <f>'Oostenrijk (O)'!BU26*(1+Toeslagen!$Q$5)</f>
        <v>1142.2276314059964</v>
      </c>
      <c r="BV26" s="242">
        <f>'Oostenrijk (O)'!BV26*(1+Toeslagen!$Q$5)</f>
        <v>0</v>
      </c>
      <c r="BW26" s="242">
        <f>'Oostenrijk (O)'!BW26*(1+Toeslagen!$Q$5)</f>
        <v>0</v>
      </c>
      <c r="BX26" s="242">
        <f>'Oostenrijk (O)'!BX26*(1+Toeslagen!$Q$5)</f>
        <v>1134.2718170578949</v>
      </c>
      <c r="BY26" s="242">
        <f>'Oostenrijk (O)'!BY26*(1+Toeslagen!$Q$5)</f>
        <v>1136.5449068716382</v>
      </c>
      <c r="BZ26" s="242">
        <f>'Oostenrijk (O)'!BZ26*(1+Toeslagen!$Q$5)</f>
        <v>1130.86218233728</v>
      </c>
      <c r="CA26" s="242">
        <f>'Oostenrijk (O)'!CA26*(1+Toeslagen!$Q$5)</f>
        <v>1130.86218233728</v>
      </c>
      <c r="CB26" s="242">
        <f>'Oostenrijk (O)'!CB26*(1+Toeslagen!$Q$5)</f>
        <v>1139.954541592253</v>
      </c>
      <c r="CC26" s="242">
        <f>'Oostenrijk (O)'!CC26*(1+Toeslagen!$Q$5)</f>
        <v>1127.452547616665</v>
      </c>
      <c r="CD26" s="242">
        <f>'Oostenrijk (O)'!CD26*(1+Toeslagen!$Q$5)</f>
        <v>1137.6814517785097</v>
      </c>
      <c r="CE26" s="242">
        <f>'Oostenrijk (O)'!CE26*(1+Toeslagen!$Q$5)</f>
        <v>1136.5449068716382</v>
      </c>
      <c r="CF26" s="242">
        <f>'Oostenrijk (O)'!CF26*(1+Toeslagen!$Q$5)</f>
        <v>1113.8140087342053</v>
      </c>
      <c r="CG26" s="242">
        <f>'Oostenrijk (O)'!CG26*(1+Toeslagen!$Q$5)</f>
        <v>1274</v>
      </c>
      <c r="CH26" s="242">
        <f>'Oostenrijk (O)'!CH26*(1+Toeslagen!$Q$5)</f>
        <v>1274</v>
      </c>
      <c r="CI26" s="242">
        <f>'Oostenrijk (O)'!CI26*(1+Toeslagen!$Q$5)</f>
        <v>1274</v>
      </c>
      <c r="CJ26" s="242">
        <f>'Oostenrijk (O)'!CJ26*(1+Toeslagen!$Q$5)</f>
        <v>1333.9791223859759</v>
      </c>
      <c r="CK26" s="242">
        <f>'Oostenrijk (O)'!CK26*(1+Toeslagen!$Q$5)</f>
        <v>1347.3189136098356</v>
      </c>
      <c r="CL26" s="242">
        <f>'Oostenrijk (O)'!CL26*(1+Toeslagen!$Q$5)</f>
        <v>1347.3189136098356</v>
      </c>
      <c r="CM26" s="242">
        <f>'Oostenrijk (O)'!CM26*(1+Toeslagen!$Q$5)</f>
        <v>1333.9791223859777</v>
      </c>
      <c r="CN26" s="242">
        <f>'Oostenrijk (O)'!CN26*(1+Toeslagen!$Q$5)</f>
        <v>0</v>
      </c>
      <c r="CO26" s="242">
        <f>'Oostenrijk (O)'!CO26*(1+Toeslagen!$Q$5)</f>
        <v>0</v>
      </c>
      <c r="CP26" s="242">
        <f>'Oostenrijk (O)'!CP26*(1+Toeslagen!$Q$5)</f>
        <v>0</v>
      </c>
      <c r="CQ26" s="242">
        <f>'Oostenrijk (O)'!CQ26*(1+Toeslagen!$Q$5)</f>
        <v>0</v>
      </c>
      <c r="CR26" s="242">
        <f>'Oostenrijk (O)'!CR26*(1+Toeslagen!$Q$5)</f>
        <v>1333.9791223859777</v>
      </c>
      <c r="CS26" s="242">
        <f>'Oostenrijk (O)'!CS26*(1+Toeslagen!$Q$5)</f>
        <v>1333.9791223859777</v>
      </c>
      <c r="CT26" s="242">
        <f>'Oostenrijk (O)'!CT26*(1+Toeslagen!$Q$5)</f>
        <v>1333.9791223859777</v>
      </c>
      <c r="CU26" s="242">
        <f>'Oostenrijk (O)'!CU26*(1+Toeslagen!$Q$5)</f>
        <v>1333.9791223859777</v>
      </c>
      <c r="CV26" s="242">
        <f>'Oostenrijk (O)'!CV26*(1+Toeslagen!$Q$5)</f>
        <v>1333.9791223859777</v>
      </c>
      <c r="CW26" s="242">
        <f>'Oostenrijk (O)'!CW26*(1+Toeslagen!$Q$5)</f>
        <v>1320.639331162118</v>
      </c>
      <c r="CX26" s="242">
        <f>'Oostenrijk (O)'!CX26*(1+Toeslagen!$Q$5)</f>
        <v>1307.299539938258</v>
      </c>
      <c r="CY26" s="242">
        <f>'Oostenrijk (O)'!CY26*(1+Toeslagen!$Q$5)</f>
        <v>1333.9791223859777</v>
      </c>
      <c r="CZ26" s="242">
        <f>'Oostenrijk (O)'!CZ26*(1+Toeslagen!$Q$5)</f>
        <v>1293.9597487143983</v>
      </c>
      <c r="DA26" s="242">
        <f>'Oostenrijk (O)'!DA26*(1+Toeslagen!$Q$5)</f>
        <v>1366.7390486010008</v>
      </c>
      <c r="DB26" s="242">
        <f>'Oostenrijk (O)'!DB26*(1+Toeslagen!$Q$5)</f>
        <v>1366.7390486010008</v>
      </c>
      <c r="DC26" s="242">
        <f>'Oostenrijk (O)'!DC26*(1+Toeslagen!$Q$5)</f>
        <v>1366.7390486010008</v>
      </c>
      <c r="DD26" s="242">
        <f>'Oostenrijk (O)'!DD26*(1+Toeslagen!$Q$5)</f>
        <v>1366.7390486010008</v>
      </c>
      <c r="DE26" s="242">
        <f>'Oostenrijk (O)'!DE26*(1+Toeslagen!$Q$5)</f>
        <v>1366.739048601004</v>
      </c>
      <c r="DF26" s="242">
        <f>'Oostenrijk (O)'!DF26*(1+Toeslagen!$Q$5)</f>
        <v>1353.0716581149939</v>
      </c>
      <c r="DG26" s="242">
        <f>'Oostenrijk (O)'!DG26*(1+Toeslagen!$Q$5)</f>
        <v>1366.739048601004</v>
      </c>
      <c r="DH26" s="242">
        <f>'Oostenrijk (O)'!DH26*(1+Toeslagen!$Q$5)</f>
        <v>1346.2379628719889</v>
      </c>
      <c r="DI26" s="242">
        <f>'Oostenrijk (O)'!DI26*(1+Toeslagen!$Q$5)</f>
        <v>1346.2379628719889</v>
      </c>
      <c r="DJ26" s="242">
        <f>'Oostenrijk (O)'!DJ26*(1+Toeslagen!$Q$5)</f>
        <v>1325.7368771429738</v>
      </c>
    </row>
    <row r="27" spans="1:114">
      <c r="A27" s="2">
        <v>32</v>
      </c>
      <c r="B27" s="2">
        <v>32</v>
      </c>
      <c r="C27" s="2"/>
      <c r="D27" s="2">
        <v>3</v>
      </c>
      <c r="F27" t="s">
        <v>5</v>
      </c>
      <c r="G27" t="s">
        <v>17</v>
      </c>
      <c r="H27" t="s">
        <v>15</v>
      </c>
      <c r="I27" t="s">
        <v>15</v>
      </c>
      <c r="J27" t="s">
        <v>16</v>
      </c>
      <c r="N27" s="61">
        <v>5.2</v>
      </c>
      <c r="O27" s="63">
        <v>9100</v>
      </c>
      <c r="Y27" s="242">
        <f>'Oostenrijk (O)'!Y27*(1+Toeslagen!$Q$5)</f>
        <v>1284.4416000000001</v>
      </c>
      <c r="Z27" s="242">
        <f>'Oostenrijk (O)'!Z27*(1+Toeslagen!$Q$5)</f>
        <v>1284.4416000000001</v>
      </c>
      <c r="AA27" s="242">
        <f>'Oostenrijk (O)'!AA27*(1+Toeslagen!$Q$5)</f>
        <v>1284.4416000000001</v>
      </c>
      <c r="AB27" s="242">
        <f>'Oostenrijk (O)'!AB27*(1+Toeslagen!$Q$5)</f>
        <v>1284.4416000000001</v>
      </c>
      <c r="AC27" s="242">
        <f>'Oostenrijk (O)'!AC27*(1+Toeslagen!$Q$5)</f>
        <v>0</v>
      </c>
      <c r="AD27" s="242">
        <f>'Oostenrijk (O)'!AD27*(1+Toeslagen!$Q$5)</f>
        <v>0</v>
      </c>
      <c r="AE27" s="242">
        <f>'Oostenrijk (O)'!AE27*(1+Toeslagen!$Q$5)</f>
        <v>0</v>
      </c>
      <c r="AF27" s="242">
        <f>'Oostenrijk (O)'!AF27*(1+Toeslagen!$Q$5)</f>
        <v>0</v>
      </c>
      <c r="AG27" s="242">
        <f>'Oostenrijk (O)'!AG27*(1+Toeslagen!$Q$5)</f>
        <v>0</v>
      </c>
      <c r="AH27" s="242">
        <f>'Oostenrijk (O)'!AH27*(1+Toeslagen!$Q$5)</f>
        <v>0</v>
      </c>
      <c r="AI27" s="242">
        <f>'Oostenrijk (O)'!AI27*(1+Toeslagen!$Q$5)</f>
        <v>1289.6000000000001</v>
      </c>
      <c r="AJ27" s="242">
        <f>'Oostenrijk (O)'!AJ27*(1+Toeslagen!$Q$5)</f>
        <v>1302.4960000000001</v>
      </c>
      <c r="AK27" s="242">
        <f>'Oostenrijk (O)'!AK27*(1+Toeslagen!$Q$5)</f>
        <v>1302.4960000000001</v>
      </c>
      <c r="AL27" s="242">
        <f>'Oostenrijk (O)'!AL27*(1+Toeslagen!$Q$5)</f>
        <v>1289.6000000000001</v>
      </c>
      <c r="AM27" s="242">
        <f>'Oostenrijk (O)'!AM27*(1+Toeslagen!$Q$5)</f>
        <v>1289.6000000000001</v>
      </c>
      <c r="AN27" s="242">
        <f>'Oostenrijk (O)'!AN27*(1+Toeslagen!$Q$5)</f>
        <v>1289.6000000000001</v>
      </c>
      <c r="AO27" s="242">
        <f>'Oostenrijk (O)'!AO27*(1+Toeslagen!$Q$5)</f>
        <v>1289.6000000000001</v>
      </c>
      <c r="AP27" s="242">
        <f>'Oostenrijk (O)'!AP27*(1+Toeslagen!$Q$5)</f>
        <v>1289.6000000000001</v>
      </c>
      <c r="AQ27" s="242">
        <f>'Oostenrijk (O)'!AQ27*(1+Toeslagen!$Q$5)</f>
        <v>1289.6000000000001</v>
      </c>
      <c r="AR27" s="242">
        <f>'Oostenrijk (O)'!AR27*(1+Toeslagen!$Q$5)</f>
        <v>0</v>
      </c>
      <c r="AS27" s="242">
        <f>'Oostenrijk (O)'!AS27*(1+Toeslagen!$Q$5)</f>
        <v>1279.2832000000001</v>
      </c>
      <c r="AT27" s="242">
        <f>'Oostenrijk (O)'!AT27*(1+Toeslagen!$Q$5)</f>
        <v>1276.7040000000002</v>
      </c>
      <c r="AU27" s="242">
        <f>'Oostenrijk (O)'!AU27*(1+Toeslagen!$Q$5)</f>
        <v>1276.7040000000002</v>
      </c>
      <c r="AV27" s="242">
        <f>'Oostenrijk (O)'!AV27*(1+Toeslagen!$Q$5)</f>
        <v>1263.8080000000002</v>
      </c>
      <c r="AW27" s="242">
        <f>'Oostenrijk (O)'!AW27*(1+Toeslagen!$Q$5)</f>
        <v>1289.6000000000001</v>
      </c>
      <c r="AX27" s="242">
        <f>'Oostenrijk (O)'!AX27*(1+Toeslagen!$Q$5)</f>
        <v>1289.6000000000001</v>
      </c>
      <c r="AY27" s="242">
        <f>'Oostenrijk (O)'!AY27*(1+Toeslagen!$Q$5)</f>
        <v>1289.6000000000001</v>
      </c>
      <c r="AZ27" s="242">
        <f>'Oostenrijk (O)'!AZ27*(1+Toeslagen!$Q$5)</f>
        <v>1289.6000000000001</v>
      </c>
      <c r="BA27" s="242">
        <f>'Oostenrijk (O)'!BA27*(1+Toeslagen!$Q$5)</f>
        <v>1289.6000000000001</v>
      </c>
      <c r="BB27" s="242">
        <f>'Oostenrijk (O)'!BB27*(1+Toeslagen!$Q$5)</f>
        <v>1289.6000000000001</v>
      </c>
      <c r="BC27" s="242">
        <f>'Oostenrijk (O)'!BC27*(1+Toeslagen!$Q$5)</f>
        <v>1178.4864000000002</v>
      </c>
      <c r="BD27" s="242">
        <f>'Oostenrijk (O)'!BD27*(1+Toeslagen!$Q$5)</f>
        <v>1171.3728000000001</v>
      </c>
      <c r="BE27" s="242">
        <f>'Oostenrijk (O)'!BE27*(1+Toeslagen!$Q$5)</f>
        <v>1190.3424000000002</v>
      </c>
      <c r="BF27" s="242">
        <f>'Oostenrijk (O)'!BF27*(1+Toeslagen!$Q$5)</f>
        <v>1185.6000000000001</v>
      </c>
      <c r="BG27" s="242">
        <f>'Oostenrijk (O)'!BG27*(1+Toeslagen!$Q$5)</f>
        <v>1185.6000000000001</v>
      </c>
      <c r="BH27" s="242">
        <f>'Oostenrijk (O)'!BH27*(1+Toeslagen!$Q$5)</f>
        <v>1185.6000000000001</v>
      </c>
      <c r="BI27" s="242">
        <f>'Oostenrijk (O)'!BI27*(1+Toeslagen!$Q$5)</f>
        <v>1185.6000000000001</v>
      </c>
      <c r="BJ27" s="242">
        <f>'Oostenrijk (O)'!BJ27*(1+Toeslagen!$Q$5)</f>
        <v>1182.0432000000001</v>
      </c>
      <c r="BK27" s="242">
        <f>'Oostenrijk (O)'!BK27*(1+Toeslagen!$Q$5)</f>
        <v>1178.4970704</v>
      </c>
      <c r="BL27" s="242">
        <f>'Oostenrijk (O)'!BL27*(1+Toeslagen!$Q$5)</f>
        <v>1173.7440000000001</v>
      </c>
      <c r="BM27" s="242">
        <f>'Oostenrijk (O)'!BM27*(1+Toeslagen!$Q$5)</f>
        <v>1179.672</v>
      </c>
      <c r="BN27" s="242">
        <f>'Oostenrijk (O)'!BN27*(1+Toeslagen!$Q$5)</f>
        <v>1179.672</v>
      </c>
      <c r="BO27" s="242">
        <f>'Oostenrijk (O)'!BO27*(1+Toeslagen!$Q$5)</f>
        <v>1179.672</v>
      </c>
      <c r="BP27" s="242">
        <f>'Oostenrijk (O)'!BP27*(1+Toeslagen!$Q$5)</f>
        <v>1179.672</v>
      </c>
      <c r="BQ27" s="242">
        <f>'Oostenrijk (O)'!BQ27*(1+Toeslagen!$Q$5)</f>
        <v>1179.672</v>
      </c>
      <c r="BR27" s="242">
        <f>'Oostenrijk (O)'!BR27*(1+Toeslagen!$Q$5)</f>
        <v>1224.3897272260369</v>
      </c>
      <c r="BS27" s="242">
        <f>'Oostenrijk (O)'!BS27*(1+Toeslagen!$Q$5)</f>
        <v>1224.3897272260369</v>
      </c>
      <c r="BT27" s="242">
        <f>'Oostenrijk (O)'!BT27*(1+Toeslagen!$Q$5)</f>
        <v>1224.3897272260369</v>
      </c>
      <c r="BU27" s="242">
        <f>'Oostenrijk (O)'!BU27*(1+Toeslagen!$Q$5)</f>
        <v>1186.0406723831495</v>
      </c>
      <c r="BV27" s="242">
        <f>'Oostenrijk (O)'!BV27*(1+Toeslagen!$Q$5)</f>
        <v>0</v>
      </c>
      <c r="BW27" s="242">
        <f>'Oostenrijk (O)'!BW27*(1+Toeslagen!$Q$5)</f>
        <v>0</v>
      </c>
      <c r="BX27" s="242">
        <f>'Oostenrijk (O)'!BX27*(1+Toeslagen!$Q$5)</f>
        <v>1177.7796925755058</v>
      </c>
      <c r="BY27" s="242">
        <f>'Oostenrijk (O)'!BY27*(1+Toeslagen!$Q$5)</f>
        <v>1180.139972520547</v>
      </c>
      <c r="BZ27" s="242">
        <f>'Oostenrijk (O)'!BZ27*(1+Toeslagen!$Q$5)</f>
        <v>1174.2392726579442</v>
      </c>
      <c r="CA27" s="242">
        <f>'Oostenrijk (O)'!CA27*(1+Toeslagen!$Q$5)</f>
        <v>1174.2392726579442</v>
      </c>
      <c r="CB27" s="242">
        <f>'Oostenrijk (O)'!CB27*(1+Toeslagen!$Q$5)</f>
        <v>1183.6803924381086</v>
      </c>
      <c r="CC27" s="242">
        <f>'Oostenrijk (O)'!CC27*(1+Toeslagen!$Q$5)</f>
        <v>1170.6988527403826</v>
      </c>
      <c r="CD27" s="242">
        <f>'Oostenrijk (O)'!CD27*(1+Toeslagen!$Q$5)</f>
        <v>1181.3201124930674</v>
      </c>
      <c r="CE27" s="242">
        <f>'Oostenrijk (O)'!CE27*(1+Toeslagen!$Q$5)</f>
        <v>1180.139972520547</v>
      </c>
      <c r="CF27" s="242">
        <f>'Oostenrijk (O)'!CF27*(1+Toeslagen!$Q$5)</f>
        <v>1156.5371730701361</v>
      </c>
      <c r="CG27" s="242">
        <f>'Oostenrijk (O)'!CG27*(1+Toeslagen!$Q$5)</f>
        <v>1315.6000000000001</v>
      </c>
      <c r="CH27" s="242">
        <f>'Oostenrijk (O)'!CH27*(1+Toeslagen!$Q$5)</f>
        <v>1315.6000000000001</v>
      </c>
      <c r="CI27" s="242">
        <f>'Oostenrijk (O)'!CI27*(1+Toeslagen!$Q$5)</f>
        <v>1315.6000000000001</v>
      </c>
      <c r="CJ27" s="242">
        <f>'Oostenrijk (O)'!CJ27*(1+Toeslagen!$Q$5)</f>
        <v>1385.1678117085137</v>
      </c>
      <c r="CK27" s="242">
        <f>'Oostenrijk (O)'!CK27*(1+Toeslagen!$Q$5)</f>
        <v>1399.0194898255988</v>
      </c>
      <c r="CL27" s="242">
        <f>'Oostenrijk (O)'!CL27*(1+Toeslagen!$Q$5)</f>
        <v>1399.0194898255988</v>
      </c>
      <c r="CM27" s="242">
        <f>'Oostenrijk (O)'!CM27*(1+Toeslagen!$Q$5)</f>
        <v>1385.1678117085119</v>
      </c>
      <c r="CN27" s="242">
        <f>'Oostenrijk (O)'!CN27*(1+Toeslagen!$Q$5)</f>
        <v>0</v>
      </c>
      <c r="CO27" s="242">
        <f>'Oostenrijk (O)'!CO27*(1+Toeslagen!$Q$5)</f>
        <v>0</v>
      </c>
      <c r="CP27" s="242">
        <f>'Oostenrijk (O)'!CP27*(1+Toeslagen!$Q$5)</f>
        <v>0</v>
      </c>
      <c r="CQ27" s="242">
        <f>'Oostenrijk (O)'!CQ27*(1+Toeslagen!$Q$5)</f>
        <v>0</v>
      </c>
      <c r="CR27" s="242">
        <f>'Oostenrijk (O)'!CR27*(1+Toeslagen!$Q$5)</f>
        <v>1385.1678117085119</v>
      </c>
      <c r="CS27" s="242">
        <f>'Oostenrijk (O)'!CS27*(1+Toeslagen!$Q$5)</f>
        <v>1385.1678117085119</v>
      </c>
      <c r="CT27" s="242">
        <f>'Oostenrijk (O)'!CT27*(1+Toeslagen!$Q$5)</f>
        <v>1385.1678117085119</v>
      </c>
      <c r="CU27" s="242">
        <f>'Oostenrijk (O)'!CU27*(1+Toeslagen!$Q$5)</f>
        <v>1385.1678117085119</v>
      </c>
      <c r="CV27" s="242">
        <f>'Oostenrijk (O)'!CV27*(1+Toeslagen!$Q$5)</f>
        <v>1385.1678117085119</v>
      </c>
      <c r="CW27" s="242">
        <f>'Oostenrijk (O)'!CW27*(1+Toeslagen!$Q$5)</f>
        <v>1371.3161335914267</v>
      </c>
      <c r="CX27" s="242">
        <f>'Oostenrijk (O)'!CX27*(1+Toeslagen!$Q$5)</f>
        <v>1357.4644554743415</v>
      </c>
      <c r="CY27" s="242">
        <f>'Oostenrijk (O)'!CY27*(1+Toeslagen!$Q$5)</f>
        <v>1385.1678117085119</v>
      </c>
      <c r="CZ27" s="242">
        <f>'Oostenrijk (O)'!CZ27*(1+Toeslagen!$Q$5)</f>
        <v>1343.6127773572564</v>
      </c>
      <c r="DA27" s="242">
        <f>'Oostenrijk (O)'!DA27*(1+Toeslagen!$Q$5)</f>
        <v>1417.9277379235386</v>
      </c>
      <c r="DB27" s="242">
        <f>'Oostenrijk (O)'!DB27*(1+Toeslagen!$Q$5)</f>
        <v>1417.9277379235386</v>
      </c>
      <c r="DC27" s="242">
        <f>'Oostenrijk (O)'!DC27*(1+Toeslagen!$Q$5)</f>
        <v>1417.9277379235386</v>
      </c>
      <c r="DD27" s="242">
        <f>'Oostenrijk (O)'!DD27*(1+Toeslagen!$Q$5)</f>
        <v>1417.9277379235386</v>
      </c>
      <c r="DE27" s="242">
        <f>'Oostenrijk (O)'!DE27*(1+Toeslagen!$Q$5)</f>
        <v>1417.9277379235384</v>
      </c>
      <c r="DF27" s="242">
        <f>'Oostenrijk (O)'!DF27*(1+Toeslagen!$Q$5)</f>
        <v>1403.748460544303</v>
      </c>
      <c r="DG27" s="242">
        <f>'Oostenrijk (O)'!DG27*(1+Toeslagen!$Q$5)</f>
        <v>1417.9277379235384</v>
      </c>
      <c r="DH27" s="242">
        <f>'Oostenrijk (O)'!DH27*(1+Toeslagen!$Q$5)</f>
        <v>1396.6588218546854</v>
      </c>
      <c r="DI27" s="242">
        <f>'Oostenrijk (O)'!DI27*(1+Toeslagen!$Q$5)</f>
        <v>1396.6588218546854</v>
      </c>
      <c r="DJ27" s="242">
        <f>'Oostenrijk (O)'!DJ27*(1+Toeslagen!$Q$5)</f>
        <v>1375.3899057858323</v>
      </c>
    </row>
    <row r="28" spans="1:114">
      <c r="A28" s="2">
        <v>33</v>
      </c>
      <c r="B28" s="2">
        <v>33</v>
      </c>
      <c r="C28" s="2"/>
      <c r="D28" s="2">
        <v>3</v>
      </c>
      <c r="F28" t="s">
        <v>5</v>
      </c>
      <c r="G28" t="s">
        <v>17</v>
      </c>
      <c r="H28" t="s">
        <v>15</v>
      </c>
      <c r="I28" t="s">
        <v>15</v>
      </c>
      <c r="J28" t="s">
        <v>16</v>
      </c>
      <c r="N28" s="61">
        <v>5.5</v>
      </c>
      <c r="O28" s="63">
        <v>9625</v>
      </c>
      <c r="Y28" s="242">
        <f>'Oostenrijk (O)'!Y28*(1+Toeslagen!$Q$5)</f>
        <v>1346.5920000000001</v>
      </c>
      <c r="Z28" s="242">
        <f>'Oostenrijk (O)'!Z28*(1+Toeslagen!$Q$5)</f>
        <v>1346.5920000000001</v>
      </c>
      <c r="AA28" s="242">
        <f>'Oostenrijk (O)'!AA28*(1+Toeslagen!$Q$5)</f>
        <v>1346.5920000000001</v>
      </c>
      <c r="AB28" s="242">
        <f>'Oostenrijk (O)'!AB28*(1+Toeslagen!$Q$5)</f>
        <v>1346.5920000000001</v>
      </c>
      <c r="AC28" s="242">
        <f>'Oostenrijk (O)'!AC28*(1+Toeslagen!$Q$5)</f>
        <v>0</v>
      </c>
      <c r="AD28" s="242">
        <f>'Oostenrijk (O)'!AD28*(1+Toeslagen!$Q$5)</f>
        <v>0</v>
      </c>
      <c r="AE28" s="242">
        <f>'Oostenrijk (O)'!AE28*(1+Toeslagen!$Q$5)</f>
        <v>0</v>
      </c>
      <c r="AF28" s="242">
        <f>'Oostenrijk (O)'!AF28*(1+Toeslagen!$Q$5)</f>
        <v>0</v>
      </c>
      <c r="AG28" s="242">
        <f>'Oostenrijk (O)'!AG28*(1+Toeslagen!$Q$5)</f>
        <v>0</v>
      </c>
      <c r="AH28" s="242">
        <f>'Oostenrijk (O)'!AH28*(1+Toeslagen!$Q$5)</f>
        <v>0</v>
      </c>
      <c r="AI28" s="242">
        <f>'Oostenrijk (O)'!AI28*(1+Toeslagen!$Q$5)</f>
        <v>1352</v>
      </c>
      <c r="AJ28" s="242">
        <f>'Oostenrijk (O)'!AJ28*(1+Toeslagen!$Q$5)</f>
        <v>1365.52</v>
      </c>
      <c r="AK28" s="242">
        <f>'Oostenrijk (O)'!AK28*(1+Toeslagen!$Q$5)</f>
        <v>1365.52</v>
      </c>
      <c r="AL28" s="242">
        <f>'Oostenrijk (O)'!AL28*(1+Toeslagen!$Q$5)</f>
        <v>1352</v>
      </c>
      <c r="AM28" s="242">
        <f>'Oostenrijk (O)'!AM28*(1+Toeslagen!$Q$5)</f>
        <v>1352</v>
      </c>
      <c r="AN28" s="242">
        <f>'Oostenrijk (O)'!AN28*(1+Toeslagen!$Q$5)</f>
        <v>1352</v>
      </c>
      <c r="AO28" s="242">
        <f>'Oostenrijk (O)'!AO28*(1+Toeslagen!$Q$5)</f>
        <v>1352</v>
      </c>
      <c r="AP28" s="242">
        <f>'Oostenrijk (O)'!AP28*(1+Toeslagen!$Q$5)</f>
        <v>1352</v>
      </c>
      <c r="AQ28" s="242">
        <f>'Oostenrijk (O)'!AQ28*(1+Toeslagen!$Q$5)</f>
        <v>1352</v>
      </c>
      <c r="AR28" s="242">
        <f>'Oostenrijk (O)'!AR28*(1+Toeslagen!$Q$5)</f>
        <v>0</v>
      </c>
      <c r="AS28" s="242">
        <f>'Oostenrijk (O)'!AS28*(1+Toeslagen!$Q$5)</f>
        <v>1341.184</v>
      </c>
      <c r="AT28" s="242">
        <f>'Oostenrijk (O)'!AT28*(1+Toeslagen!$Q$5)</f>
        <v>1338.48</v>
      </c>
      <c r="AU28" s="242">
        <f>'Oostenrijk (O)'!AU28*(1+Toeslagen!$Q$5)</f>
        <v>1338.48</v>
      </c>
      <c r="AV28" s="242">
        <f>'Oostenrijk (O)'!AV28*(1+Toeslagen!$Q$5)</f>
        <v>1324.96</v>
      </c>
      <c r="AW28" s="242">
        <f>'Oostenrijk (O)'!AW28*(1+Toeslagen!$Q$5)</f>
        <v>1352</v>
      </c>
      <c r="AX28" s="242">
        <f>'Oostenrijk (O)'!AX28*(1+Toeslagen!$Q$5)</f>
        <v>1352</v>
      </c>
      <c r="AY28" s="242">
        <f>'Oostenrijk (O)'!AY28*(1+Toeslagen!$Q$5)</f>
        <v>1352</v>
      </c>
      <c r="AZ28" s="242">
        <f>'Oostenrijk (O)'!AZ28*(1+Toeslagen!$Q$5)</f>
        <v>1352</v>
      </c>
      <c r="BA28" s="242">
        <f>'Oostenrijk (O)'!BA28*(1+Toeslagen!$Q$5)</f>
        <v>1352</v>
      </c>
      <c r="BB28" s="242">
        <f>'Oostenrijk (O)'!BB28*(1+Toeslagen!$Q$5)</f>
        <v>1352</v>
      </c>
      <c r="BC28" s="242">
        <f>'Oostenrijk (O)'!BC28*(1+Toeslagen!$Q$5)</f>
        <v>1214.6679999999999</v>
      </c>
      <c r="BD28" s="242">
        <f>'Oostenrijk (O)'!BD28*(1+Toeslagen!$Q$5)</f>
        <v>1207.336</v>
      </c>
      <c r="BE28" s="242">
        <f>'Oostenrijk (O)'!BE28*(1+Toeslagen!$Q$5)</f>
        <v>1226.8879999999999</v>
      </c>
      <c r="BF28" s="242">
        <f>'Oostenrijk (O)'!BF28*(1+Toeslagen!$Q$5)</f>
        <v>1222</v>
      </c>
      <c r="BG28" s="242">
        <f>'Oostenrijk (O)'!BG28*(1+Toeslagen!$Q$5)</f>
        <v>1222</v>
      </c>
      <c r="BH28" s="242">
        <f>'Oostenrijk (O)'!BH28*(1+Toeslagen!$Q$5)</f>
        <v>1222</v>
      </c>
      <c r="BI28" s="242">
        <f>'Oostenrijk (O)'!BI28*(1+Toeslagen!$Q$5)</f>
        <v>1222</v>
      </c>
      <c r="BJ28" s="242">
        <f>'Oostenrijk (O)'!BJ28*(1+Toeslagen!$Q$5)</f>
        <v>1218.3340000000001</v>
      </c>
      <c r="BK28" s="242">
        <f>'Oostenrijk (O)'!BK28*(1+Toeslagen!$Q$5)</f>
        <v>1214.6789980000001</v>
      </c>
      <c r="BL28" s="242">
        <f>'Oostenrijk (O)'!BL28*(1+Toeslagen!$Q$5)</f>
        <v>1209.78</v>
      </c>
      <c r="BM28" s="242">
        <f>'Oostenrijk (O)'!BM28*(1+Toeslagen!$Q$5)</f>
        <v>1215.8900000000001</v>
      </c>
      <c r="BN28" s="242">
        <f>'Oostenrijk (O)'!BN28*(1+Toeslagen!$Q$5)</f>
        <v>1215.8900000000001</v>
      </c>
      <c r="BO28" s="242">
        <f>'Oostenrijk (O)'!BO28*(1+Toeslagen!$Q$5)</f>
        <v>1215.8900000000001</v>
      </c>
      <c r="BP28" s="242">
        <f>'Oostenrijk (O)'!BP28*(1+Toeslagen!$Q$5)</f>
        <v>1215.8900000000001</v>
      </c>
      <c r="BQ28" s="242">
        <f>'Oostenrijk (O)'!BQ28*(1+Toeslagen!$Q$5)</f>
        <v>1215.8900000000001</v>
      </c>
      <c r="BR28" s="242">
        <f>'Oostenrijk (O)'!BR28*(1+Toeslagen!$Q$5)</f>
        <v>1269.8348069149081</v>
      </c>
      <c r="BS28" s="242">
        <f>'Oostenrijk (O)'!BS28*(1+Toeslagen!$Q$5)</f>
        <v>1269.8348069149081</v>
      </c>
      <c r="BT28" s="242">
        <f>'Oostenrijk (O)'!BT28*(1+Toeslagen!$Q$5)</f>
        <v>1269.8348069149081</v>
      </c>
      <c r="BU28" s="242">
        <f>'Oostenrijk (O)'!BU28*(1+Toeslagen!$Q$5)</f>
        <v>1231.9127573603039</v>
      </c>
      <c r="BV28" s="242">
        <f>'Oostenrijk (O)'!BV28*(1+Toeslagen!$Q$5)</f>
        <v>0</v>
      </c>
      <c r="BW28" s="242">
        <f>'Oostenrijk (O)'!BW28*(1+Toeslagen!$Q$5)</f>
        <v>0</v>
      </c>
      <c r="BX28" s="242">
        <f>'Oostenrijk (O)'!BX28*(1+Toeslagen!$Q$5)</f>
        <v>1223.3322704931177</v>
      </c>
      <c r="BY28" s="242">
        <f>'Oostenrijk (O)'!BY28*(1+Toeslagen!$Q$5)</f>
        <v>1225.7838381694567</v>
      </c>
      <c r="BZ28" s="242">
        <f>'Oostenrijk (O)'!BZ28*(1+Toeslagen!$Q$5)</f>
        <v>1219.6549189786094</v>
      </c>
      <c r="CA28" s="242">
        <f>'Oostenrijk (O)'!CA28*(1+Toeslagen!$Q$5)</f>
        <v>1219.6549189786094</v>
      </c>
      <c r="CB28" s="242">
        <f>'Oostenrijk (O)'!CB28*(1+Toeslagen!$Q$5)</f>
        <v>1229.4611896839649</v>
      </c>
      <c r="CC28" s="242">
        <f>'Oostenrijk (O)'!CC28*(1+Toeslagen!$Q$5)</f>
        <v>1215.977567464101</v>
      </c>
      <c r="CD28" s="242">
        <f>'Oostenrijk (O)'!CD28*(1+Toeslagen!$Q$5)</f>
        <v>1227.0096220076259</v>
      </c>
      <c r="CE28" s="242">
        <f>'Oostenrijk (O)'!CE28*(1+Toeslagen!$Q$5)</f>
        <v>1225.7838381694567</v>
      </c>
      <c r="CF28" s="242">
        <f>'Oostenrijk (O)'!CF28*(1+Toeslagen!$Q$5)</f>
        <v>1201.2681614060675</v>
      </c>
      <c r="CG28" s="242">
        <f>'Oostenrijk (O)'!CG28*(1+Toeslagen!$Q$5)</f>
        <v>1378</v>
      </c>
      <c r="CH28" s="242">
        <f>'Oostenrijk (O)'!CH28*(1+Toeslagen!$Q$5)</f>
        <v>1378</v>
      </c>
      <c r="CI28" s="242">
        <f>'Oostenrijk (O)'!CI28*(1+Toeslagen!$Q$5)</f>
        <v>1378</v>
      </c>
      <c r="CJ28" s="242">
        <f>'Oostenrijk (O)'!CJ28*(1+Toeslagen!$Q$5)</f>
        <v>1438.4053010310511</v>
      </c>
      <c r="CK28" s="242">
        <f>'Oostenrijk (O)'!CK28*(1+Toeslagen!$Q$5)</f>
        <v>1452.7893540413615</v>
      </c>
      <c r="CL28" s="242">
        <f>'Oostenrijk (O)'!CL28*(1+Toeslagen!$Q$5)</f>
        <v>1452.7893540413615</v>
      </c>
      <c r="CM28" s="242">
        <f>'Oostenrijk (O)'!CM28*(1+Toeslagen!$Q$5)</f>
        <v>1438.4053010310465</v>
      </c>
      <c r="CN28" s="242">
        <f>'Oostenrijk (O)'!CN28*(1+Toeslagen!$Q$5)</f>
        <v>0</v>
      </c>
      <c r="CO28" s="242">
        <f>'Oostenrijk (O)'!CO28*(1+Toeslagen!$Q$5)</f>
        <v>0</v>
      </c>
      <c r="CP28" s="242">
        <f>'Oostenrijk (O)'!CP28*(1+Toeslagen!$Q$5)</f>
        <v>0</v>
      </c>
      <c r="CQ28" s="242">
        <f>'Oostenrijk (O)'!CQ28*(1+Toeslagen!$Q$5)</f>
        <v>0</v>
      </c>
      <c r="CR28" s="242">
        <f>'Oostenrijk (O)'!CR28*(1+Toeslagen!$Q$5)</f>
        <v>1438.4053010310465</v>
      </c>
      <c r="CS28" s="242">
        <f>'Oostenrijk (O)'!CS28*(1+Toeslagen!$Q$5)</f>
        <v>1438.4053010310465</v>
      </c>
      <c r="CT28" s="242">
        <f>'Oostenrijk (O)'!CT28*(1+Toeslagen!$Q$5)</f>
        <v>1438.4053010310465</v>
      </c>
      <c r="CU28" s="242">
        <f>'Oostenrijk (O)'!CU28*(1+Toeslagen!$Q$5)</f>
        <v>1438.4053010310465</v>
      </c>
      <c r="CV28" s="242">
        <f>'Oostenrijk (O)'!CV28*(1+Toeslagen!$Q$5)</f>
        <v>1438.4053010310465</v>
      </c>
      <c r="CW28" s="242">
        <f>'Oostenrijk (O)'!CW28*(1+Toeslagen!$Q$5)</f>
        <v>1424.021248020736</v>
      </c>
      <c r="CX28" s="242">
        <f>'Oostenrijk (O)'!CX28*(1+Toeslagen!$Q$5)</f>
        <v>1409.6371950104256</v>
      </c>
      <c r="CY28" s="242">
        <f>'Oostenrijk (O)'!CY28*(1+Toeslagen!$Q$5)</f>
        <v>1438.4053010310465</v>
      </c>
      <c r="CZ28" s="242">
        <f>'Oostenrijk (O)'!CZ28*(1+Toeslagen!$Q$5)</f>
        <v>1395.2531420001151</v>
      </c>
      <c r="DA28" s="242">
        <f>'Oostenrijk (O)'!DA28*(1+Toeslagen!$Q$5)</f>
        <v>1471.1652272460765</v>
      </c>
      <c r="DB28" s="242">
        <f>'Oostenrijk (O)'!DB28*(1+Toeslagen!$Q$5)</f>
        <v>1471.1652272460765</v>
      </c>
      <c r="DC28" s="242">
        <f>'Oostenrijk (O)'!DC28*(1+Toeslagen!$Q$5)</f>
        <v>1471.1652272460765</v>
      </c>
      <c r="DD28" s="242">
        <f>'Oostenrijk (O)'!DD28*(1+Toeslagen!$Q$5)</f>
        <v>1471.1652272460765</v>
      </c>
      <c r="DE28" s="242">
        <f>'Oostenrijk (O)'!DE28*(1+Toeslagen!$Q$5)</f>
        <v>1471.1652272460728</v>
      </c>
      <c r="DF28" s="242">
        <f>'Oostenrijk (O)'!DF28*(1+Toeslagen!$Q$5)</f>
        <v>1456.4535749736121</v>
      </c>
      <c r="DG28" s="242">
        <f>'Oostenrijk (O)'!DG28*(1+Toeslagen!$Q$5)</f>
        <v>1471.1652272460728</v>
      </c>
      <c r="DH28" s="242">
        <f>'Oostenrijk (O)'!DH28*(1+Toeslagen!$Q$5)</f>
        <v>1449.0977488373817</v>
      </c>
      <c r="DI28" s="242">
        <f>'Oostenrijk (O)'!DI28*(1+Toeslagen!$Q$5)</f>
        <v>1449.0977488373817</v>
      </c>
      <c r="DJ28" s="242">
        <f>'Oostenrijk (O)'!DJ28*(1+Toeslagen!$Q$5)</f>
        <v>1427.0302704286905</v>
      </c>
    </row>
    <row r="29" spans="1:114">
      <c r="A29" s="2">
        <v>34</v>
      </c>
      <c r="B29" s="2">
        <v>34</v>
      </c>
      <c r="C29" s="2"/>
      <c r="D29" s="2">
        <v>3</v>
      </c>
      <c r="F29" t="s">
        <v>5</v>
      </c>
      <c r="G29" t="s">
        <v>17</v>
      </c>
      <c r="H29" t="s">
        <v>15</v>
      </c>
      <c r="I29" t="s">
        <v>15</v>
      </c>
      <c r="J29" t="s">
        <v>16</v>
      </c>
      <c r="N29" s="61">
        <v>5.6</v>
      </c>
      <c r="O29" s="63">
        <v>9800</v>
      </c>
      <c r="Y29" s="242">
        <f>'Oostenrijk (O)'!Y29*(1+Toeslagen!$Q$5)</f>
        <v>1398.384</v>
      </c>
      <c r="Z29" s="242">
        <f>'Oostenrijk (O)'!Z29*(1+Toeslagen!$Q$5)</f>
        <v>1398.384</v>
      </c>
      <c r="AA29" s="242">
        <f>'Oostenrijk (O)'!AA29*(1+Toeslagen!$Q$5)</f>
        <v>1398.384</v>
      </c>
      <c r="AB29" s="242">
        <f>'Oostenrijk (O)'!AB29*(1+Toeslagen!$Q$5)</f>
        <v>1398.384</v>
      </c>
      <c r="AC29" s="242">
        <f>'Oostenrijk (O)'!AC29*(1+Toeslagen!$Q$5)</f>
        <v>0</v>
      </c>
      <c r="AD29" s="242">
        <f>'Oostenrijk (O)'!AD29*(1+Toeslagen!$Q$5)</f>
        <v>0</v>
      </c>
      <c r="AE29" s="242">
        <f>'Oostenrijk (O)'!AE29*(1+Toeslagen!$Q$5)</f>
        <v>0</v>
      </c>
      <c r="AF29" s="242">
        <f>'Oostenrijk (O)'!AF29*(1+Toeslagen!$Q$5)</f>
        <v>0</v>
      </c>
      <c r="AG29" s="242">
        <f>'Oostenrijk (O)'!AG29*(1+Toeslagen!$Q$5)</f>
        <v>0</v>
      </c>
      <c r="AH29" s="242">
        <f>'Oostenrijk (O)'!AH29*(1+Toeslagen!$Q$5)</f>
        <v>0</v>
      </c>
      <c r="AI29" s="242">
        <f>'Oostenrijk (O)'!AI29*(1+Toeslagen!$Q$5)</f>
        <v>1404</v>
      </c>
      <c r="AJ29" s="242">
        <f>'Oostenrijk (O)'!AJ29*(1+Toeslagen!$Q$5)</f>
        <v>1418.04</v>
      </c>
      <c r="AK29" s="242">
        <f>'Oostenrijk (O)'!AK29*(1+Toeslagen!$Q$5)</f>
        <v>1418.04</v>
      </c>
      <c r="AL29" s="242">
        <f>'Oostenrijk (O)'!AL29*(1+Toeslagen!$Q$5)</f>
        <v>1404</v>
      </c>
      <c r="AM29" s="242">
        <f>'Oostenrijk (O)'!AM29*(1+Toeslagen!$Q$5)</f>
        <v>1404</v>
      </c>
      <c r="AN29" s="242">
        <f>'Oostenrijk (O)'!AN29*(1+Toeslagen!$Q$5)</f>
        <v>1404</v>
      </c>
      <c r="AO29" s="242">
        <f>'Oostenrijk (O)'!AO29*(1+Toeslagen!$Q$5)</f>
        <v>1404</v>
      </c>
      <c r="AP29" s="242">
        <f>'Oostenrijk (O)'!AP29*(1+Toeslagen!$Q$5)</f>
        <v>1404</v>
      </c>
      <c r="AQ29" s="242">
        <f>'Oostenrijk (O)'!AQ29*(1+Toeslagen!$Q$5)</f>
        <v>1404</v>
      </c>
      <c r="AR29" s="242">
        <f>'Oostenrijk (O)'!AR29*(1+Toeslagen!$Q$5)</f>
        <v>0</v>
      </c>
      <c r="AS29" s="242">
        <f>'Oostenrijk (O)'!AS29*(1+Toeslagen!$Q$5)</f>
        <v>1392.768</v>
      </c>
      <c r="AT29" s="242">
        <f>'Oostenrijk (O)'!AT29*(1+Toeslagen!$Q$5)</f>
        <v>1389.96</v>
      </c>
      <c r="AU29" s="242">
        <f>'Oostenrijk (O)'!AU29*(1+Toeslagen!$Q$5)</f>
        <v>1389.96</v>
      </c>
      <c r="AV29" s="242">
        <f>'Oostenrijk (O)'!AV29*(1+Toeslagen!$Q$5)</f>
        <v>1375.92</v>
      </c>
      <c r="AW29" s="242">
        <f>'Oostenrijk (O)'!AW29*(1+Toeslagen!$Q$5)</f>
        <v>1404</v>
      </c>
      <c r="AX29" s="242">
        <f>'Oostenrijk (O)'!AX29*(1+Toeslagen!$Q$5)</f>
        <v>1404</v>
      </c>
      <c r="AY29" s="242">
        <f>'Oostenrijk (O)'!AY29*(1+Toeslagen!$Q$5)</f>
        <v>1404</v>
      </c>
      <c r="AZ29" s="242">
        <f>'Oostenrijk (O)'!AZ29*(1+Toeslagen!$Q$5)</f>
        <v>1404</v>
      </c>
      <c r="BA29" s="242">
        <f>'Oostenrijk (O)'!BA29*(1+Toeslagen!$Q$5)</f>
        <v>1404</v>
      </c>
      <c r="BB29" s="242">
        <f>'Oostenrijk (O)'!BB29*(1+Toeslagen!$Q$5)</f>
        <v>1404</v>
      </c>
      <c r="BC29" s="242">
        <f>'Oostenrijk (O)'!BC29*(1+Toeslagen!$Q$5)</f>
        <v>1240.5119999999999</v>
      </c>
      <c r="BD29" s="242">
        <f>'Oostenrijk (O)'!BD29*(1+Toeslagen!$Q$5)</f>
        <v>1233.0239999999999</v>
      </c>
      <c r="BE29" s="242">
        <f>'Oostenrijk (O)'!BE29*(1+Toeslagen!$Q$5)</f>
        <v>1252.992</v>
      </c>
      <c r="BF29" s="242">
        <f>'Oostenrijk (O)'!BF29*(1+Toeslagen!$Q$5)</f>
        <v>1248</v>
      </c>
      <c r="BG29" s="242">
        <f>'Oostenrijk (O)'!BG29*(1+Toeslagen!$Q$5)</f>
        <v>1248</v>
      </c>
      <c r="BH29" s="242">
        <f>'Oostenrijk (O)'!BH29*(1+Toeslagen!$Q$5)</f>
        <v>1248</v>
      </c>
      <c r="BI29" s="242">
        <f>'Oostenrijk (O)'!BI29*(1+Toeslagen!$Q$5)</f>
        <v>1248</v>
      </c>
      <c r="BJ29" s="242">
        <f>'Oostenrijk (O)'!BJ29*(1+Toeslagen!$Q$5)</f>
        <v>1244.2560000000001</v>
      </c>
      <c r="BK29" s="242">
        <f>'Oostenrijk (O)'!BK29*(1+Toeslagen!$Q$5)</f>
        <v>1240.523232</v>
      </c>
      <c r="BL29" s="242">
        <f>'Oostenrijk (O)'!BL29*(1+Toeslagen!$Q$5)</f>
        <v>1235.52</v>
      </c>
      <c r="BM29" s="242">
        <f>'Oostenrijk (O)'!BM29*(1+Toeslagen!$Q$5)</f>
        <v>1241.76</v>
      </c>
      <c r="BN29" s="242">
        <f>'Oostenrijk (O)'!BN29*(1+Toeslagen!$Q$5)</f>
        <v>1241.76</v>
      </c>
      <c r="BO29" s="242">
        <f>'Oostenrijk (O)'!BO29*(1+Toeslagen!$Q$5)</f>
        <v>1241.76</v>
      </c>
      <c r="BP29" s="242">
        <f>'Oostenrijk (O)'!BP29*(1+Toeslagen!$Q$5)</f>
        <v>1241.76</v>
      </c>
      <c r="BQ29" s="242">
        <f>'Oostenrijk (O)'!BQ29*(1+Toeslagen!$Q$5)</f>
        <v>1241.76</v>
      </c>
      <c r="BR29" s="242">
        <f>'Oostenrijk (O)'!BR29*(1+Toeslagen!$Q$5)</f>
        <v>1303.9371906660008</v>
      </c>
      <c r="BS29" s="242">
        <f>'Oostenrijk (O)'!BS29*(1+Toeslagen!$Q$5)</f>
        <v>1303.9371906660008</v>
      </c>
      <c r="BT29" s="242">
        <f>'Oostenrijk (O)'!BT29*(1+Toeslagen!$Q$5)</f>
        <v>1303.9371906660008</v>
      </c>
      <c r="BU29" s="242">
        <f>'Oostenrijk (O)'!BU29*(1+Toeslagen!$Q$5)</f>
        <v>1266.3454769420266</v>
      </c>
      <c r="BV29" s="242">
        <f>'Oostenrijk (O)'!BV29*(1+Toeslagen!$Q$5)</f>
        <v>0</v>
      </c>
      <c r="BW29" s="242">
        <f>'Oostenrijk (O)'!BW29*(1+Toeslagen!$Q$5)</f>
        <v>0</v>
      </c>
      <c r="BX29" s="242">
        <f>'Oostenrijk (O)'!BX29*(1+Toeslagen!$Q$5)</f>
        <v>1257.5251601872067</v>
      </c>
      <c r="BY29" s="242">
        <f>'Oostenrijk (O)'!BY29*(1+Toeslagen!$Q$5)</f>
        <v>1260.0452506885838</v>
      </c>
      <c r="BZ29" s="242">
        <f>'Oostenrijk (O)'!BZ29*(1+Toeslagen!$Q$5)</f>
        <v>1253.745024435141</v>
      </c>
      <c r="CA29" s="242">
        <f>'Oostenrijk (O)'!CA29*(1+Toeslagen!$Q$5)</f>
        <v>1253.745024435141</v>
      </c>
      <c r="CB29" s="242">
        <f>'Oostenrijk (O)'!CB29*(1+Toeslagen!$Q$5)</f>
        <v>1263.8253864406495</v>
      </c>
      <c r="CC29" s="242">
        <f>'Oostenrijk (O)'!CC29*(1+Toeslagen!$Q$5)</f>
        <v>1249.9648886830751</v>
      </c>
      <c r="CD29" s="242">
        <f>'Oostenrijk (O)'!CD29*(1+Toeslagen!$Q$5)</f>
        <v>1261.3052959392721</v>
      </c>
      <c r="CE29" s="242">
        <f>'Oostenrijk (O)'!CE29*(1+Toeslagen!$Q$5)</f>
        <v>1260.0452506885838</v>
      </c>
      <c r="CF29" s="242">
        <f>'Oostenrijk (O)'!CF29*(1+Toeslagen!$Q$5)</f>
        <v>1234.8443456748121</v>
      </c>
      <c r="CG29" s="242">
        <f>'Oostenrijk (O)'!CG29*(1+Toeslagen!$Q$5)</f>
        <v>1430</v>
      </c>
      <c r="CH29" s="242">
        <f>'Oostenrijk (O)'!CH29*(1+Toeslagen!$Q$5)</f>
        <v>1430</v>
      </c>
      <c r="CI29" s="242">
        <f>'Oostenrijk (O)'!CI29*(1+Toeslagen!$Q$5)</f>
        <v>1430</v>
      </c>
      <c r="CJ29" s="242">
        <f>'Oostenrijk (O)'!CJ29*(1+Toeslagen!$Q$5)</f>
        <v>1488.5695903535884</v>
      </c>
      <c r="CK29" s="242">
        <f>'Oostenrijk (O)'!CK29*(1+Toeslagen!$Q$5)</f>
        <v>1503.4552862571243</v>
      </c>
      <c r="CL29" s="242">
        <f>'Oostenrijk (O)'!CL29*(1+Toeslagen!$Q$5)</f>
        <v>1503.4552862571243</v>
      </c>
      <c r="CM29" s="242">
        <f>'Oostenrijk (O)'!CM29*(1+Toeslagen!$Q$5)</f>
        <v>1488.5695903535914</v>
      </c>
      <c r="CN29" s="242">
        <f>'Oostenrijk (O)'!CN29*(1+Toeslagen!$Q$5)</f>
        <v>0</v>
      </c>
      <c r="CO29" s="242">
        <f>'Oostenrijk (O)'!CO29*(1+Toeslagen!$Q$5)</f>
        <v>0</v>
      </c>
      <c r="CP29" s="242">
        <f>'Oostenrijk (O)'!CP29*(1+Toeslagen!$Q$5)</f>
        <v>0</v>
      </c>
      <c r="CQ29" s="242">
        <f>'Oostenrijk (O)'!CQ29*(1+Toeslagen!$Q$5)</f>
        <v>0</v>
      </c>
      <c r="CR29" s="242">
        <f>'Oostenrijk (O)'!CR29*(1+Toeslagen!$Q$5)</f>
        <v>1488.5695903535914</v>
      </c>
      <c r="CS29" s="242">
        <f>'Oostenrijk (O)'!CS29*(1+Toeslagen!$Q$5)</f>
        <v>1488.5695903535914</v>
      </c>
      <c r="CT29" s="242">
        <f>'Oostenrijk (O)'!CT29*(1+Toeslagen!$Q$5)</f>
        <v>1488.5695903535914</v>
      </c>
      <c r="CU29" s="242">
        <f>'Oostenrijk (O)'!CU29*(1+Toeslagen!$Q$5)</f>
        <v>1488.5695903535914</v>
      </c>
      <c r="CV29" s="242">
        <f>'Oostenrijk (O)'!CV29*(1+Toeslagen!$Q$5)</f>
        <v>1488.5695903535914</v>
      </c>
      <c r="CW29" s="242">
        <f>'Oostenrijk (O)'!CW29*(1+Toeslagen!$Q$5)</f>
        <v>1473.6838944500555</v>
      </c>
      <c r="CX29" s="242">
        <f>'Oostenrijk (O)'!CX29*(1+Toeslagen!$Q$5)</f>
        <v>1458.7981985465194</v>
      </c>
      <c r="CY29" s="242">
        <f>'Oostenrijk (O)'!CY29*(1+Toeslagen!$Q$5)</f>
        <v>1488.5695903535914</v>
      </c>
      <c r="CZ29" s="242">
        <f>'Oostenrijk (O)'!CZ29*(1+Toeslagen!$Q$5)</f>
        <v>1443.9125026429836</v>
      </c>
      <c r="DA29" s="242">
        <f>'Oostenrijk (O)'!DA29*(1+Toeslagen!$Q$5)</f>
        <v>1521.3295165686136</v>
      </c>
      <c r="DB29" s="242">
        <f>'Oostenrijk (O)'!DB29*(1+Toeslagen!$Q$5)</f>
        <v>1521.3295165686136</v>
      </c>
      <c r="DC29" s="242">
        <f>'Oostenrijk (O)'!DC29*(1+Toeslagen!$Q$5)</f>
        <v>1521.3295165686136</v>
      </c>
      <c r="DD29" s="242">
        <f>'Oostenrijk (O)'!DD29*(1+Toeslagen!$Q$5)</f>
        <v>1521.3295165686136</v>
      </c>
      <c r="DE29" s="242">
        <f>'Oostenrijk (O)'!DE29*(1+Toeslagen!$Q$5)</f>
        <v>1521.3295165686177</v>
      </c>
      <c r="DF29" s="242">
        <f>'Oostenrijk (O)'!DF29*(1+Toeslagen!$Q$5)</f>
        <v>1506.1162214029316</v>
      </c>
      <c r="DG29" s="242">
        <f>'Oostenrijk (O)'!DG29*(1+Toeslagen!$Q$5)</f>
        <v>1521.3295165686177</v>
      </c>
      <c r="DH29" s="242">
        <f>'Oostenrijk (O)'!DH29*(1+Toeslagen!$Q$5)</f>
        <v>1498.5095738200885</v>
      </c>
      <c r="DI29" s="242">
        <f>'Oostenrijk (O)'!DI29*(1+Toeslagen!$Q$5)</f>
        <v>1498.5095738200885</v>
      </c>
      <c r="DJ29" s="242">
        <f>'Oostenrijk (O)'!DJ29*(1+Toeslagen!$Q$5)</f>
        <v>1475.6896310715592</v>
      </c>
    </row>
    <row r="30" spans="1:114">
      <c r="A30" s="2">
        <v>35</v>
      </c>
      <c r="B30" s="2">
        <v>35</v>
      </c>
      <c r="C30" s="2"/>
      <c r="D30" s="2">
        <v>3</v>
      </c>
      <c r="F30" t="s">
        <v>5</v>
      </c>
      <c r="G30" t="s">
        <v>17</v>
      </c>
      <c r="H30" t="s">
        <v>15</v>
      </c>
      <c r="I30" t="s">
        <v>15</v>
      </c>
      <c r="J30" t="s">
        <v>16</v>
      </c>
      <c r="N30" s="61">
        <v>6</v>
      </c>
      <c r="O30" s="63">
        <v>10500</v>
      </c>
      <c r="Y30" s="242">
        <f>'Oostenrijk (O)'!Y30*(1+Toeslagen!$Q$5)</f>
        <v>1450.1759999999999</v>
      </c>
      <c r="Z30" s="242">
        <f>'Oostenrijk (O)'!Z30*(1+Toeslagen!$Q$5)</f>
        <v>1450.1759999999999</v>
      </c>
      <c r="AA30" s="242">
        <f>'Oostenrijk (O)'!AA30*(1+Toeslagen!$Q$5)</f>
        <v>1450.1759999999999</v>
      </c>
      <c r="AB30" s="242">
        <f>'Oostenrijk (O)'!AB30*(1+Toeslagen!$Q$5)</f>
        <v>1450.1759999999999</v>
      </c>
      <c r="AC30" s="242">
        <f>'Oostenrijk (O)'!AC30*(1+Toeslagen!$Q$5)</f>
        <v>0</v>
      </c>
      <c r="AD30" s="242">
        <f>'Oostenrijk (O)'!AD30*(1+Toeslagen!$Q$5)</f>
        <v>0</v>
      </c>
      <c r="AE30" s="242">
        <f>'Oostenrijk (O)'!AE30*(1+Toeslagen!$Q$5)</f>
        <v>0</v>
      </c>
      <c r="AF30" s="242">
        <f>'Oostenrijk (O)'!AF30*(1+Toeslagen!$Q$5)</f>
        <v>0</v>
      </c>
      <c r="AG30" s="242">
        <f>'Oostenrijk (O)'!AG30*(1+Toeslagen!$Q$5)</f>
        <v>0</v>
      </c>
      <c r="AH30" s="242">
        <f>'Oostenrijk (O)'!AH30*(1+Toeslagen!$Q$5)</f>
        <v>0</v>
      </c>
      <c r="AI30" s="242">
        <f>'Oostenrijk (O)'!AI30*(1+Toeslagen!$Q$5)</f>
        <v>1456</v>
      </c>
      <c r="AJ30" s="242">
        <f>'Oostenrijk (O)'!AJ30*(1+Toeslagen!$Q$5)</f>
        <v>1470.56</v>
      </c>
      <c r="AK30" s="242">
        <f>'Oostenrijk (O)'!AK30*(1+Toeslagen!$Q$5)</f>
        <v>1470.56</v>
      </c>
      <c r="AL30" s="242">
        <f>'Oostenrijk (O)'!AL30*(1+Toeslagen!$Q$5)</f>
        <v>1456</v>
      </c>
      <c r="AM30" s="242">
        <f>'Oostenrijk (O)'!AM30*(1+Toeslagen!$Q$5)</f>
        <v>1456</v>
      </c>
      <c r="AN30" s="242">
        <f>'Oostenrijk (O)'!AN30*(1+Toeslagen!$Q$5)</f>
        <v>1456</v>
      </c>
      <c r="AO30" s="242">
        <f>'Oostenrijk (O)'!AO30*(1+Toeslagen!$Q$5)</f>
        <v>1456</v>
      </c>
      <c r="AP30" s="242">
        <f>'Oostenrijk (O)'!AP30*(1+Toeslagen!$Q$5)</f>
        <v>1456</v>
      </c>
      <c r="AQ30" s="242">
        <f>'Oostenrijk (O)'!AQ30*(1+Toeslagen!$Q$5)</f>
        <v>1456</v>
      </c>
      <c r="AR30" s="242">
        <f>'Oostenrijk (O)'!AR30*(1+Toeslagen!$Q$5)</f>
        <v>0</v>
      </c>
      <c r="AS30" s="242">
        <f>'Oostenrijk (O)'!AS30*(1+Toeslagen!$Q$5)</f>
        <v>1444.3520000000001</v>
      </c>
      <c r="AT30" s="242">
        <f>'Oostenrijk (O)'!AT30*(1+Toeslagen!$Q$5)</f>
        <v>1441.44</v>
      </c>
      <c r="AU30" s="242">
        <f>'Oostenrijk (O)'!AU30*(1+Toeslagen!$Q$5)</f>
        <v>1441.44</v>
      </c>
      <c r="AV30" s="242">
        <f>'Oostenrijk (O)'!AV30*(1+Toeslagen!$Q$5)</f>
        <v>1426.8799999999999</v>
      </c>
      <c r="AW30" s="242">
        <f>'Oostenrijk (O)'!AW30*(1+Toeslagen!$Q$5)</f>
        <v>1456</v>
      </c>
      <c r="AX30" s="242">
        <f>'Oostenrijk (O)'!AX30*(1+Toeslagen!$Q$5)</f>
        <v>1456</v>
      </c>
      <c r="AY30" s="242">
        <f>'Oostenrijk (O)'!AY30*(1+Toeslagen!$Q$5)</f>
        <v>1456</v>
      </c>
      <c r="AZ30" s="242">
        <f>'Oostenrijk (O)'!AZ30*(1+Toeslagen!$Q$5)</f>
        <v>1456</v>
      </c>
      <c r="BA30" s="242">
        <f>'Oostenrijk (O)'!BA30*(1+Toeslagen!$Q$5)</f>
        <v>1456</v>
      </c>
      <c r="BB30" s="242">
        <f>'Oostenrijk (O)'!BB30*(1+Toeslagen!$Q$5)</f>
        <v>1456</v>
      </c>
      <c r="BC30" s="242">
        <f>'Oostenrijk (O)'!BC30*(1+Toeslagen!$Q$5)</f>
        <v>1292.2</v>
      </c>
      <c r="BD30" s="242">
        <f>'Oostenrijk (O)'!BD30*(1+Toeslagen!$Q$5)</f>
        <v>1284.4000000000001</v>
      </c>
      <c r="BE30" s="242">
        <f>'Oostenrijk (O)'!BE30*(1+Toeslagen!$Q$5)</f>
        <v>1305.2</v>
      </c>
      <c r="BF30" s="242">
        <f>'Oostenrijk (O)'!BF30*(1+Toeslagen!$Q$5)</f>
        <v>1300</v>
      </c>
      <c r="BG30" s="242">
        <f>'Oostenrijk (O)'!BG30*(1+Toeslagen!$Q$5)</f>
        <v>1300</v>
      </c>
      <c r="BH30" s="242">
        <f>'Oostenrijk (O)'!BH30*(1+Toeslagen!$Q$5)</f>
        <v>1300</v>
      </c>
      <c r="BI30" s="242">
        <f>'Oostenrijk (O)'!BI30*(1+Toeslagen!$Q$5)</f>
        <v>1300</v>
      </c>
      <c r="BJ30" s="242">
        <f>'Oostenrijk (O)'!BJ30*(1+Toeslagen!$Q$5)</f>
        <v>1296.0999999999999</v>
      </c>
      <c r="BK30" s="242">
        <f>'Oostenrijk (O)'!BK30*(1+Toeslagen!$Q$5)</f>
        <v>1292.2116999999998</v>
      </c>
      <c r="BL30" s="242">
        <f>'Oostenrijk (O)'!BL30*(1+Toeslagen!$Q$5)</f>
        <v>1287</v>
      </c>
      <c r="BM30" s="242">
        <f>'Oostenrijk (O)'!BM30*(1+Toeslagen!$Q$5)</f>
        <v>1293.5</v>
      </c>
      <c r="BN30" s="242">
        <f>'Oostenrijk (O)'!BN30*(1+Toeslagen!$Q$5)</f>
        <v>1293.5</v>
      </c>
      <c r="BO30" s="242">
        <f>'Oostenrijk (O)'!BO30*(1+Toeslagen!$Q$5)</f>
        <v>1293.5</v>
      </c>
      <c r="BP30" s="242">
        <f>'Oostenrijk (O)'!BP30*(1+Toeslagen!$Q$5)</f>
        <v>1293.5</v>
      </c>
      <c r="BQ30" s="242">
        <f>'Oostenrijk (O)'!BQ30*(1+Toeslagen!$Q$5)</f>
        <v>1293.5</v>
      </c>
      <c r="BR30" s="242">
        <f>'Oostenrijk (O)'!BR30*(1+Toeslagen!$Q$5)</f>
        <v>1341.1127744170935</v>
      </c>
      <c r="BS30" s="242">
        <f>'Oostenrijk (O)'!BS30*(1+Toeslagen!$Q$5)</f>
        <v>1341.1127744170935</v>
      </c>
      <c r="BT30" s="242">
        <f>'Oostenrijk (O)'!BT30*(1+Toeslagen!$Q$5)</f>
        <v>1341.1127744170935</v>
      </c>
      <c r="BU30" s="242">
        <f>'Oostenrijk (O)'!BU30*(1+Toeslagen!$Q$5)</f>
        <v>1303.8667625237492</v>
      </c>
      <c r="BV30" s="242">
        <f>'Oostenrijk (O)'!BV30*(1+Toeslagen!$Q$5)</f>
        <v>0</v>
      </c>
      <c r="BW30" s="242">
        <f>'Oostenrijk (O)'!BW30*(1+Toeslagen!$Q$5)</f>
        <v>0</v>
      </c>
      <c r="BX30" s="242">
        <f>'Oostenrijk (O)'!BX30*(1+Toeslagen!$Q$5)</f>
        <v>1294.7851034812952</v>
      </c>
      <c r="BY30" s="242">
        <f>'Oostenrijk (O)'!BY30*(1+Toeslagen!$Q$5)</f>
        <v>1297.3798632077107</v>
      </c>
      <c r="BZ30" s="242">
        <f>'Oostenrijk (O)'!BZ30*(1+Toeslagen!$Q$5)</f>
        <v>1290.8929638916723</v>
      </c>
      <c r="CA30" s="242">
        <f>'Oostenrijk (O)'!CA30*(1+Toeslagen!$Q$5)</f>
        <v>1290.8929638916723</v>
      </c>
      <c r="CB30" s="242">
        <f>'Oostenrijk (O)'!CB30*(1+Toeslagen!$Q$5)</f>
        <v>1301.2720027973337</v>
      </c>
      <c r="CC30" s="242">
        <f>'Oostenrijk (O)'!CC30*(1+Toeslagen!$Q$5)</f>
        <v>1287.0008243020491</v>
      </c>
      <c r="CD30" s="242">
        <f>'Oostenrijk (O)'!CD30*(1+Toeslagen!$Q$5)</f>
        <v>1298.6772430709184</v>
      </c>
      <c r="CE30" s="242">
        <f>'Oostenrijk (O)'!CE30*(1+Toeslagen!$Q$5)</f>
        <v>1297.3798632077107</v>
      </c>
      <c r="CF30" s="242">
        <f>'Oostenrijk (O)'!CF30*(1+Toeslagen!$Q$5)</f>
        <v>1271.4322659435566</v>
      </c>
      <c r="CG30" s="242">
        <f>'Oostenrijk (O)'!CG30*(1+Toeslagen!$Q$5)</f>
        <v>1476.8</v>
      </c>
      <c r="CH30" s="242">
        <f>'Oostenrijk (O)'!CH30*(1+Toeslagen!$Q$5)</f>
        <v>1476.8</v>
      </c>
      <c r="CI30" s="242">
        <f>'Oostenrijk (O)'!CI30*(1+Toeslagen!$Q$5)</f>
        <v>1476.8</v>
      </c>
      <c r="CJ30" s="242">
        <f>'Oostenrijk (O)'!CJ30*(1+Toeslagen!$Q$5)</f>
        <v>1541.8070796761258</v>
      </c>
      <c r="CK30" s="242">
        <f>'Oostenrijk (O)'!CK30*(1+Toeslagen!$Q$5)</f>
        <v>1557.225150472887</v>
      </c>
      <c r="CL30" s="242">
        <f>'Oostenrijk (O)'!CL30*(1+Toeslagen!$Q$5)</f>
        <v>1557.225150472887</v>
      </c>
      <c r="CM30" s="242">
        <f>'Oostenrijk (O)'!CM30*(1+Toeslagen!$Q$5)</f>
        <v>1541.8070796761256</v>
      </c>
      <c r="CN30" s="242">
        <f>'Oostenrijk (O)'!CN30*(1+Toeslagen!$Q$5)</f>
        <v>0</v>
      </c>
      <c r="CO30" s="242">
        <f>'Oostenrijk (O)'!CO30*(1+Toeslagen!$Q$5)</f>
        <v>0</v>
      </c>
      <c r="CP30" s="242">
        <f>'Oostenrijk (O)'!CP30*(1+Toeslagen!$Q$5)</f>
        <v>0</v>
      </c>
      <c r="CQ30" s="242">
        <f>'Oostenrijk (O)'!CQ30*(1+Toeslagen!$Q$5)</f>
        <v>0</v>
      </c>
      <c r="CR30" s="242">
        <f>'Oostenrijk (O)'!CR30*(1+Toeslagen!$Q$5)</f>
        <v>1541.8070796761256</v>
      </c>
      <c r="CS30" s="242">
        <f>'Oostenrijk (O)'!CS30*(1+Toeslagen!$Q$5)</f>
        <v>1541.8070796761256</v>
      </c>
      <c r="CT30" s="242">
        <f>'Oostenrijk (O)'!CT30*(1+Toeslagen!$Q$5)</f>
        <v>1541.8070796761256</v>
      </c>
      <c r="CU30" s="242">
        <f>'Oostenrijk (O)'!CU30*(1+Toeslagen!$Q$5)</f>
        <v>1541.8070796761256</v>
      </c>
      <c r="CV30" s="242">
        <f>'Oostenrijk (O)'!CV30*(1+Toeslagen!$Q$5)</f>
        <v>1541.8070796761256</v>
      </c>
      <c r="CW30" s="242">
        <f>'Oostenrijk (O)'!CW30*(1+Toeslagen!$Q$5)</f>
        <v>1526.3890088793644</v>
      </c>
      <c r="CX30" s="242">
        <f>'Oostenrijk (O)'!CX30*(1+Toeslagen!$Q$5)</f>
        <v>1510.970938082603</v>
      </c>
      <c r="CY30" s="242">
        <f>'Oostenrijk (O)'!CY30*(1+Toeslagen!$Q$5)</f>
        <v>1541.8070796761256</v>
      </c>
      <c r="CZ30" s="242">
        <f>'Oostenrijk (O)'!CZ30*(1+Toeslagen!$Q$5)</f>
        <v>1495.5528672858418</v>
      </c>
      <c r="DA30" s="242">
        <f>'Oostenrijk (O)'!DA30*(1+Toeslagen!$Q$5)</f>
        <v>1574.5670058911512</v>
      </c>
      <c r="DB30" s="242">
        <f>'Oostenrijk (O)'!DB30*(1+Toeslagen!$Q$5)</f>
        <v>1574.5670058911512</v>
      </c>
      <c r="DC30" s="242">
        <f>'Oostenrijk (O)'!DC30*(1+Toeslagen!$Q$5)</f>
        <v>1574.5670058911512</v>
      </c>
      <c r="DD30" s="242">
        <f>'Oostenrijk (O)'!DD30*(1+Toeslagen!$Q$5)</f>
        <v>1574.5670058911512</v>
      </c>
      <c r="DE30" s="242">
        <f>'Oostenrijk (O)'!DE30*(1+Toeslagen!$Q$5)</f>
        <v>1574.5670058911519</v>
      </c>
      <c r="DF30" s="242">
        <f>'Oostenrijk (O)'!DF30*(1+Toeslagen!$Q$5)</f>
        <v>1558.8213358322403</v>
      </c>
      <c r="DG30" s="242">
        <f>'Oostenrijk (O)'!DG30*(1+Toeslagen!$Q$5)</f>
        <v>1574.5670058911519</v>
      </c>
      <c r="DH30" s="242">
        <f>'Oostenrijk (O)'!DH30*(1+Toeslagen!$Q$5)</f>
        <v>1550.9485008027846</v>
      </c>
      <c r="DI30" s="242">
        <f>'Oostenrijk (O)'!DI30*(1+Toeslagen!$Q$5)</f>
        <v>1550.9485008027846</v>
      </c>
      <c r="DJ30" s="242">
        <f>'Oostenrijk (O)'!DJ30*(1+Toeslagen!$Q$5)</f>
        <v>1527.3299957144172</v>
      </c>
    </row>
    <row r="31" spans="1:114">
      <c r="A31" s="2">
        <v>36</v>
      </c>
      <c r="B31" s="2">
        <v>36</v>
      </c>
      <c r="C31" s="2"/>
      <c r="D31" s="2">
        <v>3</v>
      </c>
      <c r="F31" t="s">
        <v>5</v>
      </c>
      <c r="G31" t="s">
        <v>17</v>
      </c>
      <c r="H31" t="s">
        <v>15</v>
      </c>
      <c r="I31" t="s">
        <v>15</v>
      </c>
      <c r="J31" t="s">
        <v>16</v>
      </c>
      <c r="N31" s="61">
        <v>6.4</v>
      </c>
      <c r="O31" s="63">
        <v>11200</v>
      </c>
      <c r="Y31" s="242">
        <f>'Oostenrijk (O)'!Y31*(1+Toeslagen!$Q$5)</f>
        <v>1501.9680000000001</v>
      </c>
      <c r="Z31" s="242">
        <f>'Oostenrijk (O)'!Z31*(1+Toeslagen!$Q$5)</f>
        <v>1501.9680000000001</v>
      </c>
      <c r="AA31" s="242">
        <f>'Oostenrijk (O)'!AA31*(1+Toeslagen!$Q$5)</f>
        <v>1501.9680000000001</v>
      </c>
      <c r="AB31" s="242">
        <f>'Oostenrijk (O)'!AB31*(1+Toeslagen!$Q$5)</f>
        <v>1501.9680000000001</v>
      </c>
      <c r="AC31" s="242">
        <f>'Oostenrijk (O)'!AC31*(1+Toeslagen!$Q$5)</f>
        <v>0</v>
      </c>
      <c r="AD31" s="242">
        <f>'Oostenrijk (O)'!AD31*(1+Toeslagen!$Q$5)</f>
        <v>0</v>
      </c>
      <c r="AE31" s="242">
        <f>'Oostenrijk (O)'!AE31*(1+Toeslagen!$Q$5)</f>
        <v>0</v>
      </c>
      <c r="AF31" s="242">
        <f>'Oostenrijk (O)'!AF31*(1+Toeslagen!$Q$5)</f>
        <v>0</v>
      </c>
      <c r="AG31" s="242">
        <f>'Oostenrijk (O)'!AG31*(1+Toeslagen!$Q$5)</f>
        <v>0</v>
      </c>
      <c r="AH31" s="242">
        <f>'Oostenrijk (O)'!AH31*(1+Toeslagen!$Q$5)</f>
        <v>0</v>
      </c>
      <c r="AI31" s="242">
        <f>'Oostenrijk (O)'!AI31*(1+Toeslagen!$Q$5)</f>
        <v>1508</v>
      </c>
      <c r="AJ31" s="242">
        <f>'Oostenrijk (O)'!AJ31*(1+Toeslagen!$Q$5)</f>
        <v>1523.08</v>
      </c>
      <c r="AK31" s="242">
        <f>'Oostenrijk (O)'!AK31*(1+Toeslagen!$Q$5)</f>
        <v>1523.08</v>
      </c>
      <c r="AL31" s="242">
        <f>'Oostenrijk (O)'!AL31*(1+Toeslagen!$Q$5)</f>
        <v>1508</v>
      </c>
      <c r="AM31" s="242">
        <f>'Oostenrijk (O)'!AM31*(1+Toeslagen!$Q$5)</f>
        <v>1508</v>
      </c>
      <c r="AN31" s="242">
        <f>'Oostenrijk (O)'!AN31*(1+Toeslagen!$Q$5)</f>
        <v>1508</v>
      </c>
      <c r="AO31" s="242">
        <f>'Oostenrijk (O)'!AO31*(1+Toeslagen!$Q$5)</f>
        <v>1508</v>
      </c>
      <c r="AP31" s="242">
        <f>'Oostenrijk (O)'!AP31*(1+Toeslagen!$Q$5)</f>
        <v>1508</v>
      </c>
      <c r="AQ31" s="242">
        <f>'Oostenrijk (O)'!AQ31*(1+Toeslagen!$Q$5)</f>
        <v>1508</v>
      </c>
      <c r="AR31" s="242">
        <f>'Oostenrijk (O)'!AR31*(1+Toeslagen!$Q$5)</f>
        <v>0</v>
      </c>
      <c r="AS31" s="242">
        <f>'Oostenrijk (O)'!AS31*(1+Toeslagen!$Q$5)</f>
        <v>1495.9359999999999</v>
      </c>
      <c r="AT31" s="242">
        <f>'Oostenrijk (O)'!AT31*(1+Toeslagen!$Q$5)</f>
        <v>1492.92</v>
      </c>
      <c r="AU31" s="242">
        <f>'Oostenrijk (O)'!AU31*(1+Toeslagen!$Q$5)</f>
        <v>1492.92</v>
      </c>
      <c r="AV31" s="242">
        <f>'Oostenrijk (O)'!AV31*(1+Toeslagen!$Q$5)</f>
        <v>1477.84</v>
      </c>
      <c r="AW31" s="242">
        <f>'Oostenrijk (O)'!AW31*(1+Toeslagen!$Q$5)</f>
        <v>1508</v>
      </c>
      <c r="AX31" s="242">
        <f>'Oostenrijk (O)'!AX31*(1+Toeslagen!$Q$5)</f>
        <v>1508</v>
      </c>
      <c r="AY31" s="242">
        <f>'Oostenrijk (O)'!AY31*(1+Toeslagen!$Q$5)</f>
        <v>1508</v>
      </c>
      <c r="AZ31" s="242">
        <f>'Oostenrijk (O)'!AZ31*(1+Toeslagen!$Q$5)</f>
        <v>1508</v>
      </c>
      <c r="BA31" s="242">
        <f>'Oostenrijk (O)'!BA31*(1+Toeslagen!$Q$5)</f>
        <v>1508</v>
      </c>
      <c r="BB31" s="242">
        <f>'Oostenrijk (O)'!BB31*(1+Toeslagen!$Q$5)</f>
        <v>1508</v>
      </c>
      <c r="BC31" s="242">
        <f>'Oostenrijk (O)'!BC31*(1+Toeslagen!$Q$5)</f>
        <v>1343.8879999999999</v>
      </c>
      <c r="BD31" s="242">
        <f>'Oostenrijk (O)'!BD31*(1+Toeslagen!$Q$5)</f>
        <v>1335.7760000000001</v>
      </c>
      <c r="BE31" s="242">
        <f>'Oostenrijk (O)'!BE31*(1+Toeslagen!$Q$5)</f>
        <v>1357.4079999999999</v>
      </c>
      <c r="BF31" s="242">
        <f>'Oostenrijk (O)'!BF31*(1+Toeslagen!$Q$5)</f>
        <v>1352</v>
      </c>
      <c r="BG31" s="242">
        <f>'Oostenrijk (O)'!BG31*(1+Toeslagen!$Q$5)</f>
        <v>1352</v>
      </c>
      <c r="BH31" s="242">
        <f>'Oostenrijk (O)'!BH31*(1+Toeslagen!$Q$5)</f>
        <v>1352</v>
      </c>
      <c r="BI31" s="242">
        <f>'Oostenrijk (O)'!BI31*(1+Toeslagen!$Q$5)</f>
        <v>1352</v>
      </c>
      <c r="BJ31" s="242">
        <f>'Oostenrijk (O)'!BJ31*(1+Toeslagen!$Q$5)</f>
        <v>1347.944</v>
      </c>
      <c r="BK31" s="242">
        <f>'Oostenrijk (O)'!BK31*(1+Toeslagen!$Q$5)</f>
        <v>1343.9001679999999</v>
      </c>
      <c r="BL31" s="242">
        <f>'Oostenrijk (O)'!BL31*(1+Toeslagen!$Q$5)</f>
        <v>1338.48</v>
      </c>
      <c r="BM31" s="242">
        <f>'Oostenrijk (O)'!BM31*(1+Toeslagen!$Q$5)</f>
        <v>1345.24</v>
      </c>
      <c r="BN31" s="242">
        <f>'Oostenrijk (O)'!BN31*(1+Toeslagen!$Q$5)</f>
        <v>1345.24</v>
      </c>
      <c r="BO31" s="242">
        <f>'Oostenrijk (O)'!BO31*(1+Toeslagen!$Q$5)</f>
        <v>1345.24</v>
      </c>
      <c r="BP31" s="242">
        <f>'Oostenrijk (O)'!BP31*(1+Toeslagen!$Q$5)</f>
        <v>1345.24</v>
      </c>
      <c r="BQ31" s="242">
        <f>'Oostenrijk (O)'!BQ31*(1+Toeslagen!$Q$5)</f>
        <v>1345.24</v>
      </c>
      <c r="BR31" s="242">
        <f>'Oostenrijk (O)'!BR31*(1+Toeslagen!$Q$5)</f>
        <v>1376.2395581681862</v>
      </c>
      <c r="BS31" s="242">
        <f>'Oostenrijk (O)'!BS31*(1+Toeslagen!$Q$5)</f>
        <v>1376.2395581681862</v>
      </c>
      <c r="BT31" s="242">
        <f>'Oostenrijk (O)'!BT31*(1+Toeslagen!$Q$5)</f>
        <v>1376.2395581681862</v>
      </c>
      <c r="BU31" s="242">
        <f>'Oostenrijk (O)'!BU31*(1+Toeslagen!$Q$5)</f>
        <v>1339.3290041054727</v>
      </c>
      <c r="BV31" s="242">
        <f>'Oostenrijk (O)'!BV31*(1+Toeslagen!$Q$5)</f>
        <v>0</v>
      </c>
      <c r="BW31" s="242">
        <f>'Oostenrijk (O)'!BW31*(1+Toeslagen!$Q$5)</f>
        <v>0</v>
      </c>
      <c r="BX31" s="242">
        <f>'Oostenrijk (O)'!BX31*(1+Toeslagen!$Q$5)</f>
        <v>1330.0003443753849</v>
      </c>
      <c r="BY31" s="242">
        <f>'Oostenrijk (O)'!BY31*(1+Toeslagen!$Q$5)</f>
        <v>1332.6656757268386</v>
      </c>
      <c r="BZ31" s="242">
        <f>'Oostenrijk (O)'!BZ31*(1+Toeslagen!$Q$5)</f>
        <v>1326.0023473482045</v>
      </c>
      <c r="CA31" s="242">
        <f>'Oostenrijk (O)'!CA31*(1+Toeslagen!$Q$5)</f>
        <v>1326.0023473482045</v>
      </c>
      <c r="CB31" s="242">
        <f>'Oostenrijk (O)'!CB31*(1+Toeslagen!$Q$5)</f>
        <v>1336.663672754019</v>
      </c>
      <c r="CC31" s="242">
        <f>'Oostenrijk (O)'!CC31*(1+Toeslagen!$Q$5)</f>
        <v>1322.0043503210238</v>
      </c>
      <c r="CD31" s="242">
        <f>'Oostenrijk (O)'!CD31*(1+Toeslagen!$Q$5)</f>
        <v>1333.9983414025653</v>
      </c>
      <c r="CE31" s="242">
        <f>'Oostenrijk (O)'!CE31*(1+Toeslagen!$Q$5)</f>
        <v>1332.6656757268386</v>
      </c>
      <c r="CF31" s="242">
        <f>'Oostenrijk (O)'!CF31*(1+Toeslagen!$Q$5)</f>
        <v>1306.0123622123017</v>
      </c>
      <c r="CG31" s="242">
        <f>'Oostenrijk (O)'!CG31*(1+Toeslagen!$Q$5)</f>
        <v>1534</v>
      </c>
      <c r="CH31" s="242">
        <f>'Oostenrijk (O)'!CH31*(1+Toeslagen!$Q$5)</f>
        <v>1534</v>
      </c>
      <c r="CI31" s="242">
        <f>'Oostenrijk (O)'!CI31*(1+Toeslagen!$Q$5)</f>
        <v>1534</v>
      </c>
      <c r="CJ31" s="242">
        <f>'Oostenrijk (O)'!CJ31*(1+Toeslagen!$Q$5)</f>
        <v>1592.9957689986629</v>
      </c>
      <c r="CK31" s="242">
        <f>'Oostenrijk (O)'!CK31*(1+Toeslagen!$Q$5)</f>
        <v>1608.9257266886495</v>
      </c>
      <c r="CL31" s="242">
        <f>'Oostenrijk (O)'!CL31*(1+Toeslagen!$Q$5)</f>
        <v>1608.9257266886495</v>
      </c>
      <c r="CM31" s="242">
        <f>'Oostenrijk (O)'!CM31*(1+Toeslagen!$Q$5)</f>
        <v>1592.99576899866</v>
      </c>
      <c r="CN31" s="242">
        <f>'Oostenrijk (O)'!CN31*(1+Toeslagen!$Q$5)</f>
        <v>0</v>
      </c>
      <c r="CO31" s="242">
        <f>'Oostenrijk (O)'!CO31*(1+Toeslagen!$Q$5)</f>
        <v>0</v>
      </c>
      <c r="CP31" s="242">
        <f>'Oostenrijk (O)'!CP31*(1+Toeslagen!$Q$5)</f>
        <v>0</v>
      </c>
      <c r="CQ31" s="242">
        <f>'Oostenrijk (O)'!CQ31*(1+Toeslagen!$Q$5)</f>
        <v>0</v>
      </c>
      <c r="CR31" s="242">
        <f>'Oostenrijk (O)'!CR31*(1+Toeslagen!$Q$5)</f>
        <v>1592.99576899866</v>
      </c>
      <c r="CS31" s="242">
        <f>'Oostenrijk (O)'!CS31*(1+Toeslagen!$Q$5)</f>
        <v>1592.99576899866</v>
      </c>
      <c r="CT31" s="242">
        <f>'Oostenrijk (O)'!CT31*(1+Toeslagen!$Q$5)</f>
        <v>1592.99576899866</v>
      </c>
      <c r="CU31" s="242">
        <f>'Oostenrijk (O)'!CU31*(1+Toeslagen!$Q$5)</f>
        <v>1592.99576899866</v>
      </c>
      <c r="CV31" s="242">
        <f>'Oostenrijk (O)'!CV31*(1+Toeslagen!$Q$5)</f>
        <v>1592.99576899866</v>
      </c>
      <c r="CW31" s="242">
        <f>'Oostenrijk (O)'!CW31*(1+Toeslagen!$Q$5)</f>
        <v>1577.0658113086733</v>
      </c>
      <c r="CX31" s="242">
        <f>'Oostenrijk (O)'!CX31*(1+Toeslagen!$Q$5)</f>
        <v>1561.1358536186867</v>
      </c>
      <c r="CY31" s="242">
        <f>'Oostenrijk (O)'!CY31*(1+Toeslagen!$Q$5)</f>
        <v>1592.99576899866</v>
      </c>
      <c r="CZ31" s="242">
        <f>'Oostenrijk (O)'!CZ31*(1+Toeslagen!$Q$5)</f>
        <v>1545.2058959287001</v>
      </c>
      <c r="DA31" s="242">
        <f>'Oostenrijk (O)'!DA31*(1+Toeslagen!$Q$5)</f>
        <v>1625.7556952136888</v>
      </c>
      <c r="DB31" s="242">
        <f>'Oostenrijk (O)'!DB31*(1+Toeslagen!$Q$5)</f>
        <v>1625.7556952136888</v>
      </c>
      <c r="DC31" s="242">
        <f>'Oostenrijk (O)'!DC31*(1+Toeslagen!$Q$5)</f>
        <v>1625.7556952136888</v>
      </c>
      <c r="DD31" s="242">
        <f>'Oostenrijk (O)'!DD31*(1+Toeslagen!$Q$5)</f>
        <v>1625.7556952136888</v>
      </c>
      <c r="DE31" s="242">
        <f>'Oostenrijk (O)'!DE31*(1+Toeslagen!$Q$5)</f>
        <v>1625.7556952136865</v>
      </c>
      <c r="DF31" s="242">
        <f>'Oostenrijk (O)'!DF31*(1+Toeslagen!$Q$5)</f>
        <v>1609.4981382615497</v>
      </c>
      <c r="DG31" s="242">
        <f>'Oostenrijk (O)'!DG31*(1+Toeslagen!$Q$5)</f>
        <v>1625.7556952136865</v>
      </c>
      <c r="DH31" s="242">
        <f>'Oostenrijk (O)'!DH31*(1+Toeslagen!$Q$5)</f>
        <v>1601.3693597854813</v>
      </c>
      <c r="DI31" s="242">
        <f>'Oostenrijk (O)'!DI31*(1+Toeslagen!$Q$5)</f>
        <v>1601.3693597854813</v>
      </c>
      <c r="DJ31" s="242">
        <f>'Oostenrijk (O)'!DJ31*(1+Toeslagen!$Q$5)</f>
        <v>1576.9830243572758</v>
      </c>
    </row>
    <row r="32" spans="1:114">
      <c r="A32" s="2">
        <v>37</v>
      </c>
      <c r="B32" s="2">
        <v>37</v>
      </c>
      <c r="C32" s="2"/>
      <c r="D32" s="2">
        <v>3</v>
      </c>
      <c r="F32" t="s">
        <v>5</v>
      </c>
      <c r="G32" t="s">
        <v>17</v>
      </c>
      <c r="H32" t="s">
        <v>15</v>
      </c>
      <c r="I32" t="s">
        <v>15</v>
      </c>
      <c r="J32" t="s">
        <v>16</v>
      </c>
      <c r="N32" s="61">
        <v>6.5</v>
      </c>
      <c r="O32" s="63">
        <v>11375</v>
      </c>
      <c r="Y32" s="242">
        <f>'Oostenrijk (O)'!Y32*(1+Toeslagen!$Q$5)</f>
        <v>1543.4016000000001</v>
      </c>
      <c r="Z32" s="242">
        <f>'Oostenrijk (O)'!Z32*(1+Toeslagen!$Q$5)</f>
        <v>1543.4016000000001</v>
      </c>
      <c r="AA32" s="242">
        <f>'Oostenrijk (O)'!AA32*(1+Toeslagen!$Q$5)</f>
        <v>1543.4016000000001</v>
      </c>
      <c r="AB32" s="242">
        <f>'Oostenrijk (O)'!AB32*(1+Toeslagen!$Q$5)</f>
        <v>1543.4016000000001</v>
      </c>
      <c r="AC32" s="242">
        <f>'Oostenrijk (O)'!AC32*(1+Toeslagen!$Q$5)</f>
        <v>0</v>
      </c>
      <c r="AD32" s="242">
        <f>'Oostenrijk (O)'!AD32*(1+Toeslagen!$Q$5)</f>
        <v>0</v>
      </c>
      <c r="AE32" s="242">
        <f>'Oostenrijk (O)'!AE32*(1+Toeslagen!$Q$5)</f>
        <v>0</v>
      </c>
      <c r="AF32" s="242">
        <f>'Oostenrijk (O)'!AF32*(1+Toeslagen!$Q$5)</f>
        <v>0</v>
      </c>
      <c r="AG32" s="242">
        <f>'Oostenrijk (O)'!AG32*(1+Toeslagen!$Q$5)</f>
        <v>0</v>
      </c>
      <c r="AH32" s="242">
        <f>'Oostenrijk (O)'!AH32*(1+Toeslagen!$Q$5)</f>
        <v>0</v>
      </c>
      <c r="AI32" s="242">
        <f>'Oostenrijk (O)'!AI32*(1+Toeslagen!$Q$5)</f>
        <v>1549.6000000000001</v>
      </c>
      <c r="AJ32" s="242">
        <f>'Oostenrijk (O)'!AJ32*(1+Toeslagen!$Q$5)</f>
        <v>1565.0960000000002</v>
      </c>
      <c r="AK32" s="242">
        <f>'Oostenrijk (O)'!AK32*(1+Toeslagen!$Q$5)</f>
        <v>1565.0960000000002</v>
      </c>
      <c r="AL32" s="242">
        <f>'Oostenrijk (O)'!AL32*(1+Toeslagen!$Q$5)</f>
        <v>1549.6000000000001</v>
      </c>
      <c r="AM32" s="242">
        <f>'Oostenrijk (O)'!AM32*(1+Toeslagen!$Q$5)</f>
        <v>1549.6000000000001</v>
      </c>
      <c r="AN32" s="242">
        <f>'Oostenrijk (O)'!AN32*(1+Toeslagen!$Q$5)</f>
        <v>1549.6000000000001</v>
      </c>
      <c r="AO32" s="242">
        <f>'Oostenrijk (O)'!AO32*(1+Toeslagen!$Q$5)</f>
        <v>1549.6000000000001</v>
      </c>
      <c r="AP32" s="242">
        <f>'Oostenrijk (O)'!AP32*(1+Toeslagen!$Q$5)</f>
        <v>1549.6000000000001</v>
      </c>
      <c r="AQ32" s="242">
        <f>'Oostenrijk (O)'!AQ32*(1+Toeslagen!$Q$5)</f>
        <v>1549.6000000000001</v>
      </c>
      <c r="AR32" s="242">
        <f>'Oostenrijk (O)'!AR32*(1+Toeslagen!$Q$5)</f>
        <v>0</v>
      </c>
      <c r="AS32" s="242">
        <f>'Oostenrijk (O)'!AS32*(1+Toeslagen!$Q$5)</f>
        <v>1537.2032000000002</v>
      </c>
      <c r="AT32" s="242">
        <f>'Oostenrijk (O)'!AT32*(1+Toeslagen!$Q$5)</f>
        <v>1534.104</v>
      </c>
      <c r="AU32" s="242">
        <f>'Oostenrijk (O)'!AU32*(1+Toeslagen!$Q$5)</f>
        <v>1534.104</v>
      </c>
      <c r="AV32" s="242">
        <f>'Oostenrijk (O)'!AV32*(1+Toeslagen!$Q$5)</f>
        <v>1518.6080000000002</v>
      </c>
      <c r="AW32" s="242">
        <f>'Oostenrijk (O)'!AW32*(1+Toeslagen!$Q$5)</f>
        <v>1549.6000000000001</v>
      </c>
      <c r="AX32" s="242">
        <f>'Oostenrijk (O)'!AX32*(1+Toeslagen!$Q$5)</f>
        <v>1549.6000000000001</v>
      </c>
      <c r="AY32" s="242">
        <f>'Oostenrijk (O)'!AY32*(1+Toeslagen!$Q$5)</f>
        <v>1549.6000000000001</v>
      </c>
      <c r="AZ32" s="242">
        <f>'Oostenrijk (O)'!AZ32*(1+Toeslagen!$Q$5)</f>
        <v>1549.6000000000001</v>
      </c>
      <c r="BA32" s="242">
        <f>'Oostenrijk (O)'!BA32*(1+Toeslagen!$Q$5)</f>
        <v>1549.6000000000001</v>
      </c>
      <c r="BB32" s="242">
        <f>'Oostenrijk (O)'!BB32*(1+Toeslagen!$Q$5)</f>
        <v>1549.6000000000001</v>
      </c>
      <c r="BC32" s="242">
        <f>'Oostenrijk (O)'!BC32*(1+Toeslagen!$Q$5)</f>
        <v>1369.732</v>
      </c>
      <c r="BD32" s="242">
        <f>'Oostenrijk (O)'!BD32*(1+Toeslagen!$Q$5)</f>
        <v>1361.4639999999999</v>
      </c>
      <c r="BE32" s="242">
        <f>'Oostenrijk (O)'!BE32*(1+Toeslagen!$Q$5)</f>
        <v>1383.5119999999999</v>
      </c>
      <c r="BF32" s="242">
        <f>'Oostenrijk (O)'!BF32*(1+Toeslagen!$Q$5)</f>
        <v>1378</v>
      </c>
      <c r="BG32" s="242">
        <f>'Oostenrijk (O)'!BG32*(1+Toeslagen!$Q$5)</f>
        <v>1378</v>
      </c>
      <c r="BH32" s="242">
        <f>'Oostenrijk (O)'!BH32*(1+Toeslagen!$Q$5)</f>
        <v>1378</v>
      </c>
      <c r="BI32" s="242">
        <f>'Oostenrijk (O)'!BI32*(1+Toeslagen!$Q$5)</f>
        <v>1378</v>
      </c>
      <c r="BJ32" s="242">
        <f>'Oostenrijk (O)'!BJ32*(1+Toeslagen!$Q$5)</f>
        <v>1373.866</v>
      </c>
      <c r="BK32" s="242">
        <f>'Oostenrijk (O)'!BK32*(1+Toeslagen!$Q$5)</f>
        <v>1369.744402</v>
      </c>
      <c r="BL32" s="242">
        <f>'Oostenrijk (O)'!BL32*(1+Toeslagen!$Q$5)</f>
        <v>1364.22</v>
      </c>
      <c r="BM32" s="242">
        <f>'Oostenrijk (O)'!BM32*(1+Toeslagen!$Q$5)</f>
        <v>1371.11</v>
      </c>
      <c r="BN32" s="242">
        <f>'Oostenrijk (O)'!BN32*(1+Toeslagen!$Q$5)</f>
        <v>1371.11</v>
      </c>
      <c r="BO32" s="242">
        <f>'Oostenrijk (O)'!BO32*(1+Toeslagen!$Q$5)</f>
        <v>1371.11</v>
      </c>
      <c r="BP32" s="242">
        <f>'Oostenrijk (O)'!BP32*(1+Toeslagen!$Q$5)</f>
        <v>1371.11</v>
      </c>
      <c r="BQ32" s="242">
        <f>'Oostenrijk (O)'!BQ32*(1+Toeslagen!$Q$5)</f>
        <v>1371.11</v>
      </c>
      <c r="BR32" s="242">
        <f>'Oostenrijk (O)'!BR32*(1+Toeslagen!$Q$5)</f>
        <v>1413.4151419192792</v>
      </c>
      <c r="BS32" s="242">
        <f>'Oostenrijk (O)'!BS32*(1+Toeslagen!$Q$5)</f>
        <v>1413.4151419192792</v>
      </c>
      <c r="BT32" s="242">
        <f>'Oostenrijk (O)'!BT32*(1+Toeslagen!$Q$5)</f>
        <v>1413.4151419192792</v>
      </c>
      <c r="BU32" s="242">
        <f>'Oostenrijk (O)'!BU32*(1+Toeslagen!$Q$5)</f>
        <v>1376.8502896871955</v>
      </c>
      <c r="BV32" s="242">
        <f>'Oostenrijk (O)'!BV32*(1+Toeslagen!$Q$5)</f>
        <v>0</v>
      </c>
      <c r="BW32" s="242">
        <f>'Oostenrijk (O)'!BW32*(1+Toeslagen!$Q$5)</f>
        <v>0</v>
      </c>
      <c r="BX32" s="242">
        <f>'Oostenrijk (O)'!BX32*(1+Toeslagen!$Q$5)</f>
        <v>1367.2602876694739</v>
      </c>
      <c r="BY32" s="242">
        <f>'Oostenrijk (O)'!BY32*(1+Toeslagen!$Q$5)</f>
        <v>1370.0002882459657</v>
      </c>
      <c r="BZ32" s="242">
        <f>'Oostenrijk (O)'!BZ32*(1+Toeslagen!$Q$5)</f>
        <v>1363.150286804736</v>
      </c>
      <c r="CA32" s="242">
        <f>'Oostenrijk (O)'!CA32*(1+Toeslagen!$Q$5)</f>
        <v>1363.150286804736</v>
      </c>
      <c r="CB32" s="242">
        <f>'Oostenrijk (O)'!CB32*(1+Toeslagen!$Q$5)</f>
        <v>1374.1102891107034</v>
      </c>
      <c r="CC32" s="242">
        <f>'Oostenrijk (O)'!CC32*(1+Toeslagen!$Q$5)</f>
        <v>1359.0402859399981</v>
      </c>
      <c r="CD32" s="242">
        <f>'Oostenrijk (O)'!CD32*(1+Toeslagen!$Q$5)</f>
        <v>1371.3702885342116</v>
      </c>
      <c r="CE32" s="242">
        <f>'Oostenrijk (O)'!CE32*(1+Toeslagen!$Q$5)</f>
        <v>1370.0002882459657</v>
      </c>
      <c r="CF32" s="242">
        <f>'Oostenrijk (O)'!CF32*(1+Toeslagen!$Q$5)</f>
        <v>1342.6002824810464</v>
      </c>
      <c r="CG32" s="242">
        <f>'Oostenrijk (O)'!CG32*(1+Toeslagen!$Q$5)</f>
        <v>1570.4</v>
      </c>
      <c r="CH32" s="242">
        <f>'Oostenrijk (O)'!CH32*(1+Toeslagen!$Q$5)</f>
        <v>1570.4</v>
      </c>
      <c r="CI32" s="242">
        <f>'Oostenrijk (O)'!CI32*(1+Toeslagen!$Q$5)</f>
        <v>1570.4</v>
      </c>
      <c r="CJ32" s="242">
        <f>'Oostenrijk (O)'!CJ32*(1+Toeslagen!$Q$5)</f>
        <v>1646.2332583212012</v>
      </c>
      <c r="CK32" s="242">
        <f>'Oostenrijk (O)'!CK32*(1+Toeslagen!$Q$5)</f>
        <v>1662.6955909044132</v>
      </c>
      <c r="CL32" s="242">
        <f>'Oostenrijk (O)'!CL32*(1+Toeslagen!$Q$5)</f>
        <v>1662.6955909044132</v>
      </c>
      <c r="CM32" s="242">
        <f>'Oostenrijk (O)'!CM32*(1+Toeslagen!$Q$5)</f>
        <v>1646.2332583212049</v>
      </c>
      <c r="CN32" s="242">
        <f>'Oostenrijk (O)'!CN32*(1+Toeslagen!$Q$5)</f>
        <v>0</v>
      </c>
      <c r="CO32" s="242">
        <f>'Oostenrijk (O)'!CO32*(1+Toeslagen!$Q$5)</f>
        <v>0</v>
      </c>
      <c r="CP32" s="242">
        <f>'Oostenrijk (O)'!CP32*(1+Toeslagen!$Q$5)</f>
        <v>0</v>
      </c>
      <c r="CQ32" s="242">
        <f>'Oostenrijk (O)'!CQ32*(1+Toeslagen!$Q$5)</f>
        <v>0</v>
      </c>
      <c r="CR32" s="242">
        <f>'Oostenrijk (O)'!CR32*(1+Toeslagen!$Q$5)</f>
        <v>1646.2332583212049</v>
      </c>
      <c r="CS32" s="242">
        <f>'Oostenrijk (O)'!CS32*(1+Toeslagen!$Q$5)</f>
        <v>1646.2332583212049</v>
      </c>
      <c r="CT32" s="242">
        <f>'Oostenrijk (O)'!CT32*(1+Toeslagen!$Q$5)</f>
        <v>1646.2332583212049</v>
      </c>
      <c r="CU32" s="242">
        <f>'Oostenrijk (O)'!CU32*(1+Toeslagen!$Q$5)</f>
        <v>1646.2332583212049</v>
      </c>
      <c r="CV32" s="242">
        <f>'Oostenrijk (O)'!CV32*(1+Toeslagen!$Q$5)</f>
        <v>1646.2332583212049</v>
      </c>
      <c r="CW32" s="242">
        <f>'Oostenrijk (O)'!CW32*(1+Toeslagen!$Q$5)</f>
        <v>1629.7709257379927</v>
      </c>
      <c r="CX32" s="242">
        <f>'Oostenrijk (O)'!CX32*(1+Toeslagen!$Q$5)</f>
        <v>1613.3085931547807</v>
      </c>
      <c r="CY32" s="242">
        <f>'Oostenrijk (O)'!CY32*(1+Toeslagen!$Q$5)</f>
        <v>1646.2332583212049</v>
      </c>
      <c r="CZ32" s="242">
        <f>'Oostenrijk (O)'!CZ32*(1+Toeslagen!$Q$5)</f>
        <v>1596.8462605715686</v>
      </c>
      <c r="DA32" s="242">
        <f>'Oostenrijk (O)'!DA32*(1+Toeslagen!$Q$5)</f>
        <v>1678.993184536226</v>
      </c>
      <c r="DB32" s="242">
        <f>'Oostenrijk (O)'!DB32*(1+Toeslagen!$Q$5)</f>
        <v>1678.993184536226</v>
      </c>
      <c r="DC32" s="242">
        <f>'Oostenrijk (O)'!DC32*(1+Toeslagen!$Q$5)</f>
        <v>1678.993184536226</v>
      </c>
      <c r="DD32" s="242">
        <f>'Oostenrijk (O)'!DD32*(1+Toeslagen!$Q$5)</f>
        <v>1678.993184536226</v>
      </c>
      <c r="DE32" s="242">
        <f>'Oostenrijk (O)'!DE32*(1+Toeslagen!$Q$5)</f>
        <v>1678.9931845362207</v>
      </c>
      <c r="DF32" s="242">
        <f>'Oostenrijk (O)'!DF32*(1+Toeslagen!$Q$5)</f>
        <v>1662.2032526908586</v>
      </c>
      <c r="DG32" s="242">
        <f>'Oostenrijk (O)'!DG32*(1+Toeslagen!$Q$5)</f>
        <v>1678.9931845362207</v>
      </c>
      <c r="DH32" s="242">
        <f>'Oostenrijk (O)'!DH32*(1+Toeslagen!$Q$5)</f>
        <v>1653.8082867681774</v>
      </c>
      <c r="DI32" s="242">
        <f>'Oostenrijk (O)'!DI32*(1+Toeslagen!$Q$5)</f>
        <v>1653.8082867681774</v>
      </c>
      <c r="DJ32" s="242">
        <f>'Oostenrijk (O)'!DJ32*(1+Toeslagen!$Q$5)</f>
        <v>1628.623389000134</v>
      </c>
    </row>
    <row r="33" spans="1:114">
      <c r="A33" s="2">
        <v>38</v>
      </c>
      <c r="B33" s="2">
        <v>38</v>
      </c>
      <c r="C33" s="2"/>
      <c r="D33" s="2">
        <v>3</v>
      </c>
      <c r="F33" t="s">
        <v>5</v>
      </c>
      <c r="G33" t="s">
        <v>17</v>
      </c>
      <c r="H33" t="s">
        <v>15</v>
      </c>
      <c r="I33" t="s">
        <v>15</v>
      </c>
      <c r="J33" t="s">
        <v>16</v>
      </c>
      <c r="N33" s="61">
        <v>6.8</v>
      </c>
      <c r="O33" s="63">
        <v>11900</v>
      </c>
      <c r="Y33" s="242">
        <f>'Oostenrijk (O)'!Y33*(1+Toeslagen!$Q$5)</f>
        <v>1584.8352</v>
      </c>
      <c r="Z33" s="242">
        <f>'Oostenrijk (O)'!Z33*(1+Toeslagen!$Q$5)</f>
        <v>1584.8352</v>
      </c>
      <c r="AA33" s="242">
        <f>'Oostenrijk (O)'!AA33*(1+Toeslagen!$Q$5)</f>
        <v>1584.8352</v>
      </c>
      <c r="AB33" s="242">
        <f>'Oostenrijk (O)'!AB33*(1+Toeslagen!$Q$5)</f>
        <v>1584.8352</v>
      </c>
      <c r="AC33" s="242">
        <f>'Oostenrijk (O)'!AC33*(1+Toeslagen!$Q$5)</f>
        <v>0</v>
      </c>
      <c r="AD33" s="242">
        <f>'Oostenrijk (O)'!AD33*(1+Toeslagen!$Q$5)</f>
        <v>0</v>
      </c>
      <c r="AE33" s="242">
        <f>'Oostenrijk (O)'!AE33*(1+Toeslagen!$Q$5)</f>
        <v>0</v>
      </c>
      <c r="AF33" s="242">
        <f>'Oostenrijk (O)'!AF33*(1+Toeslagen!$Q$5)</f>
        <v>0</v>
      </c>
      <c r="AG33" s="242">
        <f>'Oostenrijk (O)'!AG33*(1+Toeslagen!$Q$5)</f>
        <v>0</v>
      </c>
      <c r="AH33" s="242">
        <f>'Oostenrijk (O)'!AH33*(1+Toeslagen!$Q$5)</f>
        <v>0</v>
      </c>
      <c r="AI33" s="242">
        <f>'Oostenrijk (O)'!AI33*(1+Toeslagen!$Q$5)</f>
        <v>1591.2</v>
      </c>
      <c r="AJ33" s="242">
        <f>'Oostenrijk (O)'!AJ33*(1+Toeslagen!$Q$5)</f>
        <v>1607.1120000000001</v>
      </c>
      <c r="AK33" s="242">
        <f>'Oostenrijk (O)'!AK33*(1+Toeslagen!$Q$5)</f>
        <v>1607.1120000000001</v>
      </c>
      <c r="AL33" s="242">
        <f>'Oostenrijk (O)'!AL33*(1+Toeslagen!$Q$5)</f>
        <v>1591.2</v>
      </c>
      <c r="AM33" s="242">
        <f>'Oostenrijk (O)'!AM33*(1+Toeslagen!$Q$5)</f>
        <v>1591.2</v>
      </c>
      <c r="AN33" s="242">
        <f>'Oostenrijk (O)'!AN33*(1+Toeslagen!$Q$5)</f>
        <v>1591.2</v>
      </c>
      <c r="AO33" s="242">
        <f>'Oostenrijk (O)'!AO33*(1+Toeslagen!$Q$5)</f>
        <v>1591.2</v>
      </c>
      <c r="AP33" s="242">
        <f>'Oostenrijk (O)'!AP33*(1+Toeslagen!$Q$5)</f>
        <v>1591.2</v>
      </c>
      <c r="AQ33" s="242">
        <f>'Oostenrijk (O)'!AQ33*(1+Toeslagen!$Q$5)</f>
        <v>1591.2</v>
      </c>
      <c r="AR33" s="242">
        <f>'Oostenrijk (O)'!AR33*(1+Toeslagen!$Q$5)</f>
        <v>0</v>
      </c>
      <c r="AS33" s="242">
        <f>'Oostenrijk (O)'!AS33*(1+Toeslagen!$Q$5)</f>
        <v>1578.4703999999999</v>
      </c>
      <c r="AT33" s="242">
        <f>'Oostenrijk (O)'!AT33*(1+Toeslagen!$Q$5)</f>
        <v>1575.288</v>
      </c>
      <c r="AU33" s="242">
        <f>'Oostenrijk (O)'!AU33*(1+Toeslagen!$Q$5)</f>
        <v>1575.288</v>
      </c>
      <c r="AV33" s="242">
        <f>'Oostenrijk (O)'!AV33*(1+Toeslagen!$Q$5)</f>
        <v>1559.376</v>
      </c>
      <c r="AW33" s="242">
        <f>'Oostenrijk (O)'!AW33*(1+Toeslagen!$Q$5)</f>
        <v>1591.2</v>
      </c>
      <c r="AX33" s="242">
        <f>'Oostenrijk (O)'!AX33*(1+Toeslagen!$Q$5)</f>
        <v>1591.2</v>
      </c>
      <c r="AY33" s="242">
        <f>'Oostenrijk (O)'!AY33*(1+Toeslagen!$Q$5)</f>
        <v>1591.2</v>
      </c>
      <c r="AZ33" s="242">
        <f>'Oostenrijk (O)'!AZ33*(1+Toeslagen!$Q$5)</f>
        <v>1591.2</v>
      </c>
      <c r="BA33" s="242">
        <f>'Oostenrijk (O)'!BA33*(1+Toeslagen!$Q$5)</f>
        <v>1591.2</v>
      </c>
      <c r="BB33" s="242">
        <f>'Oostenrijk (O)'!BB33*(1+Toeslagen!$Q$5)</f>
        <v>1591.2</v>
      </c>
      <c r="BC33" s="242">
        <f>'Oostenrijk (O)'!BC33*(1+Toeslagen!$Q$5)</f>
        <v>1416.2511999999999</v>
      </c>
      <c r="BD33" s="242">
        <f>'Oostenrijk (O)'!BD33*(1+Toeslagen!$Q$5)</f>
        <v>1407.7023999999999</v>
      </c>
      <c r="BE33" s="242">
        <f>'Oostenrijk (O)'!BE33*(1+Toeslagen!$Q$5)</f>
        <v>1430.4992</v>
      </c>
      <c r="BF33" s="242">
        <f>'Oostenrijk (O)'!BF33*(1+Toeslagen!$Q$5)</f>
        <v>1424.8</v>
      </c>
      <c r="BG33" s="242">
        <f>'Oostenrijk (O)'!BG33*(1+Toeslagen!$Q$5)</f>
        <v>1424.8</v>
      </c>
      <c r="BH33" s="242">
        <f>'Oostenrijk (O)'!BH33*(1+Toeslagen!$Q$5)</f>
        <v>1424.8</v>
      </c>
      <c r="BI33" s="242">
        <f>'Oostenrijk (O)'!BI33*(1+Toeslagen!$Q$5)</f>
        <v>1424.8</v>
      </c>
      <c r="BJ33" s="242">
        <f>'Oostenrijk (O)'!BJ33*(1+Toeslagen!$Q$5)</f>
        <v>1420.5255999999999</v>
      </c>
      <c r="BK33" s="242">
        <f>'Oostenrijk (O)'!BK33*(1+Toeslagen!$Q$5)</f>
        <v>1416.2640231999999</v>
      </c>
      <c r="BL33" s="242">
        <f>'Oostenrijk (O)'!BL33*(1+Toeslagen!$Q$5)</f>
        <v>1410.5519999999999</v>
      </c>
      <c r="BM33" s="242">
        <f>'Oostenrijk (O)'!BM33*(1+Toeslagen!$Q$5)</f>
        <v>1417.6759999999999</v>
      </c>
      <c r="BN33" s="242">
        <f>'Oostenrijk (O)'!BN33*(1+Toeslagen!$Q$5)</f>
        <v>1417.6759999999999</v>
      </c>
      <c r="BO33" s="242">
        <f>'Oostenrijk (O)'!BO33*(1+Toeslagen!$Q$5)</f>
        <v>1417.6759999999999</v>
      </c>
      <c r="BP33" s="242">
        <f>'Oostenrijk (O)'!BP33*(1+Toeslagen!$Q$5)</f>
        <v>1417.6759999999999</v>
      </c>
      <c r="BQ33" s="242">
        <f>'Oostenrijk (O)'!BQ33*(1+Toeslagen!$Q$5)</f>
        <v>1417.6759999999999</v>
      </c>
      <c r="BR33" s="242">
        <f>'Oostenrijk (O)'!BR33*(1+Toeslagen!$Q$5)</f>
        <v>1449.5663256703722</v>
      </c>
      <c r="BS33" s="242">
        <f>'Oostenrijk (O)'!BS33*(1+Toeslagen!$Q$5)</f>
        <v>1449.5663256703722</v>
      </c>
      <c r="BT33" s="242">
        <f>'Oostenrijk (O)'!BT33*(1+Toeslagen!$Q$5)</f>
        <v>1449.5663256703722</v>
      </c>
      <c r="BU33" s="242">
        <f>'Oostenrijk (O)'!BU33*(1+Toeslagen!$Q$5)</f>
        <v>1413.3420532689188</v>
      </c>
      <c r="BV33" s="242">
        <f>'Oostenrijk (O)'!BV33*(1+Toeslagen!$Q$5)</f>
        <v>0</v>
      </c>
      <c r="BW33" s="242">
        <f>'Oostenrijk (O)'!BW33*(1+Toeslagen!$Q$5)</f>
        <v>0</v>
      </c>
      <c r="BX33" s="242">
        <f>'Oostenrijk (O)'!BX33*(1+Toeslagen!$Q$5)</f>
        <v>1403.4978797635631</v>
      </c>
      <c r="BY33" s="242">
        <f>'Oostenrijk (O)'!BY33*(1+Toeslagen!$Q$5)</f>
        <v>1406.3105007650934</v>
      </c>
      <c r="BZ33" s="242">
        <f>'Oostenrijk (O)'!BZ33*(1+Toeslagen!$Q$5)</f>
        <v>1399.2789482612679</v>
      </c>
      <c r="CA33" s="242">
        <f>'Oostenrijk (O)'!CA33*(1+Toeslagen!$Q$5)</f>
        <v>1399.2789482612679</v>
      </c>
      <c r="CB33" s="242">
        <f>'Oostenrijk (O)'!CB33*(1+Toeslagen!$Q$5)</f>
        <v>1410.5294322673885</v>
      </c>
      <c r="CC33" s="242">
        <f>'Oostenrijk (O)'!CC33*(1+Toeslagen!$Q$5)</f>
        <v>1395.0600167589726</v>
      </c>
      <c r="CD33" s="242">
        <f>'Oostenrijk (O)'!CD33*(1+Toeslagen!$Q$5)</f>
        <v>1407.7168112658583</v>
      </c>
      <c r="CE33" s="242">
        <f>'Oostenrijk (O)'!CE33*(1+Toeslagen!$Q$5)</f>
        <v>1406.3105007650934</v>
      </c>
      <c r="CF33" s="242">
        <f>'Oostenrijk (O)'!CF33*(1+Toeslagen!$Q$5)</f>
        <v>1378.1842907497914</v>
      </c>
      <c r="CG33" s="242">
        <f>'Oostenrijk (O)'!CG33*(1+Toeslagen!$Q$5)</f>
        <v>1612</v>
      </c>
      <c r="CH33" s="242">
        <f>'Oostenrijk (O)'!CH33*(1+Toeslagen!$Q$5)</f>
        <v>1612</v>
      </c>
      <c r="CI33" s="242">
        <f>'Oostenrijk (O)'!CI33*(1+Toeslagen!$Q$5)</f>
        <v>1612</v>
      </c>
      <c r="CJ33" s="242">
        <f>'Oostenrijk (O)'!CJ33*(1+Toeslagen!$Q$5)</f>
        <v>1698.4463476437386</v>
      </c>
      <c r="CK33" s="242">
        <f>'Oostenrijk (O)'!CK33*(1+Toeslagen!$Q$5)</f>
        <v>1715.430811120176</v>
      </c>
      <c r="CL33" s="242">
        <f>'Oostenrijk (O)'!CL33*(1+Toeslagen!$Q$5)</f>
        <v>1715.430811120176</v>
      </c>
      <c r="CM33" s="242">
        <f>'Oostenrijk (O)'!CM33*(1+Toeslagen!$Q$5)</f>
        <v>1698.4463476437393</v>
      </c>
      <c r="CN33" s="242">
        <f>'Oostenrijk (O)'!CN33*(1+Toeslagen!$Q$5)</f>
        <v>0</v>
      </c>
      <c r="CO33" s="242">
        <f>'Oostenrijk (O)'!CO33*(1+Toeslagen!$Q$5)</f>
        <v>0</v>
      </c>
      <c r="CP33" s="242">
        <f>'Oostenrijk (O)'!CP33*(1+Toeslagen!$Q$5)</f>
        <v>0</v>
      </c>
      <c r="CQ33" s="242">
        <f>'Oostenrijk (O)'!CQ33*(1+Toeslagen!$Q$5)</f>
        <v>0</v>
      </c>
      <c r="CR33" s="242">
        <f>'Oostenrijk (O)'!CR33*(1+Toeslagen!$Q$5)</f>
        <v>1698.4463476437393</v>
      </c>
      <c r="CS33" s="242">
        <f>'Oostenrijk (O)'!CS33*(1+Toeslagen!$Q$5)</f>
        <v>1698.4463476437393</v>
      </c>
      <c r="CT33" s="242">
        <f>'Oostenrijk (O)'!CT33*(1+Toeslagen!$Q$5)</f>
        <v>1698.4463476437393</v>
      </c>
      <c r="CU33" s="242">
        <f>'Oostenrijk (O)'!CU33*(1+Toeslagen!$Q$5)</f>
        <v>1698.4463476437393</v>
      </c>
      <c r="CV33" s="242">
        <f>'Oostenrijk (O)'!CV33*(1+Toeslagen!$Q$5)</f>
        <v>1698.4463476437393</v>
      </c>
      <c r="CW33" s="242">
        <f>'Oostenrijk (O)'!CW33*(1+Toeslagen!$Q$5)</f>
        <v>1681.4618841673018</v>
      </c>
      <c r="CX33" s="242">
        <f>'Oostenrijk (O)'!CX33*(1+Toeslagen!$Q$5)</f>
        <v>1664.4774206908644</v>
      </c>
      <c r="CY33" s="242">
        <f>'Oostenrijk (O)'!CY33*(1+Toeslagen!$Q$5)</f>
        <v>1698.4463476437393</v>
      </c>
      <c r="CZ33" s="242">
        <f>'Oostenrijk (O)'!CZ33*(1+Toeslagen!$Q$5)</f>
        <v>1647.492957214427</v>
      </c>
      <c r="DA33" s="242">
        <f>'Oostenrijk (O)'!DA33*(1+Toeslagen!$Q$5)</f>
        <v>1731.206273858764</v>
      </c>
      <c r="DB33" s="242">
        <f>'Oostenrijk (O)'!DB33*(1+Toeslagen!$Q$5)</f>
        <v>1731.206273858764</v>
      </c>
      <c r="DC33" s="242">
        <f>'Oostenrijk (O)'!DC33*(1+Toeslagen!$Q$5)</f>
        <v>1731.206273858764</v>
      </c>
      <c r="DD33" s="242">
        <f>'Oostenrijk (O)'!DD33*(1+Toeslagen!$Q$5)</f>
        <v>1731.206273858764</v>
      </c>
      <c r="DE33" s="242">
        <f>'Oostenrijk (O)'!DE33*(1+Toeslagen!$Q$5)</f>
        <v>1731.2062738587656</v>
      </c>
      <c r="DF33" s="242">
        <f>'Oostenrijk (O)'!DF33*(1+Toeslagen!$Q$5)</f>
        <v>1713.8942111201779</v>
      </c>
      <c r="DG33" s="242">
        <f>'Oostenrijk (O)'!DG33*(1+Toeslagen!$Q$5)</f>
        <v>1731.2062738587656</v>
      </c>
      <c r="DH33" s="242">
        <f>'Oostenrijk (O)'!DH33*(1+Toeslagen!$Q$5)</f>
        <v>1705.238179750884</v>
      </c>
      <c r="DI33" s="242">
        <f>'Oostenrijk (O)'!DI33*(1+Toeslagen!$Q$5)</f>
        <v>1705.238179750884</v>
      </c>
      <c r="DJ33" s="242">
        <f>'Oostenrijk (O)'!DJ33*(1+Toeslagen!$Q$5)</f>
        <v>1679.2700856430026</v>
      </c>
    </row>
    <row r="34" spans="1:114">
      <c r="A34" s="2">
        <v>39</v>
      </c>
      <c r="B34" s="2">
        <v>39</v>
      </c>
      <c r="C34" s="2"/>
      <c r="D34" s="2">
        <v>3</v>
      </c>
      <c r="F34" t="s">
        <v>5</v>
      </c>
      <c r="G34" t="s">
        <v>17</v>
      </c>
      <c r="H34" t="s">
        <v>15</v>
      </c>
      <c r="I34" t="s">
        <v>15</v>
      </c>
      <c r="J34" t="s">
        <v>16</v>
      </c>
      <c r="N34" s="61">
        <v>7</v>
      </c>
      <c r="O34" s="63">
        <v>12250</v>
      </c>
      <c r="Y34" s="242">
        <f>'Oostenrijk (O)'!Y34*(1+Toeslagen!$Q$5)</f>
        <v>1657.3440000000001</v>
      </c>
      <c r="Z34" s="242">
        <f>'Oostenrijk (O)'!Z34*(1+Toeslagen!$Q$5)</f>
        <v>1657.3440000000001</v>
      </c>
      <c r="AA34" s="242">
        <f>'Oostenrijk (O)'!AA34*(1+Toeslagen!$Q$5)</f>
        <v>1657.3440000000001</v>
      </c>
      <c r="AB34" s="242">
        <f>'Oostenrijk (O)'!AB34*(1+Toeslagen!$Q$5)</f>
        <v>1657.3440000000001</v>
      </c>
      <c r="AC34" s="242">
        <f>'Oostenrijk (O)'!AC34*(1+Toeslagen!$Q$5)</f>
        <v>0</v>
      </c>
      <c r="AD34" s="242">
        <f>'Oostenrijk (O)'!AD34*(1+Toeslagen!$Q$5)</f>
        <v>0</v>
      </c>
      <c r="AE34" s="242">
        <f>'Oostenrijk (O)'!AE34*(1+Toeslagen!$Q$5)</f>
        <v>0</v>
      </c>
      <c r="AF34" s="242">
        <f>'Oostenrijk (O)'!AF34*(1+Toeslagen!$Q$5)</f>
        <v>0</v>
      </c>
      <c r="AG34" s="242">
        <f>'Oostenrijk (O)'!AG34*(1+Toeslagen!$Q$5)</f>
        <v>0</v>
      </c>
      <c r="AH34" s="242">
        <f>'Oostenrijk (O)'!AH34*(1+Toeslagen!$Q$5)</f>
        <v>0</v>
      </c>
      <c r="AI34" s="242">
        <f>'Oostenrijk (O)'!AI34*(1+Toeslagen!$Q$5)</f>
        <v>1664</v>
      </c>
      <c r="AJ34" s="242">
        <f>'Oostenrijk (O)'!AJ34*(1+Toeslagen!$Q$5)</f>
        <v>1680.64</v>
      </c>
      <c r="AK34" s="242">
        <f>'Oostenrijk (O)'!AK34*(1+Toeslagen!$Q$5)</f>
        <v>1680.64</v>
      </c>
      <c r="AL34" s="242">
        <f>'Oostenrijk (O)'!AL34*(1+Toeslagen!$Q$5)</f>
        <v>1664</v>
      </c>
      <c r="AM34" s="242">
        <f>'Oostenrijk (O)'!AM34*(1+Toeslagen!$Q$5)</f>
        <v>1664</v>
      </c>
      <c r="AN34" s="242">
        <f>'Oostenrijk (O)'!AN34*(1+Toeslagen!$Q$5)</f>
        <v>1664</v>
      </c>
      <c r="AO34" s="242">
        <f>'Oostenrijk (O)'!AO34*(1+Toeslagen!$Q$5)</f>
        <v>1664</v>
      </c>
      <c r="AP34" s="242">
        <f>'Oostenrijk (O)'!AP34*(1+Toeslagen!$Q$5)</f>
        <v>1664</v>
      </c>
      <c r="AQ34" s="242">
        <f>'Oostenrijk (O)'!AQ34*(1+Toeslagen!$Q$5)</f>
        <v>1664</v>
      </c>
      <c r="AR34" s="242">
        <f>'Oostenrijk (O)'!AR34*(1+Toeslagen!$Q$5)</f>
        <v>0</v>
      </c>
      <c r="AS34" s="242">
        <f>'Oostenrijk (O)'!AS34*(1+Toeslagen!$Q$5)</f>
        <v>1650.6880000000001</v>
      </c>
      <c r="AT34" s="242">
        <f>'Oostenrijk (O)'!AT34*(1+Toeslagen!$Q$5)</f>
        <v>1647.36</v>
      </c>
      <c r="AU34" s="242">
        <f>'Oostenrijk (O)'!AU34*(1+Toeslagen!$Q$5)</f>
        <v>1647.36</v>
      </c>
      <c r="AV34" s="242">
        <f>'Oostenrijk (O)'!AV34*(1+Toeslagen!$Q$5)</f>
        <v>1630.72</v>
      </c>
      <c r="AW34" s="242">
        <f>'Oostenrijk (O)'!AW34*(1+Toeslagen!$Q$5)</f>
        <v>1664</v>
      </c>
      <c r="AX34" s="242">
        <f>'Oostenrijk (O)'!AX34*(1+Toeslagen!$Q$5)</f>
        <v>1664</v>
      </c>
      <c r="AY34" s="242">
        <f>'Oostenrijk (O)'!AY34*(1+Toeslagen!$Q$5)</f>
        <v>1664</v>
      </c>
      <c r="AZ34" s="242">
        <f>'Oostenrijk (O)'!AZ34*(1+Toeslagen!$Q$5)</f>
        <v>1664</v>
      </c>
      <c r="BA34" s="242">
        <f>'Oostenrijk (O)'!BA34*(1+Toeslagen!$Q$5)</f>
        <v>1664</v>
      </c>
      <c r="BB34" s="242">
        <f>'Oostenrijk (O)'!BB34*(1+Toeslagen!$Q$5)</f>
        <v>1664</v>
      </c>
      <c r="BC34" s="242">
        <f>'Oostenrijk (O)'!BC34*(1+Toeslagen!$Q$5)</f>
        <v>1447.2639999999999</v>
      </c>
      <c r="BD34" s="242">
        <f>'Oostenrijk (O)'!BD34*(1+Toeslagen!$Q$5)</f>
        <v>1438.528</v>
      </c>
      <c r="BE34" s="242">
        <f>'Oostenrijk (O)'!BE34*(1+Toeslagen!$Q$5)</f>
        <v>1461.8240000000001</v>
      </c>
      <c r="BF34" s="242">
        <f>'Oostenrijk (O)'!BF34*(1+Toeslagen!$Q$5)</f>
        <v>1456</v>
      </c>
      <c r="BG34" s="242">
        <f>'Oostenrijk (O)'!BG34*(1+Toeslagen!$Q$5)</f>
        <v>1456</v>
      </c>
      <c r="BH34" s="242">
        <f>'Oostenrijk (O)'!BH34*(1+Toeslagen!$Q$5)</f>
        <v>1456</v>
      </c>
      <c r="BI34" s="242">
        <f>'Oostenrijk (O)'!BI34*(1+Toeslagen!$Q$5)</f>
        <v>1456</v>
      </c>
      <c r="BJ34" s="242">
        <f>'Oostenrijk (O)'!BJ34*(1+Toeslagen!$Q$5)</f>
        <v>1451.6320000000001</v>
      </c>
      <c r="BK34" s="242">
        <f>'Oostenrijk (O)'!BK34*(1+Toeslagen!$Q$5)</f>
        <v>1447.277104</v>
      </c>
      <c r="BL34" s="242">
        <f>'Oostenrijk (O)'!BL34*(1+Toeslagen!$Q$5)</f>
        <v>1441.44</v>
      </c>
      <c r="BM34" s="242">
        <f>'Oostenrijk (O)'!BM34*(1+Toeslagen!$Q$5)</f>
        <v>1448.72</v>
      </c>
      <c r="BN34" s="242">
        <f>'Oostenrijk (O)'!BN34*(1+Toeslagen!$Q$5)</f>
        <v>1448.72</v>
      </c>
      <c r="BO34" s="242">
        <f>'Oostenrijk (O)'!BO34*(1+Toeslagen!$Q$5)</f>
        <v>1448.72</v>
      </c>
      <c r="BP34" s="242">
        <f>'Oostenrijk (O)'!BP34*(1+Toeslagen!$Q$5)</f>
        <v>1448.72</v>
      </c>
      <c r="BQ34" s="242">
        <f>'Oostenrijk (O)'!BQ34*(1+Toeslagen!$Q$5)</f>
        <v>1448.72</v>
      </c>
      <c r="BR34" s="242">
        <f>'Oostenrijk (O)'!BR34*(1+Toeslagen!$Q$5)</f>
        <v>1484.6931094214649</v>
      </c>
      <c r="BS34" s="242">
        <f>'Oostenrijk (O)'!BS34*(1+Toeslagen!$Q$5)</f>
        <v>1484.6931094214649</v>
      </c>
      <c r="BT34" s="242">
        <f>'Oostenrijk (O)'!BT34*(1+Toeslagen!$Q$5)</f>
        <v>1484.6931094214649</v>
      </c>
      <c r="BU34" s="242">
        <f>'Oostenrijk (O)'!BU34*(1+Toeslagen!$Q$5)</f>
        <v>1448.8042948506413</v>
      </c>
      <c r="BV34" s="242">
        <f>'Oostenrijk (O)'!BV34*(1+Toeslagen!$Q$5)</f>
        <v>0</v>
      </c>
      <c r="BW34" s="242">
        <f>'Oostenrijk (O)'!BW34*(1+Toeslagen!$Q$5)</f>
        <v>0</v>
      </c>
      <c r="BX34" s="242">
        <f>'Oostenrijk (O)'!BX34*(1+Toeslagen!$Q$5)</f>
        <v>1438.7131206576519</v>
      </c>
      <c r="BY34" s="242">
        <f>'Oostenrijk (O)'!BY34*(1+Toeslagen!$Q$5)</f>
        <v>1441.5963132842203</v>
      </c>
      <c r="BZ34" s="242">
        <f>'Oostenrijk (O)'!BZ34*(1+Toeslagen!$Q$5)</f>
        <v>1434.3883317177992</v>
      </c>
      <c r="CA34" s="242">
        <f>'Oostenrijk (O)'!CA34*(1+Toeslagen!$Q$5)</f>
        <v>1434.3883317177992</v>
      </c>
      <c r="CB34" s="242">
        <f>'Oostenrijk (O)'!CB34*(1+Toeslagen!$Q$5)</f>
        <v>1445.9211022240727</v>
      </c>
      <c r="CC34" s="242">
        <f>'Oostenrijk (O)'!CC34*(1+Toeslagen!$Q$5)</f>
        <v>1430.0635427779466</v>
      </c>
      <c r="CD34" s="242">
        <f>'Oostenrijk (O)'!CD34*(1+Toeslagen!$Q$5)</f>
        <v>1443.0379095975043</v>
      </c>
      <c r="CE34" s="242">
        <f>'Oostenrijk (O)'!CE34*(1+Toeslagen!$Q$5)</f>
        <v>1441.5963132842203</v>
      </c>
      <c r="CF34" s="242">
        <f>'Oostenrijk (O)'!CF34*(1+Toeslagen!$Q$5)</f>
        <v>1412.7643870185359</v>
      </c>
      <c r="CG34" s="242">
        <f>'Oostenrijk (O)'!CG34*(1+Toeslagen!$Q$5)</f>
        <v>1690</v>
      </c>
      <c r="CH34" s="242">
        <f>'Oostenrijk (O)'!CH34*(1+Toeslagen!$Q$5)</f>
        <v>1690</v>
      </c>
      <c r="CI34" s="242">
        <f>'Oostenrijk (O)'!CI34*(1+Toeslagen!$Q$5)</f>
        <v>1690</v>
      </c>
      <c r="CJ34" s="242">
        <f>'Oostenrijk (O)'!CJ34*(1+Toeslagen!$Q$5)</f>
        <v>1749.6350369662764</v>
      </c>
      <c r="CK34" s="242">
        <f>'Oostenrijk (O)'!CK34*(1+Toeslagen!$Q$5)</f>
        <v>1767.1313873359393</v>
      </c>
      <c r="CL34" s="242">
        <f>'Oostenrijk (O)'!CL34*(1+Toeslagen!$Q$5)</f>
        <v>1767.1313873359393</v>
      </c>
      <c r="CM34" s="242">
        <f>'Oostenrijk (O)'!CM34*(1+Toeslagen!$Q$5)</f>
        <v>1749.6350369662737</v>
      </c>
      <c r="CN34" s="242">
        <f>'Oostenrijk (O)'!CN34*(1+Toeslagen!$Q$5)</f>
        <v>0</v>
      </c>
      <c r="CO34" s="242">
        <f>'Oostenrijk (O)'!CO34*(1+Toeslagen!$Q$5)</f>
        <v>0</v>
      </c>
      <c r="CP34" s="242">
        <f>'Oostenrijk (O)'!CP34*(1+Toeslagen!$Q$5)</f>
        <v>0</v>
      </c>
      <c r="CQ34" s="242">
        <f>'Oostenrijk (O)'!CQ34*(1+Toeslagen!$Q$5)</f>
        <v>0</v>
      </c>
      <c r="CR34" s="242">
        <f>'Oostenrijk (O)'!CR34*(1+Toeslagen!$Q$5)</f>
        <v>1749.6350369662737</v>
      </c>
      <c r="CS34" s="242">
        <f>'Oostenrijk (O)'!CS34*(1+Toeslagen!$Q$5)</f>
        <v>1749.6350369662737</v>
      </c>
      <c r="CT34" s="242">
        <f>'Oostenrijk (O)'!CT34*(1+Toeslagen!$Q$5)</f>
        <v>1749.6350369662737</v>
      </c>
      <c r="CU34" s="242">
        <f>'Oostenrijk (O)'!CU34*(1+Toeslagen!$Q$5)</f>
        <v>1749.6350369662737</v>
      </c>
      <c r="CV34" s="242">
        <f>'Oostenrijk (O)'!CV34*(1+Toeslagen!$Q$5)</f>
        <v>1749.6350369662737</v>
      </c>
      <c r="CW34" s="242">
        <f>'Oostenrijk (O)'!CW34*(1+Toeslagen!$Q$5)</f>
        <v>1732.138686596611</v>
      </c>
      <c r="CX34" s="242">
        <f>'Oostenrijk (O)'!CX34*(1+Toeslagen!$Q$5)</f>
        <v>1714.6423362269481</v>
      </c>
      <c r="CY34" s="242">
        <f>'Oostenrijk (O)'!CY34*(1+Toeslagen!$Q$5)</f>
        <v>1749.6350369662737</v>
      </c>
      <c r="CZ34" s="242">
        <f>'Oostenrijk (O)'!CZ34*(1+Toeslagen!$Q$5)</f>
        <v>1697.1459858572855</v>
      </c>
      <c r="DA34" s="242">
        <f>'Oostenrijk (O)'!DA34*(1+Toeslagen!$Q$5)</f>
        <v>1782.3949631813011</v>
      </c>
      <c r="DB34" s="242">
        <f>'Oostenrijk (O)'!DB34*(1+Toeslagen!$Q$5)</f>
        <v>1782.3949631813011</v>
      </c>
      <c r="DC34" s="242">
        <f>'Oostenrijk (O)'!DC34*(1+Toeslagen!$Q$5)</f>
        <v>1782.3949631813011</v>
      </c>
      <c r="DD34" s="242">
        <f>'Oostenrijk (O)'!DD34*(1+Toeslagen!$Q$5)</f>
        <v>1782.3949631813011</v>
      </c>
      <c r="DE34" s="242">
        <f>'Oostenrijk (O)'!DE34*(1+Toeslagen!$Q$5)</f>
        <v>1782.3949631813</v>
      </c>
      <c r="DF34" s="242">
        <f>'Oostenrijk (O)'!DF34*(1+Toeslagen!$Q$5)</f>
        <v>1764.5710135494869</v>
      </c>
      <c r="DG34" s="242">
        <f>'Oostenrijk (O)'!DG34*(1+Toeslagen!$Q$5)</f>
        <v>1782.3949631813</v>
      </c>
      <c r="DH34" s="242">
        <f>'Oostenrijk (O)'!DH34*(1+Toeslagen!$Q$5)</f>
        <v>1755.6590387335805</v>
      </c>
      <c r="DI34" s="242">
        <f>'Oostenrijk (O)'!DI34*(1+Toeslagen!$Q$5)</f>
        <v>1755.6590387335805</v>
      </c>
      <c r="DJ34" s="242">
        <f>'Oostenrijk (O)'!DJ34*(1+Toeslagen!$Q$5)</f>
        <v>1728.9231142858609</v>
      </c>
    </row>
    <row r="35" spans="1:114">
      <c r="A35" s="2">
        <v>40</v>
      </c>
      <c r="B35" s="2">
        <v>40</v>
      </c>
      <c r="C35" s="2"/>
      <c r="D35" s="2">
        <v>3</v>
      </c>
      <c r="F35" t="s">
        <v>5</v>
      </c>
      <c r="G35" t="s">
        <v>17</v>
      </c>
      <c r="H35" t="s">
        <v>15</v>
      </c>
      <c r="I35" t="s">
        <v>15</v>
      </c>
      <c r="J35" t="s">
        <v>16</v>
      </c>
      <c r="N35" s="61">
        <v>7.2</v>
      </c>
      <c r="O35" s="63">
        <v>12600</v>
      </c>
      <c r="Y35" s="242">
        <f>'Oostenrijk (O)'!Y35*(1+Toeslagen!$Q$5)</f>
        <v>1720.9881501563445</v>
      </c>
      <c r="Z35" s="242">
        <f>'Oostenrijk (O)'!Z35*(1+Toeslagen!$Q$5)</f>
        <v>1720.9881501563445</v>
      </c>
      <c r="AA35" s="242">
        <f>'Oostenrijk (O)'!AA35*(1+Toeslagen!$Q$5)</f>
        <v>1720.9881501563445</v>
      </c>
      <c r="AB35" s="242">
        <f>'Oostenrijk (O)'!AB35*(1+Toeslagen!$Q$5)</f>
        <v>1720.9881501563445</v>
      </c>
      <c r="AC35" s="242">
        <f>'Oostenrijk (O)'!AC35*(1+Toeslagen!$Q$5)</f>
        <v>0</v>
      </c>
      <c r="AD35" s="242">
        <f>'Oostenrijk (O)'!AD35*(1+Toeslagen!$Q$5)</f>
        <v>0</v>
      </c>
      <c r="AE35" s="242">
        <f>'Oostenrijk (O)'!AE35*(1+Toeslagen!$Q$5)</f>
        <v>0</v>
      </c>
      <c r="AF35" s="242">
        <f>'Oostenrijk (O)'!AF35*(1+Toeslagen!$Q$5)</f>
        <v>0</v>
      </c>
      <c r="AG35" s="242">
        <f>'Oostenrijk (O)'!AG35*(1+Toeslagen!$Q$5)</f>
        <v>0</v>
      </c>
      <c r="AH35" s="242">
        <f>'Oostenrijk (O)'!AH35*(1+Toeslagen!$Q$5)</f>
        <v>0</v>
      </c>
      <c r="AI35" s="242">
        <f>'Oostenrijk (O)'!AI35*(1+Toeslagen!$Q$5)</f>
        <v>1727.8997491529565</v>
      </c>
      <c r="AJ35" s="242">
        <f>'Oostenrijk (O)'!AJ35*(1+Toeslagen!$Q$5)</f>
        <v>1745.178746644486</v>
      </c>
      <c r="AK35" s="242">
        <f>'Oostenrijk (O)'!AK35*(1+Toeslagen!$Q$5)</f>
        <v>1745.178746644486</v>
      </c>
      <c r="AL35" s="242">
        <f>'Oostenrijk (O)'!AL35*(1+Toeslagen!$Q$5)</f>
        <v>1727.8997491529565</v>
      </c>
      <c r="AM35" s="242">
        <f>'Oostenrijk (O)'!AM35*(1+Toeslagen!$Q$5)</f>
        <v>1727.8997491529565</v>
      </c>
      <c r="AN35" s="242">
        <f>'Oostenrijk (O)'!AN35*(1+Toeslagen!$Q$5)</f>
        <v>1727.8997491529565</v>
      </c>
      <c r="AO35" s="242">
        <f>'Oostenrijk (O)'!AO35*(1+Toeslagen!$Q$5)</f>
        <v>1727.8997491529592</v>
      </c>
      <c r="AP35" s="242">
        <f>'Oostenrijk (O)'!AP35*(1+Toeslagen!$Q$5)</f>
        <v>1727.8997491529592</v>
      </c>
      <c r="AQ35" s="242">
        <f>'Oostenrijk (O)'!AQ35*(1+Toeslagen!$Q$5)</f>
        <v>1727.8997491529592</v>
      </c>
      <c r="AR35" s="242">
        <f>'Oostenrijk (O)'!AR35*(1+Toeslagen!$Q$5)</f>
        <v>0</v>
      </c>
      <c r="AS35" s="242">
        <f>'Oostenrijk (O)'!AS35*(1+Toeslagen!$Q$5)</f>
        <v>1714.0765511597356</v>
      </c>
      <c r="AT35" s="242">
        <f>'Oostenrijk (O)'!AT35*(1+Toeslagen!$Q$5)</f>
        <v>1710.6207516614295</v>
      </c>
      <c r="AU35" s="242">
        <f>'Oostenrijk (O)'!AU35*(1+Toeslagen!$Q$5)</f>
        <v>1710.6207516614295</v>
      </c>
      <c r="AV35" s="242">
        <f>'Oostenrijk (O)'!AV35*(1+Toeslagen!$Q$5)</f>
        <v>1693.3417541699</v>
      </c>
      <c r="AW35" s="242">
        <f>'Oostenrijk (O)'!AW35*(1+Toeslagen!$Q$5)</f>
        <v>1727.8997491529592</v>
      </c>
      <c r="AX35" s="242">
        <f>'Oostenrijk (O)'!AX35*(1+Toeslagen!$Q$5)</f>
        <v>1727.8997491529592</v>
      </c>
      <c r="AY35" s="242">
        <f>'Oostenrijk (O)'!AY35*(1+Toeslagen!$Q$5)</f>
        <v>1727.8997491529592</v>
      </c>
      <c r="AZ35" s="242">
        <f>'Oostenrijk (O)'!AZ35*(1+Toeslagen!$Q$5)</f>
        <v>1727.8997491529592</v>
      </c>
      <c r="BA35" s="242">
        <f>'Oostenrijk (O)'!BA35*(1+Toeslagen!$Q$5)</f>
        <v>1727.8997491529592</v>
      </c>
      <c r="BB35" s="242">
        <f>'Oostenrijk (O)'!BB35*(1+Toeslagen!$Q$5)</f>
        <v>1727.8997491529592</v>
      </c>
      <c r="BC35" s="242">
        <f>'Oostenrijk (O)'!BC35*(1+Toeslagen!$Q$5)</f>
        <v>1498.952</v>
      </c>
      <c r="BD35" s="242">
        <f>'Oostenrijk (O)'!BD35*(1+Toeslagen!$Q$5)</f>
        <v>1489.904</v>
      </c>
      <c r="BE35" s="242">
        <f>'Oostenrijk (O)'!BE35*(1+Toeslagen!$Q$5)</f>
        <v>1514.0319999999999</v>
      </c>
      <c r="BF35" s="242">
        <f>'Oostenrijk (O)'!BF35*(1+Toeslagen!$Q$5)</f>
        <v>1508</v>
      </c>
      <c r="BG35" s="242">
        <f>'Oostenrijk (O)'!BG35*(1+Toeslagen!$Q$5)</f>
        <v>1508</v>
      </c>
      <c r="BH35" s="242">
        <f>'Oostenrijk (O)'!BH35*(1+Toeslagen!$Q$5)</f>
        <v>1508</v>
      </c>
      <c r="BI35" s="242">
        <f>'Oostenrijk (O)'!BI35*(1+Toeslagen!$Q$5)</f>
        <v>1508</v>
      </c>
      <c r="BJ35" s="242">
        <f>'Oostenrijk (O)'!BJ35*(1+Toeslagen!$Q$5)</f>
        <v>1503.4759999999999</v>
      </c>
      <c r="BK35" s="242">
        <f>'Oostenrijk (O)'!BK35*(1+Toeslagen!$Q$5)</f>
        <v>1498.9655719999998</v>
      </c>
      <c r="BL35" s="242">
        <f>'Oostenrijk (O)'!BL35*(1+Toeslagen!$Q$5)</f>
        <v>1492.92</v>
      </c>
      <c r="BM35" s="242">
        <f>'Oostenrijk (O)'!BM35*(1+Toeslagen!$Q$5)</f>
        <v>1500.46</v>
      </c>
      <c r="BN35" s="242">
        <f>'Oostenrijk (O)'!BN35*(1+Toeslagen!$Q$5)</f>
        <v>1500.46</v>
      </c>
      <c r="BO35" s="242">
        <f>'Oostenrijk (O)'!BO35*(1+Toeslagen!$Q$5)</f>
        <v>1500.46</v>
      </c>
      <c r="BP35" s="242">
        <f>'Oostenrijk (O)'!BP35*(1+Toeslagen!$Q$5)</f>
        <v>1500.46</v>
      </c>
      <c r="BQ35" s="242">
        <f>'Oostenrijk (O)'!BQ35*(1+Toeslagen!$Q$5)</f>
        <v>1500.46</v>
      </c>
      <c r="BR35" s="242">
        <f>'Oostenrijk (O)'!BR35*(1+Toeslagen!$Q$5)</f>
        <v>1520.8442931725576</v>
      </c>
      <c r="BS35" s="242">
        <f>'Oostenrijk (O)'!BS35*(1+Toeslagen!$Q$5)</f>
        <v>1520.8442931725576</v>
      </c>
      <c r="BT35" s="242">
        <f>'Oostenrijk (O)'!BT35*(1+Toeslagen!$Q$5)</f>
        <v>1520.8442931725576</v>
      </c>
      <c r="BU35" s="242">
        <f>'Oostenrijk (O)'!BU35*(1+Toeslagen!$Q$5)</f>
        <v>1485.2960584323641</v>
      </c>
      <c r="BV35" s="242">
        <f>'Oostenrijk (O)'!BV35*(1+Toeslagen!$Q$5)</f>
        <v>0</v>
      </c>
      <c r="BW35" s="242">
        <f>'Oostenrijk (O)'!BW35*(1+Toeslagen!$Q$5)</f>
        <v>0</v>
      </c>
      <c r="BX35" s="242">
        <f>'Oostenrijk (O)'!BX35*(1+Toeslagen!$Q$5)</f>
        <v>1474.9507127517406</v>
      </c>
      <c r="BY35" s="242">
        <f>'Oostenrijk (O)'!BY35*(1+Toeslagen!$Q$5)</f>
        <v>1477.9065258033474</v>
      </c>
      <c r="BZ35" s="242">
        <f>'Oostenrijk (O)'!BZ35*(1+Toeslagen!$Q$5)</f>
        <v>1470.5169931743308</v>
      </c>
      <c r="CA35" s="242">
        <f>'Oostenrijk (O)'!CA35*(1+Toeslagen!$Q$5)</f>
        <v>1470.5169931743308</v>
      </c>
      <c r="CB35" s="242">
        <f>'Oostenrijk (O)'!CB35*(1+Toeslagen!$Q$5)</f>
        <v>1482.3402453807573</v>
      </c>
      <c r="CC35" s="242">
        <f>'Oostenrijk (O)'!CC35*(1+Toeslagen!$Q$5)</f>
        <v>1466.0832735969207</v>
      </c>
      <c r="CD35" s="242">
        <f>'Oostenrijk (O)'!CD35*(1+Toeslagen!$Q$5)</f>
        <v>1479.3844323291507</v>
      </c>
      <c r="CE35" s="242">
        <f>'Oostenrijk (O)'!CE35*(1+Toeslagen!$Q$5)</f>
        <v>1477.9065258033474</v>
      </c>
      <c r="CF35" s="242">
        <f>'Oostenrijk (O)'!CF35*(1+Toeslagen!$Q$5)</f>
        <v>1448.3483952872805</v>
      </c>
      <c r="CG35" s="242">
        <f>'Oostenrijk (O)'!CG35*(1+Toeslagen!$Q$5)</f>
        <v>1768</v>
      </c>
      <c r="CH35" s="242">
        <f>'Oostenrijk (O)'!CH35*(1+Toeslagen!$Q$5)</f>
        <v>1768</v>
      </c>
      <c r="CI35" s="242">
        <f>'Oostenrijk (O)'!CI35*(1+Toeslagen!$Q$5)</f>
        <v>1768</v>
      </c>
      <c r="CJ35" s="242">
        <f>'Oostenrijk (O)'!CJ35*(1+Toeslagen!$Q$5)</f>
        <v>1801.8481262888135</v>
      </c>
      <c r="CK35" s="242">
        <f>'Oostenrijk (O)'!CK35*(1+Toeslagen!$Q$5)</f>
        <v>1819.8666075517017</v>
      </c>
      <c r="CL35" s="242">
        <f>'Oostenrijk (O)'!CL35*(1+Toeslagen!$Q$5)</f>
        <v>1819.8666075517017</v>
      </c>
      <c r="CM35" s="242">
        <f>'Oostenrijk (O)'!CM35*(1+Toeslagen!$Q$5)</f>
        <v>1801.8481262888185</v>
      </c>
      <c r="CN35" s="242">
        <f>'Oostenrijk (O)'!CN35*(1+Toeslagen!$Q$5)</f>
        <v>0</v>
      </c>
      <c r="CO35" s="242">
        <f>'Oostenrijk (O)'!CO35*(1+Toeslagen!$Q$5)</f>
        <v>0</v>
      </c>
      <c r="CP35" s="242">
        <f>'Oostenrijk (O)'!CP35*(1+Toeslagen!$Q$5)</f>
        <v>0</v>
      </c>
      <c r="CQ35" s="242">
        <f>'Oostenrijk (O)'!CQ35*(1+Toeslagen!$Q$5)</f>
        <v>0</v>
      </c>
      <c r="CR35" s="242">
        <f>'Oostenrijk (O)'!CR35*(1+Toeslagen!$Q$5)</f>
        <v>1801.8481262888185</v>
      </c>
      <c r="CS35" s="242">
        <f>'Oostenrijk (O)'!CS35*(1+Toeslagen!$Q$5)</f>
        <v>1801.8481262888185</v>
      </c>
      <c r="CT35" s="242">
        <f>'Oostenrijk (O)'!CT35*(1+Toeslagen!$Q$5)</f>
        <v>1801.8481262888185</v>
      </c>
      <c r="CU35" s="242">
        <f>'Oostenrijk (O)'!CU35*(1+Toeslagen!$Q$5)</f>
        <v>1801.8481262888185</v>
      </c>
      <c r="CV35" s="242">
        <f>'Oostenrijk (O)'!CV35*(1+Toeslagen!$Q$5)</f>
        <v>1801.8481262888185</v>
      </c>
      <c r="CW35" s="242">
        <f>'Oostenrijk (O)'!CW35*(1+Toeslagen!$Q$5)</f>
        <v>1783.8296450259304</v>
      </c>
      <c r="CX35" s="242">
        <f>'Oostenrijk (O)'!CX35*(1+Toeslagen!$Q$5)</f>
        <v>1765.811163763042</v>
      </c>
      <c r="CY35" s="242">
        <f>'Oostenrijk (O)'!CY35*(1+Toeslagen!$Q$5)</f>
        <v>1801.8481262888185</v>
      </c>
      <c r="CZ35" s="242">
        <f>'Oostenrijk (O)'!CZ35*(1+Toeslagen!$Q$5)</f>
        <v>1747.7926825001539</v>
      </c>
      <c r="DA35" s="242">
        <f>'Oostenrijk (O)'!DA35*(1+Toeslagen!$Q$5)</f>
        <v>1834.608052503839</v>
      </c>
      <c r="DB35" s="242">
        <f>'Oostenrijk (O)'!DB35*(1+Toeslagen!$Q$5)</f>
        <v>1834.608052503839</v>
      </c>
      <c r="DC35" s="242">
        <f>'Oostenrijk (O)'!DC35*(1+Toeslagen!$Q$5)</f>
        <v>1834.608052503839</v>
      </c>
      <c r="DD35" s="242">
        <f>'Oostenrijk (O)'!DD35*(1+Toeslagen!$Q$5)</f>
        <v>1834.608052503839</v>
      </c>
      <c r="DE35" s="242">
        <f>'Oostenrijk (O)'!DE35*(1+Toeslagen!$Q$5)</f>
        <v>1834.6080525038344</v>
      </c>
      <c r="DF35" s="242">
        <f>'Oostenrijk (O)'!DF35*(1+Toeslagen!$Q$5)</f>
        <v>1816.2619719787961</v>
      </c>
      <c r="DG35" s="242">
        <f>'Oostenrijk (O)'!DG35*(1+Toeslagen!$Q$5)</f>
        <v>1834.6080525038344</v>
      </c>
      <c r="DH35" s="242">
        <f>'Oostenrijk (O)'!DH35*(1+Toeslagen!$Q$5)</f>
        <v>1807.0889317162769</v>
      </c>
      <c r="DI35" s="242">
        <f>'Oostenrijk (O)'!DI35*(1+Toeslagen!$Q$5)</f>
        <v>1807.0889317162769</v>
      </c>
      <c r="DJ35" s="242">
        <f>'Oostenrijk (O)'!DJ35*(1+Toeslagen!$Q$5)</f>
        <v>1779.5698109287193</v>
      </c>
    </row>
    <row r="36" spans="1:114">
      <c r="A36" s="2">
        <v>41</v>
      </c>
      <c r="B36" s="2">
        <v>41</v>
      </c>
      <c r="C36" s="2"/>
      <c r="D36" s="2">
        <v>3</v>
      </c>
      <c r="F36" t="s">
        <v>5</v>
      </c>
      <c r="G36" t="s">
        <v>17</v>
      </c>
      <c r="H36" t="s">
        <v>15</v>
      </c>
      <c r="I36" t="s">
        <v>15</v>
      </c>
      <c r="J36" t="s">
        <v>16</v>
      </c>
      <c r="N36" s="61">
        <v>7.5</v>
      </c>
      <c r="O36" s="63">
        <v>13125</v>
      </c>
      <c r="Y36" s="242">
        <f>'Oostenrijk (O)'!Y36*(1+Toeslagen!$Q$5)</f>
        <v>1765.0331563102527</v>
      </c>
      <c r="Z36" s="242">
        <f>'Oostenrijk (O)'!Z36*(1+Toeslagen!$Q$5)</f>
        <v>1765.0331563102527</v>
      </c>
      <c r="AA36" s="242">
        <f>'Oostenrijk (O)'!AA36*(1+Toeslagen!$Q$5)</f>
        <v>1765.0331563102527</v>
      </c>
      <c r="AB36" s="242">
        <f>'Oostenrijk (O)'!AB36*(1+Toeslagen!$Q$5)</f>
        <v>1765.0331563102527</v>
      </c>
      <c r="AC36" s="242">
        <f>'Oostenrijk (O)'!AC36*(1+Toeslagen!$Q$5)</f>
        <v>0</v>
      </c>
      <c r="AD36" s="242">
        <f>'Oostenrijk (O)'!AD36*(1+Toeslagen!$Q$5)</f>
        <v>0</v>
      </c>
      <c r="AE36" s="242">
        <f>'Oostenrijk (O)'!AE36*(1+Toeslagen!$Q$5)</f>
        <v>0</v>
      </c>
      <c r="AF36" s="242">
        <f>'Oostenrijk (O)'!AF36*(1+Toeslagen!$Q$5)</f>
        <v>0</v>
      </c>
      <c r="AG36" s="242">
        <f>'Oostenrijk (O)'!AG36*(1+Toeslagen!$Q$5)</f>
        <v>0</v>
      </c>
      <c r="AH36" s="242">
        <f>'Oostenrijk (O)'!AH36*(1+Toeslagen!$Q$5)</f>
        <v>0</v>
      </c>
      <c r="AI36" s="242">
        <f>'Oostenrijk (O)'!AI36*(1+Toeslagen!$Q$5)</f>
        <v>1772.1216428817797</v>
      </c>
      <c r="AJ36" s="242">
        <f>'Oostenrijk (O)'!AJ36*(1+Toeslagen!$Q$5)</f>
        <v>1772.1216428817797</v>
      </c>
      <c r="AK36" s="242">
        <f>'Oostenrijk (O)'!AK36*(1+Toeslagen!$Q$5)</f>
        <v>1772.1216428817797</v>
      </c>
      <c r="AL36" s="242">
        <f>'Oostenrijk (O)'!AL36*(1+Toeslagen!$Q$5)</f>
        <v>1772.1216428817797</v>
      </c>
      <c r="AM36" s="242">
        <f>'Oostenrijk (O)'!AM36*(1+Toeslagen!$Q$5)</f>
        <v>1772.1216428817797</v>
      </c>
      <c r="AN36" s="242">
        <f>'Oostenrijk (O)'!AN36*(1+Toeslagen!$Q$5)</f>
        <v>1772.1216428817797</v>
      </c>
      <c r="AO36" s="242">
        <f>'Oostenrijk (O)'!AO36*(1+Toeslagen!$Q$5)</f>
        <v>1772.1216428817825</v>
      </c>
      <c r="AP36" s="242">
        <f>'Oostenrijk (O)'!AP36*(1+Toeslagen!$Q$5)</f>
        <v>1772.1216428817825</v>
      </c>
      <c r="AQ36" s="242">
        <f>'Oostenrijk (O)'!AQ36*(1+Toeslagen!$Q$5)</f>
        <v>1772.1216428817825</v>
      </c>
      <c r="AR36" s="242">
        <f>'Oostenrijk (O)'!AR36*(1+Toeslagen!$Q$5)</f>
        <v>0</v>
      </c>
      <c r="AS36" s="242">
        <f>'Oostenrijk (O)'!AS36*(1+Toeslagen!$Q$5)</f>
        <v>1757.9446697387282</v>
      </c>
      <c r="AT36" s="242">
        <f>'Oostenrijk (O)'!AT36*(1+Toeslagen!$Q$5)</f>
        <v>1754.4004264529647</v>
      </c>
      <c r="AU36" s="242">
        <f>'Oostenrijk (O)'!AU36*(1+Toeslagen!$Q$5)</f>
        <v>1754.4004264529647</v>
      </c>
      <c r="AV36" s="242">
        <f>'Oostenrijk (O)'!AV36*(1+Toeslagen!$Q$5)</f>
        <v>1736.6792100241469</v>
      </c>
      <c r="AW36" s="242">
        <f>'Oostenrijk (O)'!AW36*(1+Toeslagen!$Q$5)</f>
        <v>1772.1216428817825</v>
      </c>
      <c r="AX36" s="242">
        <f>'Oostenrijk (O)'!AX36*(1+Toeslagen!$Q$5)</f>
        <v>1772.1216428817825</v>
      </c>
      <c r="AY36" s="242">
        <f>'Oostenrijk (O)'!AY36*(1+Toeslagen!$Q$5)</f>
        <v>1772.1216428817825</v>
      </c>
      <c r="AZ36" s="242">
        <f>'Oostenrijk (O)'!AZ36*(1+Toeslagen!$Q$5)</f>
        <v>1772.1216428817825</v>
      </c>
      <c r="BA36" s="242">
        <f>'Oostenrijk (O)'!BA36*(1+Toeslagen!$Q$5)</f>
        <v>1772.1216428817825</v>
      </c>
      <c r="BB36" s="242">
        <f>'Oostenrijk (O)'!BB36*(1+Toeslagen!$Q$5)</f>
        <v>1772.1216428817825</v>
      </c>
      <c r="BC36" s="242">
        <f>'Oostenrijk (O)'!BC36*(1+Toeslagen!$Q$5)</f>
        <v>1547.6535040621063</v>
      </c>
      <c r="BD36" s="242">
        <f>'Oostenrijk (O)'!BD36*(1+Toeslagen!$Q$5)</f>
        <v>1538.3115312005646</v>
      </c>
      <c r="BE36" s="242">
        <f>'Oostenrijk (O)'!BE36*(1+Toeslagen!$Q$5)</f>
        <v>1563.2234588313429</v>
      </c>
      <c r="BF36" s="242">
        <f>'Oostenrijk (O)'!BF36*(1+Toeslagen!$Q$5)</f>
        <v>1556.9954769236483</v>
      </c>
      <c r="BG36" s="242">
        <f>'Oostenrijk (O)'!BG36*(1+Toeslagen!$Q$5)</f>
        <v>1556.9954769236483</v>
      </c>
      <c r="BH36" s="242">
        <f>'Oostenrijk (O)'!BH36*(1+Toeslagen!$Q$5)</f>
        <v>1556.9954769236506</v>
      </c>
      <c r="BI36" s="242">
        <f>'Oostenrijk (O)'!BI36*(1+Toeslagen!$Q$5)</f>
        <v>1556.9954769236506</v>
      </c>
      <c r="BJ36" s="242">
        <f>'Oostenrijk (O)'!BJ36*(1+Toeslagen!$Q$5)</f>
        <v>1552.3244904928797</v>
      </c>
      <c r="BK36" s="242">
        <f>'Oostenrijk (O)'!BK36*(1+Toeslagen!$Q$5)</f>
        <v>1547.667517021401</v>
      </c>
      <c r="BL36" s="242">
        <f>'Oostenrijk (O)'!BL36*(1+Toeslagen!$Q$5)</f>
        <v>1541.425522154414</v>
      </c>
      <c r="BM36" s="242">
        <f>'Oostenrijk (O)'!BM36*(1+Toeslagen!$Q$5)</f>
        <v>1549.2104995390323</v>
      </c>
      <c r="BN36" s="242">
        <f>'Oostenrijk (O)'!BN36*(1+Toeslagen!$Q$5)</f>
        <v>1549.2104995390323</v>
      </c>
      <c r="BO36" s="242">
        <f>'Oostenrijk (O)'!BO36*(1+Toeslagen!$Q$5)</f>
        <v>1549.2104995390323</v>
      </c>
      <c r="BP36" s="242">
        <f>'Oostenrijk (O)'!BP36*(1+Toeslagen!$Q$5)</f>
        <v>1549.2104995390323</v>
      </c>
      <c r="BQ36" s="242">
        <f>'Oostenrijk (O)'!BQ36*(1+Toeslagen!$Q$5)</f>
        <v>1549.2104995390323</v>
      </c>
      <c r="BR36" s="242">
        <f>'Oostenrijk (O)'!BR36*(1+Toeslagen!$Q$5)</f>
        <v>1556.9954769236506</v>
      </c>
      <c r="BS36" s="242">
        <f>'Oostenrijk (O)'!BS36*(1+Toeslagen!$Q$5)</f>
        <v>1556.9954769236506</v>
      </c>
      <c r="BT36" s="242">
        <f>'Oostenrijk (O)'!BT36*(1+Toeslagen!$Q$5)</f>
        <v>1556.9954769236506</v>
      </c>
      <c r="BU36" s="242">
        <f>'Oostenrijk (O)'!BU36*(1+Toeslagen!$Q$5)</f>
        <v>1521.7878220140872</v>
      </c>
      <c r="BV36" s="242">
        <f>'Oostenrijk (O)'!BV36*(1+Toeslagen!$Q$5)</f>
        <v>0</v>
      </c>
      <c r="BW36" s="242">
        <f>'Oostenrijk (O)'!BW36*(1+Toeslagen!$Q$5)</f>
        <v>0</v>
      </c>
      <c r="BX36" s="242">
        <f>'Oostenrijk (O)'!BX36*(1+Toeslagen!$Q$5)</f>
        <v>1511.1883048458301</v>
      </c>
      <c r="BY36" s="242">
        <f>'Oostenrijk (O)'!BY36*(1+Toeslagen!$Q$5)</f>
        <v>1514.2167383224751</v>
      </c>
      <c r="BZ36" s="242">
        <f>'Oostenrijk (O)'!BZ36*(1+Toeslagen!$Q$5)</f>
        <v>1506.6456546308627</v>
      </c>
      <c r="CA36" s="242">
        <f>'Oostenrijk (O)'!CA36*(1+Toeslagen!$Q$5)</f>
        <v>1506.6456546308627</v>
      </c>
      <c r="CB36" s="242">
        <f>'Oostenrijk (O)'!CB36*(1+Toeslagen!$Q$5)</f>
        <v>1518.7593885374424</v>
      </c>
      <c r="CC36" s="242">
        <f>'Oostenrijk (O)'!CC36*(1+Toeslagen!$Q$5)</f>
        <v>1502.1030044158952</v>
      </c>
      <c r="CD36" s="242">
        <f>'Oostenrijk (O)'!CD36*(1+Toeslagen!$Q$5)</f>
        <v>1515.7309550607974</v>
      </c>
      <c r="CE36" s="242">
        <f>'Oostenrijk (O)'!CE36*(1+Toeslagen!$Q$5)</f>
        <v>1514.2167383224751</v>
      </c>
      <c r="CF36" s="242">
        <f>'Oostenrijk (O)'!CF36*(1+Toeslagen!$Q$5)</f>
        <v>1483.9324035560255</v>
      </c>
      <c r="CG36" s="242">
        <f>'Oostenrijk (O)'!CG36*(1+Toeslagen!$Q$5)</f>
        <v>1816.9799912991248</v>
      </c>
      <c r="CH36" s="242">
        <f>'Oostenrijk (O)'!CH36*(1+Toeslagen!$Q$5)</f>
        <v>1816.9799912991248</v>
      </c>
      <c r="CI36" s="242">
        <f>'Oostenrijk (O)'!CI36*(1+Toeslagen!$Q$5)</f>
        <v>1816.9799912991248</v>
      </c>
      <c r="CJ36" s="242">
        <f>'Oostenrijk (O)'!CJ36*(1+Toeslagen!$Q$5)</f>
        <v>1854.0612156113518</v>
      </c>
      <c r="CK36" s="242">
        <f>'Oostenrijk (O)'!CK36*(1+Toeslagen!$Q$5)</f>
        <v>1872.6018277674655</v>
      </c>
      <c r="CL36" s="242">
        <f>'Oostenrijk (O)'!CL36*(1+Toeslagen!$Q$5)</f>
        <v>1872.6018277674655</v>
      </c>
      <c r="CM36" s="242">
        <f>'Oostenrijk (O)'!CM36*(1+Toeslagen!$Q$5)</f>
        <v>1854.061215611353</v>
      </c>
      <c r="CN36" s="242">
        <f>'Oostenrijk (O)'!CN36*(1+Toeslagen!$Q$5)</f>
        <v>0</v>
      </c>
      <c r="CO36" s="242">
        <f>'Oostenrijk (O)'!CO36*(1+Toeslagen!$Q$5)</f>
        <v>0</v>
      </c>
      <c r="CP36" s="242">
        <f>'Oostenrijk (O)'!CP36*(1+Toeslagen!$Q$5)</f>
        <v>0</v>
      </c>
      <c r="CQ36" s="242">
        <f>'Oostenrijk (O)'!CQ36*(1+Toeslagen!$Q$5)</f>
        <v>0</v>
      </c>
      <c r="CR36" s="242">
        <f>'Oostenrijk (O)'!CR36*(1+Toeslagen!$Q$5)</f>
        <v>1854.061215611353</v>
      </c>
      <c r="CS36" s="242">
        <f>'Oostenrijk (O)'!CS36*(1+Toeslagen!$Q$5)</f>
        <v>1854.061215611353</v>
      </c>
      <c r="CT36" s="242">
        <f>'Oostenrijk (O)'!CT36*(1+Toeslagen!$Q$5)</f>
        <v>1854.061215611353</v>
      </c>
      <c r="CU36" s="242">
        <f>'Oostenrijk (O)'!CU36*(1+Toeslagen!$Q$5)</f>
        <v>1854.061215611353</v>
      </c>
      <c r="CV36" s="242">
        <f>'Oostenrijk (O)'!CV36*(1+Toeslagen!$Q$5)</f>
        <v>1854.061215611353</v>
      </c>
      <c r="CW36" s="242">
        <f>'Oostenrijk (O)'!CW36*(1+Toeslagen!$Q$5)</f>
        <v>1835.5206034552393</v>
      </c>
      <c r="CX36" s="242">
        <f>'Oostenrijk (O)'!CX36*(1+Toeslagen!$Q$5)</f>
        <v>1816.9799912991259</v>
      </c>
      <c r="CY36" s="242">
        <f>'Oostenrijk (O)'!CY36*(1+Toeslagen!$Q$5)</f>
        <v>1854.061215611353</v>
      </c>
      <c r="CZ36" s="242">
        <f>'Oostenrijk (O)'!CZ36*(1+Toeslagen!$Q$5)</f>
        <v>1798.4393791430123</v>
      </c>
      <c r="DA36" s="242">
        <f>'Oostenrijk (O)'!DA36*(1+Toeslagen!$Q$5)</f>
        <v>1886.8211418263766</v>
      </c>
      <c r="DB36" s="242">
        <f>'Oostenrijk (O)'!DB36*(1+Toeslagen!$Q$5)</f>
        <v>1886.8211418263766</v>
      </c>
      <c r="DC36" s="242">
        <f>'Oostenrijk (O)'!DC36*(1+Toeslagen!$Q$5)</f>
        <v>1886.8211418263766</v>
      </c>
      <c r="DD36" s="242">
        <f>'Oostenrijk (O)'!DD36*(1+Toeslagen!$Q$5)</f>
        <v>1886.8211418263766</v>
      </c>
      <c r="DE36" s="242">
        <f>'Oostenrijk (O)'!DE36*(1+Toeslagen!$Q$5)</f>
        <v>1886.8211418263793</v>
      </c>
      <c r="DF36" s="242">
        <f>'Oostenrijk (O)'!DF36*(1+Toeslagen!$Q$5)</f>
        <v>1867.9529304081154</v>
      </c>
      <c r="DG36" s="242">
        <f>'Oostenrijk (O)'!DG36*(1+Toeslagen!$Q$5)</f>
        <v>1886.8211418263793</v>
      </c>
      <c r="DH36" s="242">
        <f>'Oostenrijk (O)'!DH36*(1+Toeslagen!$Q$5)</f>
        <v>1858.5188246989835</v>
      </c>
      <c r="DI36" s="242">
        <f>'Oostenrijk (O)'!DI36*(1+Toeslagen!$Q$5)</f>
        <v>1858.5188246989835</v>
      </c>
      <c r="DJ36" s="242">
        <f>'Oostenrijk (O)'!DJ36*(1+Toeslagen!$Q$5)</f>
        <v>1830.216507571588</v>
      </c>
    </row>
    <row r="37" spans="1:114">
      <c r="A37" s="2">
        <v>42</v>
      </c>
      <c r="B37" s="2">
        <v>42</v>
      </c>
      <c r="C37" s="2"/>
      <c r="D37" s="2">
        <v>3</v>
      </c>
      <c r="F37" t="s">
        <v>5</v>
      </c>
      <c r="G37" t="s">
        <v>17</v>
      </c>
      <c r="H37" t="s">
        <v>15</v>
      </c>
      <c r="I37" t="s">
        <v>15</v>
      </c>
      <c r="J37" t="s">
        <v>16</v>
      </c>
      <c r="N37" s="61">
        <v>7.6</v>
      </c>
      <c r="O37" s="63">
        <v>13300</v>
      </c>
      <c r="Y37" s="242">
        <f>'Oostenrijk (O)'!Y37*(1+Toeslagen!$Q$5)</f>
        <v>1808.0578600641616</v>
      </c>
      <c r="Z37" s="242">
        <f>'Oostenrijk (O)'!Z37*(1+Toeslagen!$Q$5)</f>
        <v>1808.0578600641616</v>
      </c>
      <c r="AA37" s="242">
        <f>'Oostenrijk (O)'!AA37*(1+Toeslagen!$Q$5)</f>
        <v>1808.0578600641616</v>
      </c>
      <c r="AB37" s="242">
        <f>'Oostenrijk (O)'!AB37*(1+Toeslagen!$Q$5)</f>
        <v>1808.0578600641616</v>
      </c>
      <c r="AC37" s="242">
        <f>'Oostenrijk (O)'!AC37*(1+Toeslagen!$Q$5)</f>
        <v>0</v>
      </c>
      <c r="AD37" s="242">
        <f>'Oostenrijk (O)'!AD37*(1+Toeslagen!$Q$5)</f>
        <v>0</v>
      </c>
      <c r="AE37" s="242">
        <f>'Oostenrijk (O)'!AE37*(1+Toeslagen!$Q$5)</f>
        <v>0</v>
      </c>
      <c r="AF37" s="242">
        <f>'Oostenrijk (O)'!AF37*(1+Toeslagen!$Q$5)</f>
        <v>0</v>
      </c>
      <c r="AG37" s="242">
        <f>'Oostenrijk (O)'!AG37*(1+Toeslagen!$Q$5)</f>
        <v>0</v>
      </c>
      <c r="AH37" s="242">
        <f>'Oostenrijk (O)'!AH37*(1+Toeslagen!$Q$5)</f>
        <v>0</v>
      </c>
      <c r="AI37" s="242">
        <f>'Oostenrijk (O)'!AI37*(1+Toeslagen!$Q$5)</f>
        <v>1815.3191366106039</v>
      </c>
      <c r="AJ37" s="242">
        <f>'Oostenrijk (O)'!AJ37*(1+Toeslagen!$Q$5)</f>
        <v>1815.3191366106039</v>
      </c>
      <c r="AK37" s="242">
        <f>'Oostenrijk (O)'!AK37*(1+Toeslagen!$Q$5)</f>
        <v>1815.3191366106039</v>
      </c>
      <c r="AL37" s="242">
        <f>'Oostenrijk (O)'!AL37*(1+Toeslagen!$Q$5)</f>
        <v>1815.3191366106039</v>
      </c>
      <c r="AM37" s="242">
        <f>'Oostenrijk (O)'!AM37*(1+Toeslagen!$Q$5)</f>
        <v>1815.3191366106039</v>
      </c>
      <c r="AN37" s="242">
        <f>'Oostenrijk (O)'!AN37*(1+Toeslagen!$Q$5)</f>
        <v>1815.3191366106039</v>
      </c>
      <c r="AO37" s="242">
        <f>'Oostenrijk (O)'!AO37*(1+Toeslagen!$Q$5)</f>
        <v>1815.3191366106057</v>
      </c>
      <c r="AP37" s="242">
        <f>'Oostenrijk (O)'!AP37*(1+Toeslagen!$Q$5)</f>
        <v>1815.3191366106057</v>
      </c>
      <c r="AQ37" s="242">
        <f>'Oostenrijk (O)'!AQ37*(1+Toeslagen!$Q$5)</f>
        <v>1815.3191366106057</v>
      </c>
      <c r="AR37" s="242">
        <f>'Oostenrijk (O)'!AR37*(1+Toeslagen!$Q$5)</f>
        <v>0</v>
      </c>
      <c r="AS37" s="242">
        <f>'Oostenrijk (O)'!AS37*(1+Toeslagen!$Q$5)</f>
        <v>1800.7965835177208</v>
      </c>
      <c r="AT37" s="242">
        <f>'Oostenrijk (O)'!AT37*(1+Toeslagen!$Q$5)</f>
        <v>1797.1659452444997</v>
      </c>
      <c r="AU37" s="242">
        <f>'Oostenrijk (O)'!AU37*(1+Toeslagen!$Q$5)</f>
        <v>1797.1659452444997</v>
      </c>
      <c r="AV37" s="242">
        <f>'Oostenrijk (O)'!AV37*(1+Toeslagen!$Q$5)</f>
        <v>1779.0127538783936</v>
      </c>
      <c r="AW37" s="242">
        <f>'Oostenrijk (O)'!AW37*(1+Toeslagen!$Q$5)</f>
        <v>1815.3191366106057</v>
      </c>
      <c r="AX37" s="242">
        <f>'Oostenrijk (O)'!AX37*(1+Toeslagen!$Q$5)</f>
        <v>1815.3191366106057</v>
      </c>
      <c r="AY37" s="242">
        <f>'Oostenrijk (O)'!AY37*(1+Toeslagen!$Q$5)</f>
        <v>1815.3191366106057</v>
      </c>
      <c r="AZ37" s="242">
        <f>'Oostenrijk (O)'!AZ37*(1+Toeslagen!$Q$5)</f>
        <v>1815.3191366106057</v>
      </c>
      <c r="BA37" s="242">
        <f>'Oostenrijk (O)'!BA37*(1+Toeslagen!$Q$5)</f>
        <v>1815.3191366106057</v>
      </c>
      <c r="BB37" s="242">
        <f>'Oostenrijk (O)'!BB37*(1+Toeslagen!$Q$5)</f>
        <v>1815.3191366106057</v>
      </c>
      <c r="BC37" s="242">
        <f>'Oostenrijk (O)'!BC37*(1+Toeslagen!$Q$5)</f>
        <v>1582.5695271106933</v>
      </c>
      <c r="BD37" s="242">
        <f>'Oostenrijk (O)'!BD37*(1+Toeslagen!$Q$5)</f>
        <v>1573.0167935466447</v>
      </c>
      <c r="BE37" s="242">
        <f>'Oostenrijk (O)'!BE37*(1+Toeslagen!$Q$5)</f>
        <v>1598.4907497174406</v>
      </c>
      <c r="BF37" s="242">
        <f>'Oostenrijk (O)'!BF37*(1+Toeslagen!$Q$5)</f>
        <v>1592.1222606747417</v>
      </c>
      <c r="BG37" s="242">
        <f>'Oostenrijk (O)'!BG37*(1+Toeslagen!$Q$5)</f>
        <v>1592.1222606747417</v>
      </c>
      <c r="BH37" s="242">
        <f>'Oostenrijk (O)'!BH37*(1+Toeslagen!$Q$5)</f>
        <v>1592.1222606747433</v>
      </c>
      <c r="BI37" s="242">
        <f>'Oostenrijk (O)'!BI37*(1+Toeslagen!$Q$5)</f>
        <v>1592.1222606747433</v>
      </c>
      <c r="BJ37" s="242">
        <f>'Oostenrijk (O)'!BJ37*(1+Toeslagen!$Q$5)</f>
        <v>1587.345893892719</v>
      </c>
      <c r="BK37" s="242">
        <f>'Oostenrijk (O)'!BK37*(1+Toeslagen!$Q$5)</f>
        <v>1582.5838562110409</v>
      </c>
      <c r="BL37" s="242">
        <f>'Oostenrijk (O)'!BL37*(1+Toeslagen!$Q$5)</f>
        <v>1576.2010380679958</v>
      </c>
      <c r="BM37" s="242">
        <f>'Oostenrijk (O)'!BM37*(1+Toeslagen!$Q$5)</f>
        <v>1584.1616493713695</v>
      </c>
      <c r="BN37" s="242">
        <f>'Oostenrijk (O)'!BN37*(1+Toeslagen!$Q$5)</f>
        <v>1584.1616493713695</v>
      </c>
      <c r="BO37" s="242">
        <f>'Oostenrijk (O)'!BO37*(1+Toeslagen!$Q$5)</f>
        <v>1584.1616493713695</v>
      </c>
      <c r="BP37" s="242">
        <f>'Oostenrijk (O)'!BP37*(1+Toeslagen!$Q$5)</f>
        <v>1584.1616493713695</v>
      </c>
      <c r="BQ37" s="242">
        <f>'Oostenrijk (O)'!BQ37*(1+Toeslagen!$Q$5)</f>
        <v>1584.1616493713695</v>
      </c>
      <c r="BR37" s="242">
        <f>'Oostenrijk (O)'!BR37*(1+Toeslagen!$Q$5)</f>
        <v>1592.1222606747433</v>
      </c>
      <c r="BS37" s="242">
        <f>'Oostenrijk (O)'!BS37*(1+Toeslagen!$Q$5)</f>
        <v>1592.1222606747433</v>
      </c>
      <c r="BT37" s="242">
        <f>'Oostenrijk (O)'!BT37*(1+Toeslagen!$Q$5)</f>
        <v>1592.1222606747433</v>
      </c>
      <c r="BU37" s="242">
        <f>'Oostenrijk (O)'!BU37*(1+Toeslagen!$Q$5)</f>
        <v>1557.2500635958099</v>
      </c>
      <c r="BV37" s="242">
        <f>'Oostenrijk (O)'!BV37*(1+Toeslagen!$Q$5)</f>
        <v>0</v>
      </c>
      <c r="BW37" s="242">
        <f>'Oostenrijk (O)'!BW37*(1+Toeslagen!$Q$5)</f>
        <v>0</v>
      </c>
      <c r="BX37" s="242">
        <f>'Oostenrijk (O)'!BX37*(1+Toeslagen!$Q$5)</f>
        <v>1546.4035457399189</v>
      </c>
      <c r="BY37" s="242">
        <f>'Oostenrijk (O)'!BY37*(1+Toeslagen!$Q$5)</f>
        <v>1549.502550841602</v>
      </c>
      <c r="BZ37" s="242">
        <f>'Oostenrijk (O)'!BZ37*(1+Toeslagen!$Q$5)</f>
        <v>1541.755038087394</v>
      </c>
      <c r="CA37" s="242">
        <f>'Oostenrijk (O)'!CA37*(1+Toeslagen!$Q$5)</f>
        <v>1541.755038087394</v>
      </c>
      <c r="CB37" s="242">
        <f>'Oostenrijk (O)'!CB37*(1+Toeslagen!$Q$5)</f>
        <v>1554.1510584941266</v>
      </c>
      <c r="CC37" s="242">
        <f>'Oostenrijk (O)'!CC37*(1+Toeslagen!$Q$5)</f>
        <v>1537.1065304348692</v>
      </c>
      <c r="CD37" s="242">
        <f>'Oostenrijk (O)'!CD37*(1+Toeslagen!$Q$5)</f>
        <v>1551.0520533924434</v>
      </c>
      <c r="CE37" s="242">
        <f>'Oostenrijk (O)'!CE37*(1+Toeslagen!$Q$5)</f>
        <v>1549.502550841602</v>
      </c>
      <c r="CF37" s="242">
        <f>'Oostenrijk (O)'!CF37*(1+Toeslagen!$Q$5)</f>
        <v>1518.51249982477</v>
      </c>
      <c r="CG37" s="242">
        <f>'Oostenrijk (O)'!CG37*(1+Toeslagen!$Q$5)</f>
        <v>1867.1449068352113</v>
      </c>
      <c r="CH37" s="242">
        <f>'Oostenrijk (O)'!CH37*(1+Toeslagen!$Q$5)</f>
        <v>1867.1449068352113</v>
      </c>
      <c r="CI37" s="242">
        <f>'Oostenrijk (O)'!CI37*(1+Toeslagen!$Q$5)</f>
        <v>1867.1449068352113</v>
      </c>
      <c r="CJ37" s="242">
        <f>'Oostenrijk (O)'!CJ37*(1+Toeslagen!$Q$5)</f>
        <v>1905.2499049338892</v>
      </c>
      <c r="CK37" s="242">
        <f>'Oostenrijk (O)'!CK37*(1+Toeslagen!$Q$5)</f>
        <v>1924.302403983228</v>
      </c>
      <c r="CL37" s="242">
        <f>'Oostenrijk (O)'!CL37*(1+Toeslagen!$Q$5)</f>
        <v>1924.302403983228</v>
      </c>
      <c r="CM37" s="242">
        <f>'Oostenrijk (O)'!CM37*(1+Toeslagen!$Q$5)</f>
        <v>1905.2499049338871</v>
      </c>
      <c r="CN37" s="242">
        <f>'Oostenrijk (O)'!CN37*(1+Toeslagen!$Q$5)</f>
        <v>0</v>
      </c>
      <c r="CO37" s="242">
        <f>'Oostenrijk (O)'!CO37*(1+Toeslagen!$Q$5)</f>
        <v>0</v>
      </c>
      <c r="CP37" s="242">
        <f>'Oostenrijk (O)'!CP37*(1+Toeslagen!$Q$5)</f>
        <v>0</v>
      </c>
      <c r="CQ37" s="242">
        <f>'Oostenrijk (O)'!CQ37*(1+Toeslagen!$Q$5)</f>
        <v>0</v>
      </c>
      <c r="CR37" s="242">
        <f>'Oostenrijk (O)'!CR37*(1+Toeslagen!$Q$5)</f>
        <v>1905.2499049338871</v>
      </c>
      <c r="CS37" s="242">
        <f>'Oostenrijk (O)'!CS37*(1+Toeslagen!$Q$5)</f>
        <v>1905.2499049338871</v>
      </c>
      <c r="CT37" s="242">
        <f>'Oostenrijk (O)'!CT37*(1+Toeslagen!$Q$5)</f>
        <v>1905.2499049338871</v>
      </c>
      <c r="CU37" s="242">
        <f>'Oostenrijk (O)'!CU37*(1+Toeslagen!$Q$5)</f>
        <v>1905.2499049338871</v>
      </c>
      <c r="CV37" s="242">
        <f>'Oostenrijk (O)'!CV37*(1+Toeslagen!$Q$5)</f>
        <v>1905.2499049338871</v>
      </c>
      <c r="CW37" s="242">
        <f>'Oostenrijk (O)'!CW37*(1+Toeslagen!$Q$5)</f>
        <v>1886.1974058845483</v>
      </c>
      <c r="CX37" s="242">
        <f>'Oostenrijk (O)'!CX37*(1+Toeslagen!$Q$5)</f>
        <v>1867.1449068352094</v>
      </c>
      <c r="CY37" s="242">
        <f>'Oostenrijk (O)'!CY37*(1+Toeslagen!$Q$5)</f>
        <v>1905.2499049338871</v>
      </c>
      <c r="CZ37" s="242">
        <f>'Oostenrijk (O)'!CZ37*(1+Toeslagen!$Q$5)</f>
        <v>1848.0924077858704</v>
      </c>
      <c r="DA37" s="242">
        <f>'Oostenrijk (O)'!DA37*(1+Toeslagen!$Q$5)</f>
        <v>1938.0098311489144</v>
      </c>
      <c r="DB37" s="242">
        <f>'Oostenrijk (O)'!DB37*(1+Toeslagen!$Q$5)</f>
        <v>1938.0098311489144</v>
      </c>
      <c r="DC37" s="242">
        <f>'Oostenrijk (O)'!DC37*(1+Toeslagen!$Q$5)</f>
        <v>1938.0098311489144</v>
      </c>
      <c r="DD37" s="242">
        <f>'Oostenrijk (O)'!DD37*(1+Toeslagen!$Q$5)</f>
        <v>1938.0098311489144</v>
      </c>
      <c r="DE37" s="242">
        <f>'Oostenrijk (O)'!DE37*(1+Toeslagen!$Q$5)</f>
        <v>1938.0098311489135</v>
      </c>
      <c r="DF37" s="242">
        <f>'Oostenrijk (O)'!DF37*(1+Toeslagen!$Q$5)</f>
        <v>1918.6297328374244</v>
      </c>
      <c r="DG37" s="242">
        <f>'Oostenrijk (O)'!DG37*(1+Toeslagen!$Q$5)</f>
        <v>1938.0098311489135</v>
      </c>
      <c r="DH37" s="242">
        <f>'Oostenrijk (O)'!DH37*(1+Toeslagen!$Q$5)</f>
        <v>1908.9396836816798</v>
      </c>
      <c r="DI37" s="242">
        <f>'Oostenrijk (O)'!DI37*(1+Toeslagen!$Q$5)</f>
        <v>1908.9396836816798</v>
      </c>
      <c r="DJ37" s="242">
        <f>'Oostenrijk (O)'!DJ37*(1+Toeslagen!$Q$5)</f>
        <v>1879.869536214446</v>
      </c>
    </row>
    <row r="38" spans="1:114">
      <c r="A38" s="2">
        <v>43</v>
      </c>
      <c r="B38" s="2">
        <v>43</v>
      </c>
      <c r="C38" s="2"/>
      <c r="D38" s="2">
        <v>3</v>
      </c>
      <c r="F38" t="s">
        <v>5</v>
      </c>
      <c r="G38" t="s">
        <v>17</v>
      </c>
      <c r="H38" t="s">
        <v>15</v>
      </c>
      <c r="I38" t="s">
        <v>15</v>
      </c>
      <c r="J38" t="s">
        <v>16</v>
      </c>
      <c r="N38" s="61">
        <v>8</v>
      </c>
      <c r="O38" s="63">
        <v>14000</v>
      </c>
      <c r="Y38" s="242">
        <f>'Oostenrijk (O)'!Y38*(1+Toeslagen!$Q$5)</f>
        <v>1852.1028662180697</v>
      </c>
      <c r="Z38" s="242">
        <f>'Oostenrijk (O)'!Z38*(1+Toeslagen!$Q$5)</f>
        <v>1852.1028662180697</v>
      </c>
      <c r="AA38" s="242">
        <f>'Oostenrijk (O)'!AA38*(1+Toeslagen!$Q$5)</f>
        <v>1852.1028662180697</v>
      </c>
      <c r="AB38" s="242">
        <f>'Oostenrijk (O)'!AB38*(1+Toeslagen!$Q$5)</f>
        <v>1852.1028662180697</v>
      </c>
      <c r="AC38" s="242">
        <f>'Oostenrijk (O)'!AC38*(1+Toeslagen!$Q$5)</f>
        <v>0</v>
      </c>
      <c r="AD38" s="242">
        <f>'Oostenrijk (O)'!AD38*(1+Toeslagen!$Q$5)</f>
        <v>0</v>
      </c>
      <c r="AE38" s="242">
        <f>'Oostenrijk (O)'!AE38*(1+Toeslagen!$Q$5)</f>
        <v>0</v>
      </c>
      <c r="AF38" s="242">
        <f>'Oostenrijk (O)'!AF38*(1+Toeslagen!$Q$5)</f>
        <v>0</v>
      </c>
      <c r="AG38" s="242">
        <f>'Oostenrijk (O)'!AG38*(1+Toeslagen!$Q$5)</f>
        <v>0</v>
      </c>
      <c r="AH38" s="242">
        <f>'Oostenrijk (O)'!AH38*(1+Toeslagen!$Q$5)</f>
        <v>0</v>
      </c>
      <c r="AI38" s="242">
        <f>'Oostenrijk (O)'!AI38*(1+Toeslagen!$Q$5)</f>
        <v>1859.5410303394274</v>
      </c>
      <c r="AJ38" s="242">
        <f>'Oostenrijk (O)'!AJ38*(1+Toeslagen!$Q$5)</f>
        <v>1859.5410303394274</v>
      </c>
      <c r="AK38" s="242">
        <f>'Oostenrijk (O)'!AK38*(1+Toeslagen!$Q$5)</f>
        <v>1859.5410303394274</v>
      </c>
      <c r="AL38" s="242">
        <f>'Oostenrijk (O)'!AL38*(1+Toeslagen!$Q$5)</f>
        <v>1859.5410303394274</v>
      </c>
      <c r="AM38" s="242">
        <f>'Oostenrijk (O)'!AM38*(1+Toeslagen!$Q$5)</f>
        <v>1859.5410303394274</v>
      </c>
      <c r="AN38" s="242">
        <f>'Oostenrijk (O)'!AN38*(1+Toeslagen!$Q$5)</f>
        <v>1859.5410303394274</v>
      </c>
      <c r="AO38" s="242">
        <f>'Oostenrijk (O)'!AO38*(1+Toeslagen!$Q$5)</f>
        <v>1859.541030339429</v>
      </c>
      <c r="AP38" s="242">
        <f>'Oostenrijk (O)'!AP38*(1+Toeslagen!$Q$5)</f>
        <v>1859.541030339429</v>
      </c>
      <c r="AQ38" s="242">
        <f>'Oostenrijk (O)'!AQ38*(1+Toeslagen!$Q$5)</f>
        <v>1859.541030339429</v>
      </c>
      <c r="AR38" s="242">
        <f>'Oostenrijk (O)'!AR38*(1+Toeslagen!$Q$5)</f>
        <v>0</v>
      </c>
      <c r="AS38" s="242">
        <f>'Oostenrijk (O)'!AS38*(1+Toeslagen!$Q$5)</f>
        <v>1844.6647020967134</v>
      </c>
      <c r="AT38" s="242">
        <f>'Oostenrijk (O)'!AT38*(1+Toeslagen!$Q$5)</f>
        <v>1840.9456200360346</v>
      </c>
      <c r="AU38" s="242">
        <f>'Oostenrijk (O)'!AU38*(1+Toeslagen!$Q$5)</f>
        <v>1840.9456200360346</v>
      </c>
      <c r="AV38" s="242">
        <f>'Oostenrijk (O)'!AV38*(1+Toeslagen!$Q$5)</f>
        <v>1822.3502097326405</v>
      </c>
      <c r="AW38" s="242">
        <f>'Oostenrijk (O)'!AW38*(1+Toeslagen!$Q$5)</f>
        <v>1859.541030339429</v>
      </c>
      <c r="AX38" s="242">
        <f>'Oostenrijk (O)'!AX38*(1+Toeslagen!$Q$5)</f>
        <v>1859.541030339429</v>
      </c>
      <c r="AY38" s="242">
        <f>'Oostenrijk (O)'!AY38*(1+Toeslagen!$Q$5)</f>
        <v>1859.541030339429</v>
      </c>
      <c r="AZ38" s="242">
        <f>'Oostenrijk (O)'!AZ38*(1+Toeslagen!$Q$5)</f>
        <v>1859.541030339429</v>
      </c>
      <c r="BA38" s="242">
        <f>'Oostenrijk (O)'!BA38*(1+Toeslagen!$Q$5)</f>
        <v>1859.541030339429</v>
      </c>
      <c r="BB38" s="242">
        <f>'Oostenrijk (O)'!BB38*(1+Toeslagen!$Q$5)</f>
        <v>1859.541030339429</v>
      </c>
      <c r="BC38" s="242">
        <f>'Oostenrijk (O)'!BC38*(1+Toeslagen!$Q$5)</f>
        <v>1618.5038037592801</v>
      </c>
      <c r="BD38" s="242">
        <f>'Oostenrijk (O)'!BD38*(1+Toeslagen!$Q$5)</f>
        <v>1608.7341630927251</v>
      </c>
      <c r="BE38" s="242">
        <f>'Oostenrijk (O)'!BE38*(1+Toeslagen!$Q$5)</f>
        <v>1634.7865382035384</v>
      </c>
      <c r="BF38" s="242">
        <f>'Oostenrijk (O)'!BF38*(1+Toeslagen!$Q$5)</f>
        <v>1628.2734444258351</v>
      </c>
      <c r="BG38" s="242">
        <f>'Oostenrijk (O)'!BG38*(1+Toeslagen!$Q$5)</f>
        <v>1628.2734444258351</v>
      </c>
      <c r="BH38" s="242">
        <f>'Oostenrijk (O)'!BH38*(1+Toeslagen!$Q$5)</f>
        <v>1628.273444425836</v>
      </c>
      <c r="BI38" s="242">
        <f>'Oostenrijk (O)'!BI38*(1+Toeslagen!$Q$5)</f>
        <v>1628.273444425836</v>
      </c>
      <c r="BJ38" s="242">
        <f>'Oostenrijk (O)'!BJ38*(1+Toeslagen!$Q$5)</f>
        <v>1623.3886240925585</v>
      </c>
      <c r="BK38" s="242">
        <f>'Oostenrijk (O)'!BK38*(1+Toeslagen!$Q$5)</f>
        <v>1618.5184582202808</v>
      </c>
      <c r="BL38" s="242">
        <f>'Oostenrijk (O)'!BL38*(1+Toeslagen!$Q$5)</f>
        <v>1611.9907099815778</v>
      </c>
      <c r="BM38" s="242">
        <f>'Oostenrijk (O)'!BM38*(1+Toeslagen!$Q$5)</f>
        <v>1620.1320772037068</v>
      </c>
      <c r="BN38" s="242">
        <f>'Oostenrijk (O)'!BN38*(1+Toeslagen!$Q$5)</f>
        <v>1620.1320772037068</v>
      </c>
      <c r="BO38" s="242">
        <f>'Oostenrijk (O)'!BO38*(1+Toeslagen!$Q$5)</f>
        <v>1620.1320772037068</v>
      </c>
      <c r="BP38" s="242">
        <f>'Oostenrijk (O)'!BP38*(1+Toeslagen!$Q$5)</f>
        <v>1620.1320772037068</v>
      </c>
      <c r="BQ38" s="242">
        <f>'Oostenrijk (O)'!BQ38*(1+Toeslagen!$Q$5)</f>
        <v>1620.1320772037068</v>
      </c>
      <c r="BR38" s="242">
        <f>'Oostenrijk (O)'!BR38*(1+Toeslagen!$Q$5)</f>
        <v>1628.273444425836</v>
      </c>
      <c r="BS38" s="242">
        <f>'Oostenrijk (O)'!BS38*(1+Toeslagen!$Q$5)</f>
        <v>1628.273444425836</v>
      </c>
      <c r="BT38" s="242">
        <f>'Oostenrijk (O)'!BT38*(1+Toeslagen!$Q$5)</f>
        <v>1628.273444425836</v>
      </c>
      <c r="BU38" s="242">
        <f>'Oostenrijk (O)'!BU38*(1+Toeslagen!$Q$5)</f>
        <v>1593.7418271775332</v>
      </c>
      <c r="BV38" s="242">
        <f>'Oostenrijk (O)'!BV38*(1+Toeslagen!$Q$5)</f>
        <v>0</v>
      </c>
      <c r="BW38" s="242">
        <f>'Oostenrijk (O)'!BW38*(1+Toeslagen!$Q$5)</f>
        <v>0</v>
      </c>
      <c r="BX38" s="242">
        <f>'Oostenrijk (O)'!BX38*(1+Toeslagen!$Q$5)</f>
        <v>1582.6411378340081</v>
      </c>
      <c r="BY38" s="242">
        <f>'Oostenrijk (O)'!BY38*(1+Toeslagen!$Q$5)</f>
        <v>1585.8127633607296</v>
      </c>
      <c r="BZ38" s="242">
        <f>'Oostenrijk (O)'!BZ38*(1+Toeslagen!$Q$5)</f>
        <v>1577.883699543926</v>
      </c>
      <c r="CA38" s="242">
        <f>'Oostenrijk (O)'!CA38*(1+Toeslagen!$Q$5)</f>
        <v>1577.883699543926</v>
      </c>
      <c r="CB38" s="242">
        <f>'Oostenrijk (O)'!CB38*(1+Toeslagen!$Q$5)</f>
        <v>1590.5702016508117</v>
      </c>
      <c r="CC38" s="242">
        <f>'Oostenrijk (O)'!CC38*(1+Toeslagen!$Q$5)</f>
        <v>1573.1262612538437</v>
      </c>
      <c r="CD38" s="242">
        <f>'Oostenrijk (O)'!CD38*(1+Toeslagen!$Q$5)</f>
        <v>1587.3985761240901</v>
      </c>
      <c r="CE38" s="242">
        <f>'Oostenrijk (O)'!CE38*(1+Toeslagen!$Q$5)</f>
        <v>1585.8127633607296</v>
      </c>
      <c r="CF38" s="242">
        <f>'Oostenrijk (O)'!CF38*(1+Toeslagen!$Q$5)</f>
        <v>1554.096508093515</v>
      </c>
      <c r="CG38" s="242">
        <f>'Oostenrijk (O)'!CG38*(1+Toeslagen!$Q$5)</f>
        <v>1918.3137343712979</v>
      </c>
      <c r="CH38" s="242">
        <f>'Oostenrijk (O)'!CH38*(1+Toeslagen!$Q$5)</f>
        <v>1918.3137343712979</v>
      </c>
      <c r="CI38" s="242">
        <f>'Oostenrijk (O)'!CI38*(1+Toeslagen!$Q$5)</f>
        <v>1918.3137343712979</v>
      </c>
      <c r="CJ38" s="242">
        <f>'Oostenrijk (O)'!CJ38*(1+Toeslagen!$Q$5)</f>
        <v>1957.4629942564263</v>
      </c>
      <c r="CK38" s="242">
        <f>'Oostenrijk (O)'!CK38*(1+Toeslagen!$Q$5)</f>
        <v>1977.0376241989907</v>
      </c>
      <c r="CL38" s="242">
        <f>'Oostenrijk (O)'!CL38*(1+Toeslagen!$Q$5)</f>
        <v>1977.0376241989907</v>
      </c>
      <c r="CM38" s="242">
        <f>'Oostenrijk (O)'!CM38*(1+Toeslagen!$Q$5)</f>
        <v>1957.4629942564218</v>
      </c>
      <c r="CN38" s="242">
        <f>'Oostenrijk (O)'!CN38*(1+Toeslagen!$Q$5)</f>
        <v>0</v>
      </c>
      <c r="CO38" s="242">
        <f>'Oostenrijk (O)'!CO38*(1+Toeslagen!$Q$5)</f>
        <v>0</v>
      </c>
      <c r="CP38" s="242">
        <f>'Oostenrijk (O)'!CP38*(1+Toeslagen!$Q$5)</f>
        <v>0</v>
      </c>
      <c r="CQ38" s="242">
        <f>'Oostenrijk (O)'!CQ38*(1+Toeslagen!$Q$5)</f>
        <v>0</v>
      </c>
      <c r="CR38" s="242">
        <f>'Oostenrijk (O)'!CR38*(1+Toeslagen!$Q$5)</f>
        <v>1957.4629942564218</v>
      </c>
      <c r="CS38" s="242">
        <f>'Oostenrijk (O)'!CS38*(1+Toeslagen!$Q$5)</f>
        <v>1957.4629942564218</v>
      </c>
      <c r="CT38" s="242">
        <f>'Oostenrijk (O)'!CT38*(1+Toeslagen!$Q$5)</f>
        <v>1957.4629942564218</v>
      </c>
      <c r="CU38" s="242">
        <f>'Oostenrijk (O)'!CU38*(1+Toeslagen!$Q$5)</f>
        <v>1957.4629942564218</v>
      </c>
      <c r="CV38" s="242">
        <f>'Oostenrijk (O)'!CV38*(1+Toeslagen!$Q$5)</f>
        <v>1957.4629942564218</v>
      </c>
      <c r="CW38" s="242">
        <f>'Oostenrijk (O)'!CW38*(1+Toeslagen!$Q$5)</f>
        <v>1937.8883643138574</v>
      </c>
      <c r="CX38" s="242">
        <f>'Oostenrijk (O)'!CX38*(1+Toeslagen!$Q$5)</f>
        <v>1918.3137343712933</v>
      </c>
      <c r="CY38" s="242">
        <f>'Oostenrijk (O)'!CY38*(1+Toeslagen!$Q$5)</f>
        <v>1957.4629942564218</v>
      </c>
      <c r="CZ38" s="242">
        <f>'Oostenrijk (O)'!CZ38*(1+Toeslagen!$Q$5)</f>
        <v>1898.739104428729</v>
      </c>
      <c r="DA38" s="242">
        <f>'Oostenrijk (O)'!DA38*(1+Toeslagen!$Q$5)</f>
        <v>1990.2229204714515</v>
      </c>
      <c r="DB38" s="242">
        <f>'Oostenrijk (O)'!DB38*(1+Toeslagen!$Q$5)</f>
        <v>1990.2229204714515</v>
      </c>
      <c r="DC38" s="242">
        <f>'Oostenrijk (O)'!DC38*(1+Toeslagen!$Q$5)</f>
        <v>1990.2229204714515</v>
      </c>
      <c r="DD38" s="242">
        <f>'Oostenrijk (O)'!DD38*(1+Toeslagen!$Q$5)</f>
        <v>1990.2229204714515</v>
      </c>
      <c r="DE38" s="242">
        <f>'Oostenrijk (O)'!DE38*(1+Toeslagen!$Q$5)</f>
        <v>1990.2229204714479</v>
      </c>
      <c r="DF38" s="242">
        <f>'Oostenrijk (O)'!DF38*(1+Toeslagen!$Q$5)</f>
        <v>1970.3206912667333</v>
      </c>
      <c r="DG38" s="242">
        <f>'Oostenrijk (O)'!DG38*(1+Toeslagen!$Q$5)</f>
        <v>1990.2229204714479</v>
      </c>
      <c r="DH38" s="242">
        <f>'Oostenrijk (O)'!DH38*(1+Toeslagen!$Q$5)</f>
        <v>1960.3695766643762</v>
      </c>
      <c r="DI38" s="242">
        <f>'Oostenrijk (O)'!DI38*(1+Toeslagen!$Q$5)</f>
        <v>1960.3695766643762</v>
      </c>
      <c r="DJ38" s="242">
        <f>'Oostenrijk (O)'!DJ38*(1+Toeslagen!$Q$5)</f>
        <v>1930.5162328573044</v>
      </c>
    </row>
    <row r="39" spans="1:114">
      <c r="A39" s="2">
        <v>44</v>
      </c>
      <c r="B39" s="2">
        <v>44</v>
      </c>
      <c r="C39" s="2"/>
      <c r="D39" s="2">
        <v>3</v>
      </c>
      <c r="F39" t="s">
        <v>5</v>
      </c>
      <c r="G39" t="s">
        <v>17</v>
      </c>
      <c r="H39" t="s">
        <v>15</v>
      </c>
      <c r="I39" t="s">
        <v>15</v>
      </c>
      <c r="J39" t="s">
        <v>16</v>
      </c>
      <c r="N39" s="61">
        <v>8.4</v>
      </c>
      <c r="O39" s="63">
        <v>14700</v>
      </c>
      <c r="Y39" s="242">
        <f>'Oostenrijk (O)'!Y39*(1+Toeslagen!$Q$5)</f>
        <v>1895.127569971979</v>
      </c>
      <c r="Z39" s="242">
        <f>'Oostenrijk (O)'!Z39*(1+Toeslagen!$Q$5)</f>
        <v>1895.127569971979</v>
      </c>
      <c r="AA39" s="242">
        <f>'Oostenrijk (O)'!AA39*(1+Toeslagen!$Q$5)</f>
        <v>1895.127569971979</v>
      </c>
      <c r="AB39" s="242">
        <f>'Oostenrijk (O)'!AB39*(1+Toeslagen!$Q$5)</f>
        <v>1895.127569971979</v>
      </c>
      <c r="AC39" s="242">
        <f>'Oostenrijk (O)'!AC39*(1+Toeslagen!$Q$5)</f>
        <v>0</v>
      </c>
      <c r="AD39" s="242">
        <f>'Oostenrijk (O)'!AD39*(1+Toeslagen!$Q$5)</f>
        <v>0</v>
      </c>
      <c r="AE39" s="242">
        <f>'Oostenrijk (O)'!AE39*(1+Toeslagen!$Q$5)</f>
        <v>0</v>
      </c>
      <c r="AF39" s="242">
        <f>'Oostenrijk (O)'!AF39*(1+Toeslagen!$Q$5)</f>
        <v>0</v>
      </c>
      <c r="AG39" s="242">
        <f>'Oostenrijk (O)'!AG39*(1+Toeslagen!$Q$5)</f>
        <v>0</v>
      </c>
      <c r="AH39" s="242">
        <f>'Oostenrijk (O)'!AH39*(1+Toeslagen!$Q$5)</f>
        <v>0</v>
      </c>
      <c r="AI39" s="242">
        <f>'Oostenrijk (O)'!AI39*(1+Toeslagen!$Q$5)</f>
        <v>1902.738524068252</v>
      </c>
      <c r="AJ39" s="242">
        <f>'Oostenrijk (O)'!AJ39*(1+Toeslagen!$Q$5)</f>
        <v>1902.738524068252</v>
      </c>
      <c r="AK39" s="242">
        <f>'Oostenrijk (O)'!AK39*(1+Toeslagen!$Q$5)</f>
        <v>1902.738524068252</v>
      </c>
      <c r="AL39" s="242">
        <f>'Oostenrijk (O)'!AL39*(1+Toeslagen!$Q$5)</f>
        <v>1902.738524068252</v>
      </c>
      <c r="AM39" s="242">
        <f>'Oostenrijk (O)'!AM39*(1+Toeslagen!$Q$5)</f>
        <v>1902.738524068252</v>
      </c>
      <c r="AN39" s="242">
        <f>'Oostenrijk (O)'!AN39*(1+Toeslagen!$Q$5)</f>
        <v>1902.738524068252</v>
      </c>
      <c r="AO39" s="242">
        <f>'Oostenrijk (O)'!AO39*(1+Toeslagen!$Q$5)</f>
        <v>1902.738524068252</v>
      </c>
      <c r="AP39" s="242">
        <f>'Oostenrijk (O)'!AP39*(1+Toeslagen!$Q$5)</f>
        <v>1902.738524068252</v>
      </c>
      <c r="AQ39" s="242">
        <f>'Oostenrijk (O)'!AQ39*(1+Toeslagen!$Q$5)</f>
        <v>1902.738524068252</v>
      </c>
      <c r="AR39" s="242">
        <f>'Oostenrijk (O)'!AR39*(1+Toeslagen!$Q$5)</f>
        <v>0</v>
      </c>
      <c r="AS39" s="242">
        <f>'Oostenrijk (O)'!AS39*(1+Toeslagen!$Q$5)</f>
        <v>1887.5166158757061</v>
      </c>
      <c r="AT39" s="242">
        <f>'Oostenrijk (O)'!AT39*(1+Toeslagen!$Q$5)</f>
        <v>1883.7111388275694</v>
      </c>
      <c r="AU39" s="242">
        <f>'Oostenrijk (O)'!AU39*(1+Toeslagen!$Q$5)</f>
        <v>1883.7111388275694</v>
      </c>
      <c r="AV39" s="242">
        <f>'Oostenrijk (O)'!AV39*(1+Toeslagen!$Q$5)</f>
        <v>1864.683753586887</v>
      </c>
      <c r="AW39" s="242">
        <f>'Oostenrijk (O)'!AW39*(1+Toeslagen!$Q$5)</f>
        <v>1902.738524068252</v>
      </c>
      <c r="AX39" s="242">
        <f>'Oostenrijk (O)'!AX39*(1+Toeslagen!$Q$5)</f>
        <v>1902.738524068252</v>
      </c>
      <c r="AY39" s="242">
        <f>'Oostenrijk (O)'!AY39*(1+Toeslagen!$Q$5)</f>
        <v>1902.738524068252</v>
      </c>
      <c r="AZ39" s="242">
        <f>'Oostenrijk (O)'!AZ39*(1+Toeslagen!$Q$5)</f>
        <v>1902.738524068252</v>
      </c>
      <c r="BA39" s="242">
        <f>'Oostenrijk (O)'!BA39*(1+Toeslagen!$Q$5)</f>
        <v>1902.738524068252</v>
      </c>
      <c r="BB39" s="242">
        <f>'Oostenrijk (O)'!BB39*(1+Toeslagen!$Q$5)</f>
        <v>1902.738524068252</v>
      </c>
      <c r="BC39" s="242">
        <f>'Oostenrijk (O)'!BC39*(1+Toeslagen!$Q$5)</f>
        <v>1653.4198268078665</v>
      </c>
      <c r="BD39" s="242">
        <f>'Oostenrijk (O)'!BD39*(1+Toeslagen!$Q$5)</f>
        <v>1643.4394254388048</v>
      </c>
      <c r="BE39" s="242">
        <f>'Oostenrijk (O)'!BE39*(1+Toeslagen!$Q$5)</f>
        <v>1670.0538290896359</v>
      </c>
      <c r="BF39" s="242">
        <f>'Oostenrijk (O)'!BF39*(1+Toeslagen!$Q$5)</f>
        <v>1663.4002281769281</v>
      </c>
      <c r="BG39" s="242">
        <f>'Oostenrijk (O)'!BG39*(1+Toeslagen!$Q$5)</f>
        <v>1663.4002281769281</v>
      </c>
      <c r="BH39" s="242">
        <f>'Oostenrijk (O)'!BH39*(1+Toeslagen!$Q$5)</f>
        <v>1663.4002281769287</v>
      </c>
      <c r="BI39" s="242">
        <f>'Oostenrijk (O)'!BI39*(1+Toeslagen!$Q$5)</f>
        <v>1663.4002281769287</v>
      </c>
      <c r="BJ39" s="242">
        <f>'Oostenrijk (O)'!BJ39*(1+Toeslagen!$Q$5)</f>
        <v>1658.4100274923981</v>
      </c>
      <c r="BK39" s="242">
        <f>'Oostenrijk (O)'!BK39*(1+Toeslagen!$Q$5)</f>
        <v>1653.4347974099207</v>
      </c>
      <c r="BL39" s="242">
        <f>'Oostenrijk (O)'!BL39*(1+Toeslagen!$Q$5)</f>
        <v>1646.7662258951596</v>
      </c>
      <c r="BM39" s="242">
        <f>'Oostenrijk (O)'!BM39*(1+Toeslagen!$Q$5)</f>
        <v>1655.083227036044</v>
      </c>
      <c r="BN39" s="242">
        <f>'Oostenrijk (O)'!BN39*(1+Toeslagen!$Q$5)</f>
        <v>1655.083227036044</v>
      </c>
      <c r="BO39" s="242">
        <f>'Oostenrijk (O)'!BO39*(1+Toeslagen!$Q$5)</f>
        <v>1655.083227036044</v>
      </c>
      <c r="BP39" s="242">
        <f>'Oostenrijk (O)'!BP39*(1+Toeslagen!$Q$5)</f>
        <v>1655.083227036044</v>
      </c>
      <c r="BQ39" s="242">
        <f>'Oostenrijk (O)'!BQ39*(1+Toeslagen!$Q$5)</f>
        <v>1655.083227036044</v>
      </c>
      <c r="BR39" s="242">
        <f>'Oostenrijk (O)'!BR39*(1+Toeslagen!$Q$5)</f>
        <v>1663.4002281769287</v>
      </c>
      <c r="BS39" s="242">
        <f>'Oostenrijk (O)'!BS39*(1+Toeslagen!$Q$5)</f>
        <v>1663.4002281769287</v>
      </c>
      <c r="BT39" s="242">
        <f>'Oostenrijk (O)'!BT39*(1+Toeslagen!$Q$5)</f>
        <v>1663.4002281769287</v>
      </c>
      <c r="BU39" s="242">
        <f>'Oostenrijk (O)'!BU39*(1+Toeslagen!$Q$5)</f>
        <v>1629.2040687592562</v>
      </c>
      <c r="BV39" s="242">
        <f>'Oostenrijk (O)'!BV39*(1+Toeslagen!$Q$5)</f>
        <v>0</v>
      </c>
      <c r="BW39" s="242">
        <f>'Oostenrijk (O)'!BW39*(1+Toeslagen!$Q$5)</f>
        <v>0</v>
      </c>
      <c r="BX39" s="242">
        <f>'Oostenrijk (O)'!BX39*(1+Toeslagen!$Q$5)</f>
        <v>1617.8563787280973</v>
      </c>
      <c r="BY39" s="242">
        <f>'Oostenrijk (O)'!BY39*(1+Toeslagen!$Q$5)</f>
        <v>1621.098575879857</v>
      </c>
      <c r="BZ39" s="242">
        <f>'Oostenrijk (O)'!BZ39*(1+Toeslagen!$Q$5)</f>
        <v>1612.9930830004578</v>
      </c>
      <c r="CA39" s="242">
        <f>'Oostenrijk (O)'!CA39*(1+Toeslagen!$Q$5)</f>
        <v>1612.9930830004578</v>
      </c>
      <c r="CB39" s="242">
        <f>'Oostenrijk (O)'!CB39*(1+Toeslagen!$Q$5)</f>
        <v>1625.9618716074963</v>
      </c>
      <c r="CC39" s="242">
        <f>'Oostenrijk (O)'!CC39*(1+Toeslagen!$Q$5)</f>
        <v>1608.129787272818</v>
      </c>
      <c r="CD39" s="242">
        <f>'Oostenrijk (O)'!CD39*(1+Toeslagen!$Q$5)</f>
        <v>1622.7196744557366</v>
      </c>
      <c r="CE39" s="242">
        <f>'Oostenrijk (O)'!CE39*(1+Toeslagen!$Q$5)</f>
        <v>1621.098575879857</v>
      </c>
      <c r="CF39" s="242">
        <f>'Oostenrijk (O)'!CF39*(1+Toeslagen!$Q$5)</f>
        <v>1588.6766043622599</v>
      </c>
      <c r="CG39" s="242">
        <f>'Oostenrijk (O)'!CG39*(1+Toeslagen!$Q$5)</f>
        <v>1968.4786499073853</v>
      </c>
      <c r="CH39" s="242">
        <f>'Oostenrijk (O)'!CH39*(1+Toeslagen!$Q$5)</f>
        <v>1968.4786499073853</v>
      </c>
      <c r="CI39" s="242">
        <f>'Oostenrijk (O)'!CI39*(1+Toeslagen!$Q$5)</f>
        <v>1968.4786499073853</v>
      </c>
      <c r="CJ39" s="242">
        <f>'Oostenrijk (O)'!CJ39*(1+Toeslagen!$Q$5)</f>
        <v>2008.6516835789646</v>
      </c>
      <c r="CK39" s="242">
        <f>'Oostenrijk (O)'!CK39*(1+Toeslagen!$Q$5)</f>
        <v>2028.7382004147541</v>
      </c>
      <c r="CL39" s="242">
        <f>'Oostenrijk (O)'!CL39*(1+Toeslagen!$Q$5)</f>
        <v>2028.7382004147541</v>
      </c>
      <c r="CM39" s="242">
        <f>'Oostenrijk (O)'!CM39*(1+Toeslagen!$Q$5)</f>
        <v>2008.6516835789664</v>
      </c>
      <c r="CN39" s="242">
        <f>'Oostenrijk (O)'!CN39*(1+Toeslagen!$Q$5)</f>
        <v>0</v>
      </c>
      <c r="CO39" s="242">
        <f>'Oostenrijk (O)'!CO39*(1+Toeslagen!$Q$5)</f>
        <v>0</v>
      </c>
      <c r="CP39" s="242">
        <f>'Oostenrijk (O)'!CP39*(1+Toeslagen!$Q$5)</f>
        <v>0</v>
      </c>
      <c r="CQ39" s="242">
        <f>'Oostenrijk (O)'!CQ39*(1+Toeslagen!$Q$5)</f>
        <v>0</v>
      </c>
      <c r="CR39" s="242">
        <f>'Oostenrijk (O)'!CR39*(1+Toeslagen!$Q$5)</f>
        <v>2008.6516835789664</v>
      </c>
      <c r="CS39" s="242">
        <f>'Oostenrijk (O)'!CS39*(1+Toeslagen!$Q$5)</f>
        <v>2008.6516835789664</v>
      </c>
      <c r="CT39" s="242">
        <f>'Oostenrijk (O)'!CT39*(1+Toeslagen!$Q$5)</f>
        <v>2008.6516835789664</v>
      </c>
      <c r="CU39" s="242">
        <f>'Oostenrijk (O)'!CU39*(1+Toeslagen!$Q$5)</f>
        <v>2008.6516835789664</v>
      </c>
      <c r="CV39" s="242">
        <f>'Oostenrijk (O)'!CV39*(1+Toeslagen!$Q$5)</f>
        <v>2008.6516835789664</v>
      </c>
      <c r="CW39" s="242">
        <f>'Oostenrijk (O)'!CW39*(1+Toeslagen!$Q$5)</f>
        <v>1988.5651667431766</v>
      </c>
      <c r="CX39" s="242">
        <f>'Oostenrijk (O)'!CX39*(1+Toeslagen!$Q$5)</f>
        <v>1968.4786499073871</v>
      </c>
      <c r="CY39" s="242">
        <f>'Oostenrijk (O)'!CY39*(1+Toeslagen!$Q$5)</f>
        <v>2008.6516835789664</v>
      </c>
      <c r="CZ39" s="242">
        <f>'Oostenrijk (O)'!CZ39*(1+Toeslagen!$Q$5)</f>
        <v>1948.3921330715973</v>
      </c>
      <c r="DA39" s="242">
        <f>'Oostenrijk (O)'!DA39*(1+Toeslagen!$Q$5)</f>
        <v>2041.4116097939889</v>
      </c>
      <c r="DB39" s="242">
        <f>'Oostenrijk (O)'!DB39*(1+Toeslagen!$Q$5)</f>
        <v>2041.4116097939889</v>
      </c>
      <c r="DC39" s="242">
        <f>'Oostenrijk (O)'!DC39*(1+Toeslagen!$Q$5)</f>
        <v>2041.4116097939889</v>
      </c>
      <c r="DD39" s="242">
        <f>'Oostenrijk (O)'!DD39*(1+Toeslagen!$Q$5)</f>
        <v>2041.4116097939889</v>
      </c>
      <c r="DE39" s="242">
        <f>'Oostenrijk (O)'!DE39*(1+Toeslagen!$Q$5)</f>
        <v>2041.411609793993</v>
      </c>
      <c r="DF39" s="242">
        <f>'Oostenrijk (O)'!DF39*(1+Toeslagen!$Q$5)</f>
        <v>2020.997493696053</v>
      </c>
      <c r="DG39" s="242">
        <f>'Oostenrijk (O)'!DG39*(1+Toeslagen!$Q$5)</f>
        <v>2041.411609793993</v>
      </c>
      <c r="DH39" s="242">
        <f>'Oostenrijk (O)'!DH39*(1+Toeslagen!$Q$5)</f>
        <v>2010.7904356470831</v>
      </c>
      <c r="DI39" s="242">
        <f>'Oostenrijk (O)'!DI39*(1+Toeslagen!$Q$5)</f>
        <v>2010.7904356470831</v>
      </c>
      <c r="DJ39" s="242">
        <f>'Oostenrijk (O)'!DJ39*(1+Toeslagen!$Q$5)</f>
        <v>1980.1692615001732</v>
      </c>
    </row>
    <row r="40" spans="1:114">
      <c r="A40" s="2">
        <v>45</v>
      </c>
      <c r="B40" s="2">
        <v>45</v>
      </c>
      <c r="C40" s="2"/>
      <c r="D40" s="2">
        <v>3</v>
      </c>
      <c r="F40" t="s">
        <v>5</v>
      </c>
      <c r="G40" t="s">
        <v>17</v>
      </c>
      <c r="H40" t="s">
        <v>15</v>
      </c>
      <c r="I40" t="s">
        <v>15</v>
      </c>
      <c r="J40" t="s">
        <v>16</v>
      </c>
      <c r="N40" s="61">
        <v>8.5</v>
      </c>
      <c r="O40" s="63">
        <v>14875</v>
      </c>
      <c r="Y40" s="242">
        <f>'Oostenrijk (O)'!Y40*(1+Toeslagen!$Q$5)</f>
        <v>1940.1928785258874</v>
      </c>
      <c r="Z40" s="242">
        <f>'Oostenrijk (O)'!Z40*(1+Toeslagen!$Q$5)</f>
        <v>1940.1928785258874</v>
      </c>
      <c r="AA40" s="242">
        <f>'Oostenrijk (O)'!AA40*(1+Toeslagen!$Q$5)</f>
        <v>1940.1928785258874</v>
      </c>
      <c r="AB40" s="242">
        <f>'Oostenrijk (O)'!AB40*(1+Toeslagen!$Q$5)</f>
        <v>1940.1928785258874</v>
      </c>
      <c r="AC40" s="242">
        <f>'Oostenrijk (O)'!AC40*(1+Toeslagen!$Q$5)</f>
        <v>0</v>
      </c>
      <c r="AD40" s="242">
        <f>'Oostenrijk (O)'!AD40*(1+Toeslagen!$Q$5)</f>
        <v>0</v>
      </c>
      <c r="AE40" s="242">
        <f>'Oostenrijk (O)'!AE40*(1+Toeslagen!$Q$5)</f>
        <v>0</v>
      </c>
      <c r="AF40" s="242">
        <f>'Oostenrijk (O)'!AF40*(1+Toeslagen!$Q$5)</f>
        <v>0</v>
      </c>
      <c r="AG40" s="242">
        <f>'Oostenrijk (O)'!AG40*(1+Toeslagen!$Q$5)</f>
        <v>0</v>
      </c>
      <c r="AH40" s="242">
        <f>'Oostenrijk (O)'!AH40*(1+Toeslagen!$Q$5)</f>
        <v>0</v>
      </c>
      <c r="AI40" s="242">
        <f>'Oostenrijk (O)'!AI40*(1+Toeslagen!$Q$5)</f>
        <v>1947.9848177970757</v>
      </c>
      <c r="AJ40" s="242">
        <f>'Oostenrijk (O)'!AJ40*(1+Toeslagen!$Q$5)</f>
        <v>1947.9848177970757</v>
      </c>
      <c r="AK40" s="242">
        <f>'Oostenrijk (O)'!AK40*(1+Toeslagen!$Q$5)</f>
        <v>1947.9848177970757</v>
      </c>
      <c r="AL40" s="242">
        <f>'Oostenrijk (O)'!AL40*(1+Toeslagen!$Q$5)</f>
        <v>1947.9848177970757</v>
      </c>
      <c r="AM40" s="242">
        <f>'Oostenrijk (O)'!AM40*(1+Toeslagen!$Q$5)</f>
        <v>1947.9848177970757</v>
      </c>
      <c r="AN40" s="242">
        <f>'Oostenrijk (O)'!AN40*(1+Toeslagen!$Q$5)</f>
        <v>1947.9848177970757</v>
      </c>
      <c r="AO40" s="242">
        <f>'Oostenrijk (O)'!AO40*(1+Toeslagen!$Q$5)</f>
        <v>1947.9848177970753</v>
      </c>
      <c r="AP40" s="242">
        <f>'Oostenrijk (O)'!AP40*(1+Toeslagen!$Q$5)</f>
        <v>1947.9848177970753</v>
      </c>
      <c r="AQ40" s="242">
        <f>'Oostenrijk (O)'!AQ40*(1+Toeslagen!$Q$5)</f>
        <v>1947.9848177970753</v>
      </c>
      <c r="AR40" s="242">
        <f>'Oostenrijk (O)'!AR40*(1+Toeslagen!$Q$5)</f>
        <v>0</v>
      </c>
      <c r="AS40" s="242">
        <f>'Oostenrijk (O)'!AS40*(1+Toeslagen!$Q$5)</f>
        <v>1932.4009392546986</v>
      </c>
      <c r="AT40" s="242">
        <f>'Oostenrijk (O)'!AT40*(1+Toeslagen!$Q$5)</f>
        <v>1928.5049696191045</v>
      </c>
      <c r="AU40" s="242">
        <f>'Oostenrijk (O)'!AU40*(1+Toeslagen!$Q$5)</f>
        <v>1928.5049696191045</v>
      </c>
      <c r="AV40" s="242">
        <f>'Oostenrijk (O)'!AV40*(1+Toeslagen!$Q$5)</f>
        <v>1909.0251214411337</v>
      </c>
      <c r="AW40" s="242">
        <f>'Oostenrijk (O)'!AW40*(1+Toeslagen!$Q$5)</f>
        <v>1947.9848177970753</v>
      </c>
      <c r="AX40" s="242">
        <f>'Oostenrijk (O)'!AX40*(1+Toeslagen!$Q$5)</f>
        <v>1947.9848177970753</v>
      </c>
      <c r="AY40" s="242">
        <f>'Oostenrijk (O)'!AY40*(1+Toeslagen!$Q$5)</f>
        <v>1947.9848177970753</v>
      </c>
      <c r="AZ40" s="242">
        <f>'Oostenrijk (O)'!AZ40*(1+Toeslagen!$Q$5)</f>
        <v>1947.9848177970753</v>
      </c>
      <c r="BA40" s="242">
        <f>'Oostenrijk (O)'!BA40*(1+Toeslagen!$Q$5)</f>
        <v>1947.9848177970753</v>
      </c>
      <c r="BB40" s="242">
        <f>'Oostenrijk (O)'!BB40*(1+Toeslagen!$Q$5)</f>
        <v>1947.9848177970753</v>
      </c>
      <c r="BC40" s="242">
        <f>'Oostenrijk (O)'!BC40*(1+Toeslagen!$Q$5)</f>
        <v>1690.3723570564532</v>
      </c>
      <c r="BD40" s="242">
        <f>'Oostenrijk (O)'!BD40*(1+Toeslagen!$Q$5)</f>
        <v>1680.1689021848849</v>
      </c>
      <c r="BE40" s="242">
        <f>'Oostenrijk (O)'!BE40*(1+Toeslagen!$Q$5)</f>
        <v>1707.3781151757335</v>
      </c>
      <c r="BF40" s="242">
        <f>'Oostenrijk (O)'!BF40*(1+Toeslagen!$Q$5)</f>
        <v>1700.5758119280213</v>
      </c>
      <c r="BG40" s="242">
        <f>'Oostenrijk (O)'!BG40*(1+Toeslagen!$Q$5)</f>
        <v>1700.5758119280213</v>
      </c>
      <c r="BH40" s="242">
        <f>'Oostenrijk (O)'!BH40*(1+Toeslagen!$Q$5)</f>
        <v>1700.5758119280215</v>
      </c>
      <c r="BI40" s="242">
        <f>'Oostenrijk (O)'!BI40*(1+Toeslagen!$Q$5)</f>
        <v>1700.5758119280215</v>
      </c>
      <c r="BJ40" s="242">
        <f>'Oostenrijk (O)'!BJ40*(1+Toeslagen!$Q$5)</f>
        <v>1695.4740844922374</v>
      </c>
      <c r="BK40" s="242">
        <f>'Oostenrijk (O)'!BK40*(1+Toeslagen!$Q$5)</f>
        <v>1690.3876622387606</v>
      </c>
      <c r="BL40" s="242">
        <f>'Oostenrijk (O)'!BL40*(1+Toeslagen!$Q$5)</f>
        <v>1683.5700538087412</v>
      </c>
      <c r="BM40" s="242">
        <f>'Oostenrijk (O)'!BM40*(1+Toeslagen!$Q$5)</f>
        <v>1692.0729328683815</v>
      </c>
      <c r="BN40" s="242">
        <f>'Oostenrijk (O)'!BN40*(1+Toeslagen!$Q$5)</f>
        <v>1692.0729328683815</v>
      </c>
      <c r="BO40" s="242">
        <f>'Oostenrijk (O)'!BO40*(1+Toeslagen!$Q$5)</f>
        <v>1692.0729328683815</v>
      </c>
      <c r="BP40" s="242">
        <f>'Oostenrijk (O)'!BP40*(1+Toeslagen!$Q$5)</f>
        <v>1692.0729328683815</v>
      </c>
      <c r="BQ40" s="242">
        <f>'Oostenrijk (O)'!BQ40*(1+Toeslagen!$Q$5)</f>
        <v>1692.0729328683815</v>
      </c>
      <c r="BR40" s="242">
        <f>'Oostenrijk (O)'!BR40*(1+Toeslagen!$Q$5)</f>
        <v>1700.5758119280215</v>
      </c>
      <c r="BS40" s="242">
        <f>'Oostenrijk (O)'!BS40*(1+Toeslagen!$Q$5)</f>
        <v>1700.5758119280215</v>
      </c>
      <c r="BT40" s="242">
        <f>'Oostenrijk (O)'!BT40*(1+Toeslagen!$Q$5)</f>
        <v>1700.5758119280215</v>
      </c>
      <c r="BU40" s="242">
        <f>'Oostenrijk (O)'!BU40*(1+Toeslagen!$Q$5)</f>
        <v>1666.7253543409788</v>
      </c>
      <c r="BV40" s="242">
        <f>'Oostenrijk (O)'!BV40*(1+Toeslagen!$Q$5)</f>
        <v>0</v>
      </c>
      <c r="BW40" s="242">
        <f>'Oostenrijk (O)'!BW40*(1+Toeslagen!$Q$5)</f>
        <v>0</v>
      </c>
      <c r="BX40" s="242">
        <f>'Oostenrijk (O)'!BX40*(1+Toeslagen!$Q$5)</f>
        <v>1655.1163220221863</v>
      </c>
      <c r="BY40" s="242">
        <f>'Oostenrijk (O)'!BY40*(1+Toeslagen!$Q$5)</f>
        <v>1658.4331883989842</v>
      </c>
      <c r="BZ40" s="242">
        <f>'Oostenrijk (O)'!BZ40*(1+Toeslagen!$Q$5)</f>
        <v>1650.1410224569893</v>
      </c>
      <c r="CA40" s="242">
        <f>'Oostenrijk (O)'!CA40*(1+Toeslagen!$Q$5)</f>
        <v>1650.1410224569893</v>
      </c>
      <c r="CB40" s="242">
        <f>'Oostenrijk (O)'!CB40*(1+Toeslagen!$Q$5)</f>
        <v>1663.4084879641809</v>
      </c>
      <c r="CC40" s="242">
        <f>'Oostenrijk (O)'!CC40*(1+Toeslagen!$Q$5)</f>
        <v>1645.1657228917923</v>
      </c>
      <c r="CD40" s="242">
        <f>'Oostenrijk (O)'!CD40*(1+Toeslagen!$Q$5)</f>
        <v>1660.0916215873829</v>
      </c>
      <c r="CE40" s="242">
        <f>'Oostenrijk (O)'!CE40*(1+Toeslagen!$Q$5)</f>
        <v>1658.4331883989842</v>
      </c>
      <c r="CF40" s="242">
        <f>'Oostenrijk (O)'!CF40*(1+Toeslagen!$Q$5)</f>
        <v>1625.2645246310044</v>
      </c>
      <c r="CG40" s="242">
        <f>'Oostenrijk (O)'!CG40*(1+Toeslagen!$Q$5)</f>
        <v>2020.6513894434718</v>
      </c>
      <c r="CH40" s="242">
        <f>'Oostenrijk (O)'!CH40*(1+Toeslagen!$Q$5)</f>
        <v>2020.6513894434718</v>
      </c>
      <c r="CI40" s="242">
        <f>'Oostenrijk (O)'!CI40*(1+Toeslagen!$Q$5)</f>
        <v>2020.6513894434718</v>
      </c>
      <c r="CJ40" s="242">
        <f>'Oostenrijk (O)'!CJ40*(1+Toeslagen!$Q$5)</f>
        <v>2061.8891729015018</v>
      </c>
      <c r="CK40" s="242">
        <f>'Oostenrijk (O)'!CK40*(1+Toeslagen!$Q$5)</f>
        <v>2082.5080646305169</v>
      </c>
      <c r="CL40" s="242">
        <f>'Oostenrijk (O)'!CL40*(1+Toeslagen!$Q$5)</f>
        <v>2082.5080646305169</v>
      </c>
      <c r="CM40" s="242">
        <f>'Oostenrijk (O)'!CM40*(1+Toeslagen!$Q$5)</f>
        <v>2061.8891729015008</v>
      </c>
      <c r="CN40" s="242">
        <f>'Oostenrijk (O)'!CN40*(1+Toeslagen!$Q$5)</f>
        <v>0</v>
      </c>
      <c r="CO40" s="242">
        <f>'Oostenrijk (O)'!CO40*(1+Toeslagen!$Q$5)</f>
        <v>0</v>
      </c>
      <c r="CP40" s="242">
        <f>'Oostenrijk (O)'!CP40*(1+Toeslagen!$Q$5)</f>
        <v>0</v>
      </c>
      <c r="CQ40" s="242">
        <f>'Oostenrijk (O)'!CQ40*(1+Toeslagen!$Q$5)</f>
        <v>0</v>
      </c>
      <c r="CR40" s="242">
        <f>'Oostenrijk (O)'!CR40*(1+Toeslagen!$Q$5)</f>
        <v>2061.8891729015008</v>
      </c>
      <c r="CS40" s="242">
        <f>'Oostenrijk (O)'!CS40*(1+Toeslagen!$Q$5)</f>
        <v>2061.8891729015008</v>
      </c>
      <c r="CT40" s="242">
        <f>'Oostenrijk (O)'!CT40*(1+Toeslagen!$Q$5)</f>
        <v>2061.8891729015008</v>
      </c>
      <c r="CU40" s="242">
        <f>'Oostenrijk (O)'!CU40*(1+Toeslagen!$Q$5)</f>
        <v>2061.8891729015008</v>
      </c>
      <c r="CV40" s="242">
        <f>'Oostenrijk (O)'!CV40*(1+Toeslagen!$Q$5)</f>
        <v>2061.8891729015008</v>
      </c>
      <c r="CW40" s="242">
        <f>'Oostenrijk (O)'!CW40*(1+Toeslagen!$Q$5)</f>
        <v>2041.2702811724857</v>
      </c>
      <c r="CX40" s="242">
        <f>'Oostenrijk (O)'!CX40*(1+Toeslagen!$Q$5)</f>
        <v>2020.6513894434709</v>
      </c>
      <c r="CY40" s="242">
        <f>'Oostenrijk (O)'!CY40*(1+Toeslagen!$Q$5)</f>
        <v>2061.8891729015008</v>
      </c>
      <c r="CZ40" s="242">
        <f>'Oostenrijk (O)'!CZ40*(1+Toeslagen!$Q$5)</f>
        <v>2000.0324977144558</v>
      </c>
      <c r="DA40" s="242">
        <f>'Oostenrijk (O)'!DA40*(1+Toeslagen!$Q$5)</f>
        <v>2094.6490991165269</v>
      </c>
      <c r="DB40" s="242">
        <f>'Oostenrijk (O)'!DB40*(1+Toeslagen!$Q$5)</f>
        <v>2094.6490991165269</v>
      </c>
      <c r="DC40" s="242">
        <f>'Oostenrijk (O)'!DC40*(1+Toeslagen!$Q$5)</f>
        <v>2094.6490991165269</v>
      </c>
      <c r="DD40" s="242">
        <f>'Oostenrijk (O)'!DD40*(1+Toeslagen!$Q$5)</f>
        <v>2094.6490991165269</v>
      </c>
      <c r="DE40" s="242">
        <f>'Oostenrijk (O)'!DE40*(1+Toeslagen!$Q$5)</f>
        <v>2094.6490991165274</v>
      </c>
      <c r="DF40" s="242">
        <f>'Oostenrijk (O)'!DF40*(1+Toeslagen!$Q$5)</f>
        <v>2073.7026081253621</v>
      </c>
      <c r="DG40" s="242">
        <f>'Oostenrijk (O)'!DG40*(1+Toeslagen!$Q$5)</f>
        <v>2094.6490991165274</v>
      </c>
      <c r="DH40" s="242">
        <f>'Oostenrijk (O)'!DH40*(1+Toeslagen!$Q$5)</f>
        <v>2063.2293626297796</v>
      </c>
      <c r="DI40" s="242">
        <f>'Oostenrijk (O)'!DI40*(1+Toeslagen!$Q$5)</f>
        <v>2063.2293626297796</v>
      </c>
      <c r="DJ40" s="242">
        <f>'Oostenrijk (O)'!DJ40*(1+Toeslagen!$Q$5)</f>
        <v>2031.8096261430314</v>
      </c>
    </row>
    <row r="41" spans="1:114">
      <c r="A41" s="2">
        <v>46</v>
      </c>
      <c r="B41" s="2">
        <v>46</v>
      </c>
      <c r="C41" s="2"/>
      <c r="D41" s="2">
        <v>3</v>
      </c>
      <c r="F41" t="s">
        <v>5</v>
      </c>
      <c r="G41" t="s">
        <v>17</v>
      </c>
      <c r="H41" t="s">
        <v>15</v>
      </c>
      <c r="I41" t="s">
        <v>15</v>
      </c>
      <c r="J41" t="s">
        <v>16</v>
      </c>
      <c r="N41" s="61">
        <v>8.8000000000000007</v>
      </c>
      <c r="O41" s="63">
        <v>15400</v>
      </c>
      <c r="Y41" s="242">
        <f>'Oostenrijk (O)'!Y41*(1+Toeslagen!$Q$5)</f>
        <v>1983.2175822797958</v>
      </c>
      <c r="Z41" s="242">
        <f>'Oostenrijk (O)'!Z41*(1+Toeslagen!$Q$5)</f>
        <v>1983.2175822797958</v>
      </c>
      <c r="AA41" s="242">
        <f>'Oostenrijk (O)'!AA41*(1+Toeslagen!$Q$5)</f>
        <v>1983.2175822797958</v>
      </c>
      <c r="AB41" s="242">
        <f>'Oostenrijk (O)'!AB41*(1+Toeslagen!$Q$5)</f>
        <v>1983.2175822797958</v>
      </c>
      <c r="AC41" s="242">
        <f>'Oostenrijk (O)'!AC41*(1+Toeslagen!$Q$5)</f>
        <v>0</v>
      </c>
      <c r="AD41" s="242">
        <f>'Oostenrijk (O)'!AD41*(1+Toeslagen!$Q$5)</f>
        <v>0</v>
      </c>
      <c r="AE41" s="242">
        <f>'Oostenrijk (O)'!AE41*(1+Toeslagen!$Q$5)</f>
        <v>0</v>
      </c>
      <c r="AF41" s="242">
        <f>'Oostenrijk (O)'!AF41*(1+Toeslagen!$Q$5)</f>
        <v>0</v>
      </c>
      <c r="AG41" s="242">
        <f>'Oostenrijk (O)'!AG41*(1+Toeslagen!$Q$5)</f>
        <v>0</v>
      </c>
      <c r="AH41" s="242">
        <f>'Oostenrijk (O)'!AH41*(1+Toeslagen!$Q$5)</f>
        <v>0</v>
      </c>
      <c r="AI41" s="242">
        <f>'Oostenrijk (O)'!AI41*(1+Toeslagen!$Q$5)</f>
        <v>1991.1823115258994</v>
      </c>
      <c r="AJ41" s="242">
        <f>'Oostenrijk (O)'!AJ41*(1+Toeslagen!$Q$5)</f>
        <v>1991.1823115258994</v>
      </c>
      <c r="AK41" s="242">
        <f>'Oostenrijk (O)'!AK41*(1+Toeslagen!$Q$5)</f>
        <v>1991.1823115258994</v>
      </c>
      <c r="AL41" s="242">
        <f>'Oostenrijk (O)'!AL41*(1+Toeslagen!$Q$5)</f>
        <v>1991.1823115258994</v>
      </c>
      <c r="AM41" s="242">
        <f>'Oostenrijk (O)'!AM41*(1+Toeslagen!$Q$5)</f>
        <v>1991.1823115258994</v>
      </c>
      <c r="AN41" s="242">
        <f>'Oostenrijk (O)'!AN41*(1+Toeslagen!$Q$5)</f>
        <v>1991.1823115258994</v>
      </c>
      <c r="AO41" s="242">
        <f>'Oostenrijk (O)'!AO41*(1+Toeslagen!$Q$5)</f>
        <v>1991.1823115258985</v>
      </c>
      <c r="AP41" s="242">
        <f>'Oostenrijk (O)'!AP41*(1+Toeslagen!$Q$5)</f>
        <v>1991.1823115258985</v>
      </c>
      <c r="AQ41" s="242">
        <f>'Oostenrijk (O)'!AQ41*(1+Toeslagen!$Q$5)</f>
        <v>1991.1823115258985</v>
      </c>
      <c r="AR41" s="242">
        <f>'Oostenrijk (O)'!AR41*(1+Toeslagen!$Q$5)</f>
        <v>0</v>
      </c>
      <c r="AS41" s="242">
        <f>'Oostenrijk (O)'!AS41*(1+Toeslagen!$Q$5)</f>
        <v>1975.2528530336913</v>
      </c>
      <c r="AT41" s="242">
        <f>'Oostenrijk (O)'!AT41*(1+Toeslagen!$Q$5)</f>
        <v>1971.2704884106395</v>
      </c>
      <c r="AU41" s="242">
        <f>'Oostenrijk (O)'!AU41*(1+Toeslagen!$Q$5)</f>
        <v>1971.2704884106395</v>
      </c>
      <c r="AV41" s="242">
        <f>'Oostenrijk (O)'!AV41*(1+Toeslagen!$Q$5)</f>
        <v>1951.3586652953804</v>
      </c>
      <c r="AW41" s="242">
        <f>'Oostenrijk (O)'!AW41*(1+Toeslagen!$Q$5)</f>
        <v>1991.1823115258985</v>
      </c>
      <c r="AX41" s="242">
        <f>'Oostenrijk (O)'!AX41*(1+Toeslagen!$Q$5)</f>
        <v>1991.1823115258985</v>
      </c>
      <c r="AY41" s="242">
        <f>'Oostenrijk (O)'!AY41*(1+Toeslagen!$Q$5)</f>
        <v>1991.1823115258985</v>
      </c>
      <c r="AZ41" s="242">
        <f>'Oostenrijk (O)'!AZ41*(1+Toeslagen!$Q$5)</f>
        <v>1991.1823115258985</v>
      </c>
      <c r="BA41" s="242">
        <f>'Oostenrijk (O)'!BA41*(1+Toeslagen!$Q$5)</f>
        <v>1991.1823115258985</v>
      </c>
      <c r="BB41" s="242">
        <f>'Oostenrijk (O)'!BB41*(1+Toeslagen!$Q$5)</f>
        <v>1991.1823115258985</v>
      </c>
      <c r="BC41" s="242">
        <f>'Oostenrijk (O)'!BC41*(1+Toeslagen!$Q$5)</f>
        <v>1725.2883801050402</v>
      </c>
      <c r="BD41" s="242">
        <f>'Oostenrijk (O)'!BD41*(1+Toeslagen!$Q$5)</f>
        <v>1714.8741645309656</v>
      </c>
      <c r="BE41" s="242">
        <f>'Oostenrijk (O)'!BE41*(1+Toeslagen!$Q$5)</f>
        <v>1742.6454060618314</v>
      </c>
      <c r="BF41" s="242">
        <f>'Oostenrijk (O)'!BF41*(1+Toeslagen!$Q$5)</f>
        <v>1735.7025956791149</v>
      </c>
      <c r="BG41" s="242">
        <f>'Oostenrijk (O)'!BG41*(1+Toeslagen!$Q$5)</f>
        <v>1735.7025956791149</v>
      </c>
      <c r="BH41" s="242">
        <f>'Oostenrijk (O)'!BH41*(1+Toeslagen!$Q$5)</f>
        <v>1735.7025956791144</v>
      </c>
      <c r="BI41" s="242">
        <f>'Oostenrijk (O)'!BI41*(1+Toeslagen!$Q$5)</f>
        <v>1735.7025956791144</v>
      </c>
      <c r="BJ41" s="242">
        <f>'Oostenrijk (O)'!BJ41*(1+Toeslagen!$Q$5)</f>
        <v>1730.4954878920771</v>
      </c>
      <c r="BK41" s="242">
        <f>'Oostenrijk (O)'!BK41*(1+Toeslagen!$Q$5)</f>
        <v>1725.3040014284009</v>
      </c>
      <c r="BL41" s="242">
        <f>'Oostenrijk (O)'!BL41*(1+Toeslagen!$Q$5)</f>
        <v>1718.3455697223233</v>
      </c>
      <c r="BM41" s="242">
        <f>'Oostenrijk (O)'!BM41*(1+Toeslagen!$Q$5)</f>
        <v>1727.024082700719</v>
      </c>
      <c r="BN41" s="242">
        <f>'Oostenrijk (O)'!BN41*(1+Toeslagen!$Q$5)</f>
        <v>1727.024082700719</v>
      </c>
      <c r="BO41" s="242">
        <f>'Oostenrijk (O)'!BO41*(1+Toeslagen!$Q$5)</f>
        <v>1727.024082700719</v>
      </c>
      <c r="BP41" s="242">
        <f>'Oostenrijk (O)'!BP41*(1+Toeslagen!$Q$5)</f>
        <v>1727.024082700719</v>
      </c>
      <c r="BQ41" s="242">
        <f>'Oostenrijk (O)'!BQ41*(1+Toeslagen!$Q$5)</f>
        <v>1727.024082700719</v>
      </c>
      <c r="BR41" s="242">
        <f>'Oostenrijk (O)'!BR41*(1+Toeslagen!$Q$5)</f>
        <v>1735.7025956791144</v>
      </c>
      <c r="BS41" s="242">
        <f>'Oostenrijk (O)'!BS41*(1+Toeslagen!$Q$5)</f>
        <v>1735.7025956791144</v>
      </c>
      <c r="BT41" s="242">
        <f>'Oostenrijk (O)'!BT41*(1+Toeslagen!$Q$5)</f>
        <v>1735.7025956791144</v>
      </c>
      <c r="BU41" s="242">
        <f>'Oostenrijk (O)'!BU41*(1+Toeslagen!$Q$5)</f>
        <v>1702.187595922702</v>
      </c>
      <c r="BV41" s="242">
        <f>'Oostenrijk (O)'!BV41*(1+Toeslagen!$Q$5)</f>
        <v>0</v>
      </c>
      <c r="BW41" s="242">
        <f>'Oostenrijk (O)'!BW41*(1+Toeslagen!$Q$5)</f>
        <v>0</v>
      </c>
      <c r="BX41" s="242">
        <f>'Oostenrijk (O)'!BX41*(1+Toeslagen!$Q$5)</f>
        <v>1690.3315629162755</v>
      </c>
      <c r="BY41" s="242">
        <f>'Oostenrijk (O)'!BY41*(1+Toeslagen!$Q$5)</f>
        <v>1693.7190009181118</v>
      </c>
      <c r="BZ41" s="242">
        <f>'Oostenrijk (O)'!BZ41*(1+Toeslagen!$Q$5)</f>
        <v>1685.2504059135213</v>
      </c>
      <c r="CA41" s="242">
        <f>'Oostenrijk (O)'!CA41*(1+Toeslagen!$Q$5)</f>
        <v>1685.2504059135213</v>
      </c>
      <c r="CB41" s="242">
        <f>'Oostenrijk (O)'!CB41*(1+Toeslagen!$Q$5)</f>
        <v>1698.800157920866</v>
      </c>
      <c r="CC41" s="242">
        <f>'Oostenrijk (O)'!CC41*(1+Toeslagen!$Q$5)</f>
        <v>1680.1692489107668</v>
      </c>
      <c r="CD41" s="242">
        <f>'Oostenrijk (O)'!CD41*(1+Toeslagen!$Q$5)</f>
        <v>1695.4127199190298</v>
      </c>
      <c r="CE41" s="242">
        <f>'Oostenrijk (O)'!CE41*(1+Toeslagen!$Q$5)</f>
        <v>1693.7190009181118</v>
      </c>
      <c r="CF41" s="242">
        <f>'Oostenrijk (O)'!CF41*(1+Toeslagen!$Q$5)</f>
        <v>1659.8446208997495</v>
      </c>
      <c r="CG41" s="242">
        <f>'Oostenrijk (O)'!CG41*(1+Toeslagen!$Q$5)</f>
        <v>2054.7639411341966</v>
      </c>
      <c r="CH41" s="242">
        <f>'Oostenrijk (O)'!CH41*(1+Toeslagen!$Q$5)</f>
        <v>2054.7639411341966</v>
      </c>
      <c r="CI41" s="242">
        <f>'Oostenrijk (O)'!CI41*(1+Toeslagen!$Q$5)</f>
        <v>2054.7639411341966</v>
      </c>
      <c r="CJ41" s="242">
        <f>'Oostenrijk (O)'!CJ41*(1+Toeslagen!$Q$5)</f>
        <v>2096.697899116527</v>
      </c>
      <c r="CK41" s="242">
        <f>'Oostenrijk (O)'!CK41*(1+Toeslagen!$Q$5)</f>
        <v>2117.6648781076924</v>
      </c>
      <c r="CL41" s="242">
        <f>'Oostenrijk (O)'!CL41*(1+Toeslagen!$Q$5)</f>
        <v>2117.6648781076924</v>
      </c>
      <c r="CM41" s="242">
        <f>'Oostenrijk (O)'!CM41*(1+Toeslagen!$Q$5)</f>
        <v>2096.6978991165274</v>
      </c>
      <c r="CN41" s="242">
        <f>'Oostenrijk (O)'!CN41*(1+Toeslagen!$Q$5)</f>
        <v>0</v>
      </c>
      <c r="CO41" s="242">
        <f>'Oostenrijk (O)'!CO41*(1+Toeslagen!$Q$5)</f>
        <v>0</v>
      </c>
      <c r="CP41" s="242">
        <f>'Oostenrijk (O)'!CP41*(1+Toeslagen!$Q$5)</f>
        <v>0</v>
      </c>
      <c r="CQ41" s="242">
        <f>'Oostenrijk (O)'!CQ41*(1+Toeslagen!$Q$5)</f>
        <v>0</v>
      </c>
      <c r="CR41" s="242">
        <f>'Oostenrijk (O)'!CR41*(1+Toeslagen!$Q$5)</f>
        <v>2096.6978991165274</v>
      </c>
      <c r="CS41" s="242">
        <f>'Oostenrijk (O)'!CS41*(1+Toeslagen!$Q$5)</f>
        <v>2096.6978991165274</v>
      </c>
      <c r="CT41" s="242">
        <f>'Oostenrijk (O)'!CT41*(1+Toeslagen!$Q$5)</f>
        <v>2096.6978991165274</v>
      </c>
      <c r="CU41" s="242">
        <f>'Oostenrijk (O)'!CU41*(1+Toeslagen!$Q$5)</f>
        <v>2096.6978991165274</v>
      </c>
      <c r="CV41" s="242">
        <f>'Oostenrijk (O)'!CV41*(1+Toeslagen!$Q$5)</f>
        <v>2096.6978991165274</v>
      </c>
      <c r="CW41" s="242">
        <f>'Oostenrijk (O)'!CW41*(1+Toeslagen!$Q$5)</f>
        <v>2075.730920125362</v>
      </c>
      <c r="CX41" s="242">
        <f>'Oostenrijk (O)'!CX41*(1+Toeslagen!$Q$5)</f>
        <v>2054.763941134197</v>
      </c>
      <c r="CY41" s="242">
        <f>'Oostenrijk (O)'!CY41*(1+Toeslagen!$Q$5)</f>
        <v>2096.6978991165274</v>
      </c>
      <c r="CZ41" s="242">
        <f>'Oostenrijk (O)'!CZ41*(1+Toeslagen!$Q$5)</f>
        <v>2033.7969621430316</v>
      </c>
      <c r="DA41" s="242">
        <f>'Oostenrijk (O)'!DA41*(1+Toeslagen!$Q$5)</f>
        <v>2145.8377884390643</v>
      </c>
      <c r="DB41" s="242">
        <f>'Oostenrijk (O)'!DB41*(1+Toeslagen!$Q$5)</f>
        <v>2145.8377884390643</v>
      </c>
      <c r="DC41" s="242">
        <f>'Oostenrijk (O)'!DC41*(1+Toeslagen!$Q$5)</f>
        <v>2145.8377884390643</v>
      </c>
      <c r="DD41" s="242">
        <f>'Oostenrijk (O)'!DD41*(1+Toeslagen!$Q$5)</f>
        <v>2145.8377884390643</v>
      </c>
      <c r="DE41" s="242">
        <f>'Oostenrijk (O)'!DE41*(1+Toeslagen!$Q$5)</f>
        <v>2145.837788439062</v>
      </c>
      <c r="DF41" s="242">
        <f>'Oostenrijk (O)'!DF41*(1+Toeslagen!$Q$5)</f>
        <v>2124.3794105546713</v>
      </c>
      <c r="DG41" s="242">
        <f>'Oostenrijk (O)'!DG41*(1+Toeslagen!$Q$5)</f>
        <v>2145.837788439062</v>
      </c>
      <c r="DH41" s="242">
        <f>'Oostenrijk (O)'!DH41*(1+Toeslagen!$Q$5)</f>
        <v>2113.6502216124759</v>
      </c>
      <c r="DI41" s="242">
        <f>'Oostenrijk (O)'!DI41*(1+Toeslagen!$Q$5)</f>
        <v>2113.6502216124759</v>
      </c>
      <c r="DJ41" s="242">
        <f>'Oostenrijk (O)'!DJ41*(1+Toeslagen!$Q$5)</f>
        <v>2081.4626547858902</v>
      </c>
    </row>
    <row r="42" spans="1:114">
      <c r="A42" s="2">
        <v>47</v>
      </c>
      <c r="B42" s="2">
        <v>47</v>
      </c>
      <c r="C42" s="2"/>
      <c r="D42" s="2">
        <v>3</v>
      </c>
      <c r="F42" t="s">
        <v>5</v>
      </c>
      <c r="G42" t="s">
        <v>17</v>
      </c>
      <c r="H42" t="s">
        <v>15</v>
      </c>
      <c r="I42" t="s">
        <v>15</v>
      </c>
      <c r="J42" t="s">
        <v>16</v>
      </c>
      <c r="N42" s="61">
        <v>9</v>
      </c>
      <c r="O42" s="63">
        <v>15750</v>
      </c>
      <c r="Y42" s="242">
        <f>'Oostenrijk (O)'!Y42*(1+Toeslagen!$Q$5)</f>
        <v>2027.2625884337047</v>
      </c>
      <c r="Z42" s="242">
        <f>'Oostenrijk (O)'!Z42*(1+Toeslagen!$Q$5)</f>
        <v>2027.2625884337047</v>
      </c>
      <c r="AA42" s="242">
        <f>'Oostenrijk (O)'!AA42*(1+Toeslagen!$Q$5)</f>
        <v>2027.2625884337047</v>
      </c>
      <c r="AB42" s="242">
        <f>'Oostenrijk (O)'!AB42*(1+Toeslagen!$Q$5)</f>
        <v>2027.2625884337047</v>
      </c>
      <c r="AC42" s="242">
        <f>'Oostenrijk (O)'!AC42*(1+Toeslagen!$Q$5)</f>
        <v>0</v>
      </c>
      <c r="AD42" s="242">
        <f>'Oostenrijk (O)'!AD42*(1+Toeslagen!$Q$5)</f>
        <v>0</v>
      </c>
      <c r="AE42" s="242">
        <f>'Oostenrijk (O)'!AE42*(1+Toeslagen!$Q$5)</f>
        <v>0</v>
      </c>
      <c r="AF42" s="242">
        <f>'Oostenrijk (O)'!AF42*(1+Toeslagen!$Q$5)</f>
        <v>0</v>
      </c>
      <c r="AG42" s="242">
        <f>'Oostenrijk (O)'!AG42*(1+Toeslagen!$Q$5)</f>
        <v>0</v>
      </c>
      <c r="AH42" s="242">
        <f>'Oostenrijk (O)'!AH42*(1+Toeslagen!$Q$5)</f>
        <v>0</v>
      </c>
      <c r="AI42" s="242">
        <f>'Oostenrijk (O)'!AI42*(1+Toeslagen!$Q$5)</f>
        <v>2035.4042052547236</v>
      </c>
      <c r="AJ42" s="242">
        <f>'Oostenrijk (O)'!AJ42*(1+Toeslagen!$Q$5)</f>
        <v>2035.4042052547236</v>
      </c>
      <c r="AK42" s="242">
        <f>'Oostenrijk (O)'!AK42*(1+Toeslagen!$Q$5)</f>
        <v>2035.4042052547236</v>
      </c>
      <c r="AL42" s="242">
        <f>'Oostenrijk (O)'!AL42*(1+Toeslagen!$Q$5)</f>
        <v>2035.4042052547236</v>
      </c>
      <c r="AM42" s="242">
        <f>'Oostenrijk (O)'!AM42*(1+Toeslagen!$Q$5)</f>
        <v>2035.4042052547236</v>
      </c>
      <c r="AN42" s="242">
        <f>'Oostenrijk (O)'!AN42*(1+Toeslagen!$Q$5)</f>
        <v>2035.4042052547236</v>
      </c>
      <c r="AO42" s="242">
        <f>'Oostenrijk (O)'!AO42*(1+Toeslagen!$Q$5)</f>
        <v>2035.4042052547215</v>
      </c>
      <c r="AP42" s="242">
        <f>'Oostenrijk (O)'!AP42*(1+Toeslagen!$Q$5)</f>
        <v>2035.4042052547215</v>
      </c>
      <c r="AQ42" s="242">
        <f>'Oostenrijk (O)'!AQ42*(1+Toeslagen!$Q$5)</f>
        <v>2035.4042052547215</v>
      </c>
      <c r="AR42" s="242">
        <f>'Oostenrijk (O)'!AR42*(1+Toeslagen!$Q$5)</f>
        <v>0</v>
      </c>
      <c r="AS42" s="242">
        <f>'Oostenrijk (O)'!AS42*(1+Toeslagen!$Q$5)</f>
        <v>2019.1209716126837</v>
      </c>
      <c r="AT42" s="242">
        <f>'Oostenrijk (O)'!AT42*(1+Toeslagen!$Q$5)</f>
        <v>2015.0501632021744</v>
      </c>
      <c r="AU42" s="242">
        <f>'Oostenrijk (O)'!AU42*(1+Toeslagen!$Q$5)</f>
        <v>2015.0501632021744</v>
      </c>
      <c r="AV42" s="242">
        <f>'Oostenrijk (O)'!AV42*(1+Toeslagen!$Q$5)</f>
        <v>1994.6961211496271</v>
      </c>
      <c r="AW42" s="242">
        <f>'Oostenrijk (O)'!AW42*(1+Toeslagen!$Q$5)</f>
        <v>2035.4042052547215</v>
      </c>
      <c r="AX42" s="242">
        <f>'Oostenrijk (O)'!AX42*(1+Toeslagen!$Q$5)</f>
        <v>2035.4042052547215</v>
      </c>
      <c r="AY42" s="242">
        <f>'Oostenrijk (O)'!AY42*(1+Toeslagen!$Q$5)</f>
        <v>2035.4042052547215</v>
      </c>
      <c r="AZ42" s="242">
        <f>'Oostenrijk (O)'!AZ42*(1+Toeslagen!$Q$5)</f>
        <v>2035.4042052547215</v>
      </c>
      <c r="BA42" s="242">
        <f>'Oostenrijk (O)'!BA42*(1+Toeslagen!$Q$5)</f>
        <v>2035.4042052547215</v>
      </c>
      <c r="BB42" s="242">
        <f>'Oostenrijk (O)'!BB42*(1+Toeslagen!$Q$5)</f>
        <v>2035.4042052547215</v>
      </c>
      <c r="BC42" s="242">
        <f>'Oostenrijk (O)'!BC42*(1+Toeslagen!$Q$5)</f>
        <v>1761.222656753627</v>
      </c>
      <c r="BD42" s="242">
        <f>'Oostenrijk (O)'!BD42*(1+Toeslagen!$Q$5)</f>
        <v>1750.5915340770457</v>
      </c>
      <c r="BE42" s="242">
        <f>'Oostenrijk (O)'!BE42*(1+Toeslagen!$Q$5)</f>
        <v>1778.9411945479292</v>
      </c>
      <c r="BF42" s="242">
        <f>'Oostenrijk (O)'!BF42*(1+Toeslagen!$Q$5)</f>
        <v>1771.8537794302083</v>
      </c>
      <c r="BG42" s="242">
        <f>'Oostenrijk (O)'!BG42*(1+Toeslagen!$Q$5)</f>
        <v>1771.8537794302083</v>
      </c>
      <c r="BH42" s="242">
        <f>'Oostenrijk (O)'!BH42*(1+Toeslagen!$Q$5)</f>
        <v>1771.8537794302074</v>
      </c>
      <c r="BI42" s="242">
        <f>'Oostenrijk (O)'!BI42*(1+Toeslagen!$Q$5)</f>
        <v>1771.8537794302074</v>
      </c>
      <c r="BJ42" s="242">
        <f>'Oostenrijk (O)'!BJ42*(1+Toeslagen!$Q$5)</f>
        <v>1766.5382180919169</v>
      </c>
      <c r="BK42" s="242">
        <f>'Oostenrijk (O)'!BK42*(1+Toeslagen!$Q$5)</f>
        <v>1761.2386034376411</v>
      </c>
      <c r="BL42" s="242">
        <f>'Oostenrijk (O)'!BL42*(1+Toeslagen!$Q$5)</f>
        <v>1754.1352416359052</v>
      </c>
      <c r="BM42" s="242">
        <f>'Oostenrijk (O)'!BM42*(1+Toeslagen!$Q$5)</f>
        <v>1762.9945105330564</v>
      </c>
      <c r="BN42" s="242">
        <f>'Oostenrijk (O)'!BN42*(1+Toeslagen!$Q$5)</f>
        <v>1762.9945105330564</v>
      </c>
      <c r="BO42" s="242">
        <f>'Oostenrijk (O)'!BO42*(1+Toeslagen!$Q$5)</f>
        <v>1762.9945105330564</v>
      </c>
      <c r="BP42" s="242">
        <f>'Oostenrijk (O)'!BP42*(1+Toeslagen!$Q$5)</f>
        <v>1762.9945105330564</v>
      </c>
      <c r="BQ42" s="242">
        <f>'Oostenrijk (O)'!BQ42*(1+Toeslagen!$Q$5)</f>
        <v>1762.9945105330564</v>
      </c>
      <c r="BR42" s="242">
        <f>'Oostenrijk (O)'!BR42*(1+Toeslagen!$Q$5)</f>
        <v>1771.8537794302074</v>
      </c>
      <c r="BS42" s="242">
        <f>'Oostenrijk (O)'!BS42*(1+Toeslagen!$Q$5)</f>
        <v>1771.8537794302074</v>
      </c>
      <c r="BT42" s="242">
        <f>'Oostenrijk (O)'!BT42*(1+Toeslagen!$Q$5)</f>
        <v>1771.8537794302074</v>
      </c>
      <c r="BU42" s="242">
        <f>'Oostenrijk (O)'!BU42*(1+Toeslagen!$Q$5)</f>
        <v>1738.6793595044248</v>
      </c>
      <c r="BV42" s="242">
        <f>'Oostenrijk (O)'!BV42*(1+Toeslagen!$Q$5)</f>
        <v>0</v>
      </c>
      <c r="BW42" s="242">
        <f>'Oostenrijk (O)'!BW42*(1+Toeslagen!$Q$5)</f>
        <v>0</v>
      </c>
      <c r="BX42" s="242">
        <f>'Oostenrijk (O)'!BX42*(1+Toeslagen!$Q$5)</f>
        <v>1726.5691550103645</v>
      </c>
      <c r="BY42" s="242">
        <f>'Oostenrijk (O)'!BY42*(1+Toeslagen!$Q$5)</f>
        <v>1730.0292134372389</v>
      </c>
      <c r="BZ42" s="242">
        <f>'Oostenrijk (O)'!BZ42*(1+Toeslagen!$Q$5)</f>
        <v>1721.3790673700528</v>
      </c>
      <c r="CA42" s="242">
        <f>'Oostenrijk (O)'!CA42*(1+Toeslagen!$Q$5)</f>
        <v>1721.3790673700528</v>
      </c>
      <c r="CB42" s="242">
        <f>'Oostenrijk (O)'!CB42*(1+Toeslagen!$Q$5)</f>
        <v>1735.2193010775504</v>
      </c>
      <c r="CC42" s="242">
        <f>'Oostenrijk (O)'!CC42*(1+Toeslagen!$Q$5)</f>
        <v>1716.188979729741</v>
      </c>
      <c r="CD42" s="242">
        <f>'Oostenrijk (O)'!CD42*(1+Toeslagen!$Q$5)</f>
        <v>1731.759242650676</v>
      </c>
      <c r="CE42" s="242">
        <f>'Oostenrijk (O)'!CE42*(1+Toeslagen!$Q$5)</f>
        <v>1730.0292134372389</v>
      </c>
      <c r="CF42" s="242">
        <f>'Oostenrijk (O)'!CF42*(1+Toeslagen!$Q$5)</f>
        <v>1695.4286291684941</v>
      </c>
      <c r="CG42" s="242">
        <f>'Oostenrijk (O)'!CG42*(1+Toeslagen!$Q$5)</f>
        <v>2089.8804048249199</v>
      </c>
      <c r="CH42" s="242">
        <f>'Oostenrijk (O)'!CH42*(1+Toeslagen!$Q$5)</f>
        <v>2089.8804048249199</v>
      </c>
      <c r="CI42" s="242">
        <f>'Oostenrijk (O)'!CI42*(1+Toeslagen!$Q$5)</f>
        <v>2089.8804048249199</v>
      </c>
      <c r="CJ42" s="242">
        <f>'Oostenrijk (O)'!CJ42*(1+Toeslagen!$Q$5)</f>
        <v>2132.5310253315511</v>
      </c>
      <c r="CK42" s="242">
        <f>'Oostenrijk (O)'!CK42*(1+Toeslagen!$Q$5)</f>
        <v>2153.8563355848664</v>
      </c>
      <c r="CL42" s="242">
        <f>'Oostenrijk (O)'!CL42*(1+Toeslagen!$Q$5)</f>
        <v>2153.8563355848664</v>
      </c>
      <c r="CM42" s="242">
        <f>'Oostenrijk (O)'!CM42*(1+Toeslagen!$Q$5)</f>
        <v>2132.5310253315533</v>
      </c>
      <c r="CN42" s="242">
        <f>'Oostenrijk (O)'!CN42*(1+Toeslagen!$Q$5)</f>
        <v>0</v>
      </c>
      <c r="CO42" s="242">
        <f>'Oostenrijk (O)'!CO42*(1+Toeslagen!$Q$5)</f>
        <v>0</v>
      </c>
      <c r="CP42" s="242">
        <f>'Oostenrijk (O)'!CP42*(1+Toeslagen!$Q$5)</f>
        <v>0</v>
      </c>
      <c r="CQ42" s="242">
        <f>'Oostenrijk (O)'!CQ42*(1+Toeslagen!$Q$5)</f>
        <v>0</v>
      </c>
      <c r="CR42" s="242">
        <f>'Oostenrijk (O)'!CR42*(1+Toeslagen!$Q$5)</f>
        <v>2132.5310253315533</v>
      </c>
      <c r="CS42" s="242">
        <f>'Oostenrijk (O)'!CS42*(1+Toeslagen!$Q$5)</f>
        <v>2132.5310253315533</v>
      </c>
      <c r="CT42" s="242">
        <f>'Oostenrijk (O)'!CT42*(1+Toeslagen!$Q$5)</f>
        <v>2132.5310253315533</v>
      </c>
      <c r="CU42" s="242">
        <f>'Oostenrijk (O)'!CU42*(1+Toeslagen!$Q$5)</f>
        <v>2132.5310253315533</v>
      </c>
      <c r="CV42" s="242">
        <f>'Oostenrijk (O)'!CV42*(1+Toeslagen!$Q$5)</f>
        <v>2132.5310253315533</v>
      </c>
      <c r="CW42" s="242">
        <f>'Oostenrijk (O)'!CW42*(1+Toeslagen!$Q$5)</f>
        <v>2111.205715078238</v>
      </c>
      <c r="CX42" s="242">
        <f>'Oostenrijk (O)'!CX42*(1+Toeslagen!$Q$5)</f>
        <v>2089.8804048249222</v>
      </c>
      <c r="CY42" s="242">
        <f>'Oostenrijk (O)'!CY42*(1+Toeslagen!$Q$5)</f>
        <v>2132.5310253315533</v>
      </c>
      <c r="CZ42" s="242">
        <f>'Oostenrijk (O)'!CZ42*(1+Toeslagen!$Q$5)</f>
        <v>2068.5550945716068</v>
      </c>
      <c r="DA42" s="242">
        <f>'Oostenrijk (O)'!DA42*(1+Toeslagen!$Q$5)</f>
        <v>2189.8608962078451</v>
      </c>
      <c r="DB42" s="242">
        <f>'Oostenrijk (O)'!DB42*(1+Toeslagen!$Q$5)</f>
        <v>2189.8608962078451</v>
      </c>
      <c r="DC42" s="242">
        <f>'Oostenrijk (O)'!DC42*(1+Toeslagen!$Q$5)</f>
        <v>2189.8608962078451</v>
      </c>
      <c r="DD42" s="242">
        <f>'Oostenrijk (O)'!DD42*(1+Toeslagen!$Q$5)</f>
        <v>2189.8608962078451</v>
      </c>
      <c r="DE42" s="242">
        <f>'Oostenrijk (O)'!DE42*(1+Toeslagen!$Q$5)</f>
        <v>2189.860896207847</v>
      </c>
      <c r="DF42" s="242">
        <f>'Oostenrijk (O)'!DF42*(1+Toeslagen!$Q$5)</f>
        <v>2167.9622872457685</v>
      </c>
      <c r="DG42" s="242">
        <f>'Oostenrijk (O)'!DG42*(1+Toeslagen!$Q$5)</f>
        <v>2189.860896207847</v>
      </c>
      <c r="DH42" s="242">
        <f>'Oostenrijk (O)'!DH42*(1+Toeslagen!$Q$5)</f>
        <v>2157.0129827647293</v>
      </c>
      <c r="DI42" s="242">
        <f>'Oostenrijk (O)'!DI42*(1+Toeslagen!$Q$5)</f>
        <v>2157.0129827647293</v>
      </c>
      <c r="DJ42" s="242">
        <f>'Oostenrijk (O)'!DJ42*(1+Toeslagen!$Q$5)</f>
        <v>2124.1650693216116</v>
      </c>
    </row>
    <row r="43" spans="1:114">
      <c r="A43" s="2">
        <v>48</v>
      </c>
      <c r="B43" s="2">
        <v>48</v>
      </c>
      <c r="C43" s="2"/>
      <c r="D43" s="2">
        <v>3</v>
      </c>
      <c r="F43" t="s">
        <v>5</v>
      </c>
      <c r="G43" t="s">
        <v>17</v>
      </c>
      <c r="H43" t="s">
        <v>15</v>
      </c>
      <c r="I43" t="s">
        <v>15</v>
      </c>
      <c r="J43" t="s">
        <v>16</v>
      </c>
      <c r="N43" s="61">
        <v>9.1999999999999993</v>
      </c>
      <c r="O43" s="63">
        <v>16100</v>
      </c>
      <c r="Y43" s="242">
        <f>'Oostenrijk (O)'!Y43*(1+Toeslagen!$Q$5)</f>
        <v>2070.2872921876133</v>
      </c>
      <c r="Z43" s="242">
        <f>'Oostenrijk (O)'!Z43*(1+Toeslagen!$Q$5)</f>
        <v>2070.2872921876133</v>
      </c>
      <c r="AA43" s="242">
        <f>'Oostenrijk (O)'!AA43*(1+Toeslagen!$Q$5)</f>
        <v>2070.2872921876133</v>
      </c>
      <c r="AB43" s="242">
        <f>'Oostenrijk (O)'!AB43*(1+Toeslagen!$Q$5)</f>
        <v>2070.2872921876133</v>
      </c>
      <c r="AC43" s="242">
        <f>'Oostenrijk (O)'!AC43*(1+Toeslagen!$Q$5)</f>
        <v>0</v>
      </c>
      <c r="AD43" s="242">
        <f>'Oostenrijk (O)'!AD43*(1+Toeslagen!$Q$5)</f>
        <v>0</v>
      </c>
      <c r="AE43" s="242">
        <f>'Oostenrijk (O)'!AE43*(1+Toeslagen!$Q$5)</f>
        <v>0</v>
      </c>
      <c r="AF43" s="242">
        <f>'Oostenrijk (O)'!AF43*(1+Toeslagen!$Q$5)</f>
        <v>0</v>
      </c>
      <c r="AG43" s="242">
        <f>'Oostenrijk (O)'!AG43*(1+Toeslagen!$Q$5)</f>
        <v>0</v>
      </c>
      <c r="AH43" s="242">
        <f>'Oostenrijk (O)'!AH43*(1+Toeslagen!$Q$5)</f>
        <v>0</v>
      </c>
      <c r="AI43" s="242">
        <f>'Oostenrijk (O)'!AI43*(1+Toeslagen!$Q$5)</f>
        <v>2078.6016989835475</v>
      </c>
      <c r="AJ43" s="242">
        <f>'Oostenrijk (O)'!AJ43*(1+Toeslagen!$Q$5)</f>
        <v>2078.6016989835475</v>
      </c>
      <c r="AK43" s="242">
        <f>'Oostenrijk (O)'!AK43*(1+Toeslagen!$Q$5)</f>
        <v>2078.6016989835475</v>
      </c>
      <c r="AL43" s="242">
        <f>'Oostenrijk (O)'!AL43*(1+Toeslagen!$Q$5)</f>
        <v>2078.6016989835475</v>
      </c>
      <c r="AM43" s="242">
        <f>'Oostenrijk (O)'!AM43*(1+Toeslagen!$Q$5)</f>
        <v>2078.6016989835475</v>
      </c>
      <c r="AN43" s="242">
        <f>'Oostenrijk (O)'!AN43*(1+Toeslagen!$Q$5)</f>
        <v>2078.6016989835475</v>
      </c>
      <c r="AO43" s="242">
        <f>'Oostenrijk (O)'!AO43*(1+Toeslagen!$Q$5)</f>
        <v>2078.6016989835448</v>
      </c>
      <c r="AP43" s="242">
        <f>'Oostenrijk (O)'!AP43*(1+Toeslagen!$Q$5)</f>
        <v>2078.6016989835448</v>
      </c>
      <c r="AQ43" s="242">
        <f>'Oostenrijk (O)'!AQ43*(1+Toeslagen!$Q$5)</f>
        <v>2078.6016989835448</v>
      </c>
      <c r="AR43" s="242">
        <f>'Oostenrijk (O)'!AR43*(1+Toeslagen!$Q$5)</f>
        <v>0</v>
      </c>
      <c r="AS43" s="242">
        <f>'Oostenrijk (O)'!AS43*(1+Toeslagen!$Q$5)</f>
        <v>2061.9728853916763</v>
      </c>
      <c r="AT43" s="242">
        <f>'Oostenrijk (O)'!AT43*(1+Toeslagen!$Q$5)</f>
        <v>2057.8156819937094</v>
      </c>
      <c r="AU43" s="242">
        <f>'Oostenrijk (O)'!AU43*(1+Toeslagen!$Q$5)</f>
        <v>2057.8156819937094</v>
      </c>
      <c r="AV43" s="242">
        <f>'Oostenrijk (O)'!AV43*(1+Toeslagen!$Q$5)</f>
        <v>2037.0296650038738</v>
      </c>
      <c r="AW43" s="242">
        <f>'Oostenrijk (O)'!AW43*(1+Toeslagen!$Q$5)</f>
        <v>2078.6016989835448</v>
      </c>
      <c r="AX43" s="242">
        <f>'Oostenrijk (O)'!AX43*(1+Toeslagen!$Q$5)</f>
        <v>2078.6016989835448</v>
      </c>
      <c r="AY43" s="242">
        <f>'Oostenrijk (O)'!AY43*(1+Toeslagen!$Q$5)</f>
        <v>2078.6016989835448</v>
      </c>
      <c r="AZ43" s="242">
        <f>'Oostenrijk (O)'!AZ43*(1+Toeslagen!$Q$5)</f>
        <v>2078.6016989835448</v>
      </c>
      <c r="BA43" s="242">
        <f>'Oostenrijk (O)'!BA43*(1+Toeslagen!$Q$5)</f>
        <v>2078.6016989835448</v>
      </c>
      <c r="BB43" s="242">
        <f>'Oostenrijk (O)'!BB43*(1+Toeslagen!$Q$5)</f>
        <v>2078.6016989835448</v>
      </c>
      <c r="BC43" s="242">
        <f>'Oostenrijk (O)'!BC43*(1+Toeslagen!$Q$5)</f>
        <v>1796.1386798022131</v>
      </c>
      <c r="BD43" s="242">
        <f>'Oostenrijk (O)'!BD43*(1+Toeslagen!$Q$5)</f>
        <v>1785.2967964231254</v>
      </c>
      <c r="BE43" s="242">
        <f>'Oostenrijk (O)'!BE43*(1+Toeslagen!$Q$5)</f>
        <v>1814.2084854340262</v>
      </c>
      <c r="BF43" s="242">
        <f>'Oostenrijk (O)'!BF43*(1+Toeslagen!$Q$5)</f>
        <v>1806.980563181301</v>
      </c>
      <c r="BG43" s="242">
        <f>'Oostenrijk (O)'!BG43*(1+Toeslagen!$Q$5)</f>
        <v>1806.980563181301</v>
      </c>
      <c r="BH43" s="242">
        <f>'Oostenrijk (O)'!BH43*(1+Toeslagen!$Q$5)</f>
        <v>1806.9805631813001</v>
      </c>
      <c r="BI43" s="242">
        <f>'Oostenrijk (O)'!BI43*(1+Toeslagen!$Q$5)</f>
        <v>1806.9805631813001</v>
      </c>
      <c r="BJ43" s="242">
        <f>'Oostenrijk (O)'!BJ43*(1+Toeslagen!$Q$5)</f>
        <v>1801.5596214917562</v>
      </c>
      <c r="BK43" s="242">
        <f>'Oostenrijk (O)'!BK43*(1+Toeslagen!$Q$5)</f>
        <v>1796.1549426272809</v>
      </c>
      <c r="BL43" s="242">
        <f>'Oostenrijk (O)'!BL43*(1+Toeslagen!$Q$5)</f>
        <v>1788.910757549487</v>
      </c>
      <c r="BM43" s="242">
        <f>'Oostenrijk (O)'!BM43*(1+Toeslagen!$Q$5)</f>
        <v>1797.9456603653937</v>
      </c>
      <c r="BN43" s="242">
        <f>'Oostenrijk (O)'!BN43*(1+Toeslagen!$Q$5)</f>
        <v>1797.9456603653937</v>
      </c>
      <c r="BO43" s="242">
        <f>'Oostenrijk (O)'!BO43*(1+Toeslagen!$Q$5)</f>
        <v>1797.9456603653937</v>
      </c>
      <c r="BP43" s="242">
        <f>'Oostenrijk (O)'!BP43*(1+Toeslagen!$Q$5)</f>
        <v>1797.9456603653937</v>
      </c>
      <c r="BQ43" s="242">
        <f>'Oostenrijk (O)'!BQ43*(1+Toeslagen!$Q$5)</f>
        <v>1797.9456603653937</v>
      </c>
      <c r="BR43" s="242">
        <f>'Oostenrijk (O)'!BR43*(1+Toeslagen!$Q$5)</f>
        <v>1806.9805631813001</v>
      </c>
      <c r="BS43" s="242">
        <f>'Oostenrijk (O)'!BS43*(1+Toeslagen!$Q$5)</f>
        <v>1806.9805631813001</v>
      </c>
      <c r="BT43" s="242">
        <f>'Oostenrijk (O)'!BT43*(1+Toeslagen!$Q$5)</f>
        <v>1806.9805631813001</v>
      </c>
      <c r="BU43" s="242">
        <f>'Oostenrijk (O)'!BU43*(1+Toeslagen!$Q$5)</f>
        <v>1774.1416010861485</v>
      </c>
      <c r="BV43" s="242">
        <f>'Oostenrijk (O)'!BV43*(1+Toeslagen!$Q$5)</f>
        <v>0</v>
      </c>
      <c r="BW43" s="242">
        <f>'Oostenrijk (O)'!BW43*(1+Toeslagen!$Q$5)</f>
        <v>0</v>
      </c>
      <c r="BX43" s="242">
        <f>'Oostenrijk (O)'!BX43*(1+Toeslagen!$Q$5)</f>
        <v>1761.784395904454</v>
      </c>
      <c r="BY43" s="242">
        <f>'Oostenrijk (O)'!BY43*(1+Toeslagen!$Q$5)</f>
        <v>1765.3150259563668</v>
      </c>
      <c r="BZ43" s="242">
        <f>'Oostenrijk (O)'!BZ43*(1+Toeslagen!$Q$5)</f>
        <v>1756.488450826585</v>
      </c>
      <c r="CA43" s="242">
        <f>'Oostenrijk (O)'!CA43*(1+Toeslagen!$Q$5)</f>
        <v>1756.488450826585</v>
      </c>
      <c r="CB43" s="242">
        <f>'Oostenrijk (O)'!CB43*(1+Toeslagen!$Q$5)</f>
        <v>1770.6109710342357</v>
      </c>
      <c r="CC43" s="242">
        <f>'Oostenrijk (O)'!CC43*(1+Toeslagen!$Q$5)</f>
        <v>1751.1925057487158</v>
      </c>
      <c r="CD43" s="242">
        <f>'Oostenrijk (O)'!CD43*(1+Toeslagen!$Q$5)</f>
        <v>1767.0803409823229</v>
      </c>
      <c r="CE43" s="242">
        <f>'Oostenrijk (O)'!CE43*(1+Toeslagen!$Q$5)</f>
        <v>1765.3150259563668</v>
      </c>
      <c r="CF43" s="242">
        <f>'Oostenrijk (O)'!CF43*(1+Toeslagen!$Q$5)</f>
        <v>1730.0087254372395</v>
      </c>
      <c r="CG43" s="242">
        <f>'Oostenrijk (O)'!CG43*(1+Toeslagen!$Q$5)</f>
        <v>2123.9929565156453</v>
      </c>
      <c r="CH43" s="242">
        <f>'Oostenrijk (O)'!CH43*(1+Toeslagen!$Q$5)</f>
        <v>2123.9929565156453</v>
      </c>
      <c r="CI43" s="242">
        <f>'Oostenrijk (O)'!CI43*(1+Toeslagen!$Q$5)</f>
        <v>2123.9929565156453</v>
      </c>
      <c r="CJ43" s="242">
        <f>'Oostenrijk (O)'!CJ43*(1+Toeslagen!$Q$5)</f>
        <v>2167.3397515465767</v>
      </c>
      <c r="CK43" s="242">
        <f>'Oostenrijk (O)'!CK43*(1+Toeslagen!$Q$5)</f>
        <v>2189.0131490620424</v>
      </c>
      <c r="CL43" s="242">
        <f>'Oostenrijk (O)'!CL43*(1+Toeslagen!$Q$5)</f>
        <v>2189.0131490620424</v>
      </c>
      <c r="CM43" s="242">
        <f>'Oostenrijk (O)'!CM43*(1+Toeslagen!$Q$5)</f>
        <v>2167.3397515465799</v>
      </c>
      <c r="CN43" s="242">
        <f>'Oostenrijk (O)'!CN43*(1+Toeslagen!$Q$5)</f>
        <v>0</v>
      </c>
      <c r="CO43" s="242">
        <f>'Oostenrijk (O)'!CO43*(1+Toeslagen!$Q$5)</f>
        <v>0</v>
      </c>
      <c r="CP43" s="242">
        <f>'Oostenrijk (O)'!CP43*(1+Toeslagen!$Q$5)</f>
        <v>0</v>
      </c>
      <c r="CQ43" s="242">
        <f>'Oostenrijk (O)'!CQ43*(1+Toeslagen!$Q$5)</f>
        <v>0</v>
      </c>
      <c r="CR43" s="242">
        <f>'Oostenrijk (O)'!CR43*(1+Toeslagen!$Q$5)</f>
        <v>2167.3397515465799</v>
      </c>
      <c r="CS43" s="242">
        <f>'Oostenrijk (O)'!CS43*(1+Toeslagen!$Q$5)</f>
        <v>2167.3397515465799</v>
      </c>
      <c r="CT43" s="242">
        <f>'Oostenrijk (O)'!CT43*(1+Toeslagen!$Q$5)</f>
        <v>2167.3397515465799</v>
      </c>
      <c r="CU43" s="242">
        <f>'Oostenrijk (O)'!CU43*(1+Toeslagen!$Q$5)</f>
        <v>2167.3397515465799</v>
      </c>
      <c r="CV43" s="242">
        <f>'Oostenrijk (O)'!CV43*(1+Toeslagen!$Q$5)</f>
        <v>2167.3397515465799</v>
      </c>
      <c r="CW43" s="242">
        <f>'Oostenrijk (O)'!CW43*(1+Toeslagen!$Q$5)</f>
        <v>2145.6663540311142</v>
      </c>
      <c r="CX43" s="242">
        <f>'Oostenrijk (O)'!CX43*(1+Toeslagen!$Q$5)</f>
        <v>2123.9929565156481</v>
      </c>
      <c r="CY43" s="242">
        <f>'Oostenrijk (O)'!CY43*(1+Toeslagen!$Q$5)</f>
        <v>2167.3397515465799</v>
      </c>
      <c r="CZ43" s="242">
        <f>'Oostenrijk (O)'!CZ43*(1+Toeslagen!$Q$5)</f>
        <v>2102.3195590001824</v>
      </c>
      <c r="DA43" s="242">
        <f>'Oostenrijk (O)'!DA43*(1+Toeslagen!$Q$5)</f>
        <v>2232.8596039766267</v>
      </c>
      <c r="DB43" s="242">
        <f>'Oostenrijk (O)'!DB43*(1+Toeslagen!$Q$5)</f>
        <v>2232.8596039766267</v>
      </c>
      <c r="DC43" s="242">
        <f>'Oostenrijk (O)'!DC43*(1+Toeslagen!$Q$5)</f>
        <v>2232.8596039766267</v>
      </c>
      <c r="DD43" s="242">
        <f>'Oostenrijk (O)'!DD43*(1+Toeslagen!$Q$5)</f>
        <v>2232.8596039766267</v>
      </c>
      <c r="DE43" s="242">
        <f>'Oostenrijk (O)'!DE43*(1+Toeslagen!$Q$5)</f>
        <v>2232.8596039766226</v>
      </c>
      <c r="DF43" s="242">
        <f>'Oostenrijk (O)'!DF43*(1+Toeslagen!$Q$5)</f>
        <v>2210.5310079368564</v>
      </c>
      <c r="DG43" s="242">
        <f>'Oostenrijk (O)'!DG43*(1+Toeslagen!$Q$5)</f>
        <v>2232.8596039766226</v>
      </c>
      <c r="DH43" s="242">
        <f>'Oostenrijk (O)'!DH43*(1+Toeslagen!$Q$5)</f>
        <v>2199.3667099169734</v>
      </c>
      <c r="DI43" s="242">
        <f>'Oostenrijk (O)'!DI43*(1+Toeslagen!$Q$5)</f>
        <v>2199.3667099169734</v>
      </c>
      <c r="DJ43" s="242">
        <f>'Oostenrijk (O)'!DJ43*(1+Toeslagen!$Q$5)</f>
        <v>2165.8738158573237</v>
      </c>
    </row>
    <row r="44" spans="1:114">
      <c r="A44" s="2">
        <v>49</v>
      </c>
      <c r="B44" s="2">
        <v>49</v>
      </c>
      <c r="C44" s="2"/>
      <c r="D44" s="2">
        <v>3</v>
      </c>
      <c r="F44" t="s">
        <v>5</v>
      </c>
      <c r="G44" t="s">
        <v>17</v>
      </c>
      <c r="H44" t="s">
        <v>15</v>
      </c>
      <c r="I44" t="s">
        <v>15</v>
      </c>
      <c r="J44" t="s">
        <v>16</v>
      </c>
      <c r="N44" s="61">
        <v>9.5</v>
      </c>
      <c r="O44" s="63">
        <v>16625</v>
      </c>
      <c r="Y44" s="242">
        <f>'Oostenrijk (O)'!Y44*(1+Toeslagen!$Q$5)</f>
        <v>2115.3526007415221</v>
      </c>
      <c r="Z44" s="242">
        <f>'Oostenrijk (O)'!Z44*(1+Toeslagen!$Q$5)</f>
        <v>2115.3526007415221</v>
      </c>
      <c r="AA44" s="242">
        <f>'Oostenrijk (O)'!AA44*(1+Toeslagen!$Q$5)</f>
        <v>2115.3526007415221</v>
      </c>
      <c r="AB44" s="242">
        <f>'Oostenrijk (O)'!AB44*(1+Toeslagen!$Q$5)</f>
        <v>2115.3526007415221</v>
      </c>
      <c r="AC44" s="242">
        <f>'Oostenrijk (O)'!AC44*(1+Toeslagen!$Q$5)</f>
        <v>0</v>
      </c>
      <c r="AD44" s="242">
        <f>'Oostenrijk (O)'!AD44*(1+Toeslagen!$Q$5)</f>
        <v>0</v>
      </c>
      <c r="AE44" s="242">
        <f>'Oostenrijk (O)'!AE44*(1+Toeslagen!$Q$5)</f>
        <v>0</v>
      </c>
      <c r="AF44" s="242">
        <f>'Oostenrijk (O)'!AF44*(1+Toeslagen!$Q$5)</f>
        <v>0</v>
      </c>
      <c r="AG44" s="242">
        <f>'Oostenrijk (O)'!AG44*(1+Toeslagen!$Q$5)</f>
        <v>0</v>
      </c>
      <c r="AH44" s="242">
        <f>'Oostenrijk (O)'!AH44*(1+Toeslagen!$Q$5)</f>
        <v>0</v>
      </c>
      <c r="AI44" s="242">
        <f>'Oostenrijk (O)'!AI44*(1+Toeslagen!$Q$5)</f>
        <v>2123.8479927123717</v>
      </c>
      <c r="AJ44" s="242">
        <f>'Oostenrijk (O)'!AJ44*(1+Toeslagen!$Q$5)</f>
        <v>2123.8479927123717</v>
      </c>
      <c r="AK44" s="242">
        <f>'Oostenrijk (O)'!AK44*(1+Toeslagen!$Q$5)</f>
        <v>2123.8479927123717</v>
      </c>
      <c r="AL44" s="242">
        <f>'Oostenrijk (O)'!AL44*(1+Toeslagen!$Q$5)</f>
        <v>2123.8479927123717</v>
      </c>
      <c r="AM44" s="242">
        <f>'Oostenrijk (O)'!AM44*(1+Toeslagen!$Q$5)</f>
        <v>2123.8479927123717</v>
      </c>
      <c r="AN44" s="242">
        <f>'Oostenrijk (O)'!AN44*(1+Toeslagen!$Q$5)</f>
        <v>2123.8479927123717</v>
      </c>
      <c r="AO44" s="242">
        <f>'Oostenrijk (O)'!AO44*(1+Toeslagen!$Q$5)</f>
        <v>2123.8479927123681</v>
      </c>
      <c r="AP44" s="242">
        <f>'Oostenrijk (O)'!AP44*(1+Toeslagen!$Q$5)</f>
        <v>2123.8479927123681</v>
      </c>
      <c r="AQ44" s="242">
        <f>'Oostenrijk (O)'!AQ44*(1+Toeslagen!$Q$5)</f>
        <v>2123.8479927123681</v>
      </c>
      <c r="AR44" s="242">
        <f>'Oostenrijk (O)'!AR44*(1+Toeslagen!$Q$5)</f>
        <v>0</v>
      </c>
      <c r="AS44" s="242">
        <f>'Oostenrijk (O)'!AS44*(1+Toeslagen!$Q$5)</f>
        <v>2106.8572087706693</v>
      </c>
      <c r="AT44" s="242">
        <f>'Oostenrijk (O)'!AT44*(1+Toeslagen!$Q$5)</f>
        <v>2102.6095127852445</v>
      </c>
      <c r="AU44" s="242">
        <f>'Oostenrijk (O)'!AU44*(1+Toeslagen!$Q$5)</f>
        <v>2102.6095127852445</v>
      </c>
      <c r="AV44" s="242">
        <f>'Oostenrijk (O)'!AV44*(1+Toeslagen!$Q$5)</f>
        <v>2081.3710328581205</v>
      </c>
      <c r="AW44" s="242">
        <f>'Oostenrijk (O)'!AW44*(1+Toeslagen!$Q$5)</f>
        <v>2123.8479927123681</v>
      </c>
      <c r="AX44" s="242">
        <f>'Oostenrijk (O)'!AX44*(1+Toeslagen!$Q$5)</f>
        <v>2123.8479927123681</v>
      </c>
      <c r="AY44" s="242">
        <f>'Oostenrijk (O)'!AY44*(1+Toeslagen!$Q$5)</f>
        <v>2123.8479927123681</v>
      </c>
      <c r="AZ44" s="242">
        <f>'Oostenrijk (O)'!AZ44*(1+Toeslagen!$Q$5)</f>
        <v>2123.8479927123681</v>
      </c>
      <c r="BA44" s="242">
        <f>'Oostenrijk (O)'!BA44*(1+Toeslagen!$Q$5)</f>
        <v>2123.8479927123681</v>
      </c>
      <c r="BB44" s="242">
        <f>'Oostenrijk (O)'!BB44*(1+Toeslagen!$Q$5)</f>
        <v>2123.8479927123681</v>
      </c>
      <c r="BC44" s="242">
        <f>'Oostenrijk (O)'!BC44*(1+Toeslagen!$Q$5)</f>
        <v>1833.0912100507996</v>
      </c>
      <c r="BD44" s="242">
        <f>'Oostenrijk (O)'!BD44*(1+Toeslagen!$Q$5)</f>
        <v>1822.0262731692053</v>
      </c>
      <c r="BE44" s="242">
        <f>'Oostenrijk (O)'!BE44*(1+Toeslagen!$Q$5)</f>
        <v>1851.5327715201236</v>
      </c>
      <c r="BF44" s="242">
        <f>'Oostenrijk (O)'!BF44*(1+Toeslagen!$Q$5)</f>
        <v>1844.156146932394</v>
      </c>
      <c r="BG44" s="242">
        <f>'Oostenrijk (O)'!BG44*(1+Toeslagen!$Q$5)</f>
        <v>1844.156146932394</v>
      </c>
      <c r="BH44" s="242">
        <f>'Oostenrijk (O)'!BH44*(1+Toeslagen!$Q$5)</f>
        <v>1844.1561469323929</v>
      </c>
      <c r="BI44" s="242">
        <f>'Oostenrijk (O)'!BI44*(1+Toeslagen!$Q$5)</f>
        <v>1844.1561469323929</v>
      </c>
      <c r="BJ44" s="242">
        <f>'Oostenrijk (O)'!BJ44*(1+Toeslagen!$Q$5)</f>
        <v>1838.6236784915957</v>
      </c>
      <c r="BK44" s="242">
        <f>'Oostenrijk (O)'!BK44*(1+Toeslagen!$Q$5)</f>
        <v>1833.1078074561208</v>
      </c>
      <c r="BL44" s="242">
        <f>'Oostenrijk (O)'!BL44*(1+Toeslagen!$Q$5)</f>
        <v>1825.7145854630689</v>
      </c>
      <c r="BM44" s="242">
        <f>'Oostenrijk (O)'!BM44*(1+Toeslagen!$Q$5)</f>
        <v>1834.9353661977309</v>
      </c>
      <c r="BN44" s="242">
        <f>'Oostenrijk (O)'!BN44*(1+Toeslagen!$Q$5)</f>
        <v>1834.9353661977309</v>
      </c>
      <c r="BO44" s="242">
        <f>'Oostenrijk (O)'!BO44*(1+Toeslagen!$Q$5)</f>
        <v>1834.9353661977309</v>
      </c>
      <c r="BP44" s="242">
        <f>'Oostenrijk (O)'!BP44*(1+Toeslagen!$Q$5)</f>
        <v>1834.9353661977309</v>
      </c>
      <c r="BQ44" s="242">
        <f>'Oostenrijk (O)'!BQ44*(1+Toeslagen!$Q$5)</f>
        <v>1834.9353661977309</v>
      </c>
      <c r="BR44" s="242">
        <f>'Oostenrijk (O)'!BR44*(1+Toeslagen!$Q$5)</f>
        <v>1844.1561469323929</v>
      </c>
      <c r="BS44" s="242">
        <f>'Oostenrijk (O)'!BS44*(1+Toeslagen!$Q$5)</f>
        <v>1844.1561469323929</v>
      </c>
      <c r="BT44" s="242">
        <f>'Oostenrijk (O)'!BT44*(1+Toeslagen!$Q$5)</f>
        <v>1844.1561469323929</v>
      </c>
      <c r="BU44" s="242">
        <f>'Oostenrijk (O)'!BU44*(1+Toeslagen!$Q$5)</f>
        <v>1811.6628866678709</v>
      </c>
      <c r="BV44" s="242">
        <f>'Oostenrijk (O)'!BV44*(1+Toeslagen!$Q$5)</f>
        <v>0</v>
      </c>
      <c r="BW44" s="242">
        <f>'Oostenrijk (O)'!BW44*(1+Toeslagen!$Q$5)</f>
        <v>0</v>
      </c>
      <c r="BX44" s="242">
        <f>'Oostenrijk (O)'!BX44*(1+Toeslagen!$Q$5)</f>
        <v>1799.0443391985427</v>
      </c>
      <c r="BY44" s="242">
        <f>'Oostenrijk (O)'!BY44*(1+Toeslagen!$Q$5)</f>
        <v>1802.6496384754937</v>
      </c>
      <c r="BZ44" s="242">
        <f>'Oostenrijk (O)'!BZ44*(1+Toeslagen!$Q$5)</f>
        <v>1793.6363902831163</v>
      </c>
      <c r="CA44" s="242">
        <f>'Oostenrijk (O)'!CA44*(1+Toeslagen!$Q$5)</f>
        <v>1793.6363902831163</v>
      </c>
      <c r="CB44" s="242">
        <f>'Oostenrijk (O)'!CB44*(1+Toeslagen!$Q$5)</f>
        <v>1808.0575873909199</v>
      </c>
      <c r="CC44" s="242">
        <f>'Oostenrijk (O)'!CC44*(1+Toeslagen!$Q$5)</f>
        <v>1788.2284413676898</v>
      </c>
      <c r="CD44" s="242">
        <f>'Oostenrijk (O)'!CD44*(1+Toeslagen!$Q$5)</f>
        <v>1804.452288113969</v>
      </c>
      <c r="CE44" s="242">
        <f>'Oostenrijk (O)'!CE44*(1+Toeslagen!$Q$5)</f>
        <v>1802.6496384754937</v>
      </c>
      <c r="CF44" s="242">
        <f>'Oostenrijk (O)'!CF44*(1+Toeslagen!$Q$5)</f>
        <v>1766.5966457059837</v>
      </c>
      <c r="CG44" s="242">
        <f>'Oostenrijk (O)'!CG44*(1+Toeslagen!$Q$5)</f>
        <v>2160.1133322063697</v>
      </c>
      <c r="CH44" s="242">
        <f>'Oostenrijk (O)'!CH44*(1+Toeslagen!$Q$5)</f>
        <v>2160.1133322063697</v>
      </c>
      <c r="CI44" s="242">
        <f>'Oostenrijk (O)'!CI44*(1+Toeslagen!$Q$5)</f>
        <v>2160.1133322063697</v>
      </c>
      <c r="CJ44" s="242">
        <f>'Oostenrijk (O)'!CJ44*(1+Toeslagen!$Q$5)</f>
        <v>2204.197277761602</v>
      </c>
      <c r="CK44" s="242">
        <f>'Oostenrijk (O)'!CK44*(1+Toeslagen!$Q$5)</f>
        <v>2226.2392505392181</v>
      </c>
      <c r="CL44" s="242">
        <f>'Oostenrijk (O)'!CL44*(1+Toeslagen!$Q$5)</f>
        <v>2226.2392505392181</v>
      </c>
      <c r="CM44" s="242">
        <f>'Oostenrijk (O)'!CM44*(1+Toeslagen!$Q$5)</f>
        <v>2204.1972777616065</v>
      </c>
      <c r="CN44" s="242">
        <f>'Oostenrijk (O)'!CN44*(1+Toeslagen!$Q$5)</f>
        <v>0</v>
      </c>
      <c r="CO44" s="242">
        <f>'Oostenrijk (O)'!CO44*(1+Toeslagen!$Q$5)</f>
        <v>0</v>
      </c>
      <c r="CP44" s="242">
        <f>'Oostenrijk (O)'!CP44*(1+Toeslagen!$Q$5)</f>
        <v>0</v>
      </c>
      <c r="CQ44" s="242">
        <f>'Oostenrijk (O)'!CQ44*(1+Toeslagen!$Q$5)</f>
        <v>0</v>
      </c>
      <c r="CR44" s="242">
        <f>'Oostenrijk (O)'!CR44*(1+Toeslagen!$Q$5)</f>
        <v>2204.1972777616065</v>
      </c>
      <c r="CS44" s="242">
        <f>'Oostenrijk (O)'!CS44*(1+Toeslagen!$Q$5)</f>
        <v>2204.1972777616065</v>
      </c>
      <c r="CT44" s="242">
        <f>'Oostenrijk (O)'!CT44*(1+Toeslagen!$Q$5)</f>
        <v>2204.1972777616065</v>
      </c>
      <c r="CU44" s="242">
        <f>'Oostenrijk (O)'!CU44*(1+Toeslagen!$Q$5)</f>
        <v>2204.1972777616065</v>
      </c>
      <c r="CV44" s="242">
        <f>'Oostenrijk (O)'!CV44*(1+Toeslagen!$Q$5)</f>
        <v>2204.1972777616065</v>
      </c>
      <c r="CW44" s="242">
        <f>'Oostenrijk (O)'!CW44*(1+Toeslagen!$Q$5)</f>
        <v>2182.1553049839904</v>
      </c>
      <c r="CX44" s="242">
        <f>'Oostenrijk (O)'!CX44*(1+Toeslagen!$Q$5)</f>
        <v>2160.1133322063743</v>
      </c>
      <c r="CY44" s="242">
        <f>'Oostenrijk (O)'!CY44*(1+Toeslagen!$Q$5)</f>
        <v>2204.1972777616065</v>
      </c>
      <c r="CZ44" s="242">
        <f>'Oostenrijk (O)'!CZ44*(1+Toeslagen!$Q$5)</f>
        <v>2138.0713594287581</v>
      </c>
      <c r="DA44" s="242">
        <f>'Oostenrijk (O)'!DA44*(1+Toeslagen!$Q$5)</f>
        <v>2277.9071117454082</v>
      </c>
      <c r="DB44" s="242">
        <f>'Oostenrijk (O)'!DB44*(1+Toeslagen!$Q$5)</f>
        <v>2277.9071117454082</v>
      </c>
      <c r="DC44" s="242">
        <f>'Oostenrijk (O)'!DC44*(1+Toeslagen!$Q$5)</f>
        <v>2277.9071117454082</v>
      </c>
      <c r="DD44" s="242">
        <f>'Oostenrijk (O)'!DD44*(1+Toeslagen!$Q$5)</f>
        <v>2277.9071117454082</v>
      </c>
      <c r="DE44" s="242">
        <f>'Oostenrijk (O)'!DE44*(1+Toeslagen!$Q$5)</f>
        <v>2277.9071117454082</v>
      </c>
      <c r="DF44" s="242">
        <f>'Oostenrijk (O)'!DF44*(1+Toeslagen!$Q$5)</f>
        <v>2255.1280406279543</v>
      </c>
      <c r="DG44" s="242">
        <f>'Oostenrijk (O)'!DG44*(1+Toeslagen!$Q$5)</f>
        <v>2277.9071117454082</v>
      </c>
      <c r="DH44" s="242">
        <f>'Oostenrijk (O)'!DH44*(1+Toeslagen!$Q$5)</f>
        <v>2243.7385050692269</v>
      </c>
      <c r="DI44" s="242">
        <f>'Oostenrijk (O)'!DI44*(1+Toeslagen!$Q$5)</f>
        <v>2243.7385050692269</v>
      </c>
      <c r="DJ44" s="242">
        <f>'Oostenrijk (O)'!DJ44*(1+Toeslagen!$Q$5)</f>
        <v>2209.5698983930461</v>
      </c>
    </row>
    <row r="45" spans="1:114">
      <c r="A45" s="2">
        <v>50</v>
      </c>
      <c r="B45" s="2">
        <v>50</v>
      </c>
      <c r="C45" s="2"/>
      <c r="D45" s="2">
        <v>3</v>
      </c>
      <c r="F45" t="s">
        <v>5</v>
      </c>
      <c r="G45" t="s">
        <v>17</v>
      </c>
      <c r="H45" t="s">
        <v>15</v>
      </c>
      <c r="I45" t="s">
        <v>15</v>
      </c>
      <c r="J45" t="s">
        <v>16</v>
      </c>
      <c r="N45" s="61">
        <v>9.6</v>
      </c>
      <c r="O45" s="63">
        <v>16800</v>
      </c>
      <c r="Y45" s="242">
        <f>'Oostenrijk (O)'!Y45*(1+Toeslagen!$Q$5)</f>
        <v>2158.3773044954305</v>
      </c>
      <c r="Z45" s="242">
        <f>'Oostenrijk (O)'!Z45*(1+Toeslagen!$Q$5)</f>
        <v>2158.3773044954305</v>
      </c>
      <c r="AA45" s="242">
        <f>'Oostenrijk (O)'!AA45*(1+Toeslagen!$Q$5)</f>
        <v>2158.3773044954305</v>
      </c>
      <c r="AB45" s="242">
        <f>'Oostenrijk (O)'!AB45*(1+Toeslagen!$Q$5)</f>
        <v>2158.3773044954305</v>
      </c>
      <c r="AC45" s="242">
        <f>'Oostenrijk (O)'!AC45*(1+Toeslagen!$Q$5)</f>
        <v>0</v>
      </c>
      <c r="AD45" s="242">
        <f>'Oostenrijk (O)'!AD45*(1+Toeslagen!$Q$5)</f>
        <v>0</v>
      </c>
      <c r="AE45" s="242">
        <f>'Oostenrijk (O)'!AE45*(1+Toeslagen!$Q$5)</f>
        <v>0</v>
      </c>
      <c r="AF45" s="242">
        <f>'Oostenrijk (O)'!AF45*(1+Toeslagen!$Q$5)</f>
        <v>0</v>
      </c>
      <c r="AG45" s="242">
        <f>'Oostenrijk (O)'!AG45*(1+Toeslagen!$Q$5)</f>
        <v>0</v>
      </c>
      <c r="AH45" s="242">
        <f>'Oostenrijk (O)'!AH45*(1+Toeslagen!$Q$5)</f>
        <v>0</v>
      </c>
      <c r="AI45" s="242">
        <f>'Oostenrijk (O)'!AI45*(1+Toeslagen!$Q$5)</f>
        <v>2167.0454864411954</v>
      </c>
      <c r="AJ45" s="242">
        <f>'Oostenrijk (O)'!AJ45*(1+Toeslagen!$Q$5)</f>
        <v>2167.0454864411954</v>
      </c>
      <c r="AK45" s="242">
        <f>'Oostenrijk (O)'!AK45*(1+Toeslagen!$Q$5)</f>
        <v>2167.0454864411954</v>
      </c>
      <c r="AL45" s="242">
        <f>'Oostenrijk (O)'!AL45*(1+Toeslagen!$Q$5)</f>
        <v>2167.0454864411954</v>
      </c>
      <c r="AM45" s="242">
        <f>'Oostenrijk (O)'!AM45*(1+Toeslagen!$Q$5)</f>
        <v>2167.0454864411954</v>
      </c>
      <c r="AN45" s="242">
        <f>'Oostenrijk (O)'!AN45*(1+Toeslagen!$Q$5)</f>
        <v>2167.0454864411954</v>
      </c>
      <c r="AO45" s="242">
        <f>'Oostenrijk (O)'!AO45*(1+Toeslagen!$Q$5)</f>
        <v>2167.0454864411913</v>
      </c>
      <c r="AP45" s="242">
        <f>'Oostenrijk (O)'!AP45*(1+Toeslagen!$Q$5)</f>
        <v>2167.0454864411913</v>
      </c>
      <c r="AQ45" s="242">
        <f>'Oostenrijk (O)'!AQ45*(1+Toeslagen!$Q$5)</f>
        <v>2167.0454864411913</v>
      </c>
      <c r="AR45" s="242">
        <f>'Oostenrijk (O)'!AR45*(1+Toeslagen!$Q$5)</f>
        <v>0</v>
      </c>
      <c r="AS45" s="242">
        <f>'Oostenrijk (O)'!AS45*(1+Toeslagen!$Q$5)</f>
        <v>2149.709122549662</v>
      </c>
      <c r="AT45" s="242">
        <f>'Oostenrijk (O)'!AT45*(1+Toeslagen!$Q$5)</f>
        <v>2145.3750315767793</v>
      </c>
      <c r="AU45" s="242">
        <f>'Oostenrijk (O)'!AU45*(1+Toeslagen!$Q$5)</f>
        <v>2145.3750315767793</v>
      </c>
      <c r="AV45" s="242">
        <f>'Oostenrijk (O)'!AV45*(1+Toeslagen!$Q$5)</f>
        <v>2123.7045767123673</v>
      </c>
      <c r="AW45" s="242">
        <f>'Oostenrijk (O)'!AW45*(1+Toeslagen!$Q$5)</f>
        <v>2167.0454864411913</v>
      </c>
      <c r="AX45" s="242">
        <f>'Oostenrijk (O)'!AX45*(1+Toeslagen!$Q$5)</f>
        <v>2167.0454864411913</v>
      </c>
      <c r="AY45" s="242">
        <f>'Oostenrijk (O)'!AY45*(1+Toeslagen!$Q$5)</f>
        <v>2167.0454864411913</v>
      </c>
      <c r="AZ45" s="242">
        <f>'Oostenrijk (O)'!AZ45*(1+Toeslagen!$Q$5)</f>
        <v>2167.0454864411913</v>
      </c>
      <c r="BA45" s="242">
        <f>'Oostenrijk (O)'!BA45*(1+Toeslagen!$Q$5)</f>
        <v>2167.0454864411913</v>
      </c>
      <c r="BB45" s="242">
        <f>'Oostenrijk (O)'!BB45*(1+Toeslagen!$Q$5)</f>
        <v>2167.0454864411913</v>
      </c>
      <c r="BC45" s="242">
        <f>'Oostenrijk (O)'!BC45*(1+Toeslagen!$Q$5)</f>
        <v>1868.0072330993867</v>
      </c>
      <c r="BD45" s="242">
        <f>'Oostenrijk (O)'!BD45*(1+Toeslagen!$Q$5)</f>
        <v>1856.7315355152857</v>
      </c>
      <c r="BE45" s="242">
        <f>'Oostenrijk (O)'!BE45*(1+Toeslagen!$Q$5)</f>
        <v>1886.8000624062215</v>
      </c>
      <c r="BF45" s="242">
        <f>'Oostenrijk (O)'!BF45*(1+Toeslagen!$Q$5)</f>
        <v>1879.2829306834876</v>
      </c>
      <c r="BG45" s="242">
        <f>'Oostenrijk (O)'!BG45*(1+Toeslagen!$Q$5)</f>
        <v>1879.2829306834876</v>
      </c>
      <c r="BH45" s="242">
        <f>'Oostenrijk (O)'!BH45*(1+Toeslagen!$Q$5)</f>
        <v>1879.2829306834858</v>
      </c>
      <c r="BI45" s="242">
        <f>'Oostenrijk (O)'!BI45*(1+Toeslagen!$Q$5)</f>
        <v>1879.2829306834858</v>
      </c>
      <c r="BJ45" s="242">
        <f>'Oostenrijk (O)'!BJ45*(1+Toeslagen!$Q$5)</f>
        <v>1873.6450818914354</v>
      </c>
      <c r="BK45" s="242">
        <f>'Oostenrijk (O)'!BK45*(1+Toeslagen!$Q$5)</f>
        <v>1868.0241466457612</v>
      </c>
      <c r="BL45" s="242">
        <f>'Oostenrijk (O)'!BL45*(1+Toeslagen!$Q$5)</f>
        <v>1860.490101376651</v>
      </c>
      <c r="BM45" s="242">
        <f>'Oostenrijk (O)'!BM45*(1+Toeslagen!$Q$5)</f>
        <v>1869.8865160300684</v>
      </c>
      <c r="BN45" s="242">
        <f>'Oostenrijk (O)'!BN45*(1+Toeslagen!$Q$5)</f>
        <v>1869.8865160300684</v>
      </c>
      <c r="BO45" s="242">
        <f>'Oostenrijk (O)'!BO45*(1+Toeslagen!$Q$5)</f>
        <v>1869.8865160300684</v>
      </c>
      <c r="BP45" s="242">
        <f>'Oostenrijk (O)'!BP45*(1+Toeslagen!$Q$5)</f>
        <v>1869.8865160300684</v>
      </c>
      <c r="BQ45" s="242">
        <f>'Oostenrijk (O)'!BQ45*(1+Toeslagen!$Q$5)</f>
        <v>1869.8865160300684</v>
      </c>
      <c r="BR45" s="242">
        <f>'Oostenrijk (O)'!BR45*(1+Toeslagen!$Q$5)</f>
        <v>1879.2829306834858</v>
      </c>
      <c r="BS45" s="242">
        <f>'Oostenrijk (O)'!BS45*(1+Toeslagen!$Q$5)</f>
        <v>1879.2829306834858</v>
      </c>
      <c r="BT45" s="242">
        <f>'Oostenrijk (O)'!BT45*(1+Toeslagen!$Q$5)</f>
        <v>1879.2829306834858</v>
      </c>
      <c r="BU45" s="242">
        <f>'Oostenrijk (O)'!BU45*(1+Toeslagen!$Q$5)</f>
        <v>1847.1251282495939</v>
      </c>
      <c r="BV45" s="242">
        <f>'Oostenrijk (O)'!BV45*(1+Toeslagen!$Q$5)</f>
        <v>0</v>
      </c>
      <c r="BW45" s="242">
        <f>'Oostenrijk (O)'!BW45*(1+Toeslagen!$Q$5)</f>
        <v>0</v>
      </c>
      <c r="BX45" s="242">
        <f>'Oostenrijk (O)'!BX45*(1+Toeslagen!$Q$5)</f>
        <v>1834.2595800926317</v>
      </c>
      <c r="BY45" s="242">
        <f>'Oostenrijk (O)'!BY45*(1+Toeslagen!$Q$5)</f>
        <v>1837.9354509946211</v>
      </c>
      <c r="BZ45" s="242">
        <f>'Oostenrijk (O)'!BZ45*(1+Toeslagen!$Q$5)</f>
        <v>1828.745773739648</v>
      </c>
      <c r="CA45" s="242">
        <f>'Oostenrijk (O)'!CA45*(1+Toeslagen!$Q$5)</f>
        <v>1828.745773739648</v>
      </c>
      <c r="CB45" s="242">
        <f>'Oostenrijk (O)'!CB45*(1+Toeslagen!$Q$5)</f>
        <v>1843.4492573476048</v>
      </c>
      <c r="CC45" s="242">
        <f>'Oostenrijk (O)'!CC45*(1+Toeslagen!$Q$5)</f>
        <v>1823.2319673866641</v>
      </c>
      <c r="CD45" s="242">
        <f>'Oostenrijk (O)'!CD45*(1+Toeslagen!$Q$5)</f>
        <v>1839.7733864456154</v>
      </c>
      <c r="CE45" s="242">
        <f>'Oostenrijk (O)'!CE45*(1+Toeslagen!$Q$5)</f>
        <v>1837.9354509946211</v>
      </c>
      <c r="CF45" s="242">
        <f>'Oostenrijk (O)'!CF45*(1+Toeslagen!$Q$5)</f>
        <v>1801.1767419747287</v>
      </c>
      <c r="CG45" s="242">
        <f>'Oostenrijk (O)'!CG45*(1+Toeslagen!$Q$5)</f>
        <v>2194.2258838970938</v>
      </c>
      <c r="CH45" s="242">
        <f>'Oostenrijk (O)'!CH45*(1+Toeslagen!$Q$5)</f>
        <v>2194.2258838970938</v>
      </c>
      <c r="CI45" s="242">
        <f>'Oostenrijk (O)'!CI45*(1+Toeslagen!$Q$5)</f>
        <v>2194.2258838970938</v>
      </c>
      <c r="CJ45" s="242">
        <f>'Oostenrijk (O)'!CJ45*(1+Toeslagen!$Q$5)</f>
        <v>2239.0060039766263</v>
      </c>
      <c r="CK45" s="242">
        <f>'Oostenrijk (O)'!CK45*(1+Toeslagen!$Q$5)</f>
        <v>2261.3960640163928</v>
      </c>
      <c r="CL45" s="242">
        <f>'Oostenrijk (O)'!CL45*(1+Toeslagen!$Q$5)</f>
        <v>2261.3960640163928</v>
      </c>
      <c r="CM45" s="242">
        <f>'Oostenrijk (O)'!CM45*(1+Toeslagen!$Q$5)</f>
        <v>2239.0060039766227</v>
      </c>
      <c r="CN45" s="242">
        <f>'Oostenrijk (O)'!CN45*(1+Toeslagen!$Q$5)</f>
        <v>0</v>
      </c>
      <c r="CO45" s="242">
        <f>'Oostenrijk (O)'!CO45*(1+Toeslagen!$Q$5)</f>
        <v>0</v>
      </c>
      <c r="CP45" s="242">
        <f>'Oostenrijk (O)'!CP45*(1+Toeslagen!$Q$5)</f>
        <v>0</v>
      </c>
      <c r="CQ45" s="242">
        <f>'Oostenrijk (O)'!CQ45*(1+Toeslagen!$Q$5)</f>
        <v>0</v>
      </c>
      <c r="CR45" s="242">
        <f>'Oostenrijk (O)'!CR45*(1+Toeslagen!$Q$5)</f>
        <v>2239.0060039766227</v>
      </c>
      <c r="CS45" s="242">
        <f>'Oostenrijk (O)'!CS45*(1+Toeslagen!$Q$5)</f>
        <v>2239.0060039766227</v>
      </c>
      <c r="CT45" s="242">
        <f>'Oostenrijk (O)'!CT45*(1+Toeslagen!$Q$5)</f>
        <v>2239.0060039766227</v>
      </c>
      <c r="CU45" s="242">
        <f>'Oostenrijk (O)'!CU45*(1+Toeslagen!$Q$5)</f>
        <v>2239.0060039766227</v>
      </c>
      <c r="CV45" s="242">
        <f>'Oostenrijk (O)'!CV45*(1+Toeslagen!$Q$5)</f>
        <v>2239.0060039766227</v>
      </c>
      <c r="CW45" s="242">
        <f>'Oostenrijk (O)'!CW45*(1+Toeslagen!$Q$5)</f>
        <v>2216.6159439368562</v>
      </c>
      <c r="CX45" s="242">
        <f>'Oostenrijk (O)'!CX45*(1+Toeslagen!$Q$5)</f>
        <v>2194.2258838970902</v>
      </c>
      <c r="CY45" s="242">
        <f>'Oostenrijk (O)'!CY45*(1+Toeslagen!$Q$5)</f>
        <v>2239.0060039766227</v>
      </c>
      <c r="CZ45" s="242">
        <f>'Oostenrijk (O)'!CZ45*(1+Toeslagen!$Q$5)</f>
        <v>2171.8358238573237</v>
      </c>
      <c r="DA45" s="242">
        <f>'Oostenrijk (O)'!DA45*(1+Toeslagen!$Q$5)</f>
        <v>2320.9058195141893</v>
      </c>
      <c r="DB45" s="242">
        <f>'Oostenrijk (O)'!DB45*(1+Toeslagen!$Q$5)</f>
        <v>2320.9058195141893</v>
      </c>
      <c r="DC45" s="242">
        <f>'Oostenrijk (O)'!DC45*(1+Toeslagen!$Q$5)</f>
        <v>2320.9058195141893</v>
      </c>
      <c r="DD45" s="242">
        <f>'Oostenrijk (O)'!DD45*(1+Toeslagen!$Q$5)</f>
        <v>2320.9058195141893</v>
      </c>
      <c r="DE45" s="242">
        <f>'Oostenrijk (O)'!DE45*(1+Toeslagen!$Q$5)</f>
        <v>2320.9058195141938</v>
      </c>
      <c r="DF45" s="242">
        <f>'Oostenrijk (O)'!DF45*(1+Toeslagen!$Q$5)</f>
        <v>2297.6967613190518</v>
      </c>
      <c r="DG45" s="242">
        <f>'Oostenrijk (O)'!DG45*(1+Toeslagen!$Q$5)</f>
        <v>2320.9058195141938</v>
      </c>
      <c r="DH45" s="242">
        <f>'Oostenrijk (O)'!DH45*(1+Toeslagen!$Q$5)</f>
        <v>2286.092232221481</v>
      </c>
      <c r="DI45" s="242">
        <f>'Oostenrijk (O)'!DI45*(1+Toeslagen!$Q$5)</f>
        <v>2286.092232221481</v>
      </c>
      <c r="DJ45" s="242">
        <f>'Oostenrijk (O)'!DJ45*(1+Toeslagen!$Q$5)</f>
        <v>2251.2786449287678</v>
      </c>
    </row>
    <row r="46" spans="1:114">
      <c r="A46" s="2">
        <v>51</v>
      </c>
      <c r="B46" s="2">
        <v>51</v>
      </c>
      <c r="C46" s="2"/>
      <c r="D46" s="2">
        <v>3</v>
      </c>
      <c r="F46" t="s">
        <v>5</v>
      </c>
      <c r="G46" t="s">
        <v>17</v>
      </c>
      <c r="H46" t="s">
        <v>15</v>
      </c>
      <c r="I46" t="s">
        <v>15</v>
      </c>
      <c r="J46" t="s">
        <v>16</v>
      </c>
      <c r="N46" s="61">
        <v>10</v>
      </c>
      <c r="O46" s="63">
        <v>17500</v>
      </c>
      <c r="Y46" s="242">
        <f>'Oostenrijk (O)'!Y46*(1+Toeslagen!$Q$5)</f>
        <v>2194.2254908585574</v>
      </c>
      <c r="Z46" s="242">
        <f>'Oostenrijk (O)'!Z46*(1+Toeslagen!$Q$5)</f>
        <v>2194.2254908585574</v>
      </c>
      <c r="AA46" s="242">
        <f>'Oostenrijk (O)'!AA46*(1+Toeslagen!$Q$5)</f>
        <v>2194.2254908585574</v>
      </c>
      <c r="AB46" s="242">
        <f>'Oostenrijk (O)'!AB46*(1+Toeslagen!$Q$5)</f>
        <v>2194.2254908585574</v>
      </c>
      <c r="AC46" s="242">
        <f>'Oostenrijk (O)'!AC46*(1+Toeslagen!$Q$5)</f>
        <v>0</v>
      </c>
      <c r="AD46" s="242">
        <f>'Oostenrijk (O)'!AD46*(1+Toeslagen!$Q$5)</f>
        <v>0</v>
      </c>
      <c r="AE46" s="242">
        <f>'Oostenrijk (O)'!AE46*(1+Toeslagen!$Q$5)</f>
        <v>0</v>
      </c>
      <c r="AF46" s="242">
        <f>'Oostenrijk (O)'!AF46*(1+Toeslagen!$Q$5)</f>
        <v>0</v>
      </c>
      <c r="AG46" s="242">
        <f>'Oostenrijk (O)'!AG46*(1+Toeslagen!$Q$5)</f>
        <v>0</v>
      </c>
      <c r="AH46" s="242">
        <f>'Oostenrijk (O)'!AH46*(1+Toeslagen!$Q$5)</f>
        <v>0</v>
      </c>
      <c r="AI46" s="242">
        <f>'Oostenrijk (O)'!AI46*(1+Toeslagen!$Q$5)</f>
        <v>2203.0376414242542</v>
      </c>
      <c r="AJ46" s="242">
        <f>'Oostenrijk (O)'!AJ46*(1+Toeslagen!$Q$5)</f>
        <v>2203.0376414242542</v>
      </c>
      <c r="AK46" s="242">
        <f>'Oostenrijk (O)'!AK46*(1+Toeslagen!$Q$5)</f>
        <v>2203.0376414242542</v>
      </c>
      <c r="AL46" s="242">
        <f>'Oostenrijk (O)'!AL46*(1+Toeslagen!$Q$5)</f>
        <v>2203.0376414242542</v>
      </c>
      <c r="AM46" s="242">
        <f>'Oostenrijk (O)'!AM46*(1+Toeslagen!$Q$5)</f>
        <v>2203.0376414242542</v>
      </c>
      <c r="AN46" s="242">
        <f>'Oostenrijk (O)'!AN46*(1+Toeslagen!$Q$5)</f>
        <v>2203.0376414242542</v>
      </c>
      <c r="AO46" s="242">
        <f>'Oostenrijk (O)'!AO46*(1+Toeslagen!$Q$5)</f>
        <v>2203.0376414242564</v>
      </c>
      <c r="AP46" s="242">
        <f>'Oostenrijk (O)'!AP46*(1+Toeslagen!$Q$5)</f>
        <v>2203.0376414242564</v>
      </c>
      <c r="AQ46" s="242">
        <f>'Oostenrijk (O)'!AQ46*(1+Toeslagen!$Q$5)</f>
        <v>2203.0376414242564</v>
      </c>
      <c r="AR46" s="242">
        <f>'Oostenrijk (O)'!AR46*(1+Toeslagen!$Q$5)</f>
        <v>0</v>
      </c>
      <c r="AS46" s="242">
        <f>'Oostenrijk (O)'!AS46*(1+Toeslagen!$Q$5)</f>
        <v>2185.4133402928624</v>
      </c>
      <c r="AT46" s="242">
        <f>'Oostenrijk (O)'!AT46*(1+Toeslagen!$Q$5)</f>
        <v>2181.0072650100137</v>
      </c>
      <c r="AU46" s="242">
        <f>'Oostenrijk (O)'!AU46*(1+Toeslagen!$Q$5)</f>
        <v>2181.0072650100137</v>
      </c>
      <c r="AV46" s="242">
        <f>'Oostenrijk (O)'!AV46*(1+Toeslagen!$Q$5)</f>
        <v>2158.9768885957715</v>
      </c>
      <c r="AW46" s="242">
        <f>'Oostenrijk (O)'!AW46*(1+Toeslagen!$Q$5)</f>
        <v>2203.0376414242564</v>
      </c>
      <c r="AX46" s="242">
        <f>'Oostenrijk (O)'!AX46*(1+Toeslagen!$Q$5)</f>
        <v>2203.0376414242564</v>
      </c>
      <c r="AY46" s="242">
        <f>'Oostenrijk (O)'!AY46*(1+Toeslagen!$Q$5)</f>
        <v>2203.0376414242564</v>
      </c>
      <c r="AZ46" s="242">
        <f>'Oostenrijk (O)'!AZ46*(1+Toeslagen!$Q$5)</f>
        <v>2203.0376414242564</v>
      </c>
      <c r="BA46" s="242">
        <f>'Oostenrijk (O)'!BA46*(1+Toeslagen!$Q$5)</f>
        <v>2203.0376414242564</v>
      </c>
      <c r="BB46" s="242">
        <f>'Oostenrijk (O)'!BB46*(1+Toeslagen!$Q$5)</f>
        <v>2203.0376414242564</v>
      </c>
      <c r="BC46" s="242">
        <f>'Oostenrijk (O)'!BC46*(1+Toeslagen!$Q$5)</f>
        <v>1903.9415097479737</v>
      </c>
      <c r="BD46" s="242">
        <f>'Oostenrijk (O)'!BD46*(1+Toeslagen!$Q$5)</f>
        <v>1892.4489050613663</v>
      </c>
      <c r="BE46" s="242">
        <f>'Oostenrijk (O)'!BE46*(1+Toeslagen!$Q$5)</f>
        <v>1923.0958508923195</v>
      </c>
      <c r="BF46" s="242">
        <f>'Oostenrijk (O)'!BF46*(1+Toeslagen!$Q$5)</f>
        <v>1915.4341144345813</v>
      </c>
      <c r="BG46" s="242">
        <f>'Oostenrijk (O)'!BG46*(1+Toeslagen!$Q$5)</f>
        <v>1915.4341144345813</v>
      </c>
      <c r="BH46" s="242">
        <f>'Oostenrijk (O)'!BH46*(1+Toeslagen!$Q$5)</f>
        <v>1915.4341144345783</v>
      </c>
      <c r="BI46" s="242">
        <f>'Oostenrijk (O)'!BI46*(1+Toeslagen!$Q$5)</f>
        <v>1915.4341144345783</v>
      </c>
      <c r="BJ46" s="242">
        <f>'Oostenrijk (O)'!BJ46*(1+Toeslagen!$Q$5)</f>
        <v>1909.6878120912745</v>
      </c>
      <c r="BK46" s="242">
        <f>'Oostenrijk (O)'!BK46*(1+Toeslagen!$Q$5)</f>
        <v>1903.9587486550006</v>
      </c>
      <c r="BL46" s="242">
        <f>'Oostenrijk (O)'!BL46*(1+Toeslagen!$Q$5)</f>
        <v>1896.2797732902325</v>
      </c>
      <c r="BM46" s="242">
        <f>'Oostenrijk (O)'!BM46*(1+Toeslagen!$Q$5)</f>
        <v>1905.8569438624054</v>
      </c>
      <c r="BN46" s="242">
        <f>'Oostenrijk (O)'!BN46*(1+Toeslagen!$Q$5)</f>
        <v>1905.8569438624054</v>
      </c>
      <c r="BO46" s="242">
        <f>'Oostenrijk (O)'!BO46*(1+Toeslagen!$Q$5)</f>
        <v>1905.8569438624054</v>
      </c>
      <c r="BP46" s="242">
        <f>'Oostenrijk (O)'!BP46*(1+Toeslagen!$Q$5)</f>
        <v>1905.8569438624054</v>
      </c>
      <c r="BQ46" s="242">
        <f>'Oostenrijk (O)'!BQ46*(1+Toeslagen!$Q$5)</f>
        <v>1905.8569438624054</v>
      </c>
      <c r="BR46" s="242">
        <f>'Oostenrijk (O)'!BR46*(1+Toeslagen!$Q$5)</f>
        <v>1915.4341144345783</v>
      </c>
      <c r="BS46" s="242">
        <f>'Oostenrijk (O)'!BS46*(1+Toeslagen!$Q$5)</f>
        <v>1915.4341144345783</v>
      </c>
      <c r="BT46" s="242">
        <f>'Oostenrijk (O)'!BT46*(1+Toeslagen!$Q$5)</f>
        <v>1915.4341144345783</v>
      </c>
      <c r="BU46" s="242">
        <f>'Oostenrijk (O)'!BU46*(1+Toeslagen!$Q$5)</f>
        <v>1883.6168918313169</v>
      </c>
      <c r="BV46" s="242">
        <f>'Oostenrijk (O)'!BV46*(1+Toeslagen!$Q$5)</f>
        <v>0</v>
      </c>
      <c r="BW46" s="242">
        <f>'Oostenrijk (O)'!BW46*(1+Toeslagen!$Q$5)</f>
        <v>0</v>
      </c>
      <c r="BX46" s="242">
        <f>'Oostenrijk (O)'!BX46*(1+Toeslagen!$Q$5)</f>
        <v>1870.4971721867209</v>
      </c>
      <c r="BY46" s="242">
        <f>'Oostenrijk (O)'!BY46*(1+Toeslagen!$Q$5)</f>
        <v>1874.2456635137485</v>
      </c>
      <c r="BZ46" s="242">
        <f>'Oostenrijk (O)'!BZ46*(1+Toeslagen!$Q$5)</f>
        <v>1864.8744351961798</v>
      </c>
      <c r="CA46" s="242">
        <f>'Oostenrijk (O)'!CA46*(1+Toeslagen!$Q$5)</f>
        <v>1864.8744351961798</v>
      </c>
      <c r="CB46" s="242">
        <f>'Oostenrijk (O)'!CB46*(1+Toeslagen!$Q$5)</f>
        <v>1879.8684005042894</v>
      </c>
      <c r="CC46" s="242">
        <f>'Oostenrijk (O)'!CC46*(1+Toeslagen!$Q$5)</f>
        <v>1859.2516982056384</v>
      </c>
      <c r="CD46" s="242">
        <f>'Oostenrijk (O)'!CD46*(1+Toeslagen!$Q$5)</f>
        <v>1876.1199091772621</v>
      </c>
      <c r="CE46" s="242">
        <f>'Oostenrijk (O)'!CE46*(1+Toeslagen!$Q$5)</f>
        <v>1874.2456635137485</v>
      </c>
      <c r="CF46" s="242">
        <f>'Oostenrijk (O)'!CF46*(1+Toeslagen!$Q$5)</f>
        <v>1836.7607502434735</v>
      </c>
      <c r="CG46" s="242">
        <f>'Oostenrijk (O)'!CG46*(1+Toeslagen!$Q$5)</f>
        <v>2229.3423475878185</v>
      </c>
      <c r="CH46" s="242">
        <f>'Oostenrijk (O)'!CH46*(1+Toeslagen!$Q$5)</f>
        <v>2229.3423475878185</v>
      </c>
      <c r="CI46" s="242">
        <f>'Oostenrijk (O)'!CI46*(1+Toeslagen!$Q$5)</f>
        <v>2229.3423475878185</v>
      </c>
      <c r="CJ46" s="242">
        <f>'Oostenrijk (O)'!CJ46*(1+Toeslagen!$Q$5)</f>
        <v>2274.8391301916517</v>
      </c>
      <c r="CK46" s="242">
        <f>'Oostenrijk (O)'!CK46*(1+Toeslagen!$Q$5)</f>
        <v>2297.5875214935681</v>
      </c>
      <c r="CL46" s="242">
        <f>'Oostenrijk (O)'!CL46*(1+Toeslagen!$Q$5)</f>
        <v>2297.5875214935681</v>
      </c>
      <c r="CM46" s="242">
        <f>'Oostenrijk (O)'!CM46*(1+Toeslagen!$Q$5)</f>
        <v>2274.839130191649</v>
      </c>
      <c r="CN46" s="242">
        <f>'Oostenrijk (O)'!CN46*(1+Toeslagen!$Q$5)</f>
        <v>0</v>
      </c>
      <c r="CO46" s="242">
        <f>'Oostenrijk (O)'!CO46*(1+Toeslagen!$Q$5)</f>
        <v>0</v>
      </c>
      <c r="CP46" s="242">
        <f>'Oostenrijk (O)'!CP46*(1+Toeslagen!$Q$5)</f>
        <v>0</v>
      </c>
      <c r="CQ46" s="242">
        <f>'Oostenrijk (O)'!CQ46*(1+Toeslagen!$Q$5)</f>
        <v>0</v>
      </c>
      <c r="CR46" s="242">
        <f>'Oostenrijk (O)'!CR46*(1+Toeslagen!$Q$5)</f>
        <v>2274.839130191649</v>
      </c>
      <c r="CS46" s="242">
        <f>'Oostenrijk (O)'!CS46*(1+Toeslagen!$Q$5)</f>
        <v>2274.839130191649</v>
      </c>
      <c r="CT46" s="242">
        <f>'Oostenrijk (O)'!CT46*(1+Toeslagen!$Q$5)</f>
        <v>2274.839130191649</v>
      </c>
      <c r="CU46" s="242">
        <f>'Oostenrijk (O)'!CU46*(1+Toeslagen!$Q$5)</f>
        <v>2274.839130191649</v>
      </c>
      <c r="CV46" s="242">
        <f>'Oostenrijk (O)'!CV46*(1+Toeslagen!$Q$5)</f>
        <v>2274.839130191649</v>
      </c>
      <c r="CW46" s="242">
        <f>'Oostenrijk (O)'!CW46*(1+Toeslagen!$Q$5)</f>
        <v>2252.0907388897326</v>
      </c>
      <c r="CX46" s="242">
        <f>'Oostenrijk (O)'!CX46*(1+Toeslagen!$Q$5)</f>
        <v>2229.3423475878162</v>
      </c>
      <c r="CY46" s="242">
        <f>'Oostenrijk (O)'!CY46*(1+Toeslagen!$Q$5)</f>
        <v>2274.839130191649</v>
      </c>
      <c r="CZ46" s="242">
        <f>'Oostenrijk (O)'!CZ46*(1+Toeslagen!$Q$5)</f>
        <v>2206.5939562858994</v>
      </c>
      <c r="DA46" s="242">
        <f>'Oostenrijk (O)'!DA46*(1+Toeslagen!$Q$5)</f>
        <v>2364.9289272829706</v>
      </c>
      <c r="DB46" s="242">
        <f>'Oostenrijk (O)'!DB46*(1+Toeslagen!$Q$5)</f>
        <v>2364.9289272829706</v>
      </c>
      <c r="DC46" s="242">
        <f>'Oostenrijk (O)'!DC46*(1+Toeslagen!$Q$5)</f>
        <v>2364.9289272829706</v>
      </c>
      <c r="DD46" s="242">
        <f>'Oostenrijk (O)'!DD46*(1+Toeslagen!$Q$5)</f>
        <v>2364.9289272829706</v>
      </c>
      <c r="DE46" s="242">
        <f>'Oostenrijk (O)'!DE46*(1+Toeslagen!$Q$5)</f>
        <v>2364.9289272829687</v>
      </c>
      <c r="DF46" s="242">
        <f>'Oostenrijk (O)'!DF46*(1+Toeslagen!$Q$5)</f>
        <v>2341.279638010139</v>
      </c>
      <c r="DG46" s="242">
        <f>'Oostenrijk (O)'!DG46*(1+Toeslagen!$Q$5)</f>
        <v>2364.9289272829687</v>
      </c>
      <c r="DH46" s="242">
        <f>'Oostenrijk (O)'!DH46*(1+Toeslagen!$Q$5)</f>
        <v>2329.4549933737244</v>
      </c>
      <c r="DI46" s="242">
        <f>'Oostenrijk (O)'!DI46*(1+Toeslagen!$Q$5)</f>
        <v>2329.4549933737244</v>
      </c>
      <c r="DJ46" s="242">
        <f>'Oostenrijk (O)'!DJ46*(1+Toeslagen!$Q$5)</f>
        <v>2293.9810594644796</v>
      </c>
    </row>
    <row r="47" spans="1:114">
      <c r="A47" s="2">
        <v>52</v>
      </c>
      <c r="B47" s="2">
        <v>52</v>
      </c>
      <c r="C47" s="2"/>
      <c r="D47" s="2">
        <v>3</v>
      </c>
      <c r="F47" t="s">
        <v>5</v>
      </c>
      <c r="G47" t="s">
        <v>17</v>
      </c>
      <c r="H47" t="s">
        <v>15</v>
      </c>
      <c r="I47" t="s">
        <v>15</v>
      </c>
      <c r="J47" t="s">
        <v>16</v>
      </c>
      <c r="N47" s="61">
        <v>10.4</v>
      </c>
      <c r="O47" s="63">
        <v>18200</v>
      </c>
      <c r="Y47" s="242">
        <f>'Oostenrijk (O)'!Y47*(1+Toeslagen!$Q$5)</f>
        <v>2230.0736772216837</v>
      </c>
      <c r="Z47" s="242">
        <f>'Oostenrijk (O)'!Z47*(1+Toeslagen!$Q$5)</f>
        <v>2230.0736772216837</v>
      </c>
      <c r="AA47" s="242">
        <f>'Oostenrijk (O)'!AA47*(1+Toeslagen!$Q$5)</f>
        <v>2230.0736772216837</v>
      </c>
      <c r="AB47" s="242">
        <f>'Oostenrijk (O)'!AB47*(1+Toeslagen!$Q$5)</f>
        <v>2230.0736772216837</v>
      </c>
      <c r="AC47" s="242">
        <f>'Oostenrijk (O)'!AC47*(1+Toeslagen!$Q$5)</f>
        <v>0</v>
      </c>
      <c r="AD47" s="242">
        <f>'Oostenrijk (O)'!AD47*(1+Toeslagen!$Q$5)</f>
        <v>0</v>
      </c>
      <c r="AE47" s="242">
        <f>'Oostenrijk (O)'!AE47*(1+Toeslagen!$Q$5)</f>
        <v>0</v>
      </c>
      <c r="AF47" s="242">
        <f>'Oostenrijk (O)'!AF47*(1+Toeslagen!$Q$5)</f>
        <v>0</v>
      </c>
      <c r="AG47" s="242">
        <f>'Oostenrijk (O)'!AG47*(1+Toeslagen!$Q$5)</f>
        <v>0</v>
      </c>
      <c r="AH47" s="242">
        <f>'Oostenrijk (O)'!AH47*(1+Toeslagen!$Q$5)</f>
        <v>0</v>
      </c>
      <c r="AI47" s="242">
        <f>'Oostenrijk (O)'!AI47*(1+Toeslagen!$Q$5)</f>
        <v>2239.0297964073129</v>
      </c>
      <c r="AJ47" s="242">
        <f>'Oostenrijk (O)'!AJ47*(1+Toeslagen!$Q$5)</f>
        <v>2239.0297964073129</v>
      </c>
      <c r="AK47" s="242">
        <f>'Oostenrijk (O)'!AK47*(1+Toeslagen!$Q$5)</f>
        <v>2239.0297964073129</v>
      </c>
      <c r="AL47" s="242">
        <f>'Oostenrijk (O)'!AL47*(1+Toeslagen!$Q$5)</f>
        <v>2239.0297964073129</v>
      </c>
      <c r="AM47" s="242">
        <f>'Oostenrijk (O)'!AM47*(1+Toeslagen!$Q$5)</f>
        <v>2239.0297964073129</v>
      </c>
      <c r="AN47" s="242">
        <f>'Oostenrijk (O)'!AN47*(1+Toeslagen!$Q$5)</f>
        <v>2239.0297964073129</v>
      </c>
      <c r="AO47" s="242">
        <f>'Oostenrijk (O)'!AO47*(1+Toeslagen!$Q$5)</f>
        <v>2239.0297964073102</v>
      </c>
      <c r="AP47" s="242">
        <f>'Oostenrijk (O)'!AP47*(1+Toeslagen!$Q$5)</f>
        <v>2239.0297964073102</v>
      </c>
      <c r="AQ47" s="242">
        <f>'Oostenrijk (O)'!AQ47*(1+Toeslagen!$Q$5)</f>
        <v>2239.0297964073102</v>
      </c>
      <c r="AR47" s="242">
        <f>'Oostenrijk (O)'!AR47*(1+Toeslagen!$Q$5)</f>
        <v>0</v>
      </c>
      <c r="AS47" s="242">
        <f>'Oostenrijk (O)'!AS47*(1+Toeslagen!$Q$5)</f>
        <v>2221.1175580360518</v>
      </c>
      <c r="AT47" s="242">
        <f>'Oostenrijk (O)'!AT47*(1+Toeslagen!$Q$5)</f>
        <v>2216.6394984432372</v>
      </c>
      <c r="AU47" s="242">
        <f>'Oostenrijk (O)'!AU47*(1+Toeslagen!$Q$5)</f>
        <v>2216.6394984432372</v>
      </c>
      <c r="AV47" s="242">
        <f>'Oostenrijk (O)'!AV47*(1+Toeslagen!$Q$5)</f>
        <v>2194.2492004791638</v>
      </c>
      <c r="AW47" s="242">
        <f>'Oostenrijk (O)'!AW47*(1+Toeslagen!$Q$5)</f>
        <v>2239.0297964073102</v>
      </c>
      <c r="AX47" s="242">
        <f>'Oostenrijk (O)'!AX47*(1+Toeslagen!$Q$5)</f>
        <v>2239.0297964073102</v>
      </c>
      <c r="AY47" s="242">
        <f>'Oostenrijk (O)'!AY47*(1+Toeslagen!$Q$5)</f>
        <v>2239.0297964073102</v>
      </c>
      <c r="AZ47" s="242">
        <f>'Oostenrijk (O)'!AZ47*(1+Toeslagen!$Q$5)</f>
        <v>2239.0297964073102</v>
      </c>
      <c r="BA47" s="242">
        <f>'Oostenrijk (O)'!BA47*(1+Toeslagen!$Q$5)</f>
        <v>2239.0297964073102</v>
      </c>
      <c r="BB47" s="242">
        <f>'Oostenrijk (O)'!BB47*(1+Toeslagen!$Q$5)</f>
        <v>2239.0297964073102</v>
      </c>
      <c r="BC47" s="242">
        <f>'Oostenrijk (O)'!BC47*(1+Toeslagen!$Q$5)</f>
        <v>1939.8757863965604</v>
      </c>
      <c r="BD47" s="242">
        <f>'Oostenrijk (O)'!BD47*(1+Toeslagen!$Q$5)</f>
        <v>1928.1662746074464</v>
      </c>
      <c r="BE47" s="242">
        <f>'Oostenrijk (O)'!BE47*(1+Toeslagen!$Q$5)</f>
        <v>1959.391639378417</v>
      </c>
      <c r="BF47" s="242">
        <f>'Oostenrijk (O)'!BF47*(1+Toeslagen!$Q$5)</f>
        <v>1951.5852981856744</v>
      </c>
      <c r="BG47" s="242">
        <f>'Oostenrijk (O)'!BG47*(1+Toeslagen!$Q$5)</f>
        <v>1951.5852981856744</v>
      </c>
      <c r="BH47" s="242">
        <f>'Oostenrijk (O)'!BH47*(1+Toeslagen!$Q$5)</f>
        <v>1951.5852981856713</v>
      </c>
      <c r="BI47" s="242">
        <f>'Oostenrijk (O)'!BI47*(1+Toeslagen!$Q$5)</f>
        <v>1951.5852981856713</v>
      </c>
      <c r="BJ47" s="242">
        <f>'Oostenrijk (O)'!BJ47*(1+Toeslagen!$Q$5)</f>
        <v>1945.7305422911143</v>
      </c>
      <c r="BK47" s="242">
        <f>'Oostenrijk (O)'!BK47*(1+Toeslagen!$Q$5)</f>
        <v>1939.8933506642409</v>
      </c>
      <c r="BL47" s="242">
        <f>'Oostenrijk (O)'!BL47*(1+Toeslagen!$Q$5)</f>
        <v>1932.0694452038144</v>
      </c>
      <c r="BM47" s="242">
        <f>'Oostenrijk (O)'!BM47*(1+Toeslagen!$Q$5)</f>
        <v>1941.8273716947429</v>
      </c>
      <c r="BN47" s="242">
        <f>'Oostenrijk (O)'!BN47*(1+Toeslagen!$Q$5)</f>
        <v>1941.8273716947429</v>
      </c>
      <c r="BO47" s="242">
        <f>'Oostenrijk (O)'!BO47*(1+Toeslagen!$Q$5)</f>
        <v>1941.8273716947429</v>
      </c>
      <c r="BP47" s="242">
        <f>'Oostenrijk (O)'!BP47*(1+Toeslagen!$Q$5)</f>
        <v>1941.8273716947429</v>
      </c>
      <c r="BQ47" s="242">
        <f>'Oostenrijk (O)'!BQ47*(1+Toeslagen!$Q$5)</f>
        <v>1941.8273716947429</v>
      </c>
      <c r="BR47" s="242">
        <f>'Oostenrijk (O)'!BR47*(1+Toeslagen!$Q$5)</f>
        <v>1951.5852981856713</v>
      </c>
      <c r="BS47" s="242">
        <f>'Oostenrijk (O)'!BS47*(1+Toeslagen!$Q$5)</f>
        <v>1951.5852981856713</v>
      </c>
      <c r="BT47" s="242">
        <f>'Oostenrijk (O)'!BT47*(1+Toeslagen!$Q$5)</f>
        <v>1951.5852981856713</v>
      </c>
      <c r="BU47" s="242">
        <f>'Oostenrijk (O)'!BU47*(1+Toeslagen!$Q$5)</f>
        <v>1920.10865541304</v>
      </c>
      <c r="BV47" s="242">
        <f>'Oostenrijk (O)'!BV47*(1+Toeslagen!$Q$5)</f>
        <v>0</v>
      </c>
      <c r="BW47" s="242">
        <f>'Oostenrijk (O)'!BW47*(1+Toeslagen!$Q$5)</f>
        <v>0</v>
      </c>
      <c r="BX47" s="242">
        <f>'Oostenrijk (O)'!BX47*(1+Toeslagen!$Q$5)</f>
        <v>1906.7347642808102</v>
      </c>
      <c r="BY47" s="242">
        <f>'Oostenrijk (O)'!BY47*(1+Toeslagen!$Q$5)</f>
        <v>1910.5558760328759</v>
      </c>
      <c r="BZ47" s="242">
        <f>'Oostenrijk (O)'!BZ47*(1+Toeslagen!$Q$5)</f>
        <v>1901.0030966527115</v>
      </c>
      <c r="CA47" s="242">
        <f>'Oostenrijk (O)'!CA47*(1+Toeslagen!$Q$5)</f>
        <v>1901.0030966527115</v>
      </c>
      <c r="CB47" s="242">
        <f>'Oostenrijk (O)'!CB47*(1+Toeslagen!$Q$5)</f>
        <v>1916.2875436609743</v>
      </c>
      <c r="CC47" s="242">
        <f>'Oostenrijk (O)'!CC47*(1+Toeslagen!$Q$5)</f>
        <v>1895.2714290246129</v>
      </c>
      <c r="CD47" s="242">
        <f>'Oostenrijk (O)'!CD47*(1+Toeslagen!$Q$5)</f>
        <v>1912.4664319089086</v>
      </c>
      <c r="CE47" s="242">
        <f>'Oostenrijk (O)'!CE47*(1+Toeslagen!$Q$5)</f>
        <v>1910.5558760328759</v>
      </c>
      <c r="CF47" s="242">
        <f>'Oostenrijk (O)'!CF47*(1+Toeslagen!$Q$5)</f>
        <v>1872.3447585122183</v>
      </c>
      <c r="CG47" s="242">
        <f>'Oostenrijk (O)'!CG47*(1+Toeslagen!$Q$5)</f>
        <v>2264.4588112785432</v>
      </c>
      <c r="CH47" s="242">
        <f>'Oostenrijk (O)'!CH47*(1+Toeslagen!$Q$5)</f>
        <v>2264.4588112785432</v>
      </c>
      <c r="CI47" s="242">
        <f>'Oostenrijk (O)'!CI47*(1+Toeslagen!$Q$5)</f>
        <v>2264.4588112785432</v>
      </c>
      <c r="CJ47" s="242">
        <f>'Oostenrijk (O)'!CJ47*(1+Toeslagen!$Q$5)</f>
        <v>2310.6722564066768</v>
      </c>
      <c r="CK47" s="242">
        <f>'Oostenrijk (O)'!CK47*(1+Toeslagen!$Q$5)</f>
        <v>2333.7789789707435</v>
      </c>
      <c r="CL47" s="242">
        <f>'Oostenrijk (O)'!CL47*(1+Toeslagen!$Q$5)</f>
        <v>2333.7789789707435</v>
      </c>
      <c r="CM47" s="242">
        <f>'Oostenrijk (O)'!CM47*(1+Toeslagen!$Q$5)</f>
        <v>2310.6722564066749</v>
      </c>
      <c r="CN47" s="242">
        <f>'Oostenrijk (O)'!CN47*(1+Toeslagen!$Q$5)</f>
        <v>0</v>
      </c>
      <c r="CO47" s="242">
        <f>'Oostenrijk (O)'!CO47*(1+Toeslagen!$Q$5)</f>
        <v>0</v>
      </c>
      <c r="CP47" s="242">
        <f>'Oostenrijk (O)'!CP47*(1+Toeslagen!$Q$5)</f>
        <v>0</v>
      </c>
      <c r="CQ47" s="242">
        <f>'Oostenrijk (O)'!CQ47*(1+Toeslagen!$Q$5)</f>
        <v>0</v>
      </c>
      <c r="CR47" s="242">
        <f>'Oostenrijk (O)'!CR47*(1+Toeslagen!$Q$5)</f>
        <v>2310.6722564066749</v>
      </c>
      <c r="CS47" s="242">
        <f>'Oostenrijk (O)'!CS47*(1+Toeslagen!$Q$5)</f>
        <v>2310.6722564066749</v>
      </c>
      <c r="CT47" s="242">
        <f>'Oostenrijk (O)'!CT47*(1+Toeslagen!$Q$5)</f>
        <v>2310.6722564066749</v>
      </c>
      <c r="CU47" s="242">
        <f>'Oostenrijk (O)'!CU47*(1+Toeslagen!$Q$5)</f>
        <v>2310.6722564066749</v>
      </c>
      <c r="CV47" s="242">
        <f>'Oostenrijk (O)'!CV47*(1+Toeslagen!$Q$5)</f>
        <v>2310.6722564066749</v>
      </c>
      <c r="CW47" s="242">
        <f>'Oostenrijk (O)'!CW47*(1+Toeslagen!$Q$5)</f>
        <v>2287.5655338426081</v>
      </c>
      <c r="CX47" s="242">
        <f>'Oostenrijk (O)'!CX47*(1+Toeslagen!$Q$5)</f>
        <v>2264.4588112785414</v>
      </c>
      <c r="CY47" s="242">
        <f>'Oostenrijk (O)'!CY47*(1+Toeslagen!$Q$5)</f>
        <v>2310.6722564066749</v>
      </c>
      <c r="CZ47" s="242">
        <f>'Oostenrijk (O)'!CZ47*(1+Toeslagen!$Q$5)</f>
        <v>2241.3520887144746</v>
      </c>
      <c r="DA47" s="242">
        <f>'Oostenrijk (O)'!DA47*(1+Toeslagen!$Q$5)</f>
        <v>2408.9520350517514</v>
      </c>
      <c r="DB47" s="242">
        <f>'Oostenrijk (O)'!DB47*(1+Toeslagen!$Q$5)</f>
        <v>2408.9520350517514</v>
      </c>
      <c r="DC47" s="242">
        <f>'Oostenrijk (O)'!DC47*(1+Toeslagen!$Q$5)</f>
        <v>2408.9520350517514</v>
      </c>
      <c r="DD47" s="242">
        <f>'Oostenrijk (O)'!DD47*(1+Toeslagen!$Q$5)</f>
        <v>2408.9520350517514</v>
      </c>
      <c r="DE47" s="242">
        <f>'Oostenrijk (O)'!DE47*(1+Toeslagen!$Q$5)</f>
        <v>2408.9520350517546</v>
      </c>
      <c r="DF47" s="242">
        <f>'Oostenrijk (O)'!DF47*(1+Toeslagen!$Q$5)</f>
        <v>2384.8625147012372</v>
      </c>
      <c r="DG47" s="242">
        <f>'Oostenrijk (O)'!DG47*(1+Toeslagen!$Q$5)</f>
        <v>2408.9520350517546</v>
      </c>
      <c r="DH47" s="242">
        <f>'Oostenrijk (O)'!DH47*(1+Toeslagen!$Q$5)</f>
        <v>2372.8177545259782</v>
      </c>
      <c r="DI47" s="242">
        <f>'Oostenrijk (O)'!DI47*(1+Toeslagen!$Q$5)</f>
        <v>2372.8177545259782</v>
      </c>
      <c r="DJ47" s="242">
        <f>'Oostenrijk (O)'!DJ47*(1+Toeslagen!$Q$5)</f>
        <v>2336.6834740002018</v>
      </c>
    </row>
    <row r="48" spans="1:114">
      <c r="A48" s="2">
        <v>53</v>
      </c>
      <c r="B48" s="2">
        <v>53</v>
      </c>
      <c r="C48" s="2"/>
      <c r="D48" s="2">
        <v>3</v>
      </c>
      <c r="F48" t="s">
        <v>5</v>
      </c>
      <c r="G48" t="s">
        <v>17</v>
      </c>
      <c r="H48" t="s">
        <v>15</v>
      </c>
      <c r="I48" t="s">
        <v>15</v>
      </c>
      <c r="J48" t="s">
        <v>16</v>
      </c>
      <c r="N48" s="61">
        <v>10.5</v>
      </c>
      <c r="O48" s="63">
        <v>18375</v>
      </c>
      <c r="Y48" s="242">
        <f>'Oostenrijk (O)'!Y48*(1+Toeslagen!$Q$5)</f>
        <v>2265.9218635848106</v>
      </c>
      <c r="Z48" s="242">
        <f>'Oostenrijk (O)'!Z48*(1+Toeslagen!$Q$5)</f>
        <v>2265.9218635848106</v>
      </c>
      <c r="AA48" s="242">
        <f>'Oostenrijk (O)'!AA48*(1+Toeslagen!$Q$5)</f>
        <v>2265.9218635848106</v>
      </c>
      <c r="AB48" s="242">
        <f>'Oostenrijk (O)'!AB48*(1+Toeslagen!$Q$5)</f>
        <v>2265.9218635848106</v>
      </c>
      <c r="AC48" s="242">
        <f>'Oostenrijk (O)'!AC48*(1+Toeslagen!$Q$5)</f>
        <v>0</v>
      </c>
      <c r="AD48" s="242">
        <f>'Oostenrijk (O)'!AD48*(1+Toeslagen!$Q$5)</f>
        <v>0</v>
      </c>
      <c r="AE48" s="242">
        <f>'Oostenrijk (O)'!AE48*(1+Toeslagen!$Q$5)</f>
        <v>0</v>
      </c>
      <c r="AF48" s="242">
        <f>'Oostenrijk (O)'!AF48*(1+Toeslagen!$Q$5)</f>
        <v>0</v>
      </c>
      <c r="AG48" s="242">
        <f>'Oostenrijk (O)'!AG48*(1+Toeslagen!$Q$5)</f>
        <v>0</v>
      </c>
      <c r="AH48" s="242">
        <f>'Oostenrijk (O)'!AH48*(1+Toeslagen!$Q$5)</f>
        <v>0</v>
      </c>
      <c r="AI48" s="242">
        <f>'Oostenrijk (O)'!AI48*(1+Toeslagen!$Q$5)</f>
        <v>2275.0219513903721</v>
      </c>
      <c r="AJ48" s="242">
        <f>'Oostenrijk (O)'!AJ48*(1+Toeslagen!$Q$5)</f>
        <v>2275.0219513903721</v>
      </c>
      <c r="AK48" s="242">
        <f>'Oostenrijk (O)'!AK48*(1+Toeslagen!$Q$5)</f>
        <v>2275.0219513903721</v>
      </c>
      <c r="AL48" s="242">
        <f>'Oostenrijk (O)'!AL48*(1+Toeslagen!$Q$5)</f>
        <v>2275.0219513903721</v>
      </c>
      <c r="AM48" s="242">
        <f>'Oostenrijk (O)'!AM48*(1+Toeslagen!$Q$5)</f>
        <v>2275.0219513903721</v>
      </c>
      <c r="AN48" s="242">
        <f>'Oostenrijk (O)'!AN48*(1+Toeslagen!$Q$5)</f>
        <v>2275.0219513903721</v>
      </c>
      <c r="AO48" s="242">
        <f>'Oostenrijk (O)'!AO48*(1+Toeslagen!$Q$5)</f>
        <v>2275.0219513903753</v>
      </c>
      <c r="AP48" s="242">
        <f>'Oostenrijk (O)'!AP48*(1+Toeslagen!$Q$5)</f>
        <v>2275.0219513903753</v>
      </c>
      <c r="AQ48" s="242">
        <f>'Oostenrijk (O)'!AQ48*(1+Toeslagen!$Q$5)</f>
        <v>2275.0219513903753</v>
      </c>
      <c r="AR48" s="242">
        <f>'Oostenrijk (O)'!AR48*(1+Toeslagen!$Q$5)</f>
        <v>0</v>
      </c>
      <c r="AS48" s="242">
        <f>'Oostenrijk (O)'!AS48*(1+Toeslagen!$Q$5)</f>
        <v>2256.8217757792522</v>
      </c>
      <c r="AT48" s="242">
        <f>'Oostenrijk (O)'!AT48*(1+Toeslagen!$Q$5)</f>
        <v>2252.2717318764717</v>
      </c>
      <c r="AU48" s="242">
        <f>'Oostenrijk (O)'!AU48*(1+Toeslagen!$Q$5)</f>
        <v>2252.2717318764717</v>
      </c>
      <c r="AV48" s="242">
        <f>'Oostenrijk (O)'!AV48*(1+Toeslagen!$Q$5)</f>
        <v>2229.5215123625676</v>
      </c>
      <c r="AW48" s="242">
        <f>'Oostenrijk (O)'!AW48*(1+Toeslagen!$Q$5)</f>
        <v>2275.0219513903753</v>
      </c>
      <c r="AX48" s="242">
        <f>'Oostenrijk (O)'!AX48*(1+Toeslagen!$Q$5)</f>
        <v>2275.0219513903753</v>
      </c>
      <c r="AY48" s="242">
        <f>'Oostenrijk (O)'!AY48*(1+Toeslagen!$Q$5)</f>
        <v>2275.0219513903753</v>
      </c>
      <c r="AZ48" s="242">
        <f>'Oostenrijk (O)'!AZ48*(1+Toeslagen!$Q$5)</f>
        <v>2275.0219513903753</v>
      </c>
      <c r="BA48" s="242">
        <f>'Oostenrijk (O)'!BA48*(1+Toeslagen!$Q$5)</f>
        <v>2275.0219513903753</v>
      </c>
      <c r="BB48" s="242">
        <f>'Oostenrijk (O)'!BB48*(1+Toeslagen!$Q$5)</f>
        <v>2275.0219513903753</v>
      </c>
      <c r="BC48" s="242">
        <f>'Oostenrijk (O)'!BC48*(1+Toeslagen!$Q$5)</f>
        <v>1975.8100630451459</v>
      </c>
      <c r="BD48" s="242">
        <f>'Oostenrijk (O)'!BD48*(1+Toeslagen!$Q$5)</f>
        <v>1963.8836441535252</v>
      </c>
      <c r="BE48" s="242">
        <f>'Oostenrijk (O)'!BE48*(1+Toeslagen!$Q$5)</f>
        <v>1995.6874278645137</v>
      </c>
      <c r="BF48" s="242">
        <f>'Oostenrijk (O)'!BF48*(1+Toeslagen!$Q$5)</f>
        <v>1987.7364819367665</v>
      </c>
      <c r="BG48" s="242">
        <f>'Oostenrijk (O)'!BG48*(1+Toeslagen!$Q$5)</f>
        <v>1987.7364819367665</v>
      </c>
      <c r="BH48" s="242">
        <f>'Oostenrijk (O)'!BH48*(1+Toeslagen!$Q$5)</f>
        <v>1987.736481936764</v>
      </c>
      <c r="BI48" s="242">
        <f>'Oostenrijk (O)'!BI48*(1+Toeslagen!$Q$5)</f>
        <v>1987.736481936764</v>
      </c>
      <c r="BJ48" s="242">
        <f>'Oostenrijk (O)'!BJ48*(1+Toeslagen!$Q$5)</f>
        <v>1981.7732724909538</v>
      </c>
      <c r="BK48" s="242">
        <f>'Oostenrijk (O)'!BK48*(1+Toeslagen!$Q$5)</f>
        <v>1975.8279526734809</v>
      </c>
      <c r="BL48" s="242">
        <f>'Oostenrijk (O)'!BL48*(1+Toeslagen!$Q$5)</f>
        <v>1967.8591171173964</v>
      </c>
      <c r="BM48" s="242">
        <f>'Oostenrijk (O)'!BM48*(1+Toeslagen!$Q$5)</f>
        <v>1977.7977995270801</v>
      </c>
      <c r="BN48" s="242">
        <f>'Oostenrijk (O)'!BN48*(1+Toeslagen!$Q$5)</f>
        <v>1977.7977995270801</v>
      </c>
      <c r="BO48" s="242">
        <f>'Oostenrijk (O)'!BO48*(1+Toeslagen!$Q$5)</f>
        <v>1977.7977995270801</v>
      </c>
      <c r="BP48" s="242">
        <f>'Oostenrijk (O)'!BP48*(1+Toeslagen!$Q$5)</f>
        <v>1977.7977995270801</v>
      </c>
      <c r="BQ48" s="242">
        <f>'Oostenrijk (O)'!BQ48*(1+Toeslagen!$Q$5)</f>
        <v>1977.7977995270801</v>
      </c>
      <c r="BR48" s="242">
        <f>'Oostenrijk (O)'!BR48*(1+Toeslagen!$Q$5)</f>
        <v>1987.736481936764</v>
      </c>
      <c r="BS48" s="242">
        <f>'Oostenrijk (O)'!BS48*(1+Toeslagen!$Q$5)</f>
        <v>1987.736481936764</v>
      </c>
      <c r="BT48" s="242">
        <f>'Oostenrijk (O)'!BT48*(1+Toeslagen!$Q$5)</f>
        <v>1987.736481936764</v>
      </c>
      <c r="BU48" s="242">
        <f>'Oostenrijk (O)'!BU48*(1+Toeslagen!$Q$5)</f>
        <v>1956.6004189947637</v>
      </c>
      <c r="BV48" s="242">
        <f>'Oostenrijk (O)'!BV48*(1+Toeslagen!$Q$5)</f>
        <v>0</v>
      </c>
      <c r="BW48" s="242">
        <f>'Oostenrijk (O)'!BW48*(1+Toeslagen!$Q$5)</f>
        <v>0</v>
      </c>
      <c r="BX48" s="242">
        <f>'Oostenrijk (O)'!BX48*(1+Toeslagen!$Q$5)</f>
        <v>1942.9723563748998</v>
      </c>
      <c r="BY48" s="242">
        <f>'Oostenrijk (O)'!BY48*(1+Toeslagen!$Q$5)</f>
        <v>1946.8660885520039</v>
      </c>
      <c r="BZ48" s="242">
        <f>'Oostenrijk (O)'!BZ48*(1+Toeslagen!$Q$5)</f>
        <v>1937.1317581092439</v>
      </c>
      <c r="CA48" s="242">
        <f>'Oostenrijk (O)'!CA48*(1+Toeslagen!$Q$5)</f>
        <v>1937.1317581092439</v>
      </c>
      <c r="CB48" s="242">
        <f>'Oostenrijk (O)'!CB48*(1+Toeslagen!$Q$5)</f>
        <v>1952.7066868176598</v>
      </c>
      <c r="CC48" s="242">
        <f>'Oostenrijk (O)'!CC48*(1+Toeslagen!$Q$5)</f>
        <v>1931.2911598435878</v>
      </c>
      <c r="CD48" s="242">
        <f>'Oostenrijk (O)'!CD48*(1+Toeslagen!$Q$5)</f>
        <v>1948.8129546405557</v>
      </c>
      <c r="CE48" s="242">
        <f>'Oostenrijk (O)'!CE48*(1+Toeslagen!$Q$5)</f>
        <v>1946.8660885520039</v>
      </c>
      <c r="CF48" s="242">
        <f>'Oostenrijk (O)'!CF48*(1+Toeslagen!$Q$5)</f>
        <v>1907.9287667809638</v>
      </c>
      <c r="CG48" s="242">
        <f>'Oostenrijk (O)'!CG48*(1+Toeslagen!$Q$5)</f>
        <v>2299.5752749692679</v>
      </c>
      <c r="CH48" s="242">
        <f>'Oostenrijk (O)'!CH48*(1+Toeslagen!$Q$5)</f>
        <v>2299.5752749692679</v>
      </c>
      <c r="CI48" s="242">
        <f>'Oostenrijk (O)'!CI48*(1+Toeslagen!$Q$5)</f>
        <v>2299.5752749692679</v>
      </c>
      <c r="CJ48" s="242">
        <f>'Oostenrijk (O)'!CJ48*(1+Toeslagen!$Q$5)</f>
        <v>2346.5053826217018</v>
      </c>
      <c r="CK48" s="242">
        <f>'Oostenrijk (O)'!CK48*(1+Toeslagen!$Q$5)</f>
        <v>2369.9704364479189</v>
      </c>
      <c r="CL48" s="242">
        <f>'Oostenrijk (O)'!CL48*(1+Toeslagen!$Q$5)</f>
        <v>2369.9704364479189</v>
      </c>
      <c r="CM48" s="242">
        <f>'Oostenrijk (O)'!CM48*(1+Toeslagen!$Q$5)</f>
        <v>2346.5053826217018</v>
      </c>
      <c r="CN48" s="242">
        <f>'Oostenrijk (O)'!CN48*(1+Toeslagen!$Q$5)</f>
        <v>0</v>
      </c>
      <c r="CO48" s="242">
        <f>'Oostenrijk (O)'!CO48*(1+Toeslagen!$Q$5)</f>
        <v>0</v>
      </c>
      <c r="CP48" s="242">
        <f>'Oostenrijk (O)'!CP48*(1+Toeslagen!$Q$5)</f>
        <v>0</v>
      </c>
      <c r="CQ48" s="242">
        <f>'Oostenrijk (O)'!CQ48*(1+Toeslagen!$Q$5)</f>
        <v>0</v>
      </c>
      <c r="CR48" s="242">
        <f>'Oostenrijk (O)'!CR48*(1+Toeslagen!$Q$5)</f>
        <v>2346.5053826217018</v>
      </c>
      <c r="CS48" s="242">
        <f>'Oostenrijk (O)'!CS48*(1+Toeslagen!$Q$5)</f>
        <v>2346.5053826217018</v>
      </c>
      <c r="CT48" s="242">
        <f>'Oostenrijk (O)'!CT48*(1+Toeslagen!$Q$5)</f>
        <v>2346.5053826217018</v>
      </c>
      <c r="CU48" s="242">
        <f>'Oostenrijk (O)'!CU48*(1+Toeslagen!$Q$5)</f>
        <v>2346.5053826217018</v>
      </c>
      <c r="CV48" s="242">
        <f>'Oostenrijk (O)'!CV48*(1+Toeslagen!$Q$5)</f>
        <v>2346.5053826217018</v>
      </c>
      <c r="CW48" s="242">
        <f>'Oostenrijk (O)'!CW48*(1+Toeslagen!$Q$5)</f>
        <v>2323.0403287954846</v>
      </c>
      <c r="CX48" s="242">
        <f>'Oostenrijk (O)'!CX48*(1+Toeslagen!$Q$5)</f>
        <v>2299.5752749692679</v>
      </c>
      <c r="CY48" s="242">
        <f>'Oostenrijk (O)'!CY48*(1+Toeslagen!$Q$5)</f>
        <v>2346.5053826217018</v>
      </c>
      <c r="CZ48" s="242">
        <f>'Oostenrijk (O)'!CZ48*(1+Toeslagen!$Q$5)</f>
        <v>2276.1102211430507</v>
      </c>
      <c r="DA48" s="242">
        <f>'Oostenrijk (O)'!DA48*(1+Toeslagen!$Q$5)</f>
        <v>2452.9751428205327</v>
      </c>
      <c r="DB48" s="242">
        <f>'Oostenrijk (O)'!DB48*(1+Toeslagen!$Q$5)</f>
        <v>2452.9751428205327</v>
      </c>
      <c r="DC48" s="242">
        <f>'Oostenrijk (O)'!DC48*(1+Toeslagen!$Q$5)</f>
        <v>2452.9751428205327</v>
      </c>
      <c r="DD48" s="242">
        <f>'Oostenrijk (O)'!DD48*(1+Toeslagen!$Q$5)</f>
        <v>2452.9751428205327</v>
      </c>
      <c r="DE48" s="242">
        <f>'Oostenrijk (O)'!DE48*(1+Toeslagen!$Q$5)</f>
        <v>2452.9751428205295</v>
      </c>
      <c r="DF48" s="242">
        <f>'Oostenrijk (O)'!DF48*(1+Toeslagen!$Q$5)</f>
        <v>2428.4453913923244</v>
      </c>
      <c r="DG48" s="242">
        <f>'Oostenrijk (O)'!DG48*(1+Toeslagen!$Q$5)</f>
        <v>2452.9751428205295</v>
      </c>
      <c r="DH48" s="242">
        <f>'Oostenrijk (O)'!DH48*(1+Toeslagen!$Q$5)</f>
        <v>2416.1805156782216</v>
      </c>
      <c r="DI48" s="242">
        <f>'Oostenrijk (O)'!DI48*(1+Toeslagen!$Q$5)</f>
        <v>2416.1805156782216</v>
      </c>
      <c r="DJ48" s="242">
        <f>'Oostenrijk (O)'!DJ48*(1+Toeslagen!$Q$5)</f>
        <v>2379.3858885359136</v>
      </c>
    </row>
    <row r="49" spans="1:114">
      <c r="A49" s="2">
        <v>54</v>
      </c>
      <c r="B49" s="2">
        <v>54</v>
      </c>
      <c r="C49" s="2"/>
      <c r="D49" s="2">
        <v>3</v>
      </c>
      <c r="F49" t="s">
        <v>5</v>
      </c>
      <c r="G49" t="s">
        <v>17</v>
      </c>
      <c r="H49" t="s">
        <v>15</v>
      </c>
      <c r="I49" t="s">
        <v>15</v>
      </c>
      <c r="J49" t="s">
        <v>16</v>
      </c>
      <c r="N49" s="61">
        <v>10.8</v>
      </c>
      <c r="O49" s="63">
        <v>18900</v>
      </c>
      <c r="Y49" s="242">
        <f>'Oostenrijk (O)'!Y49*(1+Toeslagen!$Q$5)</f>
        <v>2303.810654747937</v>
      </c>
      <c r="Z49" s="242">
        <f>'Oostenrijk (O)'!Z49*(1+Toeslagen!$Q$5)</f>
        <v>2303.810654747937</v>
      </c>
      <c r="AA49" s="242">
        <f>'Oostenrijk (O)'!AA49*(1+Toeslagen!$Q$5)</f>
        <v>2303.810654747937</v>
      </c>
      <c r="AB49" s="242">
        <f>'Oostenrijk (O)'!AB49*(1+Toeslagen!$Q$5)</f>
        <v>2303.810654747937</v>
      </c>
      <c r="AC49" s="242">
        <f>'Oostenrijk (O)'!AC49*(1+Toeslagen!$Q$5)</f>
        <v>0</v>
      </c>
      <c r="AD49" s="242">
        <f>'Oostenrijk (O)'!AD49*(1+Toeslagen!$Q$5)</f>
        <v>0</v>
      </c>
      <c r="AE49" s="242">
        <f>'Oostenrijk (O)'!AE49*(1+Toeslagen!$Q$5)</f>
        <v>0</v>
      </c>
      <c r="AF49" s="242">
        <f>'Oostenrijk (O)'!AF49*(1+Toeslagen!$Q$5)</f>
        <v>0</v>
      </c>
      <c r="AG49" s="242">
        <f>'Oostenrijk (O)'!AG49*(1+Toeslagen!$Q$5)</f>
        <v>0</v>
      </c>
      <c r="AH49" s="242">
        <f>'Oostenrijk (O)'!AH49*(1+Toeslagen!$Q$5)</f>
        <v>0</v>
      </c>
      <c r="AI49" s="242">
        <f>'Oostenrijk (O)'!AI49*(1+Toeslagen!$Q$5)</f>
        <v>2313.0629063734309</v>
      </c>
      <c r="AJ49" s="242">
        <f>'Oostenrijk (O)'!AJ49*(1+Toeslagen!$Q$5)</f>
        <v>2313.0629063734309</v>
      </c>
      <c r="AK49" s="242">
        <f>'Oostenrijk (O)'!AK49*(1+Toeslagen!$Q$5)</f>
        <v>2313.0629063734309</v>
      </c>
      <c r="AL49" s="242">
        <f>'Oostenrijk (O)'!AL49*(1+Toeslagen!$Q$5)</f>
        <v>2313.0629063734309</v>
      </c>
      <c r="AM49" s="242">
        <f>'Oostenrijk (O)'!AM49*(1+Toeslagen!$Q$5)</f>
        <v>2313.0629063734309</v>
      </c>
      <c r="AN49" s="242">
        <f>'Oostenrijk (O)'!AN49*(1+Toeslagen!$Q$5)</f>
        <v>2313.0629063734309</v>
      </c>
      <c r="AO49" s="242">
        <f>'Oostenrijk (O)'!AO49*(1+Toeslagen!$Q$5)</f>
        <v>2313.06290637343</v>
      </c>
      <c r="AP49" s="242">
        <f>'Oostenrijk (O)'!AP49*(1+Toeslagen!$Q$5)</f>
        <v>2313.06290637343</v>
      </c>
      <c r="AQ49" s="242">
        <f>'Oostenrijk (O)'!AQ49*(1+Toeslagen!$Q$5)</f>
        <v>2313.06290637343</v>
      </c>
      <c r="AR49" s="242">
        <f>'Oostenrijk (O)'!AR49*(1+Toeslagen!$Q$5)</f>
        <v>0</v>
      </c>
      <c r="AS49" s="242">
        <f>'Oostenrijk (O)'!AS49*(1+Toeslagen!$Q$5)</f>
        <v>2294.5584031224425</v>
      </c>
      <c r="AT49" s="242">
        <f>'Oostenrijk (O)'!AT49*(1+Toeslagen!$Q$5)</f>
        <v>2289.9322773096956</v>
      </c>
      <c r="AU49" s="242">
        <f>'Oostenrijk (O)'!AU49*(1+Toeslagen!$Q$5)</f>
        <v>2289.9322773096956</v>
      </c>
      <c r="AV49" s="242">
        <f>'Oostenrijk (O)'!AV49*(1+Toeslagen!$Q$5)</f>
        <v>2266.8016482459611</v>
      </c>
      <c r="AW49" s="242">
        <f>'Oostenrijk (O)'!AW49*(1+Toeslagen!$Q$5)</f>
        <v>2313.06290637343</v>
      </c>
      <c r="AX49" s="242">
        <f>'Oostenrijk (O)'!AX49*(1+Toeslagen!$Q$5)</f>
        <v>2313.06290637343</v>
      </c>
      <c r="AY49" s="242">
        <f>'Oostenrijk (O)'!AY49*(1+Toeslagen!$Q$5)</f>
        <v>2313.06290637343</v>
      </c>
      <c r="AZ49" s="242">
        <f>'Oostenrijk (O)'!AZ49*(1+Toeslagen!$Q$5)</f>
        <v>2313.06290637343</v>
      </c>
      <c r="BA49" s="242">
        <f>'Oostenrijk (O)'!BA49*(1+Toeslagen!$Q$5)</f>
        <v>2313.06290637343</v>
      </c>
      <c r="BB49" s="242">
        <f>'Oostenrijk (O)'!BB49*(1+Toeslagen!$Q$5)</f>
        <v>2313.06290637343</v>
      </c>
      <c r="BC49" s="242">
        <f>'Oostenrijk (O)'!BC49*(1+Toeslagen!$Q$5)</f>
        <v>2013.7808468937342</v>
      </c>
      <c r="BD49" s="242">
        <f>'Oostenrijk (O)'!BD49*(1+Toeslagen!$Q$5)</f>
        <v>2001.6252280996071</v>
      </c>
      <c r="BE49" s="242">
        <f>'Oostenrijk (O)'!BE49*(1+Toeslagen!$Q$5)</f>
        <v>2034.0402115506126</v>
      </c>
      <c r="BF49" s="242">
        <f>'Oostenrijk (O)'!BF49*(1+Toeslagen!$Q$5)</f>
        <v>2025.9364656878613</v>
      </c>
      <c r="BG49" s="242">
        <f>'Oostenrijk (O)'!BG49*(1+Toeslagen!$Q$5)</f>
        <v>2025.9364656878613</v>
      </c>
      <c r="BH49" s="242">
        <f>'Oostenrijk (O)'!BH49*(1+Toeslagen!$Q$5)</f>
        <v>2025.936465687857</v>
      </c>
      <c r="BI49" s="242">
        <f>'Oostenrijk (O)'!BI49*(1+Toeslagen!$Q$5)</f>
        <v>2025.936465687857</v>
      </c>
      <c r="BJ49" s="242">
        <f>'Oostenrijk (O)'!BJ49*(1+Toeslagen!$Q$5)</f>
        <v>2019.8586562907933</v>
      </c>
      <c r="BK49" s="242">
        <f>'Oostenrijk (O)'!BK49*(1+Toeslagen!$Q$5)</f>
        <v>2013.7990803219209</v>
      </c>
      <c r="BL49" s="242">
        <f>'Oostenrijk (O)'!BL49*(1+Toeslagen!$Q$5)</f>
        <v>2005.6771010309783</v>
      </c>
      <c r="BM49" s="242">
        <f>'Oostenrijk (O)'!BM49*(1+Toeslagen!$Q$5)</f>
        <v>2015.8067833594178</v>
      </c>
      <c r="BN49" s="242">
        <f>'Oostenrijk (O)'!BN49*(1+Toeslagen!$Q$5)</f>
        <v>2015.8067833594178</v>
      </c>
      <c r="BO49" s="242">
        <f>'Oostenrijk (O)'!BO49*(1+Toeslagen!$Q$5)</f>
        <v>2015.8067833594178</v>
      </c>
      <c r="BP49" s="242">
        <f>'Oostenrijk (O)'!BP49*(1+Toeslagen!$Q$5)</f>
        <v>2015.8067833594178</v>
      </c>
      <c r="BQ49" s="242">
        <f>'Oostenrijk (O)'!BQ49*(1+Toeslagen!$Q$5)</f>
        <v>2015.8067833594178</v>
      </c>
      <c r="BR49" s="242">
        <f>'Oostenrijk (O)'!BR49*(1+Toeslagen!$Q$5)</f>
        <v>2025.936465687857</v>
      </c>
      <c r="BS49" s="242">
        <f>'Oostenrijk (O)'!BS49*(1+Toeslagen!$Q$5)</f>
        <v>2025.936465687857</v>
      </c>
      <c r="BT49" s="242">
        <f>'Oostenrijk (O)'!BT49*(1+Toeslagen!$Q$5)</f>
        <v>2025.936465687857</v>
      </c>
      <c r="BU49" s="242">
        <f>'Oostenrijk (O)'!BU49*(1+Toeslagen!$Q$5)</f>
        <v>1995.1512265764857</v>
      </c>
      <c r="BV49" s="242">
        <f>'Oostenrijk (O)'!BV49*(1+Toeslagen!$Q$5)</f>
        <v>0</v>
      </c>
      <c r="BW49" s="242">
        <f>'Oostenrijk (O)'!BW49*(1+Toeslagen!$Q$5)</f>
        <v>0</v>
      </c>
      <c r="BX49" s="242">
        <f>'Oostenrijk (O)'!BX49*(1+Toeslagen!$Q$5)</f>
        <v>1981.2546508689879</v>
      </c>
      <c r="BY49" s="242">
        <f>'Oostenrijk (O)'!BY49*(1+Toeslagen!$Q$5)</f>
        <v>1985.2251010711302</v>
      </c>
      <c r="BZ49" s="242">
        <f>'Oostenrijk (O)'!BZ49*(1+Toeslagen!$Q$5)</f>
        <v>1975.2989755657745</v>
      </c>
      <c r="CA49" s="242">
        <f>'Oostenrijk (O)'!CA49*(1+Toeslagen!$Q$5)</f>
        <v>1975.2989755657745</v>
      </c>
      <c r="CB49" s="242">
        <f>'Oostenrijk (O)'!CB49*(1+Toeslagen!$Q$5)</f>
        <v>1991.1807763743434</v>
      </c>
      <c r="CC49" s="242">
        <f>'Oostenrijk (O)'!CC49*(1+Toeslagen!$Q$5)</f>
        <v>1969.3433002625611</v>
      </c>
      <c r="CD49" s="242">
        <f>'Oostenrijk (O)'!CD49*(1+Toeslagen!$Q$5)</f>
        <v>1987.2103261722011</v>
      </c>
      <c r="CE49" s="242">
        <f>'Oostenrijk (O)'!CE49*(1+Toeslagen!$Q$5)</f>
        <v>1985.2251010711302</v>
      </c>
      <c r="CF49" s="242">
        <f>'Oostenrijk (O)'!CF49*(1+Toeslagen!$Q$5)</f>
        <v>1945.5205990497075</v>
      </c>
      <c r="CG49" s="242">
        <f>'Oostenrijk (O)'!CG49*(1+Toeslagen!$Q$5)</f>
        <v>2336.6995626599919</v>
      </c>
      <c r="CH49" s="242">
        <f>'Oostenrijk (O)'!CH49*(1+Toeslagen!$Q$5)</f>
        <v>2336.6995626599919</v>
      </c>
      <c r="CI49" s="242">
        <f>'Oostenrijk (O)'!CI49*(1+Toeslagen!$Q$5)</f>
        <v>2336.6995626599919</v>
      </c>
      <c r="CJ49" s="242">
        <f>'Oostenrijk (O)'!CJ49*(1+Toeslagen!$Q$5)</f>
        <v>2384.3873088367263</v>
      </c>
      <c r="CK49" s="242">
        <f>'Oostenrijk (O)'!CK49*(1+Toeslagen!$Q$5)</f>
        <v>2408.2311819250936</v>
      </c>
      <c r="CL49" s="242">
        <f>'Oostenrijk (O)'!CL49*(1+Toeslagen!$Q$5)</f>
        <v>2408.2311819250936</v>
      </c>
      <c r="CM49" s="242">
        <f>'Oostenrijk (O)'!CM49*(1+Toeslagen!$Q$5)</f>
        <v>2384.3873088367277</v>
      </c>
      <c r="CN49" s="242">
        <f>'Oostenrijk (O)'!CN49*(1+Toeslagen!$Q$5)</f>
        <v>0</v>
      </c>
      <c r="CO49" s="242">
        <f>'Oostenrijk (O)'!CO49*(1+Toeslagen!$Q$5)</f>
        <v>0</v>
      </c>
      <c r="CP49" s="242">
        <f>'Oostenrijk (O)'!CP49*(1+Toeslagen!$Q$5)</f>
        <v>0</v>
      </c>
      <c r="CQ49" s="242">
        <f>'Oostenrijk (O)'!CQ49*(1+Toeslagen!$Q$5)</f>
        <v>0</v>
      </c>
      <c r="CR49" s="242">
        <f>'Oostenrijk (O)'!CR49*(1+Toeslagen!$Q$5)</f>
        <v>2384.3873088367277</v>
      </c>
      <c r="CS49" s="242">
        <f>'Oostenrijk (O)'!CS49*(1+Toeslagen!$Q$5)</f>
        <v>2384.3873088367277</v>
      </c>
      <c r="CT49" s="242">
        <f>'Oostenrijk (O)'!CT49*(1+Toeslagen!$Q$5)</f>
        <v>2384.3873088367277</v>
      </c>
      <c r="CU49" s="242">
        <f>'Oostenrijk (O)'!CU49*(1+Toeslagen!$Q$5)</f>
        <v>2384.3873088367277</v>
      </c>
      <c r="CV49" s="242">
        <f>'Oostenrijk (O)'!CV49*(1+Toeslagen!$Q$5)</f>
        <v>2384.3873088367277</v>
      </c>
      <c r="CW49" s="242">
        <f>'Oostenrijk (O)'!CW49*(1+Toeslagen!$Q$5)</f>
        <v>2360.5434357483605</v>
      </c>
      <c r="CX49" s="242">
        <f>'Oostenrijk (O)'!CX49*(1+Toeslagen!$Q$5)</f>
        <v>2336.6995626599933</v>
      </c>
      <c r="CY49" s="242">
        <f>'Oostenrijk (O)'!CY49*(1+Toeslagen!$Q$5)</f>
        <v>2384.3873088367277</v>
      </c>
      <c r="CZ49" s="242">
        <f>'Oostenrijk (O)'!CZ49*(1+Toeslagen!$Q$5)</f>
        <v>2312.8556895716256</v>
      </c>
      <c r="DA49" s="242">
        <f>'Oostenrijk (O)'!DA49*(1+Toeslagen!$Q$5)</f>
        <v>2499.047050589314</v>
      </c>
      <c r="DB49" s="242">
        <f>'Oostenrijk (O)'!DB49*(1+Toeslagen!$Q$5)</f>
        <v>2499.047050589314</v>
      </c>
      <c r="DC49" s="242">
        <f>'Oostenrijk (O)'!DC49*(1+Toeslagen!$Q$5)</f>
        <v>2499.047050589314</v>
      </c>
      <c r="DD49" s="242">
        <f>'Oostenrijk (O)'!DD49*(1+Toeslagen!$Q$5)</f>
        <v>2499.047050589314</v>
      </c>
      <c r="DE49" s="242">
        <f>'Oostenrijk (O)'!DE49*(1+Toeslagen!$Q$5)</f>
        <v>2499.0470505893149</v>
      </c>
      <c r="DF49" s="242">
        <f>'Oostenrijk (O)'!DF49*(1+Toeslagen!$Q$5)</f>
        <v>2474.056580083422</v>
      </c>
      <c r="DG49" s="242">
        <f>'Oostenrijk (O)'!DG49*(1+Toeslagen!$Q$5)</f>
        <v>2499.0470505893149</v>
      </c>
      <c r="DH49" s="242">
        <f>'Oostenrijk (O)'!DH49*(1+Toeslagen!$Q$5)</f>
        <v>2461.5613448304753</v>
      </c>
      <c r="DI49" s="242">
        <f>'Oostenrijk (O)'!DI49*(1+Toeslagen!$Q$5)</f>
        <v>2461.5613448304753</v>
      </c>
      <c r="DJ49" s="242">
        <f>'Oostenrijk (O)'!DJ49*(1+Toeslagen!$Q$5)</f>
        <v>2424.0756390716356</v>
      </c>
    </row>
    <row r="50" spans="1:114">
      <c r="A50" s="2">
        <v>55</v>
      </c>
      <c r="B50" s="2">
        <v>55</v>
      </c>
      <c r="C50" s="2"/>
      <c r="D50" s="2">
        <v>3</v>
      </c>
      <c r="F50" t="s">
        <v>5</v>
      </c>
      <c r="G50" t="s">
        <v>17</v>
      </c>
      <c r="H50" t="s">
        <v>15</v>
      </c>
      <c r="I50" t="s">
        <v>15</v>
      </c>
      <c r="J50" t="s">
        <v>16</v>
      </c>
      <c r="N50" s="61">
        <v>11</v>
      </c>
      <c r="O50" s="63">
        <v>19250</v>
      </c>
      <c r="Y50" s="242">
        <f>'Oostenrijk (O)'!Y50*(1+Toeslagen!$Q$5)</f>
        <v>2340.6791435110645</v>
      </c>
      <c r="Z50" s="242">
        <f>'Oostenrijk (O)'!Z50*(1+Toeslagen!$Q$5)</f>
        <v>2340.6791435110645</v>
      </c>
      <c r="AA50" s="242">
        <f>'Oostenrijk (O)'!AA50*(1+Toeslagen!$Q$5)</f>
        <v>2340.6791435110645</v>
      </c>
      <c r="AB50" s="242">
        <f>'Oostenrijk (O)'!AB50*(1+Toeslagen!$Q$5)</f>
        <v>2340.6791435110645</v>
      </c>
      <c r="AC50" s="242">
        <f>'Oostenrijk (O)'!AC50*(1+Toeslagen!$Q$5)</f>
        <v>0</v>
      </c>
      <c r="AD50" s="242">
        <f>'Oostenrijk (O)'!AD50*(1+Toeslagen!$Q$5)</f>
        <v>0</v>
      </c>
      <c r="AE50" s="242">
        <f>'Oostenrijk (O)'!AE50*(1+Toeslagen!$Q$5)</f>
        <v>0</v>
      </c>
      <c r="AF50" s="242">
        <f>'Oostenrijk (O)'!AF50*(1+Toeslagen!$Q$5)</f>
        <v>0</v>
      </c>
      <c r="AG50" s="242">
        <f>'Oostenrijk (O)'!AG50*(1+Toeslagen!$Q$5)</f>
        <v>0</v>
      </c>
      <c r="AH50" s="242">
        <f>'Oostenrijk (O)'!AH50*(1+Toeslagen!$Q$5)</f>
        <v>0</v>
      </c>
      <c r="AI50" s="242">
        <f>'Oostenrijk (O)'!AI50*(1+Toeslagen!$Q$5)</f>
        <v>2350.0794613564904</v>
      </c>
      <c r="AJ50" s="242">
        <f>'Oostenrijk (O)'!AJ50*(1+Toeslagen!$Q$5)</f>
        <v>2350.0794613564904</v>
      </c>
      <c r="AK50" s="242">
        <f>'Oostenrijk (O)'!AK50*(1+Toeslagen!$Q$5)</f>
        <v>2350.0794613564904</v>
      </c>
      <c r="AL50" s="242">
        <f>'Oostenrijk (O)'!AL50*(1+Toeslagen!$Q$5)</f>
        <v>2350.0794613564904</v>
      </c>
      <c r="AM50" s="242">
        <f>'Oostenrijk (O)'!AM50*(1+Toeslagen!$Q$5)</f>
        <v>2350.0794613564904</v>
      </c>
      <c r="AN50" s="242">
        <f>'Oostenrijk (O)'!AN50*(1+Toeslagen!$Q$5)</f>
        <v>2350.0794613564904</v>
      </c>
      <c r="AO50" s="242">
        <f>'Oostenrijk (O)'!AO50*(1+Toeslagen!$Q$5)</f>
        <v>2350.0794613564944</v>
      </c>
      <c r="AP50" s="242">
        <f>'Oostenrijk (O)'!AP50*(1+Toeslagen!$Q$5)</f>
        <v>2350.0794613564944</v>
      </c>
      <c r="AQ50" s="242">
        <f>'Oostenrijk (O)'!AQ50*(1+Toeslagen!$Q$5)</f>
        <v>2350.0794613564944</v>
      </c>
      <c r="AR50" s="242">
        <f>'Oostenrijk (O)'!AR50*(1+Toeslagen!$Q$5)</f>
        <v>0</v>
      </c>
      <c r="AS50" s="242">
        <f>'Oostenrijk (O)'!AS50*(1+Toeslagen!$Q$5)</f>
        <v>2331.2788256656427</v>
      </c>
      <c r="AT50" s="242">
        <f>'Oostenrijk (O)'!AT50*(1+Toeslagen!$Q$5)</f>
        <v>2326.5786667429293</v>
      </c>
      <c r="AU50" s="242">
        <f>'Oostenrijk (O)'!AU50*(1+Toeslagen!$Q$5)</f>
        <v>2326.5786667429293</v>
      </c>
      <c r="AV50" s="242">
        <f>'Oostenrijk (O)'!AV50*(1+Toeslagen!$Q$5)</f>
        <v>2303.0778721293646</v>
      </c>
      <c r="AW50" s="242">
        <f>'Oostenrijk (O)'!AW50*(1+Toeslagen!$Q$5)</f>
        <v>2350.0794613564944</v>
      </c>
      <c r="AX50" s="242">
        <f>'Oostenrijk (O)'!AX50*(1+Toeslagen!$Q$5)</f>
        <v>2350.0794613564944</v>
      </c>
      <c r="AY50" s="242">
        <f>'Oostenrijk (O)'!AY50*(1+Toeslagen!$Q$5)</f>
        <v>2350.0794613564944</v>
      </c>
      <c r="AZ50" s="242">
        <f>'Oostenrijk (O)'!AZ50*(1+Toeslagen!$Q$5)</f>
        <v>2350.0794613564944</v>
      </c>
      <c r="BA50" s="242">
        <f>'Oostenrijk (O)'!BA50*(1+Toeslagen!$Q$5)</f>
        <v>2350.0794613564944</v>
      </c>
      <c r="BB50" s="242">
        <f>'Oostenrijk (O)'!BB50*(1+Toeslagen!$Q$5)</f>
        <v>2350.0794613564944</v>
      </c>
      <c r="BC50" s="242">
        <f>'Oostenrijk (O)'!BC50*(1+Toeslagen!$Q$5)</f>
        <v>2050.7333771423209</v>
      </c>
      <c r="BD50" s="242">
        <f>'Oostenrijk (O)'!BD50*(1+Toeslagen!$Q$5)</f>
        <v>2038.3547048456871</v>
      </c>
      <c r="BE50" s="242">
        <f>'Oostenrijk (O)'!BE50*(1+Toeslagen!$Q$5)</f>
        <v>2071.3644976367104</v>
      </c>
      <c r="BF50" s="242">
        <f>'Oostenrijk (O)'!BF50*(1+Toeslagen!$Q$5)</f>
        <v>2063.1120494389547</v>
      </c>
      <c r="BG50" s="242">
        <f>'Oostenrijk (O)'!BG50*(1+Toeslagen!$Q$5)</f>
        <v>2063.1120494389547</v>
      </c>
      <c r="BH50" s="242">
        <f>'Oostenrijk (O)'!BH50*(1+Toeslagen!$Q$5)</f>
        <v>2063.1120494389497</v>
      </c>
      <c r="BI50" s="242">
        <f>'Oostenrijk (O)'!BI50*(1+Toeslagen!$Q$5)</f>
        <v>2063.1120494389497</v>
      </c>
      <c r="BJ50" s="242">
        <f>'Oostenrijk (O)'!BJ50*(1+Toeslagen!$Q$5)</f>
        <v>2056.9227132906331</v>
      </c>
      <c r="BK50" s="242">
        <f>'Oostenrijk (O)'!BK50*(1+Toeslagen!$Q$5)</f>
        <v>2050.751945150761</v>
      </c>
      <c r="BL50" s="242">
        <f>'Oostenrijk (O)'!BL50*(1+Toeslagen!$Q$5)</f>
        <v>2042.4809289445602</v>
      </c>
      <c r="BM50" s="242">
        <f>'Oostenrijk (O)'!BM50*(1+Toeslagen!$Q$5)</f>
        <v>2052.796489191755</v>
      </c>
      <c r="BN50" s="242">
        <f>'Oostenrijk (O)'!BN50*(1+Toeslagen!$Q$5)</f>
        <v>2052.796489191755</v>
      </c>
      <c r="BO50" s="242">
        <f>'Oostenrijk (O)'!BO50*(1+Toeslagen!$Q$5)</f>
        <v>2052.796489191755</v>
      </c>
      <c r="BP50" s="242">
        <f>'Oostenrijk (O)'!BP50*(1+Toeslagen!$Q$5)</f>
        <v>2052.796489191755</v>
      </c>
      <c r="BQ50" s="242">
        <f>'Oostenrijk (O)'!BQ50*(1+Toeslagen!$Q$5)</f>
        <v>2052.796489191755</v>
      </c>
      <c r="BR50" s="242">
        <f>'Oostenrijk (O)'!BR50*(1+Toeslagen!$Q$5)</f>
        <v>2063.1120494389497</v>
      </c>
      <c r="BS50" s="242">
        <f>'Oostenrijk (O)'!BS50*(1+Toeslagen!$Q$5)</f>
        <v>2063.1120494389497</v>
      </c>
      <c r="BT50" s="242">
        <f>'Oostenrijk (O)'!BT50*(1+Toeslagen!$Q$5)</f>
        <v>2063.1120494389497</v>
      </c>
      <c r="BU50" s="242">
        <f>'Oostenrijk (O)'!BU50*(1+Toeslagen!$Q$5)</f>
        <v>2032.6725121582094</v>
      </c>
      <c r="BV50" s="242">
        <f>'Oostenrijk (O)'!BV50*(1+Toeslagen!$Q$5)</f>
        <v>0</v>
      </c>
      <c r="BW50" s="242">
        <f>'Oostenrijk (O)'!BW50*(1+Toeslagen!$Q$5)</f>
        <v>0</v>
      </c>
      <c r="BX50" s="242">
        <f>'Oostenrijk (O)'!BX50*(1+Toeslagen!$Q$5)</f>
        <v>2018.5145941630778</v>
      </c>
      <c r="BY50" s="242">
        <f>'Oostenrijk (O)'!BY50*(1+Toeslagen!$Q$5)</f>
        <v>2022.5597135902583</v>
      </c>
      <c r="BZ50" s="242">
        <f>'Oostenrijk (O)'!BZ50*(1+Toeslagen!$Q$5)</f>
        <v>2012.4469150223069</v>
      </c>
      <c r="CA50" s="242">
        <f>'Oostenrijk (O)'!CA50*(1+Toeslagen!$Q$5)</f>
        <v>2012.4469150223069</v>
      </c>
      <c r="CB50" s="242">
        <f>'Oostenrijk (O)'!CB50*(1+Toeslagen!$Q$5)</f>
        <v>2028.6273927310287</v>
      </c>
      <c r="CC50" s="242">
        <f>'Oostenrijk (O)'!CC50*(1+Toeslagen!$Q$5)</f>
        <v>2006.3792358815363</v>
      </c>
      <c r="CD50" s="242">
        <f>'Oostenrijk (O)'!CD50*(1+Toeslagen!$Q$5)</f>
        <v>2024.5822733038483</v>
      </c>
      <c r="CE50" s="242">
        <f>'Oostenrijk (O)'!CE50*(1+Toeslagen!$Q$5)</f>
        <v>2022.5597135902583</v>
      </c>
      <c r="CF50" s="242">
        <f>'Oostenrijk (O)'!CF50*(1+Toeslagen!$Q$5)</f>
        <v>1982.1085193184531</v>
      </c>
      <c r="CG50" s="242">
        <f>'Oostenrijk (O)'!CG50*(1+Toeslagen!$Q$5)</f>
        <v>2372.8199383507167</v>
      </c>
      <c r="CH50" s="242">
        <f>'Oostenrijk (O)'!CH50*(1+Toeslagen!$Q$5)</f>
        <v>2372.8199383507167</v>
      </c>
      <c r="CI50" s="242">
        <f>'Oostenrijk (O)'!CI50*(1+Toeslagen!$Q$5)</f>
        <v>2372.8199383507167</v>
      </c>
      <c r="CJ50" s="242">
        <f>'Oostenrijk (O)'!CJ50*(1+Toeslagen!$Q$5)</f>
        <v>2421.2448350517516</v>
      </c>
      <c r="CK50" s="242">
        <f>'Oostenrijk (O)'!CK50*(1+Toeslagen!$Q$5)</f>
        <v>2445.4572834022692</v>
      </c>
      <c r="CL50" s="242">
        <f>'Oostenrijk (O)'!CL50*(1+Toeslagen!$Q$5)</f>
        <v>2445.4572834022692</v>
      </c>
      <c r="CM50" s="242">
        <f>'Oostenrijk (O)'!CM50*(1+Toeslagen!$Q$5)</f>
        <v>2421.2448350517543</v>
      </c>
      <c r="CN50" s="242">
        <f>'Oostenrijk (O)'!CN50*(1+Toeslagen!$Q$5)</f>
        <v>0</v>
      </c>
      <c r="CO50" s="242">
        <f>'Oostenrijk (O)'!CO50*(1+Toeslagen!$Q$5)</f>
        <v>0</v>
      </c>
      <c r="CP50" s="242">
        <f>'Oostenrijk (O)'!CP50*(1+Toeslagen!$Q$5)</f>
        <v>0</v>
      </c>
      <c r="CQ50" s="242">
        <f>'Oostenrijk (O)'!CQ50*(1+Toeslagen!$Q$5)</f>
        <v>0</v>
      </c>
      <c r="CR50" s="242">
        <f>'Oostenrijk (O)'!CR50*(1+Toeslagen!$Q$5)</f>
        <v>2421.2448350517543</v>
      </c>
      <c r="CS50" s="242">
        <f>'Oostenrijk (O)'!CS50*(1+Toeslagen!$Q$5)</f>
        <v>2421.2448350517543</v>
      </c>
      <c r="CT50" s="242">
        <f>'Oostenrijk (O)'!CT50*(1+Toeslagen!$Q$5)</f>
        <v>2421.2448350517543</v>
      </c>
      <c r="CU50" s="242">
        <f>'Oostenrijk (O)'!CU50*(1+Toeslagen!$Q$5)</f>
        <v>2421.2448350517543</v>
      </c>
      <c r="CV50" s="242">
        <f>'Oostenrijk (O)'!CV50*(1+Toeslagen!$Q$5)</f>
        <v>2421.2448350517543</v>
      </c>
      <c r="CW50" s="242">
        <f>'Oostenrijk (O)'!CW50*(1+Toeslagen!$Q$5)</f>
        <v>2397.0323867012366</v>
      </c>
      <c r="CX50" s="242">
        <f>'Oostenrijk (O)'!CX50*(1+Toeslagen!$Q$5)</f>
        <v>2372.819938350719</v>
      </c>
      <c r="CY50" s="242">
        <f>'Oostenrijk (O)'!CY50*(1+Toeslagen!$Q$5)</f>
        <v>2421.2448350517543</v>
      </c>
      <c r="CZ50" s="242">
        <f>'Oostenrijk (O)'!CZ50*(1+Toeslagen!$Q$5)</f>
        <v>2348.6074900002018</v>
      </c>
      <c r="DA50" s="242">
        <f>'Oostenrijk (O)'!DA50*(1+Toeslagen!$Q$5)</f>
        <v>2544.0945583580951</v>
      </c>
      <c r="DB50" s="242">
        <f>'Oostenrijk (O)'!DB50*(1+Toeslagen!$Q$5)</f>
        <v>2544.0945583580951</v>
      </c>
      <c r="DC50" s="242">
        <f>'Oostenrijk (O)'!DC50*(1+Toeslagen!$Q$5)</f>
        <v>2544.0945583580951</v>
      </c>
      <c r="DD50" s="242">
        <f>'Oostenrijk (O)'!DD50*(1+Toeslagen!$Q$5)</f>
        <v>2544.0945583580951</v>
      </c>
      <c r="DE50" s="242">
        <f>'Oostenrijk (O)'!DE50*(1+Toeslagen!$Q$5)</f>
        <v>2544.0945583580906</v>
      </c>
      <c r="DF50" s="242">
        <f>'Oostenrijk (O)'!DF50*(1+Toeslagen!$Q$5)</f>
        <v>2518.6536127745098</v>
      </c>
      <c r="DG50" s="242">
        <f>'Oostenrijk (O)'!DG50*(1+Toeslagen!$Q$5)</f>
        <v>2544.0945583580906</v>
      </c>
      <c r="DH50" s="242">
        <f>'Oostenrijk (O)'!DH50*(1+Toeslagen!$Q$5)</f>
        <v>2505.9331399827192</v>
      </c>
      <c r="DI50" s="242">
        <f>'Oostenrijk (O)'!DI50*(1+Toeslagen!$Q$5)</f>
        <v>2505.9331399827192</v>
      </c>
      <c r="DJ50" s="242">
        <f>'Oostenrijk (O)'!DJ50*(1+Toeslagen!$Q$5)</f>
        <v>2467.7717216073479</v>
      </c>
    </row>
    <row r="51" spans="1:114">
      <c r="A51" s="2">
        <v>56</v>
      </c>
      <c r="B51" s="2">
        <v>56</v>
      </c>
      <c r="C51" s="2"/>
      <c r="D51" s="2">
        <v>3</v>
      </c>
      <c r="F51" t="s">
        <v>5</v>
      </c>
      <c r="G51" t="s">
        <v>17</v>
      </c>
      <c r="H51" t="s">
        <v>15</v>
      </c>
      <c r="I51" t="s">
        <v>15</v>
      </c>
      <c r="J51" t="s">
        <v>16</v>
      </c>
      <c r="N51" s="61">
        <v>11.2</v>
      </c>
      <c r="O51" s="63">
        <v>19600</v>
      </c>
      <c r="Y51" s="242">
        <f>'Oostenrijk (O)'!Y51*(1+Toeslagen!$Q$5)</f>
        <v>2374.4867250741918</v>
      </c>
      <c r="Z51" s="242">
        <f>'Oostenrijk (O)'!Z51*(1+Toeslagen!$Q$5)</f>
        <v>2374.4867250741918</v>
      </c>
      <c r="AA51" s="242">
        <f>'Oostenrijk (O)'!AA51*(1+Toeslagen!$Q$5)</f>
        <v>2374.4867250741918</v>
      </c>
      <c r="AB51" s="242">
        <f>'Oostenrijk (O)'!AB51*(1+Toeslagen!$Q$5)</f>
        <v>2374.4867250741918</v>
      </c>
      <c r="AC51" s="242">
        <f>'Oostenrijk (O)'!AC51*(1+Toeslagen!$Q$5)</f>
        <v>0</v>
      </c>
      <c r="AD51" s="242">
        <f>'Oostenrijk (O)'!AD51*(1+Toeslagen!$Q$5)</f>
        <v>0</v>
      </c>
      <c r="AE51" s="242">
        <f>'Oostenrijk (O)'!AE51*(1+Toeslagen!$Q$5)</f>
        <v>0</v>
      </c>
      <c r="AF51" s="242">
        <f>'Oostenrijk (O)'!AF51*(1+Toeslagen!$Q$5)</f>
        <v>0</v>
      </c>
      <c r="AG51" s="242">
        <f>'Oostenrijk (O)'!AG51*(1+Toeslagen!$Q$5)</f>
        <v>0</v>
      </c>
      <c r="AH51" s="242">
        <f>'Oostenrijk (O)'!AH51*(1+Toeslagen!$Q$5)</f>
        <v>0</v>
      </c>
      <c r="AI51" s="242">
        <f>'Oostenrijk (O)'!AI51*(1+Toeslagen!$Q$5)</f>
        <v>2384.02281633955</v>
      </c>
      <c r="AJ51" s="242">
        <f>'Oostenrijk (O)'!AJ51*(1+Toeslagen!$Q$5)</f>
        <v>2384.02281633955</v>
      </c>
      <c r="AK51" s="242">
        <f>'Oostenrijk (O)'!AK51*(1+Toeslagen!$Q$5)</f>
        <v>2384.02281633955</v>
      </c>
      <c r="AL51" s="242">
        <f>'Oostenrijk (O)'!AL51*(1+Toeslagen!$Q$5)</f>
        <v>2384.02281633955</v>
      </c>
      <c r="AM51" s="242">
        <f>'Oostenrijk (O)'!AM51*(1+Toeslagen!$Q$5)</f>
        <v>2384.02281633955</v>
      </c>
      <c r="AN51" s="242">
        <f>'Oostenrijk (O)'!AN51*(1+Toeslagen!$Q$5)</f>
        <v>2384.02281633955</v>
      </c>
      <c r="AO51" s="242">
        <f>'Oostenrijk (O)'!AO51*(1+Toeslagen!$Q$5)</f>
        <v>2384.0228163395486</v>
      </c>
      <c r="AP51" s="242">
        <f>'Oostenrijk (O)'!AP51*(1+Toeslagen!$Q$5)</f>
        <v>2384.0228163395486</v>
      </c>
      <c r="AQ51" s="242">
        <f>'Oostenrijk (O)'!AQ51*(1+Toeslagen!$Q$5)</f>
        <v>2384.0228163395486</v>
      </c>
      <c r="AR51" s="242">
        <f>'Oostenrijk (O)'!AR51*(1+Toeslagen!$Q$5)</f>
        <v>0</v>
      </c>
      <c r="AS51" s="242">
        <f>'Oostenrijk (O)'!AS51*(1+Toeslagen!$Q$5)</f>
        <v>2364.9506338088322</v>
      </c>
      <c r="AT51" s="242">
        <f>'Oostenrijk (O)'!AT51*(1+Toeslagen!$Q$5)</f>
        <v>2360.1825881761533</v>
      </c>
      <c r="AU51" s="242">
        <f>'Oostenrijk (O)'!AU51*(1+Toeslagen!$Q$5)</f>
        <v>2360.1825881761533</v>
      </c>
      <c r="AV51" s="242">
        <f>'Oostenrijk (O)'!AV51*(1+Toeslagen!$Q$5)</f>
        <v>2336.3423600127576</v>
      </c>
      <c r="AW51" s="242">
        <f>'Oostenrijk (O)'!AW51*(1+Toeslagen!$Q$5)</f>
        <v>2384.0228163395486</v>
      </c>
      <c r="AX51" s="242">
        <f>'Oostenrijk (O)'!AX51*(1+Toeslagen!$Q$5)</f>
        <v>2384.0228163395486</v>
      </c>
      <c r="AY51" s="242">
        <f>'Oostenrijk (O)'!AY51*(1+Toeslagen!$Q$5)</f>
        <v>2384.0228163395486</v>
      </c>
      <c r="AZ51" s="242">
        <f>'Oostenrijk (O)'!AZ51*(1+Toeslagen!$Q$5)</f>
        <v>2384.0228163395486</v>
      </c>
      <c r="BA51" s="242">
        <f>'Oostenrijk (O)'!BA51*(1+Toeslagen!$Q$5)</f>
        <v>2384.0228163395486</v>
      </c>
      <c r="BB51" s="242">
        <f>'Oostenrijk (O)'!BB51*(1+Toeslagen!$Q$5)</f>
        <v>2384.0228163395486</v>
      </c>
      <c r="BC51" s="242">
        <f>'Oostenrijk (O)'!BC51*(1+Toeslagen!$Q$5)</f>
        <v>2084.6311465909075</v>
      </c>
      <c r="BD51" s="242">
        <f>'Oostenrijk (O)'!BD51*(1+Toeslagen!$Q$5)</f>
        <v>2072.0478599917669</v>
      </c>
      <c r="BE51" s="242">
        <f>'Oostenrijk (O)'!BE51*(1+Toeslagen!$Q$5)</f>
        <v>2105.6032909228079</v>
      </c>
      <c r="BF51" s="242">
        <f>'Oostenrijk (O)'!BF51*(1+Toeslagen!$Q$5)</f>
        <v>2097.2144331900477</v>
      </c>
      <c r="BG51" s="242">
        <f>'Oostenrijk (O)'!BG51*(1+Toeslagen!$Q$5)</f>
        <v>2097.2144331900477</v>
      </c>
      <c r="BH51" s="242">
        <f>'Oostenrijk (O)'!BH51*(1+Toeslagen!$Q$5)</f>
        <v>2097.2144331900422</v>
      </c>
      <c r="BI51" s="242">
        <f>'Oostenrijk (O)'!BI51*(1+Toeslagen!$Q$5)</f>
        <v>2097.2144331900422</v>
      </c>
      <c r="BJ51" s="242">
        <f>'Oostenrijk (O)'!BJ51*(1+Toeslagen!$Q$5)</f>
        <v>2090.9227898904719</v>
      </c>
      <c r="BK51" s="242">
        <f>'Oostenrijk (O)'!BK51*(1+Toeslagen!$Q$5)</f>
        <v>2084.6500215208007</v>
      </c>
      <c r="BL51" s="242">
        <f>'Oostenrijk (O)'!BL51*(1+Toeslagen!$Q$5)</f>
        <v>2076.2422888581418</v>
      </c>
      <c r="BM51" s="242">
        <f>'Oostenrijk (O)'!BM51*(1+Toeslagen!$Q$5)</f>
        <v>2086.728361024092</v>
      </c>
      <c r="BN51" s="242">
        <f>'Oostenrijk (O)'!BN51*(1+Toeslagen!$Q$5)</f>
        <v>2086.728361024092</v>
      </c>
      <c r="BO51" s="242">
        <f>'Oostenrijk (O)'!BO51*(1+Toeslagen!$Q$5)</f>
        <v>2086.728361024092</v>
      </c>
      <c r="BP51" s="242">
        <f>'Oostenrijk (O)'!BP51*(1+Toeslagen!$Q$5)</f>
        <v>2086.728361024092</v>
      </c>
      <c r="BQ51" s="242">
        <f>'Oostenrijk (O)'!BQ51*(1+Toeslagen!$Q$5)</f>
        <v>2086.728361024092</v>
      </c>
      <c r="BR51" s="242">
        <f>'Oostenrijk (O)'!BR51*(1+Toeslagen!$Q$5)</f>
        <v>2097.2144331900422</v>
      </c>
      <c r="BS51" s="242">
        <f>'Oostenrijk (O)'!BS51*(1+Toeslagen!$Q$5)</f>
        <v>2097.2144331900422</v>
      </c>
      <c r="BT51" s="242">
        <f>'Oostenrijk (O)'!BT51*(1+Toeslagen!$Q$5)</f>
        <v>2097.2144331900422</v>
      </c>
      <c r="BU51" s="242">
        <f>'Oostenrijk (O)'!BU51*(1+Toeslagen!$Q$5)</f>
        <v>2067.1052317399322</v>
      </c>
      <c r="BV51" s="242">
        <f>'Oostenrijk (O)'!BV51*(1+Toeslagen!$Q$5)</f>
        <v>0</v>
      </c>
      <c r="BW51" s="242">
        <f>'Oostenrijk (O)'!BW51*(1+Toeslagen!$Q$5)</f>
        <v>0</v>
      </c>
      <c r="BX51" s="242">
        <f>'Oostenrijk (O)'!BX51*(1+Toeslagen!$Q$5)</f>
        <v>2052.7074838571671</v>
      </c>
      <c r="BY51" s="242">
        <f>'Oostenrijk (O)'!BY51*(1+Toeslagen!$Q$5)</f>
        <v>2056.8211261093857</v>
      </c>
      <c r="BZ51" s="242">
        <f>'Oostenrijk (O)'!BZ51*(1+Toeslagen!$Q$5)</f>
        <v>2046.5370204788387</v>
      </c>
      <c r="CA51" s="242">
        <f>'Oostenrijk (O)'!CA51*(1+Toeslagen!$Q$5)</f>
        <v>2046.5370204788387</v>
      </c>
      <c r="CB51" s="242">
        <f>'Oostenrijk (O)'!CB51*(1+Toeslagen!$Q$5)</f>
        <v>2062.9915894877136</v>
      </c>
      <c r="CC51" s="242">
        <f>'Oostenrijk (O)'!CC51*(1+Toeslagen!$Q$5)</f>
        <v>2040.3665571005106</v>
      </c>
      <c r="CD51" s="242">
        <f>'Oostenrijk (O)'!CD51*(1+Toeslagen!$Q$5)</f>
        <v>2058.877947235495</v>
      </c>
      <c r="CE51" s="242">
        <f>'Oostenrijk (O)'!CE51*(1+Toeslagen!$Q$5)</f>
        <v>2056.8211261093857</v>
      </c>
      <c r="CF51" s="242">
        <f>'Oostenrijk (O)'!CF51*(1+Toeslagen!$Q$5)</f>
        <v>2015.6847035871979</v>
      </c>
      <c r="CG51" s="242">
        <f>'Oostenrijk (O)'!CG51*(1+Toeslagen!$Q$5)</f>
        <v>2405.9285780414416</v>
      </c>
      <c r="CH51" s="242">
        <f>'Oostenrijk (O)'!CH51*(1+Toeslagen!$Q$5)</f>
        <v>2405.9285780414416</v>
      </c>
      <c r="CI51" s="242">
        <f>'Oostenrijk (O)'!CI51*(1+Toeslagen!$Q$5)</f>
        <v>2405.9285780414416</v>
      </c>
      <c r="CJ51" s="242">
        <f>'Oostenrijk (O)'!CJ51*(1+Toeslagen!$Q$5)</f>
        <v>2455.029161266777</v>
      </c>
      <c r="CK51" s="242">
        <f>'Oostenrijk (O)'!CK51*(1+Toeslagen!$Q$5)</f>
        <v>2479.5794528794449</v>
      </c>
      <c r="CL51" s="242">
        <f>'Oostenrijk (O)'!CL51*(1+Toeslagen!$Q$5)</f>
        <v>2479.5794528794449</v>
      </c>
      <c r="CM51" s="242">
        <f>'Oostenrijk (O)'!CM51*(1+Toeslagen!$Q$5)</f>
        <v>2455.0291612667806</v>
      </c>
      <c r="CN51" s="242">
        <f>'Oostenrijk (O)'!CN51*(1+Toeslagen!$Q$5)</f>
        <v>0</v>
      </c>
      <c r="CO51" s="242">
        <f>'Oostenrijk (O)'!CO51*(1+Toeslagen!$Q$5)</f>
        <v>0</v>
      </c>
      <c r="CP51" s="242">
        <f>'Oostenrijk (O)'!CP51*(1+Toeslagen!$Q$5)</f>
        <v>0</v>
      </c>
      <c r="CQ51" s="242">
        <f>'Oostenrijk (O)'!CQ51*(1+Toeslagen!$Q$5)</f>
        <v>0</v>
      </c>
      <c r="CR51" s="242">
        <f>'Oostenrijk (O)'!CR51*(1+Toeslagen!$Q$5)</f>
        <v>2455.0291612667806</v>
      </c>
      <c r="CS51" s="242">
        <f>'Oostenrijk (O)'!CS51*(1+Toeslagen!$Q$5)</f>
        <v>2455.0291612667806</v>
      </c>
      <c r="CT51" s="242">
        <f>'Oostenrijk (O)'!CT51*(1+Toeslagen!$Q$5)</f>
        <v>2455.0291612667806</v>
      </c>
      <c r="CU51" s="242">
        <f>'Oostenrijk (O)'!CU51*(1+Toeslagen!$Q$5)</f>
        <v>2455.0291612667806</v>
      </c>
      <c r="CV51" s="242">
        <f>'Oostenrijk (O)'!CV51*(1+Toeslagen!$Q$5)</f>
        <v>2455.0291612667806</v>
      </c>
      <c r="CW51" s="242">
        <f>'Oostenrijk (O)'!CW51*(1+Toeslagen!$Q$5)</f>
        <v>2430.4788696541127</v>
      </c>
      <c r="CX51" s="242">
        <f>'Oostenrijk (O)'!CX51*(1+Toeslagen!$Q$5)</f>
        <v>2405.9285780414448</v>
      </c>
      <c r="CY51" s="242">
        <f>'Oostenrijk (O)'!CY51*(1+Toeslagen!$Q$5)</f>
        <v>2455.0291612667806</v>
      </c>
      <c r="CZ51" s="242">
        <f>'Oostenrijk (O)'!CZ51*(1+Toeslagen!$Q$5)</f>
        <v>2381.3782864287773</v>
      </c>
      <c r="DA51" s="242">
        <f>'Oostenrijk (O)'!DA51*(1+Toeslagen!$Q$5)</f>
        <v>2586.0688661268759</v>
      </c>
      <c r="DB51" s="242">
        <f>'Oostenrijk (O)'!DB51*(1+Toeslagen!$Q$5)</f>
        <v>2586.0688661268759</v>
      </c>
      <c r="DC51" s="242">
        <f>'Oostenrijk (O)'!DC51*(1+Toeslagen!$Q$5)</f>
        <v>2586.0688661268759</v>
      </c>
      <c r="DD51" s="242">
        <f>'Oostenrijk (O)'!DD51*(1+Toeslagen!$Q$5)</f>
        <v>2586.0688661268759</v>
      </c>
      <c r="DE51" s="242">
        <f>'Oostenrijk (O)'!DE51*(1+Toeslagen!$Q$5)</f>
        <v>2586.0688661268759</v>
      </c>
      <c r="DF51" s="242">
        <f>'Oostenrijk (O)'!DF51*(1+Toeslagen!$Q$5)</f>
        <v>2560.2081774656072</v>
      </c>
      <c r="DG51" s="242">
        <f>'Oostenrijk (O)'!DG51*(1+Toeslagen!$Q$5)</f>
        <v>2586.0688661268759</v>
      </c>
      <c r="DH51" s="242">
        <f>'Oostenrijk (O)'!DH51*(1+Toeslagen!$Q$5)</f>
        <v>2547.2778331349728</v>
      </c>
      <c r="DI51" s="242">
        <f>'Oostenrijk (O)'!DI51*(1+Toeslagen!$Q$5)</f>
        <v>2547.2778331349728</v>
      </c>
      <c r="DJ51" s="242">
        <f>'Oostenrijk (O)'!DJ51*(1+Toeslagen!$Q$5)</f>
        <v>2508.4868001430696</v>
      </c>
    </row>
    <row r="52" spans="1:114">
      <c r="A52" s="2">
        <v>57</v>
      </c>
      <c r="B52" s="2">
        <v>57</v>
      </c>
      <c r="C52" s="2"/>
      <c r="D52" s="2">
        <v>3</v>
      </c>
      <c r="F52" t="s">
        <v>5</v>
      </c>
      <c r="G52" t="s">
        <v>17</v>
      </c>
      <c r="H52" t="s">
        <v>15</v>
      </c>
      <c r="I52" t="s">
        <v>15</v>
      </c>
      <c r="J52" t="s">
        <v>16</v>
      </c>
      <c r="N52" s="61">
        <v>11.5</v>
      </c>
      <c r="O52" s="63">
        <v>20125</v>
      </c>
      <c r="Y52" s="242">
        <f>'Oostenrijk (O)'!Y52*(1+Toeslagen!$Q$5)</f>
        <v>2409.3146090373189</v>
      </c>
      <c r="Z52" s="242">
        <f>'Oostenrijk (O)'!Z52*(1+Toeslagen!$Q$5)</f>
        <v>2409.3146090373189</v>
      </c>
      <c r="AA52" s="242">
        <f>'Oostenrijk (O)'!AA52*(1+Toeslagen!$Q$5)</f>
        <v>2409.3146090373189</v>
      </c>
      <c r="AB52" s="242">
        <f>'Oostenrijk (O)'!AB52*(1+Toeslagen!$Q$5)</f>
        <v>2409.3146090373189</v>
      </c>
      <c r="AC52" s="242">
        <f>'Oostenrijk (O)'!AC52*(1+Toeslagen!$Q$5)</f>
        <v>0</v>
      </c>
      <c r="AD52" s="242">
        <f>'Oostenrijk (O)'!AD52*(1+Toeslagen!$Q$5)</f>
        <v>0</v>
      </c>
      <c r="AE52" s="242">
        <f>'Oostenrijk (O)'!AE52*(1+Toeslagen!$Q$5)</f>
        <v>0</v>
      </c>
      <c r="AF52" s="242">
        <f>'Oostenrijk (O)'!AF52*(1+Toeslagen!$Q$5)</f>
        <v>0</v>
      </c>
      <c r="AG52" s="242">
        <f>'Oostenrijk (O)'!AG52*(1+Toeslagen!$Q$5)</f>
        <v>0</v>
      </c>
      <c r="AH52" s="242">
        <f>'Oostenrijk (O)'!AH52*(1+Toeslagen!$Q$5)</f>
        <v>0</v>
      </c>
      <c r="AI52" s="242">
        <f>'Oostenrijk (O)'!AI52*(1+Toeslagen!$Q$5)</f>
        <v>2418.9905713226094</v>
      </c>
      <c r="AJ52" s="242">
        <f>'Oostenrijk (O)'!AJ52*(1+Toeslagen!$Q$5)</f>
        <v>2418.9905713226094</v>
      </c>
      <c r="AK52" s="242">
        <f>'Oostenrijk (O)'!AK52*(1+Toeslagen!$Q$5)</f>
        <v>2418.9905713226094</v>
      </c>
      <c r="AL52" s="242">
        <f>'Oostenrijk (O)'!AL52*(1+Toeslagen!$Q$5)</f>
        <v>2418.9905713226094</v>
      </c>
      <c r="AM52" s="242">
        <f>'Oostenrijk (O)'!AM52*(1+Toeslagen!$Q$5)</f>
        <v>2418.9905713226094</v>
      </c>
      <c r="AN52" s="242">
        <f>'Oostenrijk (O)'!AN52*(1+Toeslagen!$Q$5)</f>
        <v>2418.9905713226094</v>
      </c>
      <c r="AO52" s="242">
        <f>'Oostenrijk (O)'!AO52*(1+Toeslagen!$Q$5)</f>
        <v>2418.9905713226135</v>
      </c>
      <c r="AP52" s="242">
        <f>'Oostenrijk (O)'!AP52*(1+Toeslagen!$Q$5)</f>
        <v>2418.9905713226135</v>
      </c>
      <c r="AQ52" s="242">
        <f>'Oostenrijk (O)'!AQ52*(1+Toeslagen!$Q$5)</f>
        <v>2418.9905713226135</v>
      </c>
      <c r="AR52" s="242">
        <f>'Oostenrijk (O)'!AR52*(1+Toeslagen!$Q$5)</f>
        <v>0</v>
      </c>
      <c r="AS52" s="242">
        <f>'Oostenrijk (O)'!AS52*(1+Toeslagen!$Q$5)</f>
        <v>2399.6386467520324</v>
      </c>
      <c r="AT52" s="242">
        <f>'Oostenrijk (O)'!AT52*(1+Toeslagen!$Q$5)</f>
        <v>2394.8006656093871</v>
      </c>
      <c r="AU52" s="242">
        <f>'Oostenrijk (O)'!AU52*(1+Toeslagen!$Q$5)</f>
        <v>2394.8006656093871</v>
      </c>
      <c r="AV52" s="242">
        <f>'Oostenrijk (O)'!AV52*(1+Toeslagen!$Q$5)</f>
        <v>2370.6107598961612</v>
      </c>
      <c r="AW52" s="242">
        <f>'Oostenrijk (O)'!AW52*(1+Toeslagen!$Q$5)</f>
        <v>2418.9905713226135</v>
      </c>
      <c r="AX52" s="242">
        <f>'Oostenrijk (O)'!AX52*(1+Toeslagen!$Q$5)</f>
        <v>2418.9905713226135</v>
      </c>
      <c r="AY52" s="242">
        <f>'Oostenrijk (O)'!AY52*(1+Toeslagen!$Q$5)</f>
        <v>2418.9905713226135</v>
      </c>
      <c r="AZ52" s="242">
        <f>'Oostenrijk (O)'!AZ52*(1+Toeslagen!$Q$5)</f>
        <v>2418.9905713226135</v>
      </c>
      <c r="BA52" s="242">
        <f>'Oostenrijk (O)'!BA52*(1+Toeslagen!$Q$5)</f>
        <v>2418.9905713226135</v>
      </c>
      <c r="BB52" s="242">
        <f>'Oostenrijk (O)'!BB52*(1+Toeslagen!$Q$5)</f>
        <v>2418.9905713226135</v>
      </c>
      <c r="BC52" s="242">
        <f>'Oostenrijk (O)'!BC52*(1+Toeslagen!$Q$5)</f>
        <v>2119.5471696394934</v>
      </c>
      <c r="BD52" s="242">
        <f>'Oostenrijk (O)'!BD52*(1+Toeslagen!$Q$5)</f>
        <v>2106.7531223378469</v>
      </c>
      <c r="BE52" s="242">
        <f>'Oostenrijk (O)'!BE52*(1+Toeslagen!$Q$5)</f>
        <v>2140.8705818089047</v>
      </c>
      <c r="BF52" s="242">
        <f>'Oostenrijk (O)'!BF52*(1+Toeslagen!$Q$5)</f>
        <v>2132.3412169411404</v>
      </c>
      <c r="BG52" s="242">
        <f>'Oostenrijk (O)'!BG52*(1+Toeslagen!$Q$5)</f>
        <v>2132.3412169411404</v>
      </c>
      <c r="BH52" s="242">
        <f>'Oostenrijk (O)'!BH52*(1+Toeslagen!$Q$5)</f>
        <v>2132.3412169411354</v>
      </c>
      <c r="BI52" s="242">
        <f>'Oostenrijk (O)'!BI52*(1+Toeslagen!$Q$5)</f>
        <v>2132.3412169411354</v>
      </c>
      <c r="BJ52" s="242">
        <f>'Oostenrijk (O)'!BJ52*(1+Toeslagen!$Q$5)</f>
        <v>2125.9441932903119</v>
      </c>
      <c r="BK52" s="242">
        <f>'Oostenrijk (O)'!BK52*(1+Toeslagen!$Q$5)</f>
        <v>2119.5663607104411</v>
      </c>
      <c r="BL52" s="242">
        <f>'Oostenrijk (O)'!BL52*(1+Toeslagen!$Q$5)</f>
        <v>2111.0178047717241</v>
      </c>
      <c r="BM52" s="242">
        <f>'Oostenrijk (O)'!BM52*(1+Toeslagen!$Q$5)</f>
        <v>2121.6795108564297</v>
      </c>
      <c r="BN52" s="242">
        <f>'Oostenrijk (O)'!BN52*(1+Toeslagen!$Q$5)</f>
        <v>2121.6795108564297</v>
      </c>
      <c r="BO52" s="242">
        <f>'Oostenrijk (O)'!BO52*(1+Toeslagen!$Q$5)</f>
        <v>2121.6795108564297</v>
      </c>
      <c r="BP52" s="242">
        <f>'Oostenrijk (O)'!BP52*(1+Toeslagen!$Q$5)</f>
        <v>2121.6795108564297</v>
      </c>
      <c r="BQ52" s="242">
        <f>'Oostenrijk (O)'!BQ52*(1+Toeslagen!$Q$5)</f>
        <v>2121.6795108564297</v>
      </c>
      <c r="BR52" s="242">
        <f>'Oostenrijk (O)'!BR52*(1+Toeslagen!$Q$5)</f>
        <v>2132.3412169411354</v>
      </c>
      <c r="BS52" s="242">
        <f>'Oostenrijk (O)'!BS52*(1+Toeslagen!$Q$5)</f>
        <v>2132.3412169411354</v>
      </c>
      <c r="BT52" s="242">
        <f>'Oostenrijk (O)'!BT52*(1+Toeslagen!$Q$5)</f>
        <v>2132.3412169411354</v>
      </c>
      <c r="BU52" s="242">
        <f>'Oostenrijk (O)'!BU52*(1+Toeslagen!$Q$5)</f>
        <v>2102.5674733216551</v>
      </c>
      <c r="BV52" s="242">
        <f>'Oostenrijk (O)'!BV52*(1+Toeslagen!$Q$5)</f>
        <v>0</v>
      </c>
      <c r="BW52" s="242">
        <f>'Oostenrijk (O)'!BW52*(1+Toeslagen!$Q$5)</f>
        <v>0</v>
      </c>
      <c r="BX52" s="242">
        <f>'Oostenrijk (O)'!BX52*(1+Toeslagen!$Q$5)</f>
        <v>2087.9227247512554</v>
      </c>
      <c r="BY52" s="242">
        <f>'Oostenrijk (O)'!BY52*(1+Toeslagen!$Q$5)</f>
        <v>2092.1069386285126</v>
      </c>
      <c r="BZ52" s="242">
        <f>'Oostenrijk (O)'!BZ52*(1+Toeslagen!$Q$5)</f>
        <v>2081.64640393537</v>
      </c>
      <c r="CA52" s="242">
        <f>'Oostenrijk (O)'!CA52*(1+Toeslagen!$Q$5)</f>
        <v>2081.64640393537</v>
      </c>
      <c r="CB52" s="242">
        <f>'Oostenrijk (O)'!CB52*(1+Toeslagen!$Q$5)</f>
        <v>2098.3832594443979</v>
      </c>
      <c r="CC52" s="242">
        <f>'Oostenrijk (O)'!CC52*(1+Toeslagen!$Q$5)</f>
        <v>2075.3700831194847</v>
      </c>
      <c r="CD52" s="242">
        <f>'Oostenrijk (O)'!CD52*(1+Toeslagen!$Q$5)</f>
        <v>2094.1990455671407</v>
      </c>
      <c r="CE52" s="242">
        <f>'Oostenrijk (O)'!CE52*(1+Toeslagen!$Q$5)</f>
        <v>2092.1069386285126</v>
      </c>
      <c r="CF52" s="242">
        <f>'Oostenrijk (O)'!CF52*(1+Toeslagen!$Q$5)</f>
        <v>2050.2647998559423</v>
      </c>
      <c r="CG52" s="242">
        <f>'Oostenrijk (O)'!CG52*(1+Toeslagen!$Q$5)</f>
        <v>2440.0411297321657</v>
      </c>
      <c r="CH52" s="242">
        <f>'Oostenrijk (O)'!CH52*(1+Toeslagen!$Q$5)</f>
        <v>2440.0411297321657</v>
      </c>
      <c r="CI52" s="242">
        <f>'Oostenrijk (O)'!CI52*(1+Toeslagen!$Q$5)</f>
        <v>2440.0411297321657</v>
      </c>
      <c r="CJ52" s="242">
        <f>'Oostenrijk (O)'!CJ52*(1+Toeslagen!$Q$5)</f>
        <v>2489.8378874818018</v>
      </c>
      <c r="CK52" s="242">
        <f>'Oostenrijk (O)'!CK52*(1+Toeslagen!$Q$5)</f>
        <v>2489.8378874818018</v>
      </c>
      <c r="CL52" s="242">
        <f>'Oostenrijk (O)'!CL52*(1+Toeslagen!$Q$5)</f>
        <v>2489.8378874818018</v>
      </c>
      <c r="CM52" s="242">
        <f>'Oostenrijk (O)'!CM52*(1+Toeslagen!$Q$5)</f>
        <v>2489.8378874817968</v>
      </c>
      <c r="CN52" s="242">
        <f>'Oostenrijk (O)'!CN52*(1+Toeslagen!$Q$5)</f>
        <v>0</v>
      </c>
      <c r="CO52" s="242">
        <f>'Oostenrijk (O)'!CO52*(1+Toeslagen!$Q$5)</f>
        <v>0</v>
      </c>
      <c r="CP52" s="242">
        <f>'Oostenrijk (O)'!CP52*(1+Toeslagen!$Q$5)</f>
        <v>0</v>
      </c>
      <c r="CQ52" s="242">
        <f>'Oostenrijk (O)'!CQ52*(1+Toeslagen!$Q$5)</f>
        <v>0</v>
      </c>
      <c r="CR52" s="242">
        <f>'Oostenrijk (O)'!CR52*(1+Toeslagen!$Q$5)</f>
        <v>2489.8378874817968</v>
      </c>
      <c r="CS52" s="242">
        <f>'Oostenrijk (O)'!CS52*(1+Toeslagen!$Q$5)</f>
        <v>2489.8378874817968</v>
      </c>
      <c r="CT52" s="242">
        <f>'Oostenrijk (O)'!CT52*(1+Toeslagen!$Q$5)</f>
        <v>2489.8378874817968</v>
      </c>
      <c r="CU52" s="242">
        <f>'Oostenrijk (O)'!CU52*(1+Toeslagen!$Q$5)</f>
        <v>2489.8378874817968</v>
      </c>
      <c r="CV52" s="242">
        <f>'Oostenrijk (O)'!CV52*(1+Toeslagen!$Q$5)</f>
        <v>2489.8378874817968</v>
      </c>
      <c r="CW52" s="242">
        <f>'Oostenrijk (O)'!CW52*(1+Toeslagen!$Q$5)</f>
        <v>2464.939508606979</v>
      </c>
      <c r="CX52" s="242">
        <f>'Oostenrijk (O)'!CX52*(1+Toeslagen!$Q$5)</f>
        <v>2440.0411297321607</v>
      </c>
      <c r="CY52" s="242">
        <f>'Oostenrijk (O)'!CY52*(1+Toeslagen!$Q$5)</f>
        <v>2489.8378874817968</v>
      </c>
      <c r="CZ52" s="242">
        <f>'Oostenrijk (O)'!CZ52*(1+Toeslagen!$Q$5)</f>
        <v>2415.1427508573429</v>
      </c>
      <c r="DA52" s="242">
        <f>'Oostenrijk (O)'!DA52*(1+Toeslagen!$Q$5)</f>
        <v>2629.0675738956584</v>
      </c>
      <c r="DB52" s="242">
        <f>'Oostenrijk (O)'!DB52*(1+Toeslagen!$Q$5)</f>
        <v>2629.0675738956584</v>
      </c>
      <c r="DC52" s="242">
        <f>'Oostenrijk (O)'!DC52*(1+Toeslagen!$Q$5)</f>
        <v>2629.0675738956584</v>
      </c>
      <c r="DD52" s="242">
        <f>'Oostenrijk (O)'!DD52*(1+Toeslagen!$Q$5)</f>
        <v>2629.0675738956584</v>
      </c>
      <c r="DE52" s="242">
        <f>'Oostenrijk (O)'!DE52*(1+Toeslagen!$Q$5)</f>
        <v>2629.0675738956616</v>
      </c>
      <c r="DF52" s="242">
        <f>'Oostenrijk (O)'!DF52*(1+Toeslagen!$Q$5)</f>
        <v>2602.7768981567051</v>
      </c>
      <c r="DG52" s="242">
        <f>'Oostenrijk (O)'!DG52*(1+Toeslagen!$Q$5)</f>
        <v>2629.0675738956616</v>
      </c>
      <c r="DH52" s="242">
        <f>'Oostenrijk (O)'!DH52*(1+Toeslagen!$Q$5)</f>
        <v>2589.6315602872264</v>
      </c>
      <c r="DI52" s="242">
        <f>'Oostenrijk (O)'!DI52*(1+Toeslagen!$Q$5)</f>
        <v>2589.6315602872264</v>
      </c>
      <c r="DJ52" s="242">
        <f>'Oostenrijk (O)'!DJ52*(1+Toeslagen!$Q$5)</f>
        <v>2550.1955466787917</v>
      </c>
    </row>
    <row r="53" spans="1:114">
      <c r="A53" s="2">
        <v>60</v>
      </c>
      <c r="B53" s="2">
        <v>60</v>
      </c>
      <c r="C53" s="2"/>
      <c r="D53" s="2">
        <v>3</v>
      </c>
      <c r="F53" t="s">
        <v>5</v>
      </c>
      <c r="G53" t="s">
        <v>17</v>
      </c>
      <c r="H53" t="s">
        <v>15</v>
      </c>
      <c r="I53" t="s">
        <v>15</v>
      </c>
      <c r="J53" t="s">
        <v>16</v>
      </c>
      <c r="N53" s="61">
        <v>11.6</v>
      </c>
      <c r="O53" s="63">
        <v>20300</v>
      </c>
      <c r="Y53" s="242">
        <f>'Oostenrijk (O)'!Y53*(1+Toeslagen!$Q$5)</f>
        <v>2443.1221906004453</v>
      </c>
      <c r="Z53" s="242">
        <f>'Oostenrijk (O)'!Z53*(1+Toeslagen!$Q$5)</f>
        <v>2443.1221906004453</v>
      </c>
      <c r="AA53" s="242">
        <f>'Oostenrijk (O)'!AA53*(1+Toeslagen!$Q$5)</f>
        <v>2443.1221906004453</v>
      </c>
      <c r="AB53" s="242">
        <f>'Oostenrijk (O)'!AB53*(1+Toeslagen!$Q$5)</f>
        <v>2443.1221906004453</v>
      </c>
      <c r="AC53" s="242">
        <f>'Oostenrijk (O)'!AC53*(1+Toeslagen!$Q$5)</f>
        <v>0</v>
      </c>
      <c r="AD53" s="242">
        <f>'Oostenrijk (O)'!AD53*(1+Toeslagen!$Q$5)</f>
        <v>0</v>
      </c>
      <c r="AE53" s="242">
        <f>'Oostenrijk (O)'!AE53*(1+Toeslagen!$Q$5)</f>
        <v>0</v>
      </c>
      <c r="AF53" s="242">
        <f>'Oostenrijk (O)'!AF53*(1+Toeslagen!$Q$5)</f>
        <v>0</v>
      </c>
      <c r="AG53" s="242">
        <f>'Oostenrijk (O)'!AG53*(1+Toeslagen!$Q$5)</f>
        <v>0</v>
      </c>
      <c r="AH53" s="242">
        <f>'Oostenrijk (O)'!AH53*(1+Toeslagen!$Q$5)</f>
        <v>0</v>
      </c>
      <c r="AI53" s="242">
        <f>'Oostenrijk (O)'!AI53*(1+Toeslagen!$Q$5)</f>
        <v>2452.9339263056681</v>
      </c>
      <c r="AJ53" s="242">
        <f>'Oostenrijk (O)'!AJ53*(1+Toeslagen!$Q$5)</f>
        <v>2452.9339263056681</v>
      </c>
      <c r="AK53" s="242">
        <f>'Oostenrijk (O)'!AK53*(1+Toeslagen!$Q$5)</f>
        <v>2452.9339263056681</v>
      </c>
      <c r="AL53" s="242">
        <f>'Oostenrijk (O)'!AL53*(1+Toeslagen!$Q$5)</f>
        <v>2452.9339263056681</v>
      </c>
      <c r="AM53" s="242">
        <f>'Oostenrijk (O)'!AM53*(1+Toeslagen!$Q$5)</f>
        <v>2452.9339263056681</v>
      </c>
      <c r="AN53" s="242">
        <f>'Oostenrijk (O)'!AN53*(1+Toeslagen!$Q$5)</f>
        <v>2452.9339263056681</v>
      </c>
      <c r="AO53" s="242">
        <f>'Oostenrijk (O)'!AO53*(1+Toeslagen!$Q$5)</f>
        <v>2452.9339263056681</v>
      </c>
      <c r="AP53" s="242">
        <f>'Oostenrijk (O)'!AP53*(1+Toeslagen!$Q$5)</f>
        <v>2452.9339263056681</v>
      </c>
      <c r="AQ53" s="242">
        <f>'Oostenrijk (O)'!AQ53*(1+Toeslagen!$Q$5)</f>
        <v>2452.9339263056681</v>
      </c>
      <c r="AR53" s="242">
        <f>'Oostenrijk (O)'!AR53*(1+Toeslagen!$Q$5)</f>
        <v>0</v>
      </c>
      <c r="AS53" s="242">
        <f>'Oostenrijk (O)'!AS53*(1+Toeslagen!$Q$5)</f>
        <v>2433.3104548952228</v>
      </c>
      <c r="AT53" s="242">
        <f>'Oostenrijk (O)'!AT53*(1+Toeslagen!$Q$5)</f>
        <v>2428.4045870426116</v>
      </c>
      <c r="AU53" s="242">
        <f>'Oostenrijk (O)'!AU53*(1+Toeslagen!$Q$5)</f>
        <v>2428.4045870426116</v>
      </c>
      <c r="AV53" s="242">
        <f>'Oostenrijk (O)'!AV53*(1+Toeslagen!$Q$5)</f>
        <v>2403.8752477795547</v>
      </c>
      <c r="AW53" s="242">
        <f>'Oostenrijk (O)'!AW53*(1+Toeslagen!$Q$5)</f>
        <v>2452.9339263056681</v>
      </c>
      <c r="AX53" s="242">
        <f>'Oostenrijk (O)'!AX53*(1+Toeslagen!$Q$5)</f>
        <v>2452.9339263056681</v>
      </c>
      <c r="AY53" s="242">
        <f>'Oostenrijk (O)'!AY53*(1+Toeslagen!$Q$5)</f>
        <v>2452.9339263056681</v>
      </c>
      <c r="AZ53" s="242">
        <f>'Oostenrijk (O)'!AZ53*(1+Toeslagen!$Q$5)</f>
        <v>2452.9339263056681</v>
      </c>
      <c r="BA53" s="242">
        <f>'Oostenrijk (O)'!BA53*(1+Toeslagen!$Q$5)</f>
        <v>2452.9339263056681</v>
      </c>
      <c r="BB53" s="242">
        <f>'Oostenrijk (O)'!BB53*(1+Toeslagen!$Q$5)</f>
        <v>2452.9339263056681</v>
      </c>
      <c r="BC53" s="242">
        <f>'Oostenrijk (O)'!BC53*(1+Toeslagen!$Q$5)</f>
        <v>2153.44493908808</v>
      </c>
      <c r="BD53" s="242">
        <f>'Oostenrijk (O)'!BD53*(1+Toeslagen!$Q$5)</f>
        <v>2140.4462774839267</v>
      </c>
      <c r="BE53" s="242">
        <f>'Oostenrijk (O)'!BE53*(1+Toeslagen!$Q$5)</f>
        <v>2175.1093750950022</v>
      </c>
      <c r="BF53" s="242">
        <f>'Oostenrijk (O)'!BF53*(1+Toeslagen!$Q$5)</f>
        <v>2166.4436006922333</v>
      </c>
      <c r="BG53" s="242">
        <f>'Oostenrijk (O)'!BG53*(1+Toeslagen!$Q$5)</f>
        <v>2166.4436006922333</v>
      </c>
      <c r="BH53" s="242">
        <f>'Oostenrijk (O)'!BH53*(1+Toeslagen!$Q$5)</f>
        <v>2166.4436006922383</v>
      </c>
      <c r="BI53" s="242">
        <f>'Oostenrijk (O)'!BI53*(1+Toeslagen!$Q$5)</f>
        <v>2166.4436006922383</v>
      </c>
      <c r="BJ53" s="242">
        <f>'Oostenrijk (O)'!BJ53*(1+Toeslagen!$Q$5)</f>
        <v>2159.9442698901616</v>
      </c>
      <c r="BK53" s="242">
        <f>'Oostenrijk (O)'!BK53*(1+Toeslagen!$Q$5)</f>
        <v>2153.4644370804913</v>
      </c>
      <c r="BL53" s="242">
        <f>'Oostenrijk (O)'!BL53*(1+Toeslagen!$Q$5)</f>
        <v>2144.7791646853161</v>
      </c>
      <c r="BM53" s="242">
        <f>'Oostenrijk (O)'!BM53*(1+Toeslagen!$Q$5)</f>
        <v>2155.6113826887772</v>
      </c>
      <c r="BN53" s="242">
        <f>'Oostenrijk (O)'!BN53*(1+Toeslagen!$Q$5)</f>
        <v>2155.6113826887772</v>
      </c>
      <c r="BO53" s="242">
        <f>'Oostenrijk (O)'!BO53*(1+Toeslagen!$Q$5)</f>
        <v>2155.6113826887772</v>
      </c>
      <c r="BP53" s="242">
        <f>'Oostenrijk (O)'!BP53*(1+Toeslagen!$Q$5)</f>
        <v>2155.6113826887772</v>
      </c>
      <c r="BQ53" s="242">
        <f>'Oostenrijk (O)'!BQ53*(1+Toeslagen!$Q$5)</f>
        <v>2155.6113826887772</v>
      </c>
      <c r="BR53" s="242">
        <f>'Oostenrijk (O)'!BR53*(1+Toeslagen!$Q$5)</f>
        <v>2166.4436006922383</v>
      </c>
      <c r="BS53" s="242">
        <f>'Oostenrijk (O)'!BS53*(1+Toeslagen!$Q$5)</f>
        <v>2166.4436006922383</v>
      </c>
      <c r="BT53" s="242">
        <f>'Oostenrijk (O)'!BT53*(1+Toeslagen!$Q$5)</f>
        <v>2166.4436006922383</v>
      </c>
      <c r="BU53" s="242">
        <f>'Oostenrijk (O)'!BU53*(1+Toeslagen!$Q$5)</f>
        <v>2137.0001929033779</v>
      </c>
      <c r="BV53" s="242">
        <f>'Oostenrijk (O)'!BV53*(1+Toeslagen!$Q$5)</f>
        <v>0</v>
      </c>
      <c r="BW53" s="242">
        <f>'Oostenrijk (O)'!BW53*(1+Toeslagen!$Q$5)</f>
        <v>0</v>
      </c>
      <c r="BX53" s="242">
        <f>'Oostenrijk (O)'!BX53*(1+Toeslagen!$Q$5)</f>
        <v>2122.1156144453444</v>
      </c>
      <c r="BY53" s="242">
        <f>'Oostenrijk (O)'!BY53*(1+Toeslagen!$Q$5)</f>
        <v>2126.3683511476397</v>
      </c>
      <c r="BZ53" s="242">
        <f>'Oostenrijk (O)'!BZ53*(1+Toeslagen!$Q$5)</f>
        <v>2115.7365093919016</v>
      </c>
      <c r="CA53" s="242">
        <f>'Oostenrijk (O)'!CA53*(1+Toeslagen!$Q$5)</f>
        <v>2115.7365093919016</v>
      </c>
      <c r="CB53" s="242">
        <f>'Oostenrijk (O)'!CB53*(1+Toeslagen!$Q$5)</f>
        <v>2132.7474562010825</v>
      </c>
      <c r="CC53" s="242">
        <f>'Oostenrijk (O)'!CC53*(1+Toeslagen!$Q$5)</f>
        <v>2109.3574043384588</v>
      </c>
      <c r="CD53" s="242">
        <f>'Oostenrijk (O)'!CD53*(1+Toeslagen!$Q$5)</f>
        <v>2128.4947194987872</v>
      </c>
      <c r="CE53" s="242">
        <f>'Oostenrijk (O)'!CE53*(1+Toeslagen!$Q$5)</f>
        <v>2126.3683511476397</v>
      </c>
      <c r="CF53" s="242">
        <f>'Oostenrijk (O)'!CF53*(1+Toeslagen!$Q$5)</f>
        <v>2083.8409841246867</v>
      </c>
      <c r="CG53" s="242">
        <f>'Oostenrijk (O)'!CG53*(1+Toeslagen!$Q$5)</f>
        <v>2473.1497694228906</v>
      </c>
      <c r="CH53" s="242">
        <f>'Oostenrijk (O)'!CH53*(1+Toeslagen!$Q$5)</f>
        <v>2473.1497694228906</v>
      </c>
      <c r="CI53" s="242">
        <f>'Oostenrijk (O)'!CI53*(1+Toeslagen!$Q$5)</f>
        <v>2473.1497694228906</v>
      </c>
      <c r="CJ53" s="242">
        <f>'Oostenrijk (O)'!CJ53*(1+Toeslagen!$Q$5)</f>
        <v>2523.6222136968272</v>
      </c>
      <c r="CK53" s="242">
        <f>'Oostenrijk (O)'!CK53*(1+Toeslagen!$Q$5)</f>
        <v>2523.6222136968272</v>
      </c>
      <c r="CL53" s="242">
        <f>'Oostenrijk (O)'!CL53*(1+Toeslagen!$Q$5)</f>
        <v>2523.6222136968272</v>
      </c>
      <c r="CM53" s="242">
        <f>'Oostenrijk (O)'!CM53*(1+Toeslagen!$Q$5)</f>
        <v>2523.6222136968236</v>
      </c>
      <c r="CN53" s="242">
        <f>'Oostenrijk (O)'!CN53*(1+Toeslagen!$Q$5)</f>
        <v>0</v>
      </c>
      <c r="CO53" s="242">
        <f>'Oostenrijk (O)'!CO53*(1+Toeslagen!$Q$5)</f>
        <v>0</v>
      </c>
      <c r="CP53" s="242">
        <f>'Oostenrijk (O)'!CP53*(1+Toeslagen!$Q$5)</f>
        <v>0</v>
      </c>
      <c r="CQ53" s="242">
        <f>'Oostenrijk (O)'!CQ53*(1+Toeslagen!$Q$5)</f>
        <v>0</v>
      </c>
      <c r="CR53" s="242">
        <f>'Oostenrijk (O)'!CR53*(1+Toeslagen!$Q$5)</f>
        <v>2523.6222136968236</v>
      </c>
      <c r="CS53" s="242">
        <f>'Oostenrijk (O)'!CS53*(1+Toeslagen!$Q$5)</f>
        <v>2523.6222136968236</v>
      </c>
      <c r="CT53" s="242">
        <f>'Oostenrijk (O)'!CT53*(1+Toeslagen!$Q$5)</f>
        <v>2523.6222136968236</v>
      </c>
      <c r="CU53" s="242">
        <f>'Oostenrijk (O)'!CU53*(1+Toeslagen!$Q$5)</f>
        <v>2523.6222136968236</v>
      </c>
      <c r="CV53" s="242">
        <f>'Oostenrijk (O)'!CV53*(1+Toeslagen!$Q$5)</f>
        <v>2523.6222136968236</v>
      </c>
      <c r="CW53" s="242">
        <f>'Oostenrijk (O)'!CW53*(1+Toeslagen!$Q$5)</f>
        <v>2498.3859915598555</v>
      </c>
      <c r="CX53" s="242">
        <f>'Oostenrijk (O)'!CX53*(1+Toeslagen!$Q$5)</f>
        <v>2473.1497694228869</v>
      </c>
      <c r="CY53" s="242">
        <f>'Oostenrijk (O)'!CY53*(1+Toeslagen!$Q$5)</f>
        <v>2523.6222136968236</v>
      </c>
      <c r="CZ53" s="242">
        <f>'Oostenrijk (O)'!CZ53*(1+Toeslagen!$Q$5)</f>
        <v>2447.9135472859189</v>
      </c>
      <c r="DA53" s="242">
        <f>'Oostenrijk (O)'!DA53*(1+Toeslagen!$Q$5)</f>
        <v>2671.0418816644396</v>
      </c>
      <c r="DB53" s="242">
        <f>'Oostenrijk (O)'!DB53*(1+Toeslagen!$Q$5)</f>
        <v>2671.0418816644396</v>
      </c>
      <c r="DC53" s="242">
        <f>'Oostenrijk (O)'!DC53*(1+Toeslagen!$Q$5)</f>
        <v>2671.0418816644396</v>
      </c>
      <c r="DD53" s="242">
        <f>'Oostenrijk (O)'!DD53*(1+Toeslagen!$Q$5)</f>
        <v>2671.0418816644396</v>
      </c>
      <c r="DE53" s="242">
        <f>'Oostenrijk (O)'!DE53*(1+Toeslagen!$Q$5)</f>
        <v>2671.0418816644369</v>
      </c>
      <c r="DF53" s="242">
        <f>'Oostenrijk (O)'!DF53*(1+Toeslagen!$Q$5)</f>
        <v>2644.3314628477924</v>
      </c>
      <c r="DG53" s="242">
        <f>'Oostenrijk (O)'!DG53*(1+Toeslagen!$Q$5)</f>
        <v>2671.0418816644369</v>
      </c>
      <c r="DH53" s="242">
        <f>'Oostenrijk (O)'!DH53*(1+Toeslagen!$Q$5)</f>
        <v>2630.9762534394704</v>
      </c>
      <c r="DI53" s="242">
        <f>'Oostenrijk (O)'!DI53*(1+Toeslagen!$Q$5)</f>
        <v>2630.9762534394704</v>
      </c>
      <c r="DJ53" s="242">
        <f>'Oostenrijk (O)'!DJ53*(1+Toeslagen!$Q$5)</f>
        <v>2590.9106252145039</v>
      </c>
    </row>
    <row r="54" spans="1:114">
      <c r="A54" s="2">
        <v>61</v>
      </c>
      <c r="B54" s="2">
        <v>61</v>
      </c>
      <c r="C54" s="2"/>
      <c r="D54" s="2">
        <v>3</v>
      </c>
      <c r="F54" t="s">
        <v>5</v>
      </c>
      <c r="G54" t="s">
        <v>17</v>
      </c>
      <c r="H54" t="s">
        <v>15</v>
      </c>
      <c r="I54" t="s">
        <v>15</v>
      </c>
      <c r="J54" t="s">
        <v>16</v>
      </c>
      <c r="N54" s="61">
        <v>12</v>
      </c>
      <c r="O54" s="63">
        <v>21000</v>
      </c>
      <c r="Y54" s="242">
        <f>'Oostenrijk (O)'!Y54*(1+Toeslagen!$Q$5)</f>
        <v>2473.834464372791</v>
      </c>
      <c r="Z54" s="242">
        <f>'Oostenrijk (O)'!Z54*(1+Toeslagen!$Q$5)</f>
        <v>2473.834464372791</v>
      </c>
      <c r="AA54" s="242">
        <f>'Oostenrijk (O)'!AA54*(1+Toeslagen!$Q$5)</f>
        <v>2473.834464372791</v>
      </c>
      <c r="AB54" s="242">
        <f>'Oostenrijk (O)'!AB54*(1+Toeslagen!$Q$5)</f>
        <v>2473.834464372791</v>
      </c>
      <c r="AC54" s="242">
        <f>'Oostenrijk (O)'!AC54*(1+Toeslagen!$Q$5)</f>
        <v>0</v>
      </c>
      <c r="AD54" s="242">
        <f>'Oostenrijk (O)'!AD54*(1+Toeslagen!$Q$5)</f>
        <v>0</v>
      </c>
      <c r="AE54" s="242">
        <f>'Oostenrijk (O)'!AE54*(1+Toeslagen!$Q$5)</f>
        <v>0</v>
      </c>
      <c r="AF54" s="242">
        <f>'Oostenrijk (O)'!AF54*(1+Toeslagen!$Q$5)</f>
        <v>0</v>
      </c>
      <c r="AG54" s="242">
        <f>'Oostenrijk (O)'!AG54*(1+Toeslagen!$Q$5)</f>
        <v>0</v>
      </c>
      <c r="AH54" s="242">
        <f>'Oostenrijk (O)'!AH54*(1+Toeslagen!$Q$5)</f>
        <v>0</v>
      </c>
      <c r="AI54" s="242">
        <f>'Oostenrijk (O)'!AI54*(1+Toeslagen!$Q$5)</f>
        <v>2483.7695425429629</v>
      </c>
      <c r="AJ54" s="242">
        <f>'Oostenrijk (O)'!AJ54*(1+Toeslagen!$Q$5)</f>
        <v>2483.7695425429629</v>
      </c>
      <c r="AK54" s="242">
        <f>'Oostenrijk (O)'!AK54*(1+Toeslagen!$Q$5)</f>
        <v>2483.7695425429629</v>
      </c>
      <c r="AL54" s="242">
        <f>'Oostenrijk (O)'!AL54*(1+Toeslagen!$Q$5)</f>
        <v>2483.7695425429629</v>
      </c>
      <c r="AM54" s="242">
        <f>'Oostenrijk (O)'!AM54*(1+Toeslagen!$Q$5)</f>
        <v>2483.7695425429629</v>
      </c>
      <c r="AN54" s="242">
        <f>'Oostenrijk (O)'!AN54*(1+Toeslagen!$Q$5)</f>
        <v>2483.7695425429629</v>
      </c>
      <c r="AO54" s="242">
        <f>'Oostenrijk (O)'!AO54*(1+Toeslagen!$Q$5)</f>
        <v>2483.7695425429642</v>
      </c>
      <c r="AP54" s="242">
        <f>'Oostenrijk (O)'!AP54*(1+Toeslagen!$Q$5)</f>
        <v>2483.7695425429642</v>
      </c>
      <c r="AQ54" s="242">
        <f>'Oostenrijk (O)'!AQ54*(1+Toeslagen!$Q$5)</f>
        <v>2483.7695425429642</v>
      </c>
      <c r="AR54" s="242">
        <f>'Oostenrijk (O)'!AR54*(1+Toeslagen!$Q$5)</f>
        <v>0</v>
      </c>
      <c r="AS54" s="242">
        <f>'Oostenrijk (O)'!AS54*(1+Toeslagen!$Q$5)</f>
        <v>2463.8993862026205</v>
      </c>
      <c r="AT54" s="242">
        <f>'Oostenrijk (O)'!AT54*(1+Toeslagen!$Q$5)</f>
        <v>2458.9318471175347</v>
      </c>
      <c r="AU54" s="242">
        <f>'Oostenrijk (O)'!AU54*(1+Toeslagen!$Q$5)</f>
        <v>2458.9318471175347</v>
      </c>
      <c r="AV54" s="242">
        <f>'Oostenrijk (O)'!AV54*(1+Toeslagen!$Q$5)</f>
        <v>2434.0941516921048</v>
      </c>
      <c r="AW54" s="242">
        <f>'Oostenrijk (O)'!AW54*(1+Toeslagen!$Q$5)</f>
        <v>2483.7695425429642</v>
      </c>
      <c r="AX54" s="242">
        <f>'Oostenrijk (O)'!AX54*(1+Toeslagen!$Q$5)</f>
        <v>2483.7695425429642</v>
      </c>
      <c r="AY54" s="242">
        <f>'Oostenrijk (O)'!AY54*(1+Toeslagen!$Q$5)</f>
        <v>2483.7695425429642</v>
      </c>
      <c r="AZ54" s="242">
        <f>'Oostenrijk (O)'!AZ54*(1+Toeslagen!$Q$5)</f>
        <v>2483.7695425429642</v>
      </c>
      <c r="BA54" s="242">
        <f>'Oostenrijk (O)'!BA54*(1+Toeslagen!$Q$5)</f>
        <v>2483.7695425429642</v>
      </c>
      <c r="BB54" s="242">
        <f>'Oostenrijk (O)'!BB54*(1+Toeslagen!$Q$5)</f>
        <v>2483.7695425429642</v>
      </c>
      <c r="BC54" s="242">
        <f>'Oostenrijk (O)'!BC54*(1+Toeslagen!$Q$5)</f>
        <v>2192.4339765366672</v>
      </c>
      <c r="BD54" s="242">
        <f>'Oostenrijk (O)'!BD54*(1+Toeslagen!$Q$5)</f>
        <v>2179.1999686300069</v>
      </c>
      <c r="BE54" s="242">
        <f>'Oostenrijk (O)'!BE54*(1+Toeslagen!$Q$5)</f>
        <v>2214.4906563811005</v>
      </c>
      <c r="BF54" s="242">
        <f>'Oostenrijk (O)'!BF54*(1+Toeslagen!$Q$5)</f>
        <v>2205.667984443327</v>
      </c>
      <c r="BG54" s="242">
        <f>'Oostenrijk (O)'!BG54*(1+Toeslagen!$Q$5)</f>
        <v>2205.667984443327</v>
      </c>
      <c r="BH54" s="242">
        <f>'Oostenrijk (O)'!BH54*(1+Toeslagen!$Q$5)</f>
        <v>2205.6679844433311</v>
      </c>
      <c r="BI54" s="242">
        <f>'Oostenrijk (O)'!BI54*(1+Toeslagen!$Q$5)</f>
        <v>2205.6679844433311</v>
      </c>
      <c r="BJ54" s="242">
        <f>'Oostenrijk (O)'!BJ54*(1+Toeslagen!$Q$5)</f>
        <v>2199.0509804900012</v>
      </c>
      <c r="BK54" s="242">
        <f>'Oostenrijk (O)'!BK54*(1+Toeslagen!$Q$5)</f>
        <v>2192.4538275485311</v>
      </c>
      <c r="BL54" s="242">
        <f>'Oostenrijk (O)'!BL54*(1+Toeslagen!$Q$5)</f>
        <v>2183.6113045988977</v>
      </c>
      <c r="BM54" s="242">
        <f>'Oostenrijk (O)'!BM54*(1+Toeslagen!$Q$5)</f>
        <v>2194.6396445211144</v>
      </c>
      <c r="BN54" s="242">
        <f>'Oostenrijk (O)'!BN54*(1+Toeslagen!$Q$5)</f>
        <v>2194.6396445211144</v>
      </c>
      <c r="BO54" s="242">
        <f>'Oostenrijk (O)'!BO54*(1+Toeslagen!$Q$5)</f>
        <v>2194.6396445211144</v>
      </c>
      <c r="BP54" s="242">
        <f>'Oostenrijk (O)'!BP54*(1+Toeslagen!$Q$5)</f>
        <v>2194.6396445211144</v>
      </c>
      <c r="BQ54" s="242">
        <f>'Oostenrijk (O)'!BQ54*(1+Toeslagen!$Q$5)</f>
        <v>2194.6396445211144</v>
      </c>
      <c r="BR54" s="242">
        <f>'Oostenrijk (O)'!BR54*(1+Toeslagen!$Q$5)</f>
        <v>2205.6679844433311</v>
      </c>
      <c r="BS54" s="242">
        <f>'Oostenrijk (O)'!BS54*(1+Toeslagen!$Q$5)</f>
        <v>2205.6679844433311</v>
      </c>
      <c r="BT54" s="242">
        <f>'Oostenrijk (O)'!BT54*(1+Toeslagen!$Q$5)</f>
        <v>2205.6679844433311</v>
      </c>
      <c r="BU54" s="242">
        <f>'Oostenrijk (O)'!BU54*(1+Toeslagen!$Q$5)</f>
        <v>2168.2297230896693</v>
      </c>
      <c r="BV54" s="242">
        <f>'Oostenrijk (O)'!BV54*(1+Toeslagen!$Q$5)</f>
        <v>0</v>
      </c>
      <c r="BW54" s="242">
        <f>'Oostenrijk (O)'!BW54*(1+Toeslagen!$Q$5)</f>
        <v>0</v>
      </c>
      <c r="BX54" s="242">
        <f>'Oostenrijk (O)'!BX54*(1+Toeslagen!$Q$5)</f>
        <v>2153.1276255159105</v>
      </c>
      <c r="BY54" s="242">
        <f>'Oostenrijk (O)'!BY54*(1+Toeslagen!$Q$5)</f>
        <v>2157.4425105369846</v>
      </c>
      <c r="BZ54" s="242">
        <f>'Oostenrijk (O)'!BZ54*(1+Toeslagen!$Q$5)</f>
        <v>2146.6552979842995</v>
      </c>
      <c r="CA54" s="242">
        <f>'Oostenrijk (O)'!CA54*(1+Toeslagen!$Q$5)</f>
        <v>2146.6552979842995</v>
      </c>
      <c r="CB54" s="242">
        <f>'Oostenrijk (O)'!CB54*(1+Toeslagen!$Q$5)</f>
        <v>2163.9148380685951</v>
      </c>
      <c r="CC54" s="242">
        <f>'Oostenrijk (O)'!CC54*(1+Toeslagen!$Q$5)</f>
        <v>2140.1829704526886</v>
      </c>
      <c r="CD54" s="242">
        <f>'Oostenrijk (O)'!CD54*(1+Toeslagen!$Q$5)</f>
        <v>2159.5999530475215</v>
      </c>
      <c r="CE54" s="242">
        <f>'Oostenrijk (O)'!CE54*(1+Toeslagen!$Q$5)</f>
        <v>2157.4425105369846</v>
      </c>
      <c r="CF54" s="242">
        <f>'Oostenrijk (O)'!CF54*(1+Toeslagen!$Q$5)</f>
        <v>2114.2936603262451</v>
      </c>
      <c r="CG54" s="242">
        <f>'Oostenrijk (O)'!CG54*(1+Toeslagen!$Q$5)</f>
        <v>2511.2779691136152</v>
      </c>
      <c r="CH54" s="242">
        <f>'Oostenrijk (O)'!CH54*(1+Toeslagen!$Q$5)</f>
        <v>2511.2779691136152</v>
      </c>
      <c r="CI54" s="242">
        <f>'Oostenrijk (O)'!CI54*(1+Toeslagen!$Q$5)</f>
        <v>2511.2779691136152</v>
      </c>
      <c r="CJ54" s="242">
        <f>'Oostenrijk (O)'!CJ54*(1+Toeslagen!$Q$5)</f>
        <v>2562.5285399118525</v>
      </c>
      <c r="CK54" s="242">
        <f>'Oostenrijk (O)'!CK54*(1+Toeslagen!$Q$5)</f>
        <v>2562.5285399118525</v>
      </c>
      <c r="CL54" s="242">
        <f>'Oostenrijk (O)'!CL54*(1+Toeslagen!$Q$5)</f>
        <v>2562.5285399118525</v>
      </c>
      <c r="CM54" s="242">
        <f>'Oostenrijk (O)'!CM54*(1+Toeslagen!$Q$5)</f>
        <v>2562.5285399118497</v>
      </c>
      <c r="CN54" s="242">
        <f>'Oostenrijk (O)'!CN54*(1+Toeslagen!$Q$5)</f>
        <v>0</v>
      </c>
      <c r="CO54" s="242">
        <f>'Oostenrijk (O)'!CO54*(1+Toeslagen!$Q$5)</f>
        <v>0</v>
      </c>
      <c r="CP54" s="242">
        <f>'Oostenrijk (O)'!CP54*(1+Toeslagen!$Q$5)</f>
        <v>0</v>
      </c>
      <c r="CQ54" s="242">
        <f>'Oostenrijk (O)'!CQ54*(1+Toeslagen!$Q$5)</f>
        <v>0</v>
      </c>
      <c r="CR54" s="242">
        <f>'Oostenrijk (O)'!CR54*(1+Toeslagen!$Q$5)</f>
        <v>2562.5285399118497</v>
      </c>
      <c r="CS54" s="242">
        <f>'Oostenrijk (O)'!CS54*(1+Toeslagen!$Q$5)</f>
        <v>2562.5285399118497</v>
      </c>
      <c r="CT54" s="242">
        <f>'Oostenrijk (O)'!CT54*(1+Toeslagen!$Q$5)</f>
        <v>2562.5285399118497</v>
      </c>
      <c r="CU54" s="242">
        <f>'Oostenrijk (O)'!CU54*(1+Toeslagen!$Q$5)</f>
        <v>2562.5285399118497</v>
      </c>
      <c r="CV54" s="242">
        <f>'Oostenrijk (O)'!CV54*(1+Toeslagen!$Q$5)</f>
        <v>2562.5285399118497</v>
      </c>
      <c r="CW54" s="242">
        <f>'Oostenrijk (O)'!CW54*(1+Toeslagen!$Q$5)</f>
        <v>2536.9032545127311</v>
      </c>
      <c r="CX54" s="242">
        <f>'Oostenrijk (O)'!CX54*(1+Toeslagen!$Q$5)</f>
        <v>2511.2779691136129</v>
      </c>
      <c r="CY54" s="242">
        <f>'Oostenrijk (O)'!CY54*(1+Toeslagen!$Q$5)</f>
        <v>2562.5285399118497</v>
      </c>
      <c r="CZ54" s="242">
        <f>'Oostenrijk (O)'!CZ54*(1+Toeslagen!$Q$5)</f>
        <v>2485.6526837144943</v>
      </c>
      <c r="DA54" s="242">
        <f>'Oostenrijk (O)'!DA54*(1+Toeslagen!$Q$5)</f>
        <v>2709.9482078794649</v>
      </c>
      <c r="DB54" s="242">
        <f>'Oostenrijk (O)'!DB54*(1+Toeslagen!$Q$5)</f>
        <v>2709.9482078794649</v>
      </c>
      <c r="DC54" s="242">
        <f>'Oostenrijk (O)'!DC54*(1+Toeslagen!$Q$5)</f>
        <v>2709.9482078794649</v>
      </c>
      <c r="DD54" s="242">
        <f>'Oostenrijk (O)'!DD54*(1+Toeslagen!$Q$5)</f>
        <v>2709.9482078794649</v>
      </c>
      <c r="DE54" s="242">
        <f>'Oostenrijk (O)'!DE54*(1+Toeslagen!$Q$5)</f>
        <v>2709.9482078794636</v>
      </c>
      <c r="DF54" s="242">
        <f>'Oostenrijk (O)'!DF54*(1+Toeslagen!$Q$5)</f>
        <v>2682.8487258006689</v>
      </c>
      <c r="DG54" s="242">
        <f>'Oostenrijk (O)'!DG54*(1+Toeslagen!$Q$5)</f>
        <v>2709.9482078794636</v>
      </c>
      <c r="DH54" s="242">
        <f>'Oostenrijk (O)'!DH54*(1+Toeslagen!$Q$5)</f>
        <v>2669.2989847612716</v>
      </c>
      <c r="DI54" s="242">
        <f>'Oostenrijk (O)'!DI54*(1+Toeslagen!$Q$5)</f>
        <v>2669.2989847612716</v>
      </c>
      <c r="DJ54" s="242">
        <f>'Oostenrijk (O)'!DJ54*(1+Toeslagen!$Q$5)</f>
        <v>2628.6497616430797</v>
      </c>
    </row>
    <row r="55" spans="1:114">
      <c r="A55" s="2">
        <v>62</v>
      </c>
      <c r="B55" s="2">
        <v>62</v>
      </c>
      <c r="C55" s="2"/>
      <c r="D55" s="2">
        <v>3</v>
      </c>
      <c r="F55" t="s">
        <v>5</v>
      </c>
      <c r="G55" t="s">
        <v>17</v>
      </c>
      <c r="H55" t="s">
        <v>15</v>
      </c>
      <c r="I55" t="s">
        <v>15</v>
      </c>
      <c r="J55" t="s">
        <v>16</v>
      </c>
      <c r="N55" s="61">
        <v>12.4</v>
      </c>
      <c r="O55" s="63">
        <v>21700</v>
      </c>
      <c r="Y55" s="242">
        <f>'Oostenrijk (O)'!Y55*(1+Toeslagen!$Q$5)</f>
        <v>2503.526435745136</v>
      </c>
      <c r="Z55" s="242">
        <f>'Oostenrijk (O)'!Z55*(1+Toeslagen!$Q$5)</f>
        <v>2503.526435745136</v>
      </c>
      <c r="AA55" s="242">
        <f>'Oostenrijk (O)'!AA55*(1+Toeslagen!$Q$5)</f>
        <v>2503.526435745136</v>
      </c>
      <c r="AB55" s="242">
        <f>'Oostenrijk (O)'!AB55*(1+Toeslagen!$Q$5)</f>
        <v>2503.526435745136</v>
      </c>
      <c r="AC55" s="242">
        <f>'Oostenrijk (O)'!AC55*(1+Toeslagen!$Q$5)</f>
        <v>0</v>
      </c>
      <c r="AD55" s="242">
        <f>'Oostenrijk (O)'!AD55*(1+Toeslagen!$Q$5)</f>
        <v>0</v>
      </c>
      <c r="AE55" s="242">
        <f>'Oostenrijk (O)'!AE55*(1+Toeslagen!$Q$5)</f>
        <v>0</v>
      </c>
      <c r="AF55" s="242">
        <f>'Oostenrijk (O)'!AF55*(1+Toeslagen!$Q$5)</f>
        <v>0</v>
      </c>
      <c r="AG55" s="242">
        <f>'Oostenrijk (O)'!AG55*(1+Toeslagen!$Q$5)</f>
        <v>0</v>
      </c>
      <c r="AH55" s="242">
        <f>'Oostenrijk (O)'!AH55*(1+Toeslagen!$Q$5)</f>
        <v>0</v>
      </c>
      <c r="AI55" s="242">
        <f>'Oostenrijk (O)'!AI55*(1+Toeslagen!$Q$5)</f>
        <v>2513.5807587802569</v>
      </c>
      <c r="AJ55" s="242">
        <f>'Oostenrijk (O)'!AJ55*(1+Toeslagen!$Q$5)</f>
        <v>2513.5807587802569</v>
      </c>
      <c r="AK55" s="242">
        <f>'Oostenrijk (O)'!AK55*(1+Toeslagen!$Q$5)</f>
        <v>2513.5807587802569</v>
      </c>
      <c r="AL55" s="242">
        <f>'Oostenrijk (O)'!AL55*(1+Toeslagen!$Q$5)</f>
        <v>2513.5807587802569</v>
      </c>
      <c r="AM55" s="242">
        <f>'Oostenrijk (O)'!AM55*(1+Toeslagen!$Q$5)</f>
        <v>2513.5807587802569</v>
      </c>
      <c r="AN55" s="242">
        <f>'Oostenrijk (O)'!AN55*(1+Toeslagen!$Q$5)</f>
        <v>2513.5807587802569</v>
      </c>
      <c r="AO55" s="242">
        <f>'Oostenrijk (O)'!AO55*(1+Toeslagen!$Q$5)</f>
        <v>2513.5807587802601</v>
      </c>
      <c r="AP55" s="242">
        <f>'Oostenrijk (O)'!AP55*(1+Toeslagen!$Q$5)</f>
        <v>2513.5807587802601</v>
      </c>
      <c r="AQ55" s="242">
        <f>'Oostenrijk (O)'!AQ55*(1+Toeslagen!$Q$5)</f>
        <v>2513.5807587802601</v>
      </c>
      <c r="AR55" s="242">
        <f>'Oostenrijk (O)'!AR55*(1+Toeslagen!$Q$5)</f>
        <v>0</v>
      </c>
      <c r="AS55" s="242">
        <f>'Oostenrijk (O)'!AS55*(1+Toeslagen!$Q$5)</f>
        <v>2493.4721127100179</v>
      </c>
      <c r="AT55" s="242">
        <f>'Oostenrijk (O)'!AT55*(1+Toeslagen!$Q$5)</f>
        <v>2488.4449511924577</v>
      </c>
      <c r="AU55" s="242">
        <f>'Oostenrijk (O)'!AU55*(1+Toeslagen!$Q$5)</f>
        <v>2488.4449511924577</v>
      </c>
      <c r="AV55" s="242">
        <f>'Oostenrijk (O)'!AV55*(1+Toeslagen!$Q$5)</f>
        <v>2463.3091436046548</v>
      </c>
      <c r="AW55" s="242">
        <f>'Oostenrijk (O)'!AW55*(1+Toeslagen!$Q$5)</f>
        <v>2513.5807587802601</v>
      </c>
      <c r="AX55" s="242">
        <f>'Oostenrijk (O)'!AX55*(1+Toeslagen!$Q$5)</f>
        <v>2513.5807587802601</v>
      </c>
      <c r="AY55" s="242">
        <f>'Oostenrijk (O)'!AY55*(1+Toeslagen!$Q$5)</f>
        <v>2513.5807587802601</v>
      </c>
      <c r="AZ55" s="242">
        <f>'Oostenrijk (O)'!AZ55*(1+Toeslagen!$Q$5)</f>
        <v>2513.5807587802601</v>
      </c>
      <c r="BA55" s="242">
        <f>'Oostenrijk (O)'!BA55*(1+Toeslagen!$Q$5)</f>
        <v>2513.5807587802601</v>
      </c>
      <c r="BB55" s="242">
        <f>'Oostenrijk (O)'!BB55*(1+Toeslagen!$Q$5)</f>
        <v>2513.5807587802601</v>
      </c>
      <c r="BC55" s="242">
        <f>'Oostenrijk (O)'!BC55*(1+Toeslagen!$Q$5)</f>
        <v>2230.4047603852537</v>
      </c>
      <c r="BD55" s="242">
        <f>'Oostenrijk (O)'!BD55*(1+Toeslagen!$Q$5)</f>
        <v>2216.9415525760874</v>
      </c>
      <c r="BE55" s="242">
        <f>'Oostenrijk (O)'!BE55*(1+Toeslagen!$Q$5)</f>
        <v>2252.8434400671981</v>
      </c>
      <c r="BF55" s="242">
        <f>'Oostenrijk (O)'!BF55*(1+Toeslagen!$Q$5)</f>
        <v>2243.8679681944204</v>
      </c>
      <c r="BG55" s="242">
        <f>'Oostenrijk (O)'!BG55*(1+Toeslagen!$Q$5)</f>
        <v>2243.8679681944204</v>
      </c>
      <c r="BH55" s="242">
        <f>'Oostenrijk (O)'!BH55*(1+Toeslagen!$Q$5)</f>
        <v>2243.8679681944241</v>
      </c>
      <c r="BI55" s="242">
        <f>'Oostenrijk (O)'!BI55*(1+Toeslagen!$Q$5)</f>
        <v>2243.8679681944241</v>
      </c>
      <c r="BJ55" s="242">
        <f>'Oostenrijk (O)'!BJ55*(1+Toeslagen!$Q$5)</f>
        <v>2237.1363642898409</v>
      </c>
      <c r="BK55" s="242">
        <f>'Oostenrijk (O)'!BK55*(1+Toeslagen!$Q$5)</f>
        <v>2230.4249551969715</v>
      </c>
      <c r="BL55" s="242">
        <f>'Oostenrijk (O)'!BL55*(1+Toeslagen!$Q$5)</f>
        <v>2221.4292885124796</v>
      </c>
      <c r="BM55" s="242">
        <f>'Oostenrijk (O)'!BM55*(1+Toeslagen!$Q$5)</f>
        <v>2232.6486283534518</v>
      </c>
      <c r="BN55" s="242">
        <f>'Oostenrijk (O)'!BN55*(1+Toeslagen!$Q$5)</f>
        <v>2232.6486283534518</v>
      </c>
      <c r="BO55" s="242">
        <f>'Oostenrijk (O)'!BO55*(1+Toeslagen!$Q$5)</f>
        <v>2232.6486283534518</v>
      </c>
      <c r="BP55" s="242">
        <f>'Oostenrijk (O)'!BP55*(1+Toeslagen!$Q$5)</f>
        <v>2232.6486283534518</v>
      </c>
      <c r="BQ55" s="242">
        <f>'Oostenrijk (O)'!BQ55*(1+Toeslagen!$Q$5)</f>
        <v>2232.6486283534518</v>
      </c>
      <c r="BR55" s="242">
        <f>'Oostenrijk (O)'!BR55*(1+Toeslagen!$Q$5)</f>
        <v>2243.8679681944241</v>
      </c>
      <c r="BS55" s="242">
        <f>'Oostenrijk (O)'!BS55*(1+Toeslagen!$Q$5)</f>
        <v>2243.8679681944241</v>
      </c>
      <c r="BT55" s="242">
        <f>'Oostenrijk (O)'!BT55*(1+Toeslagen!$Q$5)</f>
        <v>2243.8679681944241</v>
      </c>
      <c r="BU55" s="242">
        <f>'Oostenrijk (O)'!BU55*(1+Toeslagen!$Q$5)</f>
        <v>2198.4297312759618</v>
      </c>
      <c r="BV55" s="242">
        <f>'Oostenrijk (O)'!BV55*(1+Toeslagen!$Q$5)</f>
        <v>0</v>
      </c>
      <c r="BW55" s="242">
        <f>'Oostenrijk (O)'!BW55*(1+Toeslagen!$Q$5)</f>
        <v>0</v>
      </c>
      <c r="BX55" s="242">
        <f>'Oostenrijk (O)'!BX55*(1+Toeslagen!$Q$5)</f>
        <v>2183.1172853864778</v>
      </c>
      <c r="BY55" s="242">
        <f>'Oostenrijk (O)'!BY55*(1+Toeslagen!$Q$5)</f>
        <v>2187.4922699263302</v>
      </c>
      <c r="BZ55" s="242">
        <f>'Oostenrijk (O)'!BZ55*(1+Toeslagen!$Q$5)</f>
        <v>2176.5548085766986</v>
      </c>
      <c r="CA55" s="242">
        <f>'Oostenrijk (O)'!CA55*(1+Toeslagen!$Q$5)</f>
        <v>2176.5548085766986</v>
      </c>
      <c r="CB55" s="242">
        <f>'Oostenrijk (O)'!CB55*(1+Toeslagen!$Q$5)</f>
        <v>2194.0547467361089</v>
      </c>
      <c r="CC55" s="242">
        <f>'Oostenrijk (O)'!CC55*(1+Toeslagen!$Q$5)</f>
        <v>2169.9923317669195</v>
      </c>
      <c r="CD55" s="242">
        <f>'Oostenrijk (O)'!CD55*(1+Toeslagen!$Q$5)</f>
        <v>2189.6797621962564</v>
      </c>
      <c r="CE55" s="242">
        <f>'Oostenrijk (O)'!CE55*(1+Toeslagen!$Q$5)</f>
        <v>2187.4922699263302</v>
      </c>
      <c r="CF55" s="242">
        <f>'Oostenrijk (O)'!CF55*(1+Toeslagen!$Q$5)</f>
        <v>2143.7424245278035</v>
      </c>
      <c r="CG55" s="242">
        <f>'Oostenrijk (O)'!CG55*(1+Toeslagen!$Q$5)</f>
        <v>2548.4022568043392</v>
      </c>
      <c r="CH55" s="242">
        <f>'Oostenrijk (O)'!CH55*(1+Toeslagen!$Q$5)</f>
        <v>2548.4022568043392</v>
      </c>
      <c r="CI55" s="242">
        <f>'Oostenrijk (O)'!CI55*(1+Toeslagen!$Q$5)</f>
        <v>2548.4022568043392</v>
      </c>
      <c r="CJ55" s="242">
        <f>'Oostenrijk (O)'!CJ55*(1+Toeslagen!$Q$5)</f>
        <v>2600.4104661268766</v>
      </c>
      <c r="CK55" s="242">
        <f>'Oostenrijk (O)'!CK55*(1+Toeslagen!$Q$5)</f>
        <v>2600.4104661268766</v>
      </c>
      <c r="CL55" s="242">
        <f>'Oostenrijk (O)'!CL55*(1+Toeslagen!$Q$5)</f>
        <v>2600.4104661268766</v>
      </c>
      <c r="CM55" s="242">
        <f>'Oostenrijk (O)'!CM55*(1+Toeslagen!$Q$5)</f>
        <v>2600.4104661268761</v>
      </c>
      <c r="CN55" s="242">
        <f>'Oostenrijk (O)'!CN55*(1+Toeslagen!$Q$5)</f>
        <v>0</v>
      </c>
      <c r="CO55" s="242">
        <f>'Oostenrijk (O)'!CO55*(1+Toeslagen!$Q$5)</f>
        <v>0</v>
      </c>
      <c r="CP55" s="242">
        <f>'Oostenrijk (O)'!CP55*(1+Toeslagen!$Q$5)</f>
        <v>0</v>
      </c>
      <c r="CQ55" s="242">
        <f>'Oostenrijk (O)'!CQ55*(1+Toeslagen!$Q$5)</f>
        <v>0</v>
      </c>
      <c r="CR55" s="242">
        <f>'Oostenrijk (O)'!CR55*(1+Toeslagen!$Q$5)</f>
        <v>2600.4104661268761</v>
      </c>
      <c r="CS55" s="242">
        <f>'Oostenrijk (O)'!CS55*(1+Toeslagen!$Q$5)</f>
        <v>2600.4104661268761</v>
      </c>
      <c r="CT55" s="242">
        <f>'Oostenrijk (O)'!CT55*(1+Toeslagen!$Q$5)</f>
        <v>2600.4104661268761</v>
      </c>
      <c r="CU55" s="242">
        <f>'Oostenrijk (O)'!CU55*(1+Toeslagen!$Q$5)</f>
        <v>2600.4104661268761</v>
      </c>
      <c r="CV55" s="242">
        <f>'Oostenrijk (O)'!CV55*(1+Toeslagen!$Q$5)</f>
        <v>2600.4104661268761</v>
      </c>
      <c r="CW55" s="242">
        <f>'Oostenrijk (O)'!CW55*(1+Toeslagen!$Q$5)</f>
        <v>2574.4063614656075</v>
      </c>
      <c r="CX55" s="242">
        <f>'Oostenrijk (O)'!CX55*(1+Toeslagen!$Q$5)</f>
        <v>2548.4022568043388</v>
      </c>
      <c r="CY55" s="242">
        <f>'Oostenrijk (O)'!CY55*(1+Toeslagen!$Q$5)</f>
        <v>2600.4104661268761</v>
      </c>
      <c r="CZ55" s="242">
        <f>'Oostenrijk (O)'!CZ55*(1+Toeslagen!$Q$5)</f>
        <v>2522.3981521430696</v>
      </c>
      <c r="DA55" s="242">
        <f>'Oostenrijk (O)'!DA55*(1+Toeslagen!$Q$5)</f>
        <v>2747.8301340944899</v>
      </c>
      <c r="DB55" s="242">
        <f>'Oostenrijk (O)'!DB55*(1+Toeslagen!$Q$5)</f>
        <v>2747.8301340944899</v>
      </c>
      <c r="DC55" s="242">
        <f>'Oostenrijk (O)'!DC55*(1+Toeslagen!$Q$5)</f>
        <v>2747.8301340944899</v>
      </c>
      <c r="DD55" s="242">
        <f>'Oostenrijk (O)'!DD55*(1+Toeslagen!$Q$5)</f>
        <v>2747.8301340944899</v>
      </c>
      <c r="DE55" s="242">
        <f>'Oostenrijk (O)'!DE55*(1+Toeslagen!$Q$5)</f>
        <v>2747.8301340944895</v>
      </c>
      <c r="DF55" s="242">
        <f>'Oostenrijk (O)'!DF55*(1+Toeslagen!$Q$5)</f>
        <v>2720.3518327535444</v>
      </c>
      <c r="DG55" s="242">
        <f>'Oostenrijk (O)'!DG55*(1+Toeslagen!$Q$5)</f>
        <v>2747.8301340944895</v>
      </c>
      <c r="DH55" s="242">
        <f>'Oostenrijk (O)'!DH55*(1+Toeslagen!$Q$5)</f>
        <v>2706.6126820830723</v>
      </c>
      <c r="DI55" s="242">
        <f>'Oostenrijk (O)'!DI55*(1+Toeslagen!$Q$5)</f>
        <v>2706.6126820830723</v>
      </c>
      <c r="DJ55" s="242">
        <f>'Oostenrijk (O)'!DJ55*(1+Toeslagen!$Q$5)</f>
        <v>2665.3952300716546</v>
      </c>
    </row>
    <row r="56" spans="1:114">
      <c r="A56" s="2">
        <v>63</v>
      </c>
      <c r="B56" s="2">
        <v>63</v>
      </c>
      <c r="C56" s="2"/>
      <c r="D56" s="2">
        <v>3</v>
      </c>
      <c r="F56" t="s">
        <v>5</v>
      </c>
      <c r="G56" t="s">
        <v>17</v>
      </c>
      <c r="H56" t="s">
        <v>15</v>
      </c>
      <c r="I56" t="s">
        <v>15</v>
      </c>
      <c r="J56" t="s">
        <v>16</v>
      </c>
      <c r="N56" s="61">
        <v>12.5</v>
      </c>
      <c r="O56" s="63">
        <v>21875</v>
      </c>
      <c r="Y56" s="242">
        <f>'Oostenrijk (O)'!Y56*(1+Toeslagen!$Q$5)</f>
        <v>2531.1778023174811</v>
      </c>
      <c r="Z56" s="242">
        <f>'Oostenrijk (O)'!Z56*(1+Toeslagen!$Q$5)</f>
        <v>2531.1778023174811</v>
      </c>
      <c r="AA56" s="242">
        <f>'Oostenrijk (O)'!AA56*(1+Toeslagen!$Q$5)</f>
        <v>2531.1778023174811</v>
      </c>
      <c r="AB56" s="242">
        <f>'Oostenrijk (O)'!AB56*(1+Toeslagen!$Q$5)</f>
        <v>2531.1778023174811</v>
      </c>
      <c r="AC56" s="242">
        <f>'Oostenrijk (O)'!AC56*(1+Toeslagen!$Q$5)</f>
        <v>0</v>
      </c>
      <c r="AD56" s="242">
        <f>'Oostenrijk (O)'!AD56*(1+Toeslagen!$Q$5)</f>
        <v>0</v>
      </c>
      <c r="AE56" s="242">
        <f>'Oostenrijk (O)'!AE56*(1+Toeslagen!$Q$5)</f>
        <v>0</v>
      </c>
      <c r="AF56" s="242">
        <f>'Oostenrijk (O)'!AF56*(1+Toeslagen!$Q$5)</f>
        <v>0</v>
      </c>
      <c r="AG56" s="242">
        <f>'Oostenrijk (O)'!AG56*(1+Toeslagen!$Q$5)</f>
        <v>0</v>
      </c>
      <c r="AH56" s="242">
        <f>'Oostenrijk (O)'!AH56*(1+Toeslagen!$Q$5)</f>
        <v>0</v>
      </c>
      <c r="AI56" s="242">
        <f>'Oostenrijk (O)'!AI56*(1+Toeslagen!$Q$5)</f>
        <v>2541.3431750175514</v>
      </c>
      <c r="AJ56" s="242">
        <f>'Oostenrijk (O)'!AJ56*(1+Toeslagen!$Q$5)</f>
        <v>2541.3431750175514</v>
      </c>
      <c r="AK56" s="242">
        <f>'Oostenrijk (O)'!AK56*(1+Toeslagen!$Q$5)</f>
        <v>2541.3431750175514</v>
      </c>
      <c r="AL56" s="242">
        <f>'Oostenrijk (O)'!AL56*(1+Toeslagen!$Q$5)</f>
        <v>2541.3431750175514</v>
      </c>
      <c r="AM56" s="242">
        <f>'Oostenrijk (O)'!AM56*(1+Toeslagen!$Q$5)</f>
        <v>2541.3431750175514</v>
      </c>
      <c r="AN56" s="242">
        <f>'Oostenrijk (O)'!AN56*(1+Toeslagen!$Q$5)</f>
        <v>2541.3431750175514</v>
      </c>
      <c r="AO56" s="242">
        <f>'Oostenrijk (O)'!AO56*(1+Toeslagen!$Q$5)</f>
        <v>2541.343175017556</v>
      </c>
      <c r="AP56" s="242">
        <f>'Oostenrijk (O)'!AP56*(1+Toeslagen!$Q$5)</f>
        <v>2541.343175017556</v>
      </c>
      <c r="AQ56" s="242">
        <f>'Oostenrijk (O)'!AQ56*(1+Toeslagen!$Q$5)</f>
        <v>2541.343175017556</v>
      </c>
      <c r="AR56" s="242">
        <f>'Oostenrijk (O)'!AR56*(1+Toeslagen!$Q$5)</f>
        <v>0</v>
      </c>
      <c r="AS56" s="242">
        <f>'Oostenrijk (O)'!AS56*(1+Toeslagen!$Q$5)</f>
        <v>2521.0124296174154</v>
      </c>
      <c r="AT56" s="242">
        <f>'Oostenrijk (O)'!AT56*(1+Toeslagen!$Q$5)</f>
        <v>2515.9297432673802</v>
      </c>
      <c r="AU56" s="242">
        <f>'Oostenrijk (O)'!AU56*(1+Toeslagen!$Q$5)</f>
        <v>2515.9297432673802</v>
      </c>
      <c r="AV56" s="242">
        <f>'Oostenrijk (O)'!AV56*(1+Toeslagen!$Q$5)</f>
        <v>2490.5163115172049</v>
      </c>
      <c r="AW56" s="242">
        <f>'Oostenrijk (O)'!AW56*(1+Toeslagen!$Q$5)</f>
        <v>2541.343175017556</v>
      </c>
      <c r="AX56" s="242">
        <f>'Oostenrijk (O)'!AX56*(1+Toeslagen!$Q$5)</f>
        <v>2541.343175017556</v>
      </c>
      <c r="AY56" s="242">
        <f>'Oostenrijk (O)'!AY56*(1+Toeslagen!$Q$5)</f>
        <v>2541.343175017556</v>
      </c>
      <c r="AZ56" s="242">
        <f>'Oostenrijk (O)'!AZ56*(1+Toeslagen!$Q$5)</f>
        <v>2541.343175017556</v>
      </c>
      <c r="BA56" s="242">
        <f>'Oostenrijk (O)'!BA56*(1+Toeslagen!$Q$5)</f>
        <v>2541.343175017556</v>
      </c>
      <c r="BB56" s="242">
        <f>'Oostenrijk (O)'!BB56*(1+Toeslagen!$Q$5)</f>
        <v>2541.343175017556</v>
      </c>
      <c r="BC56" s="242">
        <f>'Oostenrijk (O)'!BC56*(1+Toeslagen!$Q$5)</f>
        <v>2266.3390370338402</v>
      </c>
      <c r="BD56" s="242">
        <f>'Oostenrijk (O)'!BD56*(1+Toeslagen!$Q$5)</f>
        <v>2252.658922122167</v>
      </c>
      <c r="BE56" s="242">
        <f>'Oostenrijk (O)'!BE56*(1+Toeslagen!$Q$5)</f>
        <v>2289.1392285532957</v>
      </c>
      <c r="BF56" s="242">
        <f>'Oostenrijk (O)'!BF56*(1+Toeslagen!$Q$5)</f>
        <v>2280.0191519455134</v>
      </c>
      <c r="BG56" s="242">
        <f>'Oostenrijk (O)'!BG56*(1+Toeslagen!$Q$5)</f>
        <v>2280.0191519455134</v>
      </c>
      <c r="BH56" s="242">
        <f>'Oostenrijk (O)'!BH56*(1+Toeslagen!$Q$5)</f>
        <v>2280.0191519455166</v>
      </c>
      <c r="BI56" s="242">
        <f>'Oostenrijk (O)'!BI56*(1+Toeslagen!$Q$5)</f>
        <v>2280.0191519455166</v>
      </c>
      <c r="BJ56" s="242">
        <f>'Oostenrijk (O)'!BJ56*(1+Toeslagen!$Q$5)</f>
        <v>2273.1790944896802</v>
      </c>
      <c r="BK56" s="242">
        <f>'Oostenrijk (O)'!BK56*(1+Toeslagen!$Q$5)</f>
        <v>2266.3595572062113</v>
      </c>
      <c r="BL56" s="242">
        <f>'Oostenrijk (O)'!BL56*(1+Toeslagen!$Q$5)</f>
        <v>2257.2189604260616</v>
      </c>
      <c r="BM56" s="242">
        <f>'Oostenrijk (O)'!BM56*(1+Toeslagen!$Q$5)</f>
        <v>2268.6190561857888</v>
      </c>
      <c r="BN56" s="242">
        <f>'Oostenrijk (O)'!BN56*(1+Toeslagen!$Q$5)</f>
        <v>2268.6190561857888</v>
      </c>
      <c r="BO56" s="242">
        <f>'Oostenrijk (O)'!BO56*(1+Toeslagen!$Q$5)</f>
        <v>2268.6190561857888</v>
      </c>
      <c r="BP56" s="242">
        <f>'Oostenrijk (O)'!BP56*(1+Toeslagen!$Q$5)</f>
        <v>2268.6190561857888</v>
      </c>
      <c r="BQ56" s="242">
        <f>'Oostenrijk (O)'!BQ56*(1+Toeslagen!$Q$5)</f>
        <v>2268.6190561857888</v>
      </c>
      <c r="BR56" s="242">
        <f>'Oostenrijk (O)'!BR56*(1+Toeslagen!$Q$5)</f>
        <v>2280.0191519455166</v>
      </c>
      <c r="BS56" s="242">
        <f>'Oostenrijk (O)'!BS56*(1+Toeslagen!$Q$5)</f>
        <v>2280.0191519455166</v>
      </c>
      <c r="BT56" s="242">
        <f>'Oostenrijk (O)'!BT56*(1+Toeslagen!$Q$5)</f>
        <v>2280.0191519455166</v>
      </c>
      <c r="BU56" s="242">
        <f>'Oostenrijk (O)'!BU56*(1+Toeslagen!$Q$5)</f>
        <v>2226.5706954622542</v>
      </c>
      <c r="BV56" s="242">
        <f>'Oostenrijk (O)'!BV56*(1+Toeslagen!$Q$5)</f>
        <v>0</v>
      </c>
      <c r="BW56" s="242">
        <f>'Oostenrijk (O)'!BW56*(1+Toeslagen!$Q$5)</f>
        <v>0</v>
      </c>
      <c r="BX56" s="242">
        <f>'Oostenrijk (O)'!BX56*(1+Toeslagen!$Q$5)</f>
        <v>2211.062242857045</v>
      </c>
      <c r="BY56" s="242">
        <f>'Oostenrijk (O)'!BY56*(1+Toeslagen!$Q$5)</f>
        <v>2215.4932293156762</v>
      </c>
      <c r="BZ56" s="242">
        <f>'Oostenrijk (O)'!BZ56*(1+Toeslagen!$Q$5)</f>
        <v>2204.4157631690978</v>
      </c>
      <c r="CA56" s="242">
        <f>'Oostenrijk (O)'!CA56*(1+Toeslagen!$Q$5)</f>
        <v>2204.4157631690978</v>
      </c>
      <c r="CB56" s="242">
        <f>'Oostenrijk (O)'!CB56*(1+Toeslagen!$Q$5)</f>
        <v>2222.139709003623</v>
      </c>
      <c r="CC56" s="242">
        <f>'Oostenrijk (O)'!CC56*(1+Toeslagen!$Q$5)</f>
        <v>2197.769283481151</v>
      </c>
      <c r="CD56" s="242">
        <f>'Oostenrijk (O)'!CD56*(1+Toeslagen!$Q$5)</f>
        <v>2217.7087225449918</v>
      </c>
      <c r="CE56" s="242">
        <f>'Oostenrijk (O)'!CE56*(1+Toeslagen!$Q$5)</f>
        <v>2215.4932293156762</v>
      </c>
      <c r="CF56" s="242">
        <f>'Oostenrijk (O)'!CF56*(1+Toeslagen!$Q$5)</f>
        <v>2171.1833647293624</v>
      </c>
      <c r="CG56" s="242">
        <f>'Oostenrijk (O)'!CG56*(1+Toeslagen!$Q$5)</f>
        <v>2583.5187204950635</v>
      </c>
      <c r="CH56" s="242">
        <f>'Oostenrijk (O)'!CH56*(1+Toeslagen!$Q$5)</f>
        <v>2583.5187204950635</v>
      </c>
      <c r="CI56" s="242">
        <f>'Oostenrijk (O)'!CI56*(1+Toeslagen!$Q$5)</f>
        <v>2583.5187204950635</v>
      </c>
      <c r="CJ56" s="242">
        <f>'Oostenrijk (O)'!CJ56*(1+Toeslagen!$Q$5)</f>
        <v>2636.2435923419016</v>
      </c>
      <c r="CK56" s="242">
        <f>'Oostenrijk (O)'!CK56*(1+Toeslagen!$Q$5)</f>
        <v>2636.2435923419016</v>
      </c>
      <c r="CL56" s="242">
        <f>'Oostenrijk (O)'!CL56*(1+Toeslagen!$Q$5)</f>
        <v>2636.2435923419016</v>
      </c>
      <c r="CM56" s="242">
        <f>'Oostenrijk (O)'!CM56*(1+Toeslagen!$Q$5)</f>
        <v>2636.2435923419021</v>
      </c>
      <c r="CN56" s="242">
        <f>'Oostenrijk (O)'!CN56*(1+Toeslagen!$Q$5)</f>
        <v>0</v>
      </c>
      <c r="CO56" s="242">
        <f>'Oostenrijk (O)'!CO56*(1+Toeslagen!$Q$5)</f>
        <v>0</v>
      </c>
      <c r="CP56" s="242">
        <f>'Oostenrijk (O)'!CP56*(1+Toeslagen!$Q$5)</f>
        <v>0</v>
      </c>
      <c r="CQ56" s="242">
        <f>'Oostenrijk (O)'!CQ56*(1+Toeslagen!$Q$5)</f>
        <v>0</v>
      </c>
      <c r="CR56" s="242">
        <f>'Oostenrijk (O)'!CR56*(1+Toeslagen!$Q$5)</f>
        <v>2636.2435923419021</v>
      </c>
      <c r="CS56" s="242">
        <f>'Oostenrijk (O)'!CS56*(1+Toeslagen!$Q$5)</f>
        <v>2636.2435923419021</v>
      </c>
      <c r="CT56" s="242">
        <f>'Oostenrijk (O)'!CT56*(1+Toeslagen!$Q$5)</f>
        <v>2636.2435923419021</v>
      </c>
      <c r="CU56" s="242">
        <f>'Oostenrijk (O)'!CU56*(1+Toeslagen!$Q$5)</f>
        <v>2636.2435923419021</v>
      </c>
      <c r="CV56" s="242">
        <f>'Oostenrijk (O)'!CV56*(1+Toeslagen!$Q$5)</f>
        <v>2636.2435923419021</v>
      </c>
      <c r="CW56" s="242">
        <f>'Oostenrijk (O)'!CW56*(1+Toeslagen!$Q$5)</f>
        <v>2609.881156418483</v>
      </c>
      <c r="CX56" s="242">
        <f>'Oostenrijk (O)'!CX56*(1+Toeslagen!$Q$5)</f>
        <v>2583.5187204950639</v>
      </c>
      <c r="CY56" s="242">
        <f>'Oostenrijk (O)'!CY56*(1+Toeslagen!$Q$5)</f>
        <v>2636.2435923419021</v>
      </c>
      <c r="CZ56" s="242">
        <f>'Oostenrijk (O)'!CZ56*(1+Toeslagen!$Q$5)</f>
        <v>2557.1562845716448</v>
      </c>
      <c r="DA56" s="242">
        <f>'Oostenrijk (O)'!DA56*(1+Toeslagen!$Q$5)</f>
        <v>2783.663260309515</v>
      </c>
      <c r="DB56" s="242">
        <f>'Oostenrijk (O)'!DB56*(1+Toeslagen!$Q$5)</f>
        <v>2783.663260309515</v>
      </c>
      <c r="DC56" s="242">
        <f>'Oostenrijk (O)'!DC56*(1+Toeslagen!$Q$5)</f>
        <v>2783.663260309515</v>
      </c>
      <c r="DD56" s="242">
        <f>'Oostenrijk (O)'!DD56*(1+Toeslagen!$Q$5)</f>
        <v>2783.663260309515</v>
      </c>
      <c r="DE56" s="242">
        <f>'Oostenrijk (O)'!DE56*(1+Toeslagen!$Q$5)</f>
        <v>2783.6632603095163</v>
      </c>
      <c r="DF56" s="242">
        <f>'Oostenrijk (O)'!DF56*(1+Toeslagen!$Q$5)</f>
        <v>2755.8266277064213</v>
      </c>
      <c r="DG56" s="242">
        <f>'Oostenrijk (O)'!DG56*(1+Toeslagen!$Q$5)</f>
        <v>2783.6632603095163</v>
      </c>
      <c r="DH56" s="242">
        <f>'Oostenrijk (O)'!DH56*(1+Toeslagen!$Q$5)</f>
        <v>2741.9083114048735</v>
      </c>
      <c r="DI56" s="242">
        <f>'Oostenrijk (O)'!DI56*(1+Toeslagen!$Q$5)</f>
        <v>2741.9083114048735</v>
      </c>
      <c r="DJ56" s="242">
        <f>'Oostenrijk (O)'!DJ56*(1+Toeslagen!$Q$5)</f>
        <v>2700.1533625002307</v>
      </c>
    </row>
    <row r="57" spans="1:114">
      <c r="A57" s="2">
        <v>64</v>
      </c>
      <c r="B57" s="2">
        <v>64</v>
      </c>
      <c r="C57" s="2"/>
      <c r="D57" s="2">
        <v>3</v>
      </c>
      <c r="F57" t="s">
        <v>5</v>
      </c>
      <c r="G57" t="s">
        <v>17</v>
      </c>
      <c r="H57" t="s">
        <v>15</v>
      </c>
      <c r="I57" t="s">
        <v>15</v>
      </c>
      <c r="J57" t="s">
        <v>16</v>
      </c>
      <c r="N57" s="61">
        <v>12.8</v>
      </c>
      <c r="O57" s="63">
        <v>22400</v>
      </c>
      <c r="Y57" s="242">
        <f>'Oostenrijk (O)'!Y57*(1+Toeslagen!$Q$5)</f>
        <v>2555.7682616898264</v>
      </c>
      <c r="Z57" s="242">
        <f>'Oostenrijk (O)'!Z57*(1+Toeslagen!$Q$5)</f>
        <v>2555.7682616898264</v>
      </c>
      <c r="AA57" s="242">
        <f>'Oostenrijk (O)'!AA57*(1+Toeslagen!$Q$5)</f>
        <v>2555.7682616898264</v>
      </c>
      <c r="AB57" s="242">
        <f>'Oostenrijk (O)'!AB57*(1+Toeslagen!$Q$5)</f>
        <v>2555.7682616898264</v>
      </c>
      <c r="AC57" s="242">
        <f>'Oostenrijk (O)'!AC57*(1+Toeslagen!$Q$5)</f>
        <v>0</v>
      </c>
      <c r="AD57" s="242">
        <f>'Oostenrijk (O)'!AD57*(1+Toeslagen!$Q$5)</f>
        <v>0</v>
      </c>
      <c r="AE57" s="242">
        <f>'Oostenrijk (O)'!AE57*(1+Toeslagen!$Q$5)</f>
        <v>0</v>
      </c>
      <c r="AF57" s="242">
        <f>'Oostenrijk (O)'!AF57*(1+Toeslagen!$Q$5)</f>
        <v>0</v>
      </c>
      <c r="AG57" s="242">
        <f>'Oostenrijk (O)'!AG57*(1+Toeslagen!$Q$5)</f>
        <v>0</v>
      </c>
      <c r="AH57" s="242">
        <f>'Oostenrijk (O)'!AH57*(1+Toeslagen!$Q$5)</f>
        <v>0</v>
      </c>
      <c r="AI57" s="242">
        <f>'Oostenrijk (O)'!AI57*(1+Toeslagen!$Q$5)</f>
        <v>2566.0323912548456</v>
      </c>
      <c r="AJ57" s="242">
        <f>'Oostenrijk (O)'!AJ57*(1+Toeslagen!$Q$5)</f>
        <v>2566.0323912548456</v>
      </c>
      <c r="AK57" s="242">
        <f>'Oostenrijk (O)'!AK57*(1+Toeslagen!$Q$5)</f>
        <v>2566.0323912548456</v>
      </c>
      <c r="AL57" s="242">
        <f>'Oostenrijk (O)'!AL57*(1+Toeslagen!$Q$5)</f>
        <v>2566.0323912548456</v>
      </c>
      <c r="AM57" s="242">
        <f>'Oostenrijk (O)'!AM57*(1+Toeslagen!$Q$5)</f>
        <v>2566.0323912548456</v>
      </c>
      <c r="AN57" s="242">
        <f>'Oostenrijk (O)'!AN57*(1+Toeslagen!$Q$5)</f>
        <v>2566.0323912548456</v>
      </c>
      <c r="AO57" s="242">
        <f>'Oostenrijk (O)'!AO57*(1+Toeslagen!$Q$5)</f>
        <v>2566.032391254842</v>
      </c>
      <c r="AP57" s="242">
        <f>'Oostenrijk (O)'!AP57*(1+Toeslagen!$Q$5)</f>
        <v>2566.032391254842</v>
      </c>
      <c r="AQ57" s="242">
        <f>'Oostenrijk (O)'!AQ57*(1+Toeslagen!$Q$5)</f>
        <v>2566.032391254842</v>
      </c>
      <c r="AR57" s="242">
        <f>'Oostenrijk (O)'!AR57*(1+Toeslagen!$Q$5)</f>
        <v>0</v>
      </c>
      <c r="AS57" s="242">
        <f>'Oostenrijk (O)'!AS57*(1+Toeslagen!$Q$5)</f>
        <v>2545.5041321248032</v>
      </c>
      <c r="AT57" s="242">
        <f>'Oostenrijk (O)'!AT57*(1+Toeslagen!$Q$5)</f>
        <v>2540.3720673422936</v>
      </c>
      <c r="AU57" s="242">
        <f>'Oostenrijk (O)'!AU57*(1+Toeslagen!$Q$5)</f>
        <v>2540.3720673422936</v>
      </c>
      <c r="AV57" s="242">
        <f>'Oostenrijk (O)'!AV57*(1+Toeslagen!$Q$5)</f>
        <v>2514.7117434297452</v>
      </c>
      <c r="AW57" s="242">
        <f>'Oostenrijk (O)'!AW57*(1+Toeslagen!$Q$5)</f>
        <v>2566.032391254842</v>
      </c>
      <c r="AX57" s="242">
        <f>'Oostenrijk (O)'!AX57*(1+Toeslagen!$Q$5)</f>
        <v>2566.032391254842</v>
      </c>
      <c r="AY57" s="242">
        <f>'Oostenrijk (O)'!AY57*(1+Toeslagen!$Q$5)</f>
        <v>2566.032391254842</v>
      </c>
      <c r="AZ57" s="242">
        <f>'Oostenrijk (O)'!AZ57*(1+Toeslagen!$Q$5)</f>
        <v>2566.032391254842</v>
      </c>
      <c r="BA57" s="242">
        <f>'Oostenrijk (O)'!BA57*(1+Toeslagen!$Q$5)</f>
        <v>2566.032391254842</v>
      </c>
      <c r="BB57" s="242">
        <f>'Oostenrijk (O)'!BB57*(1+Toeslagen!$Q$5)</f>
        <v>2566.032391254842</v>
      </c>
      <c r="BC57" s="242">
        <f>'Oostenrijk (O)'!BC57*(1+Toeslagen!$Q$5)</f>
        <v>2299.218552882427</v>
      </c>
      <c r="BD57" s="242">
        <f>'Oostenrijk (O)'!BD57*(1+Toeslagen!$Q$5)</f>
        <v>2285.3399700682471</v>
      </c>
      <c r="BE57" s="242">
        <f>'Oostenrijk (O)'!BE57*(1+Toeslagen!$Q$5)</f>
        <v>2322.3495242393928</v>
      </c>
      <c r="BF57" s="242">
        <f>'Oostenrijk (O)'!BF57*(1+Toeslagen!$Q$5)</f>
        <v>2313.0971356966065</v>
      </c>
      <c r="BG57" s="242">
        <f>'Oostenrijk (O)'!BG57*(1+Toeslagen!$Q$5)</f>
        <v>2313.0971356966065</v>
      </c>
      <c r="BH57" s="242">
        <f>'Oostenrijk (O)'!BH57*(1+Toeslagen!$Q$5)</f>
        <v>2313.0971356966097</v>
      </c>
      <c r="BI57" s="242">
        <f>'Oostenrijk (O)'!BI57*(1+Toeslagen!$Q$5)</f>
        <v>2313.0971356966097</v>
      </c>
      <c r="BJ57" s="242">
        <f>'Oostenrijk (O)'!BJ57*(1+Toeslagen!$Q$5)</f>
        <v>2306.1578442895197</v>
      </c>
      <c r="BK57" s="242">
        <f>'Oostenrijk (O)'!BK57*(1+Toeslagen!$Q$5)</f>
        <v>2299.2393707566512</v>
      </c>
      <c r="BL57" s="242">
        <f>'Oostenrijk (O)'!BL57*(1+Toeslagen!$Q$5)</f>
        <v>2289.9661643396435</v>
      </c>
      <c r="BM57" s="242">
        <f>'Oostenrijk (O)'!BM57*(1+Toeslagen!$Q$5)</f>
        <v>2301.5316500181266</v>
      </c>
      <c r="BN57" s="242">
        <f>'Oostenrijk (O)'!BN57*(1+Toeslagen!$Q$5)</f>
        <v>2301.5316500181266</v>
      </c>
      <c r="BO57" s="242">
        <f>'Oostenrijk (O)'!BO57*(1+Toeslagen!$Q$5)</f>
        <v>2301.5316500181266</v>
      </c>
      <c r="BP57" s="242">
        <f>'Oostenrijk (O)'!BP57*(1+Toeslagen!$Q$5)</f>
        <v>2301.5316500181266</v>
      </c>
      <c r="BQ57" s="242">
        <f>'Oostenrijk (O)'!BQ57*(1+Toeslagen!$Q$5)</f>
        <v>2301.5316500181266</v>
      </c>
      <c r="BR57" s="242">
        <f>'Oostenrijk (O)'!BR57*(1+Toeslagen!$Q$5)</f>
        <v>2313.0971356966097</v>
      </c>
      <c r="BS57" s="242">
        <f>'Oostenrijk (O)'!BS57*(1+Toeslagen!$Q$5)</f>
        <v>2313.0971356966097</v>
      </c>
      <c r="BT57" s="242">
        <f>'Oostenrijk (O)'!BT57*(1+Toeslagen!$Q$5)</f>
        <v>2313.0971356966097</v>
      </c>
      <c r="BU57" s="242">
        <f>'Oostenrijk (O)'!BU57*(1+Toeslagen!$Q$5)</f>
        <v>2251.6230936485467</v>
      </c>
      <c r="BV57" s="242">
        <f>'Oostenrijk (O)'!BV57*(1+Toeslagen!$Q$5)</f>
        <v>0</v>
      </c>
      <c r="BW57" s="242">
        <f>'Oostenrijk (O)'!BW57*(1+Toeslagen!$Q$5)</f>
        <v>0</v>
      </c>
      <c r="BX57" s="242">
        <f>'Oostenrijk (O)'!BX57*(1+Toeslagen!$Q$5)</f>
        <v>2235.940146727612</v>
      </c>
      <c r="BY57" s="242">
        <f>'Oostenrijk (O)'!BY57*(1+Toeslagen!$Q$5)</f>
        <v>2240.420988705022</v>
      </c>
      <c r="BZ57" s="242">
        <f>'Oostenrijk (O)'!BZ57*(1+Toeslagen!$Q$5)</f>
        <v>2229.2188837614967</v>
      </c>
      <c r="CA57" s="242">
        <f>'Oostenrijk (O)'!CA57*(1+Toeslagen!$Q$5)</f>
        <v>2229.2188837614967</v>
      </c>
      <c r="CB57" s="242">
        <f>'Oostenrijk (O)'!CB57*(1+Toeslagen!$Q$5)</f>
        <v>2247.1422516711368</v>
      </c>
      <c r="CC57" s="242">
        <f>'Oostenrijk (O)'!CC57*(1+Toeslagen!$Q$5)</f>
        <v>2222.4976207953819</v>
      </c>
      <c r="CD57" s="242">
        <f>'Oostenrijk (O)'!CD57*(1+Toeslagen!$Q$5)</f>
        <v>2242.6614096937269</v>
      </c>
      <c r="CE57" s="242">
        <f>'Oostenrijk (O)'!CE57*(1+Toeslagen!$Q$5)</f>
        <v>2240.420988705022</v>
      </c>
      <c r="CF57" s="242">
        <f>'Oostenrijk (O)'!CF57*(1+Toeslagen!$Q$5)</f>
        <v>2195.6125689309215</v>
      </c>
      <c r="CG57" s="242">
        <f>'Oostenrijk (O)'!CG57*(1+Toeslagen!$Q$5)</f>
        <v>2615.6234481857882</v>
      </c>
      <c r="CH57" s="242">
        <f>'Oostenrijk (O)'!CH57*(1+Toeslagen!$Q$5)</f>
        <v>2615.6234481857882</v>
      </c>
      <c r="CI57" s="242">
        <f>'Oostenrijk (O)'!CI57*(1+Toeslagen!$Q$5)</f>
        <v>2615.6234481857882</v>
      </c>
      <c r="CJ57" s="242">
        <f>'Oostenrijk (O)'!CJ57*(1+Toeslagen!$Q$5)</f>
        <v>2669.0035185569268</v>
      </c>
      <c r="CK57" s="242">
        <f>'Oostenrijk (O)'!CK57*(1+Toeslagen!$Q$5)</f>
        <v>2669.0035185569268</v>
      </c>
      <c r="CL57" s="242">
        <f>'Oostenrijk (O)'!CL57*(1+Toeslagen!$Q$5)</f>
        <v>2669.0035185569268</v>
      </c>
      <c r="CM57" s="242">
        <f>'Oostenrijk (O)'!CM57*(1+Toeslagen!$Q$5)</f>
        <v>2669.0035185569291</v>
      </c>
      <c r="CN57" s="242">
        <f>'Oostenrijk (O)'!CN57*(1+Toeslagen!$Q$5)</f>
        <v>0</v>
      </c>
      <c r="CO57" s="242">
        <f>'Oostenrijk (O)'!CO57*(1+Toeslagen!$Q$5)</f>
        <v>0</v>
      </c>
      <c r="CP57" s="242">
        <f>'Oostenrijk (O)'!CP57*(1+Toeslagen!$Q$5)</f>
        <v>0</v>
      </c>
      <c r="CQ57" s="242">
        <f>'Oostenrijk (O)'!CQ57*(1+Toeslagen!$Q$5)</f>
        <v>0</v>
      </c>
      <c r="CR57" s="242">
        <f>'Oostenrijk (O)'!CR57*(1+Toeslagen!$Q$5)</f>
        <v>2669.0035185569291</v>
      </c>
      <c r="CS57" s="242">
        <f>'Oostenrijk (O)'!CS57*(1+Toeslagen!$Q$5)</f>
        <v>2669.0035185569291</v>
      </c>
      <c r="CT57" s="242">
        <f>'Oostenrijk (O)'!CT57*(1+Toeslagen!$Q$5)</f>
        <v>2669.0035185569291</v>
      </c>
      <c r="CU57" s="242">
        <f>'Oostenrijk (O)'!CU57*(1+Toeslagen!$Q$5)</f>
        <v>2669.0035185569291</v>
      </c>
      <c r="CV57" s="242">
        <f>'Oostenrijk (O)'!CV57*(1+Toeslagen!$Q$5)</f>
        <v>2669.0035185569291</v>
      </c>
      <c r="CW57" s="242">
        <f>'Oostenrijk (O)'!CW57*(1+Toeslagen!$Q$5)</f>
        <v>2642.3134833713598</v>
      </c>
      <c r="CX57" s="242">
        <f>'Oostenrijk (O)'!CX57*(1+Toeslagen!$Q$5)</f>
        <v>2615.6234481857905</v>
      </c>
      <c r="CY57" s="242">
        <f>'Oostenrijk (O)'!CY57*(1+Toeslagen!$Q$5)</f>
        <v>2669.0035185569291</v>
      </c>
      <c r="CZ57" s="242">
        <f>'Oostenrijk (O)'!CZ57*(1+Toeslagen!$Q$5)</f>
        <v>2588.9334130002212</v>
      </c>
      <c r="DA57" s="242">
        <f>'Oostenrijk (O)'!DA57*(1+Toeslagen!$Q$5)</f>
        <v>2808.2332049707829</v>
      </c>
      <c r="DB57" s="242">
        <f>'Oostenrijk (O)'!DB57*(1+Toeslagen!$Q$5)</f>
        <v>2808.2332049707829</v>
      </c>
      <c r="DC57" s="242">
        <f>'Oostenrijk (O)'!DC57*(1+Toeslagen!$Q$5)</f>
        <v>2808.2332049707829</v>
      </c>
      <c r="DD57" s="242">
        <f>'Oostenrijk (O)'!DD57*(1+Toeslagen!$Q$5)</f>
        <v>2808.2332049707829</v>
      </c>
      <c r="DE57" s="242">
        <f>'Oostenrijk (O)'!DE57*(1+Toeslagen!$Q$5)</f>
        <v>2808.2332049707834</v>
      </c>
      <c r="DF57" s="242">
        <f>'Oostenrijk (O)'!DF57*(1+Toeslagen!$Q$5)</f>
        <v>2780.1508729210755</v>
      </c>
      <c r="DG57" s="242">
        <f>'Oostenrijk (O)'!DG57*(1+Toeslagen!$Q$5)</f>
        <v>2808.2332049707834</v>
      </c>
      <c r="DH57" s="242">
        <f>'Oostenrijk (O)'!DH57*(1+Toeslagen!$Q$5)</f>
        <v>2766.1097068962217</v>
      </c>
      <c r="DI57" s="242">
        <f>'Oostenrijk (O)'!DI57*(1+Toeslagen!$Q$5)</f>
        <v>2766.1097068962217</v>
      </c>
      <c r="DJ57" s="242">
        <f>'Oostenrijk (O)'!DJ57*(1+Toeslagen!$Q$5)</f>
        <v>2723.9862088216596</v>
      </c>
    </row>
    <row r="58" spans="1:114">
      <c r="A58" s="2">
        <v>65</v>
      </c>
      <c r="B58" s="2">
        <v>65</v>
      </c>
      <c r="C58" s="2"/>
      <c r="D58" s="2">
        <v>3</v>
      </c>
      <c r="F58" t="s">
        <v>5</v>
      </c>
      <c r="G58" t="s">
        <v>17</v>
      </c>
      <c r="H58" t="s">
        <v>15</v>
      </c>
      <c r="I58" t="s">
        <v>15</v>
      </c>
      <c r="J58" t="s">
        <v>16</v>
      </c>
      <c r="N58" s="62">
        <v>13.6</v>
      </c>
      <c r="O58" s="63">
        <v>25000</v>
      </c>
      <c r="Y58" s="242">
        <f>'Oostenrijk (O)'!Y58*(1+Toeslagen!$Q$5)</f>
        <v>2580.3587210621713</v>
      </c>
      <c r="Z58" s="242">
        <f>'Oostenrijk (O)'!Z58*(1+Toeslagen!$Q$5)</f>
        <v>2580.3587210621713</v>
      </c>
      <c r="AA58" s="242">
        <f>'Oostenrijk (O)'!AA58*(1+Toeslagen!$Q$5)</f>
        <v>2580.3587210621713</v>
      </c>
      <c r="AB58" s="242">
        <f>'Oostenrijk (O)'!AB58*(1+Toeslagen!$Q$5)</f>
        <v>2580.3587210621713</v>
      </c>
      <c r="AC58" s="242">
        <f>'Oostenrijk (O)'!AC58*(1+Toeslagen!$Q$5)</f>
        <v>0</v>
      </c>
      <c r="AD58" s="242">
        <f>'Oostenrijk (O)'!AD58*(1+Toeslagen!$Q$5)</f>
        <v>0</v>
      </c>
      <c r="AE58" s="242">
        <f>'Oostenrijk (O)'!AE58*(1+Toeslagen!$Q$5)</f>
        <v>0</v>
      </c>
      <c r="AF58" s="242">
        <f>'Oostenrijk (O)'!AF58*(1+Toeslagen!$Q$5)</f>
        <v>0</v>
      </c>
      <c r="AG58" s="242">
        <f>'Oostenrijk (O)'!AG58*(1+Toeslagen!$Q$5)</f>
        <v>0</v>
      </c>
      <c r="AH58" s="242">
        <f>'Oostenrijk (O)'!AH58*(1+Toeslagen!$Q$5)</f>
        <v>0</v>
      </c>
      <c r="AI58" s="242">
        <f>'Oostenrijk (O)'!AI58*(1+Toeslagen!$Q$5)</f>
        <v>2590.7216074921398</v>
      </c>
      <c r="AJ58" s="242">
        <f>'Oostenrijk (O)'!AJ58*(1+Toeslagen!$Q$5)</f>
        <v>2590.7216074921398</v>
      </c>
      <c r="AK58" s="242">
        <f>'Oostenrijk (O)'!AK58*(1+Toeslagen!$Q$5)</f>
        <v>2590.7216074921398</v>
      </c>
      <c r="AL58" s="242">
        <f>'Oostenrijk (O)'!AL58*(1+Toeslagen!$Q$5)</f>
        <v>2590.7216074921398</v>
      </c>
      <c r="AM58" s="242">
        <f>'Oostenrijk (O)'!AM58*(1+Toeslagen!$Q$5)</f>
        <v>2590.7216074921398</v>
      </c>
      <c r="AN58" s="242">
        <f>'Oostenrijk (O)'!AN58*(1+Toeslagen!$Q$5)</f>
        <v>2590.7216074921398</v>
      </c>
      <c r="AO58" s="242">
        <f>'Oostenrijk (O)'!AO58*(1+Toeslagen!$Q$5)</f>
        <v>2590.7216074921375</v>
      </c>
      <c r="AP58" s="242">
        <f>'Oostenrijk (O)'!AP58*(1+Toeslagen!$Q$5)</f>
        <v>2590.7216074921375</v>
      </c>
      <c r="AQ58" s="242">
        <f>'Oostenrijk (O)'!AQ58*(1+Toeslagen!$Q$5)</f>
        <v>2590.7216074921375</v>
      </c>
      <c r="AR58" s="242">
        <f>'Oostenrijk (O)'!AR58*(1+Toeslagen!$Q$5)</f>
        <v>0</v>
      </c>
      <c r="AS58" s="242">
        <f>'Oostenrijk (O)'!AS58*(1+Toeslagen!$Q$5)</f>
        <v>2569.9958346322005</v>
      </c>
      <c r="AT58" s="242">
        <f>'Oostenrijk (O)'!AT58*(1+Toeslagen!$Q$5)</f>
        <v>2564.814391417216</v>
      </c>
      <c r="AU58" s="242">
        <f>'Oostenrijk (O)'!AU58*(1+Toeslagen!$Q$5)</f>
        <v>2564.814391417216</v>
      </c>
      <c r="AV58" s="242">
        <f>'Oostenrijk (O)'!AV58*(1+Toeslagen!$Q$5)</f>
        <v>2538.9071753422945</v>
      </c>
      <c r="AW58" s="242">
        <f>'Oostenrijk (O)'!AW58*(1+Toeslagen!$Q$5)</f>
        <v>2590.7216074921375</v>
      </c>
      <c r="AX58" s="242">
        <f>'Oostenrijk (O)'!AX58*(1+Toeslagen!$Q$5)</f>
        <v>2590.7216074921375</v>
      </c>
      <c r="AY58" s="242">
        <f>'Oostenrijk (O)'!AY58*(1+Toeslagen!$Q$5)</f>
        <v>2590.7216074921375</v>
      </c>
      <c r="AZ58" s="242">
        <f>'Oostenrijk (O)'!AZ58*(1+Toeslagen!$Q$5)</f>
        <v>2590.7216074921375</v>
      </c>
      <c r="BA58" s="242">
        <f>'Oostenrijk (O)'!BA58*(1+Toeslagen!$Q$5)</f>
        <v>2590.7216074921375</v>
      </c>
      <c r="BB58" s="242">
        <f>'Oostenrijk (O)'!BB58*(1+Toeslagen!$Q$5)</f>
        <v>2590.7216074921375</v>
      </c>
      <c r="BC58" s="242">
        <f>'Oostenrijk (O)'!BC58*(1+Toeslagen!$Q$5)</f>
        <v>2332.0980687310139</v>
      </c>
      <c r="BD58" s="242">
        <f>'Oostenrijk (O)'!BD58*(1+Toeslagen!$Q$5)</f>
        <v>2318.0210180143276</v>
      </c>
      <c r="BE58" s="242">
        <f>'Oostenrijk (O)'!BE58*(1+Toeslagen!$Q$5)</f>
        <v>2355.559819925491</v>
      </c>
      <c r="BF58" s="242">
        <f>'Oostenrijk (O)'!BF58*(1+Toeslagen!$Q$5)</f>
        <v>2346.1751194477001</v>
      </c>
      <c r="BG58" s="242">
        <f>'Oostenrijk (O)'!BG58*(1+Toeslagen!$Q$5)</f>
        <v>2346.1751194477001</v>
      </c>
      <c r="BH58" s="242">
        <f>'Oostenrijk (O)'!BH58*(1+Toeslagen!$Q$5)</f>
        <v>2346.1751194477024</v>
      </c>
      <c r="BI58" s="242">
        <f>'Oostenrijk (O)'!BI58*(1+Toeslagen!$Q$5)</f>
        <v>2346.1751194477024</v>
      </c>
      <c r="BJ58" s="242">
        <f>'Oostenrijk (O)'!BJ58*(1+Toeslagen!$Q$5)</f>
        <v>2339</v>
      </c>
      <c r="BK58" s="242">
        <f>'Oostenrijk (O)'!BK58*(1+Toeslagen!$Q$5)</f>
        <v>2339</v>
      </c>
      <c r="BL58" s="242">
        <f>'Oostenrijk (O)'!BL58*(1+Toeslagen!$Q$5)</f>
        <v>2322.7133682532253</v>
      </c>
      <c r="BM58" s="242">
        <f>'Oostenrijk (O)'!BM58*(1+Toeslagen!$Q$5)</f>
        <v>2334.4442438504639</v>
      </c>
      <c r="BN58" s="242">
        <f>'Oostenrijk (O)'!BN58*(1+Toeslagen!$Q$5)</f>
        <v>2334.4442438504639</v>
      </c>
      <c r="BO58" s="242">
        <f>'Oostenrijk (O)'!BO58*(1+Toeslagen!$Q$5)</f>
        <v>2334.4442438504639</v>
      </c>
      <c r="BP58" s="242">
        <f>'Oostenrijk (O)'!BP58*(1+Toeslagen!$Q$5)</f>
        <v>2334.4442438504639</v>
      </c>
      <c r="BQ58" s="242">
        <f>'Oostenrijk (O)'!BQ58*(1+Toeslagen!$Q$5)</f>
        <v>2334.4442438504639</v>
      </c>
      <c r="BR58" s="242">
        <f>'Oostenrijk (O)'!BR58*(1+Toeslagen!$Q$5)</f>
        <v>2346.1751194477024</v>
      </c>
      <c r="BS58" s="242">
        <f>'Oostenrijk (O)'!BS58*(1+Toeslagen!$Q$5)</f>
        <v>2346.1751194477024</v>
      </c>
      <c r="BT58" s="242">
        <f>'Oostenrijk (O)'!BT58*(1+Toeslagen!$Q$5)</f>
        <v>2346.1751194477024</v>
      </c>
      <c r="BU58" s="242">
        <f>'Oostenrijk (O)'!BU58*(1+Toeslagen!$Q$5)</f>
        <v>2276.6754918348383</v>
      </c>
      <c r="BV58" s="242">
        <f>'Oostenrijk (O)'!BV58*(1+Toeslagen!$Q$5)</f>
        <v>0</v>
      </c>
      <c r="BW58" s="242">
        <f>'Oostenrijk (O)'!BW58*(1+Toeslagen!$Q$5)</f>
        <v>0</v>
      </c>
      <c r="BX58" s="242">
        <f>'Oostenrijk (O)'!BX58*(1+Toeslagen!$Q$5)</f>
        <v>2260.8180505981782</v>
      </c>
      <c r="BY58" s="242">
        <f>'Oostenrijk (O)'!BY58*(1+Toeslagen!$Q$5)</f>
        <v>2265.3487480943668</v>
      </c>
      <c r="BZ58" s="242">
        <f>'Oostenrijk (O)'!BZ58*(1+Toeslagen!$Q$5)</f>
        <v>2254.0220043538948</v>
      </c>
      <c r="CA58" s="242">
        <f>'Oostenrijk (O)'!CA58*(1+Toeslagen!$Q$5)</f>
        <v>2254.0220043538948</v>
      </c>
      <c r="CB58" s="242">
        <f>'Oostenrijk (O)'!CB58*(1+Toeslagen!$Q$5)</f>
        <v>2272.1447943386497</v>
      </c>
      <c r="CC58" s="242">
        <f>'Oostenrijk (O)'!CC58*(1+Toeslagen!$Q$5)</f>
        <v>2247.2259581096118</v>
      </c>
      <c r="CD58" s="242">
        <f>'Oostenrijk (O)'!CD58*(1+Toeslagen!$Q$5)</f>
        <v>2267.6140968424611</v>
      </c>
      <c r="CE58" s="242">
        <f>'Oostenrijk (O)'!CE58*(1+Toeslagen!$Q$5)</f>
        <v>2265.3487480943668</v>
      </c>
      <c r="CF58" s="242">
        <f>'Oostenrijk (O)'!CF58*(1+Toeslagen!$Q$5)</f>
        <v>2220.0417731324792</v>
      </c>
      <c r="CG58" s="242">
        <f>'Oostenrijk (O)'!CG58*(1+Toeslagen!$Q$5)</f>
        <v>2647.728175876513</v>
      </c>
      <c r="CH58" s="242">
        <f>'Oostenrijk (O)'!CH58*(1+Toeslagen!$Q$5)</f>
        <v>2647.728175876513</v>
      </c>
      <c r="CI58" s="242">
        <f>'Oostenrijk (O)'!CI58*(1+Toeslagen!$Q$5)</f>
        <v>2647.728175876513</v>
      </c>
      <c r="CJ58" s="242">
        <f>'Oostenrijk (O)'!CJ58*(1+Toeslagen!$Q$5)</f>
        <v>2701.763444771952</v>
      </c>
      <c r="CK58" s="242">
        <f>'Oostenrijk (O)'!CK58*(1+Toeslagen!$Q$5)</f>
        <v>2701.763444771952</v>
      </c>
      <c r="CL58" s="242">
        <f>'Oostenrijk (O)'!CL58*(1+Toeslagen!$Q$5)</f>
        <v>2701.763444771952</v>
      </c>
      <c r="CM58" s="242">
        <f>'Oostenrijk (O)'!CM58*(1+Toeslagen!$Q$5)</f>
        <v>2701.7634447719552</v>
      </c>
      <c r="CN58" s="242">
        <f>'Oostenrijk (O)'!CN58*(1+Toeslagen!$Q$5)</f>
        <v>0</v>
      </c>
      <c r="CO58" s="242">
        <f>'Oostenrijk (O)'!CO58*(1+Toeslagen!$Q$5)</f>
        <v>0</v>
      </c>
      <c r="CP58" s="242">
        <f>'Oostenrijk (O)'!CP58*(1+Toeslagen!$Q$5)</f>
        <v>0</v>
      </c>
      <c r="CQ58" s="242">
        <f>'Oostenrijk (O)'!CQ58*(1+Toeslagen!$Q$5)</f>
        <v>0</v>
      </c>
      <c r="CR58" s="242">
        <f>'Oostenrijk (O)'!CR58*(1+Toeslagen!$Q$5)</f>
        <v>2701.7634447719552</v>
      </c>
      <c r="CS58" s="242">
        <f>'Oostenrijk (O)'!CS58*(1+Toeslagen!$Q$5)</f>
        <v>2701.7634447719552</v>
      </c>
      <c r="CT58" s="242">
        <f>'Oostenrijk (O)'!CT58*(1+Toeslagen!$Q$5)</f>
        <v>2701.7634447719552</v>
      </c>
      <c r="CU58" s="242">
        <f>'Oostenrijk (O)'!CU58*(1+Toeslagen!$Q$5)</f>
        <v>2701.7634447719552</v>
      </c>
      <c r="CV58" s="242">
        <f>'Oostenrijk (O)'!CV58*(1+Toeslagen!$Q$5)</f>
        <v>2701.7634447719552</v>
      </c>
      <c r="CW58" s="242">
        <f>'Oostenrijk (O)'!CW58*(1+Toeslagen!$Q$5)</f>
        <v>2674.7458103242357</v>
      </c>
      <c r="CX58" s="242">
        <f>'Oostenrijk (O)'!CX58*(1+Toeslagen!$Q$5)</f>
        <v>2647.7281758765162</v>
      </c>
      <c r="CY58" s="242">
        <f>'Oostenrijk (O)'!CY58*(1+Toeslagen!$Q$5)</f>
        <v>2701.7634447719552</v>
      </c>
      <c r="CZ58" s="242">
        <f>'Oostenrijk (O)'!CZ58*(1+Toeslagen!$Q$5)</f>
        <v>2620.7105414287967</v>
      </c>
      <c r="DA58" s="242">
        <f>'Oostenrijk (O)'!DA58*(1+Toeslagen!$Q$5)</f>
        <v>2832.8031496320518</v>
      </c>
      <c r="DB58" s="242">
        <f>'Oostenrijk (O)'!DB58*(1+Toeslagen!$Q$5)</f>
        <v>2832.8031496320518</v>
      </c>
      <c r="DC58" s="242">
        <f>'Oostenrijk (O)'!DC58*(1+Toeslagen!$Q$5)</f>
        <v>2832.8031496320518</v>
      </c>
      <c r="DD58" s="242">
        <f>'Oostenrijk (O)'!DD58*(1+Toeslagen!$Q$5)</f>
        <v>2832.8031496320518</v>
      </c>
      <c r="DE58" s="242">
        <f>'Oostenrijk (O)'!DE58*(1+Toeslagen!$Q$5)</f>
        <v>2832.8031496320509</v>
      </c>
      <c r="DF58" s="242">
        <f>'Oostenrijk (O)'!DF58*(1+Toeslagen!$Q$5)</f>
        <v>2804.4751181357306</v>
      </c>
      <c r="DG58" s="242">
        <f>'Oostenrijk (O)'!DG58*(1+Toeslagen!$Q$5)</f>
        <v>2832.8031496320509</v>
      </c>
      <c r="DH58" s="242">
        <f>'Oostenrijk (O)'!DH58*(1+Toeslagen!$Q$5)</f>
        <v>2790.3111023875699</v>
      </c>
      <c r="DI58" s="242">
        <f>'Oostenrijk (O)'!DI58*(1+Toeslagen!$Q$5)</f>
        <v>2790.3111023875699</v>
      </c>
      <c r="DJ58" s="242">
        <f>'Oostenrijk (O)'!DJ58*(1+Toeslagen!$Q$5)</f>
        <v>2747.8190551430894</v>
      </c>
    </row>
    <row r="59" spans="1:114">
      <c r="A59" s="2">
        <v>66</v>
      </c>
      <c r="B59" s="2">
        <v>66</v>
      </c>
      <c r="C59" s="2"/>
      <c r="D59" s="2">
        <v>3</v>
      </c>
      <c r="F59" t="s">
        <v>5</v>
      </c>
      <c r="G59" t="s">
        <v>17</v>
      </c>
      <c r="H59" t="s">
        <v>15</v>
      </c>
      <c r="I59" t="s">
        <v>15</v>
      </c>
      <c r="J59" t="s">
        <v>16</v>
      </c>
    </row>
    <row r="60" spans="1:114">
      <c r="A60" s="2">
        <v>67</v>
      </c>
      <c r="B60" s="2">
        <v>67</v>
      </c>
      <c r="C60" s="2"/>
      <c r="D60" s="2">
        <v>3</v>
      </c>
      <c r="F60" t="s">
        <v>5</v>
      </c>
      <c r="G60" t="s">
        <v>17</v>
      </c>
      <c r="H60" t="s">
        <v>15</v>
      </c>
      <c r="I60" t="s">
        <v>15</v>
      </c>
      <c r="J60" t="s">
        <v>16</v>
      </c>
    </row>
    <row r="61" spans="1:114">
      <c r="A61" s="2">
        <v>68</v>
      </c>
      <c r="B61" s="2">
        <v>68</v>
      </c>
      <c r="C61" s="2"/>
      <c r="D61" s="2">
        <v>3</v>
      </c>
      <c r="F61" t="s">
        <v>5</v>
      </c>
      <c r="G61" t="s">
        <v>17</v>
      </c>
      <c r="H61" t="s">
        <v>15</v>
      </c>
      <c r="I61" t="s">
        <v>15</v>
      </c>
      <c r="J61" t="s">
        <v>16</v>
      </c>
    </row>
    <row r="62" spans="1:114">
      <c r="A62" s="2">
        <v>69</v>
      </c>
      <c r="B62" s="2">
        <v>69</v>
      </c>
      <c r="C62" s="2"/>
      <c r="D62" s="2">
        <v>3</v>
      </c>
      <c r="F62" t="s">
        <v>5</v>
      </c>
      <c r="G62" t="s">
        <v>17</v>
      </c>
      <c r="H62" t="s">
        <v>15</v>
      </c>
      <c r="I62" t="s">
        <v>15</v>
      </c>
      <c r="J62" t="s">
        <v>16</v>
      </c>
    </row>
    <row r="63" spans="1:114">
      <c r="A63" s="2">
        <v>70</v>
      </c>
      <c r="B63" s="2">
        <v>70</v>
      </c>
      <c r="C63" s="2"/>
      <c r="D63" s="2">
        <v>4</v>
      </c>
      <c r="F63" t="s">
        <v>17</v>
      </c>
      <c r="G63" t="s">
        <v>15</v>
      </c>
      <c r="H63" t="s">
        <v>15</v>
      </c>
      <c r="I63" t="s">
        <v>16</v>
      </c>
      <c r="J63" t="s">
        <v>16</v>
      </c>
    </row>
    <row r="64" spans="1:114">
      <c r="A64" s="2">
        <v>71</v>
      </c>
      <c r="B64" s="2">
        <v>71</v>
      </c>
      <c r="C64" s="2"/>
      <c r="D64" s="2">
        <v>4</v>
      </c>
      <c r="F64" t="s">
        <v>17</v>
      </c>
      <c r="G64" t="s">
        <v>15</v>
      </c>
      <c r="H64" t="s">
        <v>15</v>
      </c>
      <c r="I64" t="s">
        <v>16</v>
      </c>
      <c r="J64" t="s">
        <v>16</v>
      </c>
    </row>
    <row r="65" spans="1:10">
      <c r="A65" s="2">
        <v>72</v>
      </c>
      <c r="B65" s="2">
        <v>72</v>
      </c>
      <c r="C65" s="2"/>
      <c r="D65" s="2">
        <v>4</v>
      </c>
      <c r="F65" t="s">
        <v>17</v>
      </c>
      <c r="G65" t="s">
        <v>15</v>
      </c>
      <c r="H65" t="s">
        <v>15</v>
      </c>
      <c r="I65" t="s">
        <v>16</v>
      </c>
      <c r="J65" t="s">
        <v>16</v>
      </c>
    </row>
    <row r="66" spans="1:10">
      <c r="A66" s="2">
        <v>73</v>
      </c>
      <c r="B66" s="2">
        <v>73</v>
      </c>
      <c r="C66" s="2"/>
      <c r="D66" s="2">
        <v>4</v>
      </c>
      <c r="F66" t="s">
        <v>17</v>
      </c>
      <c r="G66" t="s">
        <v>15</v>
      </c>
      <c r="H66" t="s">
        <v>15</v>
      </c>
      <c r="I66" t="s">
        <v>16</v>
      </c>
      <c r="J66" t="s">
        <v>16</v>
      </c>
    </row>
    <row r="67" spans="1:10">
      <c r="A67" s="2">
        <v>74</v>
      </c>
      <c r="B67" s="2">
        <v>74</v>
      </c>
      <c r="C67" s="2"/>
      <c r="D67" s="2">
        <v>4</v>
      </c>
      <c r="F67" t="s">
        <v>17</v>
      </c>
      <c r="G67" t="s">
        <v>15</v>
      </c>
      <c r="H67" t="s">
        <v>15</v>
      </c>
      <c r="I67" t="s">
        <v>16</v>
      </c>
      <c r="J67" t="s">
        <v>16</v>
      </c>
    </row>
    <row r="68" spans="1:10">
      <c r="A68" s="2">
        <v>75</v>
      </c>
      <c r="B68" s="2">
        <v>75</v>
      </c>
      <c r="C68" s="2"/>
      <c r="D68" s="2">
        <v>4</v>
      </c>
      <c r="F68" t="s">
        <v>17</v>
      </c>
      <c r="G68" t="s">
        <v>15</v>
      </c>
      <c r="H68" t="s">
        <v>15</v>
      </c>
      <c r="I68" t="s">
        <v>16</v>
      </c>
      <c r="J68" t="s">
        <v>16</v>
      </c>
    </row>
    <row r="69" spans="1:10">
      <c r="A69" s="2">
        <v>80</v>
      </c>
      <c r="B69" s="2">
        <v>80</v>
      </c>
      <c r="C69" s="2"/>
      <c r="D69" s="2">
        <v>4</v>
      </c>
      <c r="F69" t="s">
        <v>17</v>
      </c>
      <c r="G69" t="s">
        <v>15</v>
      </c>
      <c r="H69" t="s">
        <v>15</v>
      </c>
      <c r="I69" t="s">
        <v>16</v>
      </c>
      <c r="J69" t="s">
        <v>16</v>
      </c>
    </row>
    <row r="70" spans="1:10">
      <c r="A70" s="2">
        <v>81</v>
      </c>
      <c r="B70" s="2">
        <v>81</v>
      </c>
      <c r="C70" s="2"/>
      <c r="D70" s="2">
        <v>4</v>
      </c>
      <c r="F70" t="s">
        <v>17</v>
      </c>
      <c r="G70" t="s">
        <v>15</v>
      </c>
      <c r="H70" t="s">
        <v>15</v>
      </c>
      <c r="I70" t="s">
        <v>16</v>
      </c>
      <c r="J70" t="s">
        <v>16</v>
      </c>
    </row>
    <row r="71" spans="1:10">
      <c r="A71" s="2">
        <v>82</v>
      </c>
      <c r="B71" s="2">
        <v>82</v>
      </c>
      <c r="C71" s="2"/>
      <c r="D71" s="2">
        <v>4</v>
      </c>
      <c r="F71" t="s">
        <v>17</v>
      </c>
      <c r="G71" t="s">
        <v>15</v>
      </c>
      <c r="H71" t="s">
        <v>15</v>
      </c>
      <c r="I71" t="s">
        <v>16</v>
      </c>
      <c r="J71" t="s">
        <v>16</v>
      </c>
    </row>
    <row r="72" spans="1:10">
      <c r="A72" s="2">
        <v>83</v>
      </c>
      <c r="B72" s="2">
        <v>83</v>
      </c>
      <c r="C72" s="2"/>
      <c r="D72" s="2">
        <v>4</v>
      </c>
      <c r="F72" t="s">
        <v>17</v>
      </c>
      <c r="G72" t="s">
        <v>15</v>
      </c>
      <c r="H72" t="s">
        <v>15</v>
      </c>
      <c r="I72" t="s">
        <v>16</v>
      </c>
      <c r="J72" t="s">
        <v>16</v>
      </c>
    </row>
    <row r="73" spans="1:10">
      <c r="A73" s="2">
        <v>84</v>
      </c>
      <c r="B73" s="2">
        <v>84</v>
      </c>
      <c r="C73" s="2"/>
      <c r="D73" s="2">
        <v>4</v>
      </c>
      <c r="F73" t="s">
        <v>17</v>
      </c>
      <c r="G73" t="s">
        <v>15</v>
      </c>
      <c r="H73" t="s">
        <v>15</v>
      </c>
      <c r="I73" t="s">
        <v>16</v>
      </c>
      <c r="J73" t="s">
        <v>16</v>
      </c>
    </row>
    <row r="74" spans="1:10">
      <c r="A74" s="2">
        <v>85</v>
      </c>
      <c r="B74" s="2">
        <v>85</v>
      </c>
      <c r="C74" s="2"/>
      <c r="D74" s="2">
        <v>4</v>
      </c>
      <c r="F74" t="s">
        <v>17</v>
      </c>
      <c r="G74" t="s">
        <v>15</v>
      </c>
      <c r="H74" t="s">
        <v>15</v>
      </c>
      <c r="I74" t="s">
        <v>16</v>
      </c>
      <c r="J74" t="s">
        <v>16</v>
      </c>
    </row>
    <row r="75" spans="1:10">
      <c r="A75" s="2">
        <v>86</v>
      </c>
      <c r="B75" s="2">
        <v>86</v>
      </c>
      <c r="C75" s="2"/>
      <c r="D75" s="2">
        <v>4</v>
      </c>
      <c r="F75" t="s">
        <v>17</v>
      </c>
      <c r="G75" t="s">
        <v>15</v>
      </c>
      <c r="H75" t="s">
        <v>15</v>
      </c>
      <c r="I75" t="s">
        <v>16</v>
      </c>
      <c r="J75" t="s">
        <v>16</v>
      </c>
    </row>
    <row r="76" spans="1:10">
      <c r="A76" s="2">
        <v>87</v>
      </c>
      <c r="B76" s="2">
        <v>87</v>
      </c>
      <c r="C76" s="2"/>
      <c r="D76" s="2">
        <v>4</v>
      </c>
      <c r="F76" t="s">
        <v>17</v>
      </c>
      <c r="G76" t="s">
        <v>15</v>
      </c>
      <c r="H76" t="s">
        <v>15</v>
      </c>
      <c r="I76" t="s">
        <v>16</v>
      </c>
      <c r="J76" t="s">
        <v>16</v>
      </c>
    </row>
    <row r="77" spans="1:10">
      <c r="A77" s="2">
        <v>88</v>
      </c>
      <c r="B77" s="2">
        <v>88</v>
      </c>
      <c r="C77" s="2"/>
      <c r="D77" s="2">
        <v>4</v>
      </c>
      <c r="F77" t="s">
        <v>17</v>
      </c>
      <c r="G77" t="s">
        <v>15</v>
      </c>
      <c r="H77" t="s">
        <v>15</v>
      </c>
      <c r="I77" t="s">
        <v>16</v>
      </c>
      <c r="J77" t="s">
        <v>16</v>
      </c>
    </row>
    <row r="78" spans="1:10">
      <c r="A78" s="2">
        <v>89</v>
      </c>
      <c r="B78" s="2">
        <v>89</v>
      </c>
      <c r="C78" s="2"/>
      <c r="D78" s="2">
        <v>4</v>
      </c>
      <c r="F78" t="s">
        <v>17</v>
      </c>
      <c r="G78" t="s">
        <v>15</v>
      </c>
      <c r="H78" t="s">
        <v>15</v>
      </c>
      <c r="I78" t="s">
        <v>16</v>
      </c>
      <c r="J78" t="s">
        <v>16</v>
      </c>
    </row>
    <row r="79" spans="1:10">
      <c r="A79" s="2">
        <v>90</v>
      </c>
      <c r="B79" s="2">
        <v>90</v>
      </c>
      <c r="C79" s="2"/>
      <c r="D79" s="2">
        <v>4</v>
      </c>
      <c r="F79" t="s">
        <v>17</v>
      </c>
      <c r="G79" t="s">
        <v>15</v>
      </c>
      <c r="H79" t="s">
        <v>15</v>
      </c>
      <c r="I79" t="s">
        <v>16</v>
      </c>
      <c r="J79" t="s">
        <v>16</v>
      </c>
    </row>
    <row r="80" spans="1:10">
      <c r="A80" s="2">
        <v>91</v>
      </c>
      <c r="B80" s="2">
        <v>91</v>
      </c>
      <c r="C80" s="2"/>
      <c r="D80" s="2">
        <v>4</v>
      </c>
      <c r="F80" t="s">
        <v>17</v>
      </c>
      <c r="G80" t="s">
        <v>15</v>
      </c>
      <c r="H80" t="s">
        <v>15</v>
      </c>
      <c r="I80" t="s">
        <v>16</v>
      </c>
      <c r="J80" t="s">
        <v>16</v>
      </c>
    </row>
    <row r="81" spans="1:10">
      <c r="A81" s="2">
        <v>92</v>
      </c>
      <c r="B81" s="2">
        <v>92</v>
      </c>
      <c r="C81" s="2"/>
      <c r="D81" s="2">
        <v>4</v>
      </c>
      <c r="F81" t="s">
        <v>17</v>
      </c>
      <c r="G81" t="s">
        <v>15</v>
      </c>
      <c r="H81" t="s">
        <v>15</v>
      </c>
      <c r="I81" t="s">
        <v>16</v>
      </c>
      <c r="J81" t="s">
        <v>16</v>
      </c>
    </row>
    <row r="82" spans="1:10">
      <c r="A82" s="2">
        <v>93</v>
      </c>
      <c r="B82" s="2">
        <v>93</v>
      </c>
      <c r="C82" s="2"/>
      <c r="D82" s="2">
        <v>4</v>
      </c>
      <c r="F82" t="s">
        <v>17</v>
      </c>
      <c r="G82" t="s">
        <v>15</v>
      </c>
      <c r="H82" t="s">
        <v>15</v>
      </c>
      <c r="I82" t="s">
        <v>16</v>
      </c>
      <c r="J82" t="s">
        <v>16</v>
      </c>
    </row>
    <row r="83" spans="1:10">
      <c r="A83" s="2">
        <v>94</v>
      </c>
      <c r="B83" s="2">
        <v>94</v>
      </c>
      <c r="C83" s="2"/>
      <c r="D83" s="2">
        <v>4</v>
      </c>
      <c r="F83" t="s">
        <v>17</v>
      </c>
      <c r="G83" t="s">
        <v>15</v>
      </c>
      <c r="H83" t="s">
        <v>15</v>
      </c>
      <c r="I83" t="s">
        <v>16</v>
      </c>
      <c r="J83" t="s">
        <v>16</v>
      </c>
    </row>
    <row r="84" spans="1:10">
      <c r="A84" s="2">
        <v>95</v>
      </c>
      <c r="B84" s="2">
        <v>95</v>
      </c>
      <c r="C84" s="2"/>
      <c r="D84" s="2">
        <v>4</v>
      </c>
      <c r="F84" t="s">
        <v>17</v>
      </c>
      <c r="G84" t="s">
        <v>15</v>
      </c>
      <c r="H84" t="s">
        <v>15</v>
      </c>
      <c r="I84" t="s">
        <v>16</v>
      </c>
      <c r="J84" t="s">
        <v>16</v>
      </c>
    </row>
    <row r="85" spans="1:10">
      <c r="A85" s="2">
        <v>96</v>
      </c>
      <c r="B85" s="2">
        <v>96</v>
      </c>
      <c r="C85" s="2"/>
      <c r="D85" s="2">
        <v>4</v>
      </c>
      <c r="F85" t="s">
        <v>17</v>
      </c>
      <c r="G85" t="s">
        <v>15</v>
      </c>
      <c r="H85" t="s">
        <v>15</v>
      </c>
      <c r="I85" t="s">
        <v>16</v>
      </c>
      <c r="J85" t="s">
        <v>16</v>
      </c>
    </row>
    <row r="86" spans="1:10">
      <c r="A86" s="2">
        <v>97</v>
      </c>
      <c r="B86" s="2">
        <v>97</v>
      </c>
      <c r="C86" s="2"/>
      <c r="D86" s="2">
        <v>4</v>
      </c>
      <c r="F86" t="s">
        <v>17</v>
      </c>
      <c r="G86" t="s">
        <v>15</v>
      </c>
      <c r="H86" t="s">
        <v>15</v>
      </c>
      <c r="I86" t="s">
        <v>16</v>
      </c>
      <c r="J86" t="s">
        <v>16</v>
      </c>
    </row>
    <row r="87" spans="1:10">
      <c r="A87" s="2">
        <v>98</v>
      </c>
      <c r="B87" s="2">
        <v>98</v>
      </c>
      <c r="C87" s="2"/>
      <c r="D87" s="2">
        <v>4</v>
      </c>
      <c r="F87" t="s">
        <v>17</v>
      </c>
      <c r="G87" t="s">
        <v>15</v>
      </c>
      <c r="H87" t="s">
        <v>15</v>
      </c>
      <c r="I87" t="s">
        <v>16</v>
      </c>
      <c r="J87" t="s">
        <v>16</v>
      </c>
    </row>
    <row r="88" spans="1:10">
      <c r="A88" s="2">
        <v>99</v>
      </c>
      <c r="B88" s="2">
        <v>99</v>
      </c>
      <c r="C88" s="2"/>
      <c r="D88" s="2">
        <v>4</v>
      </c>
      <c r="F88" t="s">
        <v>17</v>
      </c>
      <c r="G88" t="s">
        <v>15</v>
      </c>
      <c r="H88" t="s">
        <v>15</v>
      </c>
      <c r="I88" t="s">
        <v>16</v>
      </c>
      <c r="J88" t="s">
        <v>16</v>
      </c>
    </row>
    <row r="89" spans="1:10">
      <c r="A89" s="2"/>
      <c r="B89" s="2"/>
      <c r="C89" s="2"/>
      <c r="D89" s="2"/>
    </row>
    <row r="90" spans="1:10">
      <c r="A90" s="2"/>
      <c r="B90" s="2"/>
      <c r="C90" s="2"/>
      <c r="D90" s="2"/>
    </row>
    <row r="91" spans="1:10">
      <c r="A91" s="2"/>
      <c r="B91" s="2"/>
      <c r="C91" s="2"/>
      <c r="D91" s="2"/>
    </row>
    <row r="92" spans="1:10">
      <c r="A92" s="2"/>
      <c r="B92" s="2"/>
      <c r="C92" s="2"/>
      <c r="D92" s="2"/>
    </row>
    <row r="93" spans="1:10">
      <c r="A93" s="2"/>
      <c r="B93" s="2"/>
      <c r="C93" s="2"/>
      <c r="D93" s="2"/>
    </row>
    <row r="94" spans="1:10">
      <c r="A94" s="2"/>
      <c r="B94" s="2"/>
      <c r="C94" s="2"/>
      <c r="D94" s="2"/>
    </row>
    <row r="95" spans="1:10">
      <c r="A95" s="2"/>
      <c r="B95" s="2"/>
      <c r="C95" s="2"/>
      <c r="D95" s="2"/>
    </row>
    <row r="96" spans="1:10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</sheetData>
  <sheetProtection algorithmName="SHA-512" hashValue="rYadHiid8Lp1/foESKNVeA03PyY4AO2Hgm3KLdT7muqcb7ssYx0cYyCgqZplDkfsEO1nS3PH/oqqhn1J/2rGvQ==" saltValue="a9Iu5hhuf+qvMhBLCLs8Ig==" spinCount="100000" sheet="1" objects="1" scenarios="1"/>
  <phoneticPr fontId="12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E0CAD-4E40-466F-83D5-22853E381B5C}">
  <sheetPr codeName="Blad12"/>
  <dimension ref="A5:DJ104"/>
  <sheetViews>
    <sheetView topLeftCell="N1" workbookViewId="0">
      <pane xSplit="11" ySplit="6" topLeftCell="Y7" activePane="bottomRight" state="frozen"/>
      <selection activeCell="N1" sqref="N1"/>
      <selection pane="topRight" activeCell="Y1" sqref="Y1"/>
      <selection pane="bottomLeft" activeCell="N7" sqref="N7"/>
      <selection pane="bottomRight" activeCell="AI48" sqref="AI48"/>
    </sheetView>
  </sheetViews>
  <sheetFormatPr defaultRowHeight="15"/>
  <cols>
    <col min="1" max="1" width="0" hidden="1" customWidth="1"/>
    <col min="2" max="2" width="5" hidden="1" customWidth="1"/>
    <col min="3" max="3" width="5.42578125" hidden="1" customWidth="1"/>
    <col min="4" max="4" width="12.42578125" hidden="1" customWidth="1"/>
    <col min="5" max="5" width="7.42578125" hidden="1" customWidth="1"/>
    <col min="6" max="6" width="23.140625" hidden="1" customWidth="1"/>
    <col min="7" max="7" width="22" hidden="1" customWidth="1"/>
    <col min="8" max="8" width="24.42578125" hidden="1" customWidth="1"/>
    <col min="9" max="9" width="24.7109375" hidden="1" customWidth="1"/>
    <col min="10" max="10" width="21.140625" hidden="1" customWidth="1"/>
    <col min="11" max="13" width="0" hidden="1" customWidth="1"/>
    <col min="14" max="14" width="11.7109375" customWidth="1"/>
    <col min="15" max="15" width="11.5703125" customWidth="1"/>
    <col min="16" max="24" width="0" hidden="1" customWidth="1"/>
    <col min="52" max="54" width="0" hidden="1" customWidth="1"/>
    <col min="66" max="66" width="0" hidden="1" customWidth="1"/>
    <col min="96" max="96" width="0" hidden="1" customWidth="1"/>
    <col min="106" max="106" width="0" hidden="1" customWidth="1"/>
  </cols>
  <sheetData>
    <row r="5" spans="1:114">
      <c r="A5" s="14" t="s">
        <v>6</v>
      </c>
      <c r="B5" s="14" t="s">
        <v>4</v>
      </c>
      <c r="C5" s="14" t="s">
        <v>7</v>
      </c>
      <c r="D5" s="14" t="s">
        <v>8</v>
      </c>
      <c r="E5" s="14" t="s">
        <v>9</v>
      </c>
      <c r="F5" s="14" t="s">
        <v>10</v>
      </c>
      <c r="G5" s="14" t="s">
        <v>11</v>
      </c>
      <c r="H5" s="14" t="s">
        <v>12</v>
      </c>
      <c r="I5" s="14" t="s">
        <v>13</v>
      </c>
      <c r="J5" s="14" t="s">
        <v>14</v>
      </c>
      <c r="N5" s="6" t="s">
        <v>0</v>
      </c>
      <c r="O5" s="1" t="s">
        <v>1</v>
      </c>
      <c r="P5" s="1"/>
      <c r="Q5" s="1"/>
      <c r="R5" s="1"/>
      <c r="S5" s="1"/>
      <c r="T5" s="1"/>
      <c r="U5" s="1"/>
      <c r="V5" s="1"/>
      <c r="W5" s="1"/>
      <c r="X5" s="1"/>
      <c r="Y5" s="1">
        <v>10</v>
      </c>
      <c r="Z5" s="1">
        <v>11</v>
      </c>
      <c r="AA5" s="1">
        <v>12</v>
      </c>
      <c r="AB5" s="1">
        <v>13</v>
      </c>
      <c r="AC5" s="1">
        <v>14</v>
      </c>
      <c r="AD5" s="1">
        <v>15</v>
      </c>
      <c r="AE5" s="1">
        <v>16</v>
      </c>
      <c r="AF5" s="1">
        <v>17</v>
      </c>
      <c r="AG5" s="1">
        <v>18</v>
      </c>
      <c r="AH5" s="1">
        <v>19</v>
      </c>
      <c r="AI5" s="1">
        <v>20</v>
      </c>
      <c r="AJ5" s="1">
        <v>21</v>
      </c>
      <c r="AK5" s="1">
        <v>22</v>
      </c>
      <c r="AL5" s="1">
        <v>23</v>
      </c>
      <c r="AM5" s="1">
        <v>24</v>
      </c>
      <c r="AN5" s="1">
        <v>25</v>
      </c>
      <c r="AO5" s="1">
        <v>26</v>
      </c>
      <c r="AP5" s="1">
        <v>27</v>
      </c>
      <c r="AQ5" s="1">
        <v>28</v>
      </c>
      <c r="AR5" s="1">
        <v>29</v>
      </c>
      <c r="AS5" s="1">
        <v>30</v>
      </c>
      <c r="AT5" s="1">
        <v>31</v>
      </c>
      <c r="AU5" s="1">
        <v>32</v>
      </c>
      <c r="AV5" s="1">
        <v>33</v>
      </c>
      <c r="AW5" s="1">
        <v>34</v>
      </c>
      <c r="AX5" s="1">
        <v>35</v>
      </c>
      <c r="AY5" s="1">
        <v>36</v>
      </c>
      <c r="AZ5" s="1"/>
      <c r="BA5" s="1"/>
      <c r="BB5" s="1"/>
      <c r="BC5" s="1">
        <v>40</v>
      </c>
      <c r="BD5" s="1">
        <v>41</v>
      </c>
      <c r="BE5" s="1">
        <v>42</v>
      </c>
      <c r="BF5" s="1">
        <v>43</v>
      </c>
      <c r="BG5" s="1">
        <v>44</v>
      </c>
      <c r="BH5" s="1">
        <v>45</v>
      </c>
      <c r="BI5" s="1">
        <v>46</v>
      </c>
      <c r="BJ5" s="1">
        <v>47</v>
      </c>
      <c r="BK5" s="1">
        <v>48</v>
      </c>
      <c r="BL5" s="1">
        <v>49</v>
      </c>
      <c r="BM5" s="1">
        <v>50</v>
      </c>
      <c r="BN5" s="1"/>
      <c r="BO5" s="1">
        <v>52</v>
      </c>
      <c r="BP5" s="1">
        <v>53</v>
      </c>
      <c r="BQ5" s="1">
        <v>54</v>
      </c>
      <c r="BR5" s="1">
        <v>55</v>
      </c>
      <c r="BS5" s="1">
        <v>56</v>
      </c>
      <c r="BT5" s="1">
        <v>57</v>
      </c>
      <c r="BU5" s="1">
        <v>58</v>
      </c>
      <c r="BV5" s="1">
        <v>59</v>
      </c>
      <c r="BW5" s="1">
        <v>60</v>
      </c>
      <c r="BX5" s="1">
        <v>61</v>
      </c>
      <c r="BY5" s="1">
        <v>62</v>
      </c>
      <c r="BZ5" s="1">
        <v>63</v>
      </c>
      <c r="CA5" s="1">
        <v>64</v>
      </c>
      <c r="CB5" s="1">
        <v>65</v>
      </c>
      <c r="CC5" s="1">
        <v>66</v>
      </c>
      <c r="CD5" s="1">
        <v>67</v>
      </c>
      <c r="CE5" s="1">
        <v>68</v>
      </c>
      <c r="CF5" s="1">
        <v>69</v>
      </c>
      <c r="CG5" s="1">
        <v>70</v>
      </c>
      <c r="CH5" s="1">
        <v>71</v>
      </c>
      <c r="CI5" s="1">
        <v>72</v>
      </c>
      <c r="CJ5" s="1">
        <v>73</v>
      </c>
      <c r="CK5" s="1">
        <v>74</v>
      </c>
      <c r="CL5" s="1">
        <v>75</v>
      </c>
      <c r="CM5" s="1">
        <v>76</v>
      </c>
      <c r="CN5" s="1">
        <v>77</v>
      </c>
      <c r="CO5" s="1">
        <v>78</v>
      </c>
      <c r="CP5" s="1">
        <v>79</v>
      </c>
      <c r="CQ5" s="1">
        <v>80</v>
      </c>
      <c r="CR5" s="1"/>
      <c r="CS5" s="1">
        <v>82</v>
      </c>
      <c r="CT5" s="1">
        <v>83</v>
      </c>
      <c r="CU5" s="1">
        <v>84</v>
      </c>
      <c r="CV5" s="1">
        <v>85</v>
      </c>
      <c r="CW5" s="1">
        <v>86</v>
      </c>
      <c r="CX5" s="1">
        <v>87</v>
      </c>
      <c r="CY5" s="1">
        <v>88</v>
      </c>
      <c r="CZ5" s="1">
        <v>89</v>
      </c>
      <c r="DA5" s="1">
        <v>90</v>
      </c>
      <c r="DB5" s="1"/>
      <c r="DC5" s="1">
        <v>92</v>
      </c>
      <c r="DD5" s="1">
        <v>93</v>
      </c>
      <c r="DE5" s="1">
        <v>94</v>
      </c>
      <c r="DF5" s="1">
        <v>95</v>
      </c>
      <c r="DG5" s="1">
        <v>96</v>
      </c>
      <c r="DH5" s="1">
        <v>97</v>
      </c>
      <c r="DI5" s="1">
        <v>98</v>
      </c>
      <c r="DJ5" s="1">
        <v>99</v>
      </c>
    </row>
    <row r="6" spans="1:114" ht="15.75" thickBot="1">
      <c r="A6" s="2">
        <v>1</v>
      </c>
      <c r="B6" s="2">
        <v>1</v>
      </c>
      <c r="C6" s="2"/>
      <c r="D6" s="2">
        <v>3</v>
      </c>
      <c r="F6" t="s">
        <v>5</v>
      </c>
      <c r="G6" t="s">
        <v>15</v>
      </c>
      <c r="H6" t="s">
        <v>15</v>
      </c>
      <c r="I6" t="s">
        <v>16</v>
      </c>
      <c r="J6" t="s">
        <v>16</v>
      </c>
      <c r="N6" s="24">
        <v>0</v>
      </c>
      <c r="O6" s="17">
        <v>0</v>
      </c>
      <c r="Y6" s="75" t="s">
        <v>612</v>
      </c>
      <c r="Z6" s="67" t="s">
        <v>612</v>
      </c>
      <c r="AA6" s="67" t="s">
        <v>612</v>
      </c>
      <c r="AB6" s="67" t="s">
        <v>612</v>
      </c>
      <c r="AC6" s="67" t="s">
        <v>612</v>
      </c>
      <c r="AD6" s="67" t="s">
        <v>612</v>
      </c>
      <c r="AE6" s="67" t="s">
        <v>612</v>
      </c>
      <c r="AF6" s="67" t="s">
        <v>612</v>
      </c>
      <c r="AG6" s="67" t="s">
        <v>612</v>
      </c>
      <c r="AH6" s="67" t="s">
        <v>612</v>
      </c>
      <c r="AI6" s="67" t="s">
        <v>612</v>
      </c>
      <c r="AJ6" s="67" t="s">
        <v>612</v>
      </c>
      <c r="AK6" s="67" t="s">
        <v>612</v>
      </c>
      <c r="AL6" s="67" t="s">
        <v>612</v>
      </c>
      <c r="AM6" s="67" t="s">
        <v>612</v>
      </c>
      <c r="AN6" s="67" t="s">
        <v>612</v>
      </c>
      <c r="AO6" s="67" t="s">
        <v>612</v>
      </c>
      <c r="AP6" s="67" t="s">
        <v>612</v>
      </c>
      <c r="AQ6" s="67" t="s">
        <v>612</v>
      </c>
      <c r="AR6" s="67" t="s">
        <v>612</v>
      </c>
      <c r="AS6" s="67" t="s">
        <v>613</v>
      </c>
      <c r="AT6" s="67" t="s">
        <v>614</v>
      </c>
      <c r="AU6" s="67" t="s">
        <v>615</v>
      </c>
      <c r="AV6" s="67" t="s">
        <v>616</v>
      </c>
      <c r="AW6" s="67" t="s">
        <v>617</v>
      </c>
      <c r="AX6" s="67" t="s">
        <v>618</v>
      </c>
      <c r="AY6" s="67" t="s">
        <v>619</v>
      </c>
      <c r="AZ6" s="76" t="s">
        <v>620</v>
      </c>
      <c r="BA6" s="60"/>
      <c r="BB6" s="60"/>
      <c r="BC6" s="67" t="s">
        <v>621</v>
      </c>
      <c r="BD6" s="67" t="s">
        <v>622</v>
      </c>
      <c r="BE6" s="67" t="s">
        <v>623</v>
      </c>
      <c r="BF6" s="67" t="s">
        <v>624</v>
      </c>
      <c r="BG6" s="67" t="s">
        <v>625</v>
      </c>
      <c r="BH6" s="67" t="s">
        <v>626</v>
      </c>
      <c r="BI6" s="67" t="s">
        <v>627</v>
      </c>
      <c r="BJ6" s="67" t="s">
        <v>628</v>
      </c>
      <c r="BK6" s="67" t="s">
        <v>629</v>
      </c>
      <c r="BL6" s="67" t="s">
        <v>630</v>
      </c>
      <c r="BM6" s="67" t="s">
        <v>631</v>
      </c>
      <c r="BN6" s="60"/>
      <c r="BO6" s="67" t="s">
        <v>631</v>
      </c>
      <c r="BP6" s="67" t="s">
        <v>632</v>
      </c>
      <c r="BQ6" s="67" t="s">
        <v>633</v>
      </c>
      <c r="BR6" s="67" t="s">
        <v>634</v>
      </c>
      <c r="BS6" s="67" t="s">
        <v>635</v>
      </c>
      <c r="BT6" s="67" t="s">
        <v>636</v>
      </c>
      <c r="BU6" s="67" t="s">
        <v>637</v>
      </c>
      <c r="BV6" s="67" t="s">
        <v>638</v>
      </c>
      <c r="BW6" s="67" t="s">
        <v>639</v>
      </c>
      <c r="BX6" s="67" t="s">
        <v>640</v>
      </c>
      <c r="BY6" s="67" t="s">
        <v>641</v>
      </c>
      <c r="BZ6" s="67" t="s">
        <v>642</v>
      </c>
      <c r="CA6" s="67" t="s">
        <v>643</v>
      </c>
      <c r="CB6" s="67" t="s">
        <v>644</v>
      </c>
      <c r="CC6" s="67" t="s">
        <v>645</v>
      </c>
      <c r="CD6" s="67" t="s">
        <v>646</v>
      </c>
      <c r="CE6" s="67" t="s">
        <v>647</v>
      </c>
      <c r="CF6" s="67" t="s">
        <v>648</v>
      </c>
      <c r="CG6" s="67" t="s">
        <v>649</v>
      </c>
      <c r="CH6" s="67" t="s">
        <v>650</v>
      </c>
      <c r="CI6" s="67" t="s">
        <v>651</v>
      </c>
      <c r="CJ6" s="67" t="s">
        <v>652</v>
      </c>
      <c r="CK6" s="67" t="s">
        <v>653</v>
      </c>
      <c r="CL6" s="67" t="s">
        <v>654</v>
      </c>
      <c r="CM6" s="67" t="s">
        <v>655</v>
      </c>
      <c r="CN6" s="67" t="s">
        <v>656</v>
      </c>
      <c r="CO6" s="67" t="s">
        <v>657</v>
      </c>
      <c r="CP6" s="67" t="s">
        <v>626</v>
      </c>
      <c r="CQ6" s="67" t="s">
        <v>658</v>
      </c>
      <c r="CR6" s="60"/>
      <c r="CS6" s="67" t="s">
        <v>658</v>
      </c>
      <c r="CT6" s="67" t="s">
        <v>659</v>
      </c>
      <c r="CU6" s="67" t="s">
        <v>660</v>
      </c>
      <c r="CV6" s="67" t="s">
        <v>661</v>
      </c>
      <c r="CW6" s="67" t="s">
        <v>662</v>
      </c>
      <c r="CX6" s="67" t="s">
        <v>663</v>
      </c>
      <c r="CY6" s="67" t="s">
        <v>664</v>
      </c>
      <c r="CZ6" s="67" t="s">
        <v>665</v>
      </c>
      <c r="DA6" s="67" t="s">
        <v>666</v>
      </c>
      <c r="DB6" s="60"/>
      <c r="DC6" s="67" t="s">
        <v>666</v>
      </c>
      <c r="DD6" s="67" t="s">
        <v>667</v>
      </c>
      <c r="DE6" s="67" t="s">
        <v>668</v>
      </c>
      <c r="DF6" s="67" t="s">
        <v>669</v>
      </c>
      <c r="DG6" s="67" t="s">
        <v>670</v>
      </c>
      <c r="DH6" s="67" t="s">
        <v>671</v>
      </c>
      <c r="DI6" s="67" t="s">
        <v>672</v>
      </c>
      <c r="DJ6" s="68" t="s">
        <v>667</v>
      </c>
    </row>
    <row r="7" spans="1:114" ht="15.75" thickBot="1">
      <c r="A7" s="2">
        <v>2</v>
      </c>
      <c r="B7" s="2">
        <v>2</v>
      </c>
      <c r="C7" s="2"/>
      <c r="D7" s="2">
        <v>3</v>
      </c>
      <c r="F7" t="s">
        <v>5</v>
      </c>
      <c r="G7" t="s">
        <v>15</v>
      </c>
      <c r="H7" t="s">
        <v>15</v>
      </c>
      <c r="I7" t="s">
        <v>16</v>
      </c>
      <c r="J7" t="s">
        <v>16</v>
      </c>
      <c r="N7" s="7">
        <v>0.4</v>
      </c>
      <c r="O7" s="8">
        <v>700</v>
      </c>
      <c r="Y7" s="243">
        <f>'Denemarken (O)'!Y7*(1+Toeslagen!$Q$6)</f>
        <v>287.05233317647065</v>
      </c>
      <c r="Z7" s="243">
        <f>'Denemarken (O)'!Z7*(1+Toeslagen!$Q$6)</f>
        <v>287.05233317647065</v>
      </c>
      <c r="AA7" s="243">
        <f>'Denemarken (O)'!AA7*(1+Toeslagen!$Q$6)</f>
        <v>287.05233317647065</v>
      </c>
      <c r="AB7" s="243">
        <f>'Denemarken (O)'!AB7*(1+Toeslagen!$Q$6)</f>
        <v>287.05233317647065</v>
      </c>
      <c r="AC7" s="243">
        <f>'Denemarken (O)'!AC7*(1+Toeslagen!$Q$6)</f>
        <v>287.05233317647065</v>
      </c>
      <c r="AD7" s="243">
        <f>'Denemarken (O)'!AD7*(1+Toeslagen!$Q$6)</f>
        <v>287.05233317647065</v>
      </c>
      <c r="AE7" s="243">
        <f>'Denemarken (O)'!AE7*(1+Toeslagen!$Q$6)</f>
        <v>287.05233317647065</v>
      </c>
      <c r="AF7" s="243">
        <f>'Denemarken (O)'!AF7*(1+Toeslagen!$Q$6)</f>
        <v>287.05233317647065</v>
      </c>
      <c r="AG7" s="243">
        <f>'Denemarken (O)'!AG7*(1+Toeslagen!$Q$6)</f>
        <v>287.05233317647065</v>
      </c>
      <c r="AH7" s="243">
        <f>'Denemarken (O)'!AH7*(1+Toeslagen!$Q$6)</f>
        <v>287.05233317647065</v>
      </c>
      <c r="AI7" s="243">
        <f>'Denemarken (O)'!AI7*(1+Toeslagen!$Q$6)</f>
        <v>287.0798625882353</v>
      </c>
      <c r="AJ7" s="243">
        <f>'Denemarken (O)'!AJ7*(1+Toeslagen!$Q$6)</f>
        <v>287.0798625882353</v>
      </c>
      <c r="AK7" s="243">
        <f>'Denemarken (O)'!AK7*(1+Toeslagen!$Q$6)</f>
        <v>287.0798625882353</v>
      </c>
      <c r="AL7" s="243">
        <f>'Denemarken (O)'!AL7*(1+Toeslagen!$Q$6)</f>
        <v>287.0798625882353</v>
      </c>
      <c r="AM7" s="243">
        <f>'Denemarken (O)'!AM7*(1+Toeslagen!$Q$6)</f>
        <v>287.0798625882353</v>
      </c>
      <c r="AN7" s="243">
        <f>'Denemarken (O)'!AN7*(1+Toeslagen!$Q$6)</f>
        <v>287.0798625882353</v>
      </c>
      <c r="AO7" s="243">
        <f>'Denemarken (O)'!AO7*(1+Toeslagen!$Q$6)</f>
        <v>286.99727435294119</v>
      </c>
      <c r="AP7" s="243">
        <f>'Denemarken (O)'!AP7*(1+Toeslagen!$Q$6)</f>
        <v>287.05233317647065</v>
      </c>
      <c r="AQ7" s="243">
        <f>'Denemarken (O)'!AQ7*(1+Toeslagen!$Q$6)</f>
        <v>287.0798625882353</v>
      </c>
      <c r="AR7" s="243">
        <f>'Denemarken (O)'!AR7*(1+Toeslagen!$Q$6)</f>
        <v>287.0798625882353</v>
      </c>
      <c r="AS7" s="243">
        <f>'Denemarken (O)'!AS7*(1+Toeslagen!$Q$6)</f>
        <v>287.27256847058828</v>
      </c>
      <c r="AT7" s="243">
        <f>'Denemarken (O)'!AT7*(1+Toeslagen!$Q$6)</f>
        <v>287.27256847058828</v>
      </c>
      <c r="AU7" s="243">
        <f>'Denemarken (O)'!AU7*(1+Toeslagen!$Q$6)</f>
        <v>287.27256847058828</v>
      </c>
      <c r="AV7" s="243">
        <f>'Denemarken (O)'!AV7*(1+Toeslagen!$Q$6)</f>
        <v>287.32762729411769</v>
      </c>
      <c r="AW7" s="243">
        <f>'Denemarken (O)'!AW7*(1+Toeslagen!$Q$6)</f>
        <v>287.21750964705882</v>
      </c>
      <c r="AX7" s="243">
        <f>'Denemarken (O)'!AX7*(1+Toeslagen!$Q$6)</f>
        <v>287.05233317647065</v>
      </c>
      <c r="AY7" s="243">
        <f>'Denemarken (O)'!AY7*(1+Toeslagen!$Q$6)</f>
        <v>287.13492141176476</v>
      </c>
      <c r="AZ7" s="243">
        <f>'Denemarken (O)'!AZ7*(1+Toeslagen!$Q$6)</f>
        <v>0</v>
      </c>
      <c r="BA7" s="243">
        <f>'Denemarken (O)'!BA7*(1+Toeslagen!$Q$6)</f>
        <v>0</v>
      </c>
      <c r="BB7" s="243">
        <f>'Denemarken (O)'!BB7*(1+Toeslagen!$Q$6)</f>
        <v>0</v>
      </c>
      <c r="BC7" s="243">
        <f>'Denemarken (O)'!BC7*(1+Toeslagen!$Q$6)</f>
        <v>286.96974494117649</v>
      </c>
      <c r="BD7" s="243">
        <f>'Denemarken (O)'!BD7*(1+Toeslagen!$Q$6)</f>
        <v>286.96974494117649</v>
      </c>
      <c r="BE7" s="243">
        <f>'Denemarken (O)'!BE7*(1+Toeslagen!$Q$6)</f>
        <v>286.91468611764708</v>
      </c>
      <c r="BF7" s="243">
        <f>'Denemarken (O)'!BF7*(1+Toeslagen!$Q$6)</f>
        <v>287.13492141176476</v>
      </c>
      <c r="BG7" s="243">
        <f>'Denemarken (O)'!BG7*(1+Toeslagen!$Q$6)</f>
        <v>287.13492141176476</v>
      </c>
      <c r="BH7" s="243">
        <f>'Denemarken (O)'!BH7*(1+Toeslagen!$Q$6)</f>
        <v>287.27256847058828</v>
      </c>
      <c r="BI7" s="243">
        <f>'Denemarken (O)'!BI7*(1+Toeslagen!$Q$6)</f>
        <v>286.85962729411767</v>
      </c>
      <c r="BJ7" s="243">
        <f>'Denemarken (O)'!BJ7*(1+Toeslagen!$Q$6)</f>
        <v>286.7219802352941</v>
      </c>
      <c r="BK7" s="243">
        <f>'Denemarken (O)'!BK7*(1+Toeslagen!$Q$6)</f>
        <v>286.44668611764706</v>
      </c>
      <c r="BL7" s="243">
        <f>'Denemarken (O)'!BL7*(1+Toeslagen!$Q$6)</f>
        <v>286.44668611764706</v>
      </c>
      <c r="BM7" s="243">
        <f>'Denemarken (O)'!BM7*(1+Toeslagen!$Q$6)</f>
        <v>233.87261003294117</v>
      </c>
      <c r="BN7" s="243">
        <f>'Denemarken (O)'!BN7*(1+Toeslagen!$Q$6)</f>
        <v>0</v>
      </c>
      <c r="BO7" s="243">
        <f>'Denemarken (O)'!BO7*(1+Toeslagen!$Q$6)</f>
        <v>233.87261003294117</v>
      </c>
      <c r="BP7" s="243">
        <f>'Denemarken (O)'!BP7*(1+Toeslagen!$Q$6)</f>
        <v>234.06531591529412</v>
      </c>
      <c r="BQ7" s="243">
        <f>'Denemarken (O)'!BQ7*(1+Toeslagen!$Q$6)</f>
        <v>233.84508062117649</v>
      </c>
      <c r="BR7" s="243">
        <f>'Denemarken (O)'!BR7*(1+Toeslagen!$Q$6)</f>
        <v>233.67990415058824</v>
      </c>
      <c r="BS7" s="243">
        <f>'Denemarken (O)'!BS7*(1+Toeslagen!$Q$6)</f>
        <v>234.09284532705882</v>
      </c>
      <c r="BT7" s="243">
        <f>'Denemarken (O)'!BT7*(1+Toeslagen!$Q$6)</f>
        <v>234.14790415058826</v>
      </c>
      <c r="BU7" s="243">
        <f>'Denemarken (O)'!BU7*(1+Toeslagen!$Q$6)</f>
        <v>234.06531591529412</v>
      </c>
      <c r="BV7" s="243">
        <f>'Denemarken (O)'!BV7*(1+Toeslagen!$Q$6)</f>
        <v>234.25802179764707</v>
      </c>
      <c r="BW7" s="243">
        <f>'Denemarken (O)'!BW7*(1+Toeslagen!$Q$6)</f>
        <v>201.70869888000001</v>
      </c>
      <c r="BX7" s="243">
        <f>'Denemarken (O)'!BX7*(1+Toeslagen!$Q$6)</f>
        <v>201.57105182117647</v>
      </c>
      <c r="BY7" s="243">
        <f>'Denemarken (O)'!BY7*(1+Toeslagen!$Q$6)</f>
        <v>201.43340476235295</v>
      </c>
      <c r="BZ7" s="243">
        <f>'Denemarken (O)'!BZ7*(1+Toeslagen!$Q$6)</f>
        <v>201.43340476235295</v>
      </c>
      <c r="CA7" s="243">
        <f>'Denemarken (O)'!CA7*(1+Toeslagen!$Q$6)</f>
        <v>201.51599299764706</v>
      </c>
      <c r="CB7" s="243">
        <f>'Denemarken (O)'!CB7*(1+Toeslagen!$Q$6)</f>
        <v>201.51599299764706</v>
      </c>
      <c r="CC7" s="243">
        <f>'Denemarken (O)'!CC7*(1+Toeslagen!$Q$6)</f>
        <v>201.84634593882356</v>
      </c>
      <c r="CD7" s="243">
        <f>'Denemarken (O)'!CD7*(1+Toeslagen!$Q$6)</f>
        <v>202.1216400564706</v>
      </c>
      <c r="CE7" s="243">
        <f>'Denemarken (O)'!CE7*(1+Toeslagen!$Q$6)</f>
        <v>239.65623552000005</v>
      </c>
      <c r="CF7" s="243">
        <f>'Denemarken (O)'!CF7*(1+Toeslagen!$Q$6)</f>
        <v>239.82141199058827</v>
      </c>
      <c r="CG7" s="243">
        <f>'Denemarken (O)'!CG7*(1+Toeslagen!$Q$6)</f>
        <v>239.35341199058826</v>
      </c>
      <c r="CH7" s="243">
        <f>'Denemarken (O)'!CH7*(1+Toeslagen!$Q$6)</f>
        <v>239.35341199058826</v>
      </c>
      <c r="CI7" s="243">
        <f>'Denemarken (O)'!CI7*(1+Toeslagen!$Q$6)</f>
        <v>239.62870610823535</v>
      </c>
      <c r="CJ7" s="243">
        <f>'Denemarken (O)'!CJ7*(1+Toeslagen!$Q$6)</f>
        <v>239.40847081411769</v>
      </c>
      <c r="CK7" s="243">
        <f>'Denemarken (O)'!CK7*(1+Toeslagen!$Q$6)</f>
        <v>239.76635316705887</v>
      </c>
      <c r="CL7" s="243">
        <f>'Denemarken (O)'!CL7*(1+Toeslagen!$Q$6)</f>
        <v>240.01411787294123</v>
      </c>
      <c r="CM7" s="243">
        <f>'Denemarken (O)'!CM7*(1+Toeslagen!$Q$6)</f>
        <v>272.90675237647065</v>
      </c>
      <c r="CN7" s="243">
        <f>'Denemarken (O)'!CN7*(1+Toeslagen!$Q$6)</f>
        <v>273.2646347294118</v>
      </c>
      <c r="CO7" s="243">
        <f>'Denemarken (O)'!CO7*(1+Toeslagen!$Q$6)</f>
        <v>272.87922296470589</v>
      </c>
      <c r="CP7" s="243">
        <f>'Denemarken (O)'!CP7*(1+Toeslagen!$Q$6)</f>
        <v>273.09945825882357</v>
      </c>
      <c r="CQ7" s="243">
        <f>'Denemarken (O)'!CQ7*(1+Toeslagen!$Q$6)</f>
        <v>239.73882375529416</v>
      </c>
      <c r="CR7" s="243">
        <f>'Denemarken (O)'!CR7*(1+Toeslagen!$Q$6)</f>
        <v>0</v>
      </c>
      <c r="CS7" s="243">
        <f>'Denemarken (O)'!CS7*(1+Toeslagen!$Q$6)</f>
        <v>239.76635316705887</v>
      </c>
      <c r="CT7" s="243">
        <f>'Denemarken (O)'!CT7*(1+Toeslagen!$Q$6)</f>
        <v>239.65623552000005</v>
      </c>
      <c r="CU7" s="243">
        <f>'Denemarken (O)'!CU7*(1+Toeslagen!$Q$6)</f>
        <v>240.04164728470593</v>
      </c>
      <c r="CV7" s="243">
        <f>'Denemarken (O)'!CV7*(1+Toeslagen!$Q$6)</f>
        <v>240.09670610823534</v>
      </c>
      <c r="CW7" s="243">
        <f>'Denemarken (O)'!CW7*(1+Toeslagen!$Q$6)</f>
        <v>239.73882375529416</v>
      </c>
      <c r="CX7" s="243">
        <f>'Denemarken (O)'!CX7*(1+Toeslagen!$Q$6)</f>
        <v>239.49105904941183</v>
      </c>
      <c r="CY7" s="243">
        <f>'Denemarken (O)'!CY7*(1+Toeslagen!$Q$6)</f>
        <v>239.82141199058827</v>
      </c>
      <c r="CZ7" s="243">
        <f>'Denemarken (O)'!CZ7*(1+Toeslagen!$Q$6)</f>
        <v>239.93152963764709</v>
      </c>
      <c r="DA7" s="243">
        <f>'Denemarken (O)'!DA7*(1+Toeslagen!$Q$6)</f>
        <v>273.18204649411769</v>
      </c>
      <c r="DB7" s="243">
        <f>'Denemarken (O)'!DB7*(1+Toeslagen!$Q$6)</f>
        <v>0</v>
      </c>
      <c r="DC7" s="243">
        <f>'Denemarken (O)'!DC7*(1+Toeslagen!$Q$6)</f>
        <v>273.20957590588239</v>
      </c>
      <c r="DD7" s="243">
        <f>'Denemarken (O)'!DD7*(1+Toeslagen!$Q$6)</f>
        <v>273.48487002352948</v>
      </c>
      <c r="DE7" s="243">
        <f>'Denemarken (O)'!DE7*(1+Toeslagen!$Q$6)</f>
        <v>273.29216414117656</v>
      </c>
      <c r="DF7" s="243">
        <f>'Denemarken (O)'!DF7*(1+Toeslagen!$Q$6)</f>
        <v>272.98934061176476</v>
      </c>
      <c r="DG7" s="243">
        <f>'Denemarken (O)'!DG7*(1+Toeslagen!$Q$6)</f>
        <v>273.09945825882357</v>
      </c>
      <c r="DH7" s="243">
        <f>'Denemarken (O)'!DH7*(1+Toeslagen!$Q$6)</f>
        <v>273.34722296470596</v>
      </c>
      <c r="DI7" s="243">
        <f>'Denemarken (O)'!DI7*(1+Toeslagen!$Q$6)</f>
        <v>273.48487002352948</v>
      </c>
      <c r="DJ7" s="243">
        <f>'Denemarken (O)'!DJ7*(1+Toeslagen!$Q$6)</f>
        <v>273.59498767058824</v>
      </c>
    </row>
    <row r="8" spans="1:114" ht="15.75" thickBot="1">
      <c r="A8" s="2">
        <v>3</v>
      </c>
      <c r="B8" s="2">
        <v>3</v>
      </c>
      <c r="C8" s="2"/>
      <c r="D8" s="2">
        <v>4</v>
      </c>
      <c r="F8" t="s">
        <v>17</v>
      </c>
      <c r="G8" t="s">
        <v>15</v>
      </c>
      <c r="H8" t="s">
        <v>15</v>
      </c>
      <c r="I8" t="s">
        <v>16</v>
      </c>
      <c r="J8" t="s">
        <v>16</v>
      </c>
      <c r="N8" s="7">
        <v>0.5</v>
      </c>
      <c r="O8" s="8">
        <v>875</v>
      </c>
      <c r="Y8" s="243">
        <f>'Denemarken (O)'!Y8*(1+Toeslagen!$Q$6)</f>
        <v>308.6533044705883</v>
      </c>
      <c r="Z8" s="243">
        <f>'Denemarken (O)'!Z8*(1+Toeslagen!$Q$6)</f>
        <v>308.6533044705883</v>
      </c>
      <c r="AA8" s="243">
        <f>'Denemarken (O)'!AA8*(1+Toeslagen!$Q$6)</f>
        <v>308.6533044705883</v>
      </c>
      <c r="AB8" s="243">
        <f>'Denemarken (O)'!AB8*(1+Toeslagen!$Q$6)</f>
        <v>308.6533044705883</v>
      </c>
      <c r="AC8" s="243">
        <f>'Denemarken (O)'!AC8*(1+Toeslagen!$Q$6)</f>
        <v>308.6533044705883</v>
      </c>
      <c r="AD8" s="243">
        <f>'Denemarken (O)'!AD8*(1+Toeslagen!$Q$6)</f>
        <v>308.6533044705883</v>
      </c>
      <c r="AE8" s="243">
        <f>'Denemarken (O)'!AE8*(1+Toeslagen!$Q$6)</f>
        <v>308.6533044705883</v>
      </c>
      <c r="AF8" s="243">
        <f>'Denemarken (O)'!AF8*(1+Toeslagen!$Q$6)</f>
        <v>308.6533044705883</v>
      </c>
      <c r="AG8" s="243">
        <f>'Denemarken (O)'!AG8*(1+Toeslagen!$Q$6)</f>
        <v>308.6533044705883</v>
      </c>
      <c r="AH8" s="243">
        <f>'Denemarken (O)'!AH8*(1+Toeslagen!$Q$6)</f>
        <v>308.6533044705883</v>
      </c>
      <c r="AI8" s="243">
        <f>'Denemarken (O)'!AI8*(1+Toeslagen!$Q$6)</f>
        <v>308.68771623529415</v>
      </c>
      <c r="AJ8" s="243">
        <f>'Denemarken (O)'!AJ8*(1+Toeslagen!$Q$6)</f>
        <v>308.68771623529415</v>
      </c>
      <c r="AK8" s="243">
        <f>'Denemarken (O)'!AK8*(1+Toeslagen!$Q$6)</f>
        <v>308.68771623529415</v>
      </c>
      <c r="AL8" s="243">
        <f>'Denemarken (O)'!AL8*(1+Toeslagen!$Q$6)</f>
        <v>308.68771623529415</v>
      </c>
      <c r="AM8" s="243">
        <f>'Denemarken (O)'!AM8*(1+Toeslagen!$Q$6)</f>
        <v>308.68771623529415</v>
      </c>
      <c r="AN8" s="243">
        <f>'Denemarken (O)'!AN8*(1+Toeslagen!$Q$6)</f>
        <v>308.68771623529415</v>
      </c>
      <c r="AO8" s="243">
        <f>'Denemarken (O)'!AO8*(1+Toeslagen!$Q$6)</f>
        <v>308.58448094117654</v>
      </c>
      <c r="AP8" s="243">
        <f>'Denemarken (O)'!AP8*(1+Toeslagen!$Q$6)</f>
        <v>308.6533044705883</v>
      </c>
      <c r="AQ8" s="243">
        <f>'Denemarken (O)'!AQ8*(1+Toeslagen!$Q$6)</f>
        <v>308.68771623529415</v>
      </c>
      <c r="AR8" s="243">
        <f>'Denemarken (O)'!AR8*(1+Toeslagen!$Q$6)</f>
        <v>308.68771623529415</v>
      </c>
      <c r="AS8" s="243">
        <f>'Denemarken (O)'!AS8*(1+Toeslagen!$Q$6)</f>
        <v>308.92859858823533</v>
      </c>
      <c r="AT8" s="243">
        <f>'Denemarken (O)'!AT8*(1+Toeslagen!$Q$6)</f>
        <v>308.92859858823533</v>
      </c>
      <c r="AU8" s="243">
        <f>'Denemarken (O)'!AU8*(1+Toeslagen!$Q$6)</f>
        <v>308.92859858823533</v>
      </c>
      <c r="AV8" s="243">
        <f>'Denemarken (O)'!AV8*(1+Toeslagen!$Q$6)</f>
        <v>308.99742211764709</v>
      </c>
      <c r="AW8" s="243">
        <f>'Denemarken (O)'!AW8*(1+Toeslagen!$Q$6)</f>
        <v>308.85977505882357</v>
      </c>
      <c r="AX8" s="243">
        <f>'Denemarken (O)'!AX8*(1+Toeslagen!$Q$6)</f>
        <v>308.6533044705883</v>
      </c>
      <c r="AY8" s="243">
        <f>'Denemarken (O)'!AY8*(1+Toeslagen!$Q$6)</f>
        <v>308.75653976470596</v>
      </c>
      <c r="AZ8" s="243">
        <f>'Denemarken (O)'!AZ8*(1+Toeslagen!$Q$6)</f>
        <v>0</v>
      </c>
      <c r="BA8" s="243">
        <f>'Denemarken (O)'!BA8*(1+Toeslagen!$Q$6)</f>
        <v>0</v>
      </c>
      <c r="BB8" s="243">
        <f>'Denemarken (O)'!BB8*(1+Toeslagen!$Q$6)</f>
        <v>0</v>
      </c>
      <c r="BC8" s="243">
        <f>'Denemarken (O)'!BC8*(1+Toeslagen!$Q$6)</f>
        <v>308.55006917647057</v>
      </c>
      <c r="BD8" s="243">
        <f>'Denemarken (O)'!BD8*(1+Toeslagen!$Q$6)</f>
        <v>308.55006917647057</v>
      </c>
      <c r="BE8" s="243">
        <f>'Denemarken (O)'!BE8*(1+Toeslagen!$Q$6)</f>
        <v>308.48124564705881</v>
      </c>
      <c r="BF8" s="243">
        <f>'Denemarken (O)'!BF8*(1+Toeslagen!$Q$6)</f>
        <v>308.75653976470596</v>
      </c>
      <c r="BG8" s="243">
        <f>'Denemarken (O)'!BG8*(1+Toeslagen!$Q$6)</f>
        <v>308.75653976470596</v>
      </c>
      <c r="BH8" s="243">
        <f>'Denemarken (O)'!BH8*(1+Toeslagen!$Q$6)</f>
        <v>308.92859858823533</v>
      </c>
      <c r="BI8" s="243">
        <f>'Denemarken (O)'!BI8*(1+Toeslagen!$Q$6)</f>
        <v>308.41242211764705</v>
      </c>
      <c r="BJ8" s="243">
        <f>'Denemarken (O)'!BJ8*(1+Toeslagen!$Q$6)</f>
        <v>308.24036329411769</v>
      </c>
      <c r="BK8" s="243">
        <f>'Denemarken (O)'!BK8*(1+Toeslagen!$Q$6)</f>
        <v>307.89624564705883</v>
      </c>
      <c r="BL8" s="243">
        <f>'Denemarken (O)'!BL8*(1+Toeslagen!$Q$6)</f>
        <v>307.89624564705883</v>
      </c>
      <c r="BM8" s="243">
        <f>'Denemarken (O)'!BM8*(1+Toeslagen!$Q$6)</f>
        <v>251.5726460611765</v>
      </c>
      <c r="BN8" s="243">
        <f>'Denemarken (O)'!BN8*(1+Toeslagen!$Q$6)</f>
        <v>0</v>
      </c>
      <c r="BO8" s="243">
        <f>'Denemarken (O)'!BO8*(1+Toeslagen!$Q$6)</f>
        <v>251.5726460611765</v>
      </c>
      <c r="BP8" s="243">
        <f>'Denemarken (O)'!BP8*(1+Toeslagen!$Q$6)</f>
        <v>251.81352841411766</v>
      </c>
      <c r="BQ8" s="243">
        <f>'Denemarken (O)'!BQ8*(1+Toeslagen!$Q$6)</f>
        <v>251.53823429647062</v>
      </c>
      <c r="BR8" s="243">
        <f>'Denemarken (O)'!BR8*(1+Toeslagen!$Q$6)</f>
        <v>251.33176370823531</v>
      </c>
      <c r="BS8" s="243">
        <f>'Denemarken (O)'!BS8*(1+Toeslagen!$Q$6)</f>
        <v>251.84794017882354</v>
      </c>
      <c r="BT8" s="243">
        <f>'Denemarken (O)'!BT8*(1+Toeslagen!$Q$6)</f>
        <v>251.91676370823529</v>
      </c>
      <c r="BU8" s="243">
        <f>'Denemarken (O)'!BU8*(1+Toeslagen!$Q$6)</f>
        <v>251.81352841411766</v>
      </c>
      <c r="BV8" s="243">
        <f>'Denemarken (O)'!BV8*(1+Toeslagen!$Q$6)</f>
        <v>252.05441076705887</v>
      </c>
      <c r="BW8" s="243">
        <f>'Denemarken (O)'!BW8*(1+Toeslagen!$Q$6)</f>
        <v>216.99199392000006</v>
      </c>
      <c r="BX8" s="243">
        <f>'Denemarken (O)'!BX8*(1+Toeslagen!$Q$6)</f>
        <v>216.81993509647066</v>
      </c>
      <c r="BY8" s="243">
        <f>'Denemarken (O)'!BY8*(1+Toeslagen!$Q$6)</f>
        <v>216.6478762729412</v>
      </c>
      <c r="BZ8" s="243">
        <f>'Denemarken (O)'!BZ8*(1+Toeslagen!$Q$6)</f>
        <v>216.6478762729412</v>
      </c>
      <c r="CA8" s="243">
        <f>'Denemarken (O)'!CA8*(1+Toeslagen!$Q$6)</f>
        <v>216.75111156705887</v>
      </c>
      <c r="CB8" s="243">
        <f>'Denemarken (O)'!CB8*(1+Toeslagen!$Q$6)</f>
        <v>216.75111156705887</v>
      </c>
      <c r="CC8" s="243">
        <f>'Denemarken (O)'!CC8*(1+Toeslagen!$Q$6)</f>
        <v>217.16405274352945</v>
      </c>
      <c r="CD8" s="243">
        <f>'Denemarken (O)'!CD8*(1+Toeslagen!$Q$6)</f>
        <v>217.50817039058828</v>
      </c>
      <c r="CE8" s="243">
        <f>'Denemarken (O)'!CE8*(1+Toeslagen!$Q$6)</f>
        <v>257.79893568000006</v>
      </c>
      <c r="CF8" s="243">
        <f>'Denemarken (O)'!CF8*(1+Toeslagen!$Q$6)</f>
        <v>258.00540626823533</v>
      </c>
      <c r="CG8" s="243">
        <f>'Denemarken (O)'!CG8*(1+Toeslagen!$Q$6)</f>
        <v>257.4204062682353</v>
      </c>
      <c r="CH8" s="243">
        <f>'Denemarken (O)'!CH8*(1+Toeslagen!$Q$6)</f>
        <v>257.4204062682353</v>
      </c>
      <c r="CI8" s="243">
        <f>'Denemarken (O)'!CI8*(1+Toeslagen!$Q$6)</f>
        <v>257.76452391529415</v>
      </c>
      <c r="CJ8" s="243">
        <f>'Denemarken (O)'!CJ8*(1+Toeslagen!$Q$6)</f>
        <v>257.48922979764706</v>
      </c>
      <c r="CK8" s="243">
        <f>'Denemarken (O)'!CK8*(1+Toeslagen!$Q$6)</f>
        <v>257.93658273882357</v>
      </c>
      <c r="CL8" s="243">
        <f>'Denemarken (O)'!CL8*(1+Toeslagen!$Q$6)</f>
        <v>258.24628862117652</v>
      </c>
      <c r="CM8" s="243">
        <f>'Denemarken (O)'!CM8*(1+Toeslagen!$Q$6)</f>
        <v>293.5554372705883</v>
      </c>
      <c r="CN8" s="243">
        <f>'Denemarken (O)'!CN8*(1+Toeslagen!$Q$6)</f>
        <v>294.00279021176476</v>
      </c>
      <c r="CO8" s="243">
        <f>'Denemarken (O)'!CO8*(1+Toeslagen!$Q$6)</f>
        <v>293.52102550588233</v>
      </c>
      <c r="CP8" s="243">
        <f>'Denemarken (O)'!CP8*(1+Toeslagen!$Q$6)</f>
        <v>293.79631962352948</v>
      </c>
      <c r="CQ8" s="243">
        <f>'Denemarken (O)'!CQ8*(1+Toeslagen!$Q$6)</f>
        <v>257.90217097411767</v>
      </c>
      <c r="CR8" s="243">
        <f>'Denemarken (O)'!CR8*(1+Toeslagen!$Q$6)</f>
        <v>0</v>
      </c>
      <c r="CS8" s="243">
        <f>'Denemarken (O)'!CS8*(1+Toeslagen!$Q$6)</f>
        <v>257.93658273882357</v>
      </c>
      <c r="CT8" s="243">
        <f>'Denemarken (O)'!CT8*(1+Toeslagen!$Q$6)</f>
        <v>257.79893568000006</v>
      </c>
      <c r="CU8" s="243">
        <f>'Denemarken (O)'!CU8*(1+Toeslagen!$Q$6)</f>
        <v>258.28070038588237</v>
      </c>
      <c r="CV8" s="243">
        <f>'Denemarken (O)'!CV8*(1+Toeslagen!$Q$6)</f>
        <v>258.34952391529413</v>
      </c>
      <c r="CW8" s="243">
        <f>'Denemarken (O)'!CW8*(1+Toeslagen!$Q$6)</f>
        <v>257.90217097411767</v>
      </c>
      <c r="CX8" s="243">
        <f>'Denemarken (O)'!CX8*(1+Toeslagen!$Q$6)</f>
        <v>257.59246509176472</v>
      </c>
      <c r="CY8" s="243">
        <f>'Denemarken (O)'!CY8*(1+Toeslagen!$Q$6)</f>
        <v>258.00540626823533</v>
      </c>
      <c r="CZ8" s="243">
        <f>'Denemarken (O)'!CZ8*(1+Toeslagen!$Q$6)</f>
        <v>258.14305332705885</v>
      </c>
      <c r="DA8" s="243">
        <f>'Denemarken (O)'!DA8*(1+Toeslagen!$Q$6)</f>
        <v>293.89955491764709</v>
      </c>
      <c r="DB8" s="243">
        <f>'Denemarken (O)'!DB8*(1+Toeslagen!$Q$6)</f>
        <v>0</v>
      </c>
      <c r="DC8" s="243">
        <f>'Denemarken (O)'!DC8*(1+Toeslagen!$Q$6)</f>
        <v>293.933966682353</v>
      </c>
      <c r="DD8" s="243">
        <f>'Denemarken (O)'!DD8*(1+Toeslagen!$Q$6)</f>
        <v>294.2780843294118</v>
      </c>
      <c r="DE8" s="243">
        <f>'Denemarken (O)'!DE8*(1+Toeslagen!$Q$6)</f>
        <v>294.03720197647061</v>
      </c>
      <c r="DF8" s="243">
        <f>'Denemarken (O)'!DF8*(1+Toeslagen!$Q$6)</f>
        <v>293.65867256470597</v>
      </c>
      <c r="DG8" s="243">
        <f>'Denemarken (O)'!DG8*(1+Toeslagen!$Q$6)</f>
        <v>293.79631962352948</v>
      </c>
      <c r="DH8" s="243">
        <f>'Denemarken (O)'!DH8*(1+Toeslagen!$Q$6)</f>
        <v>294.10602550588237</v>
      </c>
      <c r="DI8" s="243">
        <f>'Denemarken (O)'!DI8*(1+Toeslagen!$Q$6)</f>
        <v>294.2780843294118</v>
      </c>
      <c r="DJ8" s="243">
        <f>'Denemarken (O)'!DJ8*(1+Toeslagen!$Q$6)</f>
        <v>294.41573138823532</v>
      </c>
    </row>
    <row r="9" spans="1:114" ht="15.75" thickBot="1">
      <c r="A9" s="2">
        <v>4</v>
      </c>
      <c r="B9" s="2">
        <v>4</v>
      </c>
      <c r="C9" s="2"/>
      <c r="D9" s="2">
        <v>4</v>
      </c>
      <c r="F9" t="s">
        <v>17</v>
      </c>
      <c r="G9" t="s">
        <v>15</v>
      </c>
      <c r="H9" t="s">
        <v>15</v>
      </c>
      <c r="I9" t="s">
        <v>16</v>
      </c>
      <c r="J9" t="s">
        <v>16</v>
      </c>
      <c r="N9" s="7">
        <v>0.8</v>
      </c>
      <c r="O9" s="8">
        <v>1400</v>
      </c>
      <c r="Y9" s="243">
        <f>'Denemarken (O)'!Y9*(1+Toeslagen!$Q$6)</f>
        <v>393.50332235294115</v>
      </c>
      <c r="Z9" s="243">
        <f>'Denemarken (O)'!Z9*(1+Toeslagen!$Q$6)</f>
        <v>393.50332235294115</v>
      </c>
      <c r="AA9" s="243">
        <f>'Denemarken (O)'!AA9*(1+Toeslagen!$Q$6)</f>
        <v>393.50332235294115</v>
      </c>
      <c r="AB9" s="243">
        <f>'Denemarken (O)'!AB9*(1+Toeslagen!$Q$6)</f>
        <v>393.50332235294115</v>
      </c>
      <c r="AC9" s="243">
        <f>'Denemarken (O)'!AC9*(1+Toeslagen!$Q$6)</f>
        <v>393.50332235294115</v>
      </c>
      <c r="AD9" s="243">
        <f>'Denemarken (O)'!AD9*(1+Toeslagen!$Q$6)</f>
        <v>393.50332235294115</v>
      </c>
      <c r="AE9" s="243">
        <f>'Denemarken (O)'!AE9*(1+Toeslagen!$Q$6)</f>
        <v>393.50332235294115</v>
      </c>
      <c r="AF9" s="243">
        <f>'Denemarken (O)'!AF9*(1+Toeslagen!$Q$6)</f>
        <v>393.50332235294115</v>
      </c>
      <c r="AG9" s="243">
        <f>'Denemarken (O)'!AG9*(1+Toeslagen!$Q$6)</f>
        <v>393.50332235294115</v>
      </c>
      <c r="AH9" s="243">
        <f>'Denemarken (O)'!AH9*(1+Toeslagen!$Q$6)</f>
        <v>393.50332235294115</v>
      </c>
      <c r="AI9" s="243">
        <f>'Denemarken (O)'!AI9*(1+Toeslagen!$Q$6)</f>
        <v>393.55838117647056</v>
      </c>
      <c r="AJ9" s="243">
        <f>'Denemarken (O)'!AJ9*(1+Toeslagen!$Q$6)</f>
        <v>393.55838117647056</v>
      </c>
      <c r="AK9" s="243">
        <f>'Denemarken (O)'!AK9*(1+Toeslagen!$Q$6)</f>
        <v>393.55838117647056</v>
      </c>
      <c r="AL9" s="243">
        <f>'Denemarken (O)'!AL9*(1+Toeslagen!$Q$6)</f>
        <v>393.55838117647056</v>
      </c>
      <c r="AM9" s="243">
        <f>'Denemarken (O)'!AM9*(1+Toeslagen!$Q$6)</f>
        <v>393.55838117647056</v>
      </c>
      <c r="AN9" s="243">
        <f>'Denemarken (O)'!AN9*(1+Toeslagen!$Q$6)</f>
        <v>393.55838117647056</v>
      </c>
      <c r="AO9" s="243">
        <f>'Denemarken (O)'!AO9*(1+Toeslagen!$Q$6)</f>
        <v>393.39320470588234</v>
      </c>
      <c r="AP9" s="243">
        <f>'Denemarken (O)'!AP9*(1+Toeslagen!$Q$6)</f>
        <v>393.50332235294115</v>
      </c>
      <c r="AQ9" s="243">
        <f>'Denemarken (O)'!AQ9*(1+Toeslagen!$Q$6)</f>
        <v>393.55838117647056</v>
      </c>
      <c r="AR9" s="243">
        <f>'Denemarken (O)'!AR9*(1+Toeslagen!$Q$6)</f>
        <v>393.55838117647056</v>
      </c>
      <c r="AS9" s="243">
        <f>'Denemarken (O)'!AS9*(1+Toeslagen!$Q$6)</f>
        <v>393.94379294117647</v>
      </c>
      <c r="AT9" s="243">
        <f>'Denemarken (O)'!AT9*(1+Toeslagen!$Q$6)</f>
        <v>393.94379294117647</v>
      </c>
      <c r="AU9" s="243">
        <f>'Denemarken (O)'!AU9*(1+Toeslagen!$Q$6)</f>
        <v>393.94379294117647</v>
      </c>
      <c r="AV9" s="243">
        <f>'Denemarken (O)'!AV9*(1+Toeslagen!$Q$6)</f>
        <v>394.05391058823528</v>
      </c>
      <c r="AW9" s="243">
        <f>'Denemarken (O)'!AW9*(1+Toeslagen!$Q$6)</f>
        <v>393.8336752941176</v>
      </c>
      <c r="AX9" s="243">
        <f>'Denemarken (O)'!AX9*(1+Toeslagen!$Q$6)</f>
        <v>393.50332235294115</v>
      </c>
      <c r="AY9" s="243">
        <f>'Denemarken (O)'!AY9*(1+Toeslagen!$Q$6)</f>
        <v>393.66849882352943</v>
      </c>
      <c r="AZ9" s="243">
        <f>'Denemarken (O)'!AZ9*(1+Toeslagen!$Q$6)</f>
        <v>0</v>
      </c>
      <c r="BA9" s="243">
        <f>'Denemarken (O)'!BA9*(1+Toeslagen!$Q$6)</f>
        <v>0</v>
      </c>
      <c r="BB9" s="243">
        <f>'Denemarken (O)'!BB9*(1+Toeslagen!$Q$6)</f>
        <v>0</v>
      </c>
      <c r="BC9" s="243">
        <f>'Denemarken (O)'!BC9*(1+Toeslagen!$Q$6)</f>
        <v>393.33814588235293</v>
      </c>
      <c r="BD9" s="243">
        <f>'Denemarken (O)'!BD9*(1+Toeslagen!$Q$6)</f>
        <v>393.33814588235293</v>
      </c>
      <c r="BE9" s="243">
        <f>'Denemarken (O)'!BE9*(1+Toeslagen!$Q$6)</f>
        <v>393.22802823529412</v>
      </c>
      <c r="BF9" s="243">
        <f>'Denemarken (O)'!BF9*(1+Toeslagen!$Q$6)</f>
        <v>393.66849882352943</v>
      </c>
      <c r="BG9" s="243">
        <f>'Denemarken (O)'!BG9*(1+Toeslagen!$Q$6)</f>
        <v>393.66849882352943</v>
      </c>
      <c r="BH9" s="243">
        <f>'Denemarken (O)'!BH9*(1+Toeslagen!$Q$6)</f>
        <v>393.94379294117647</v>
      </c>
      <c r="BI9" s="243">
        <f>'Denemarken (O)'!BI9*(1+Toeslagen!$Q$6)</f>
        <v>393.11791058823525</v>
      </c>
      <c r="BJ9" s="243">
        <f>'Denemarken (O)'!BJ9*(1+Toeslagen!$Q$6)</f>
        <v>392.84261647058821</v>
      </c>
      <c r="BK9" s="243">
        <f>'Denemarken (O)'!BK9*(1+Toeslagen!$Q$6)</f>
        <v>392.29202823529408</v>
      </c>
      <c r="BL9" s="243">
        <f>'Denemarken (O)'!BL9*(1+Toeslagen!$Q$6)</f>
        <v>392.29202823529408</v>
      </c>
      <c r="BM9" s="243">
        <f>'Denemarken (O)'!BM9*(1+Toeslagen!$Q$6)</f>
        <v>320.96558230588238</v>
      </c>
      <c r="BN9" s="243">
        <f>'Denemarken (O)'!BN9*(1+Toeslagen!$Q$6)</f>
        <v>0</v>
      </c>
      <c r="BO9" s="243">
        <f>'Denemarken (O)'!BO9*(1+Toeslagen!$Q$6)</f>
        <v>320.96558230588238</v>
      </c>
      <c r="BP9" s="243">
        <f>'Denemarken (O)'!BP9*(1+Toeslagen!$Q$6)</f>
        <v>321.35099407058829</v>
      </c>
      <c r="BQ9" s="243">
        <f>'Denemarken (O)'!BQ9*(1+Toeslagen!$Q$6)</f>
        <v>320.91052348235303</v>
      </c>
      <c r="BR9" s="243">
        <f>'Denemarken (O)'!BR9*(1+Toeslagen!$Q$6)</f>
        <v>320.58017054117653</v>
      </c>
      <c r="BS9" s="243">
        <f>'Denemarken (O)'!BS9*(1+Toeslagen!$Q$6)</f>
        <v>321.40605289411769</v>
      </c>
      <c r="BT9" s="243">
        <f>'Denemarken (O)'!BT9*(1+Toeslagen!$Q$6)</f>
        <v>321.51617054117656</v>
      </c>
      <c r="BU9" s="243">
        <f>'Denemarken (O)'!BU9*(1+Toeslagen!$Q$6)</f>
        <v>321.35099407058829</v>
      </c>
      <c r="BV9" s="243">
        <f>'Denemarken (O)'!BV9*(1+Toeslagen!$Q$6)</f>
        <v>321.73640583529414</v>
      </c>
      <c r="BW9" s="243">
        <f>'Denemarken (O)'!BW9*(1+Toeslagen!$Q$6)</f>
        <v>276.88700159999996</v>
      </c>
      <c r="BX9" s="243">
        <f>'Denemarken (O)'!BX9*(1+Toeslagen!$Q$6)</f>
        <v>276.61170748235293</v>
      </c>
      <c r="BY9" s="243">
        <f>'Denemarken (O)'!BY9*(1+Toeslagen!$Q$6)</f>
        <v>276.33641336470589</v>
      </c>
      <c r="BZ9" s="243">
        <f>'Denemarken (O)'!BZ9*(1+Toeslagen!$Q$6)</f>
        <v>276.33641336470589</v>
      </c>
      <c r="CA9" s="243">
        <f>'Denemarken (O)'!CA9*(1+Toeslagen!$Q$6)</f>
        <v>276.50158983529411</v>
      </c>
      <c r="CB9" s="243">
        <f>'Denemarken (O)'!CB9*(1+Toeslagen!$Q$6)</f>
        <v>276.50158983529411</v>
      </c>
      <c r="CC9" s="243">
        <f>'Denemarken (O)'!CC9*(1+Toeslagen!$Q$6)</f>
        <v>277.16229571764711</v>
      </c>
      <c r="CD9" s="243">
        <f>'Denemarken (O)'!CD9*(1+Toeslagen!$Q$6)</f>
        <v>277.71288395294118</v>
      </c>
      <c r="CE9" s="243">
        <f>'Denemarken (O)'!CE9*(1+Toeslagen!$Q$6)</f>
        <v>328.9208064</v>
      </c>
      <c r="CF9" s="243">
        <f>'Denemarken (O)'!CF9*(1+Toeslagen!$Q$6)</f>
        <v>329.2511593411765</v>
      </c>
      <c r="CG9" s="243">
        <f>'Denemarken (O)'!CG9*(1+Toeslagen!$Q$6)</f>
        <v>328.31515934117647</v>
      </c>
      <c r="CH9" s="243">
        <f>'Denemarken (O)'!CH9*(1+Toeslagen!$Q$6)</f>
        <v>328.31515934117647</v>
      </c>
      <c r="CI9" s="243">
        <f>'Denemarken (O)'!CI9*(1+Toeslagen!$Q$6)</f>
        <v>328.8657475764706</v>
      </c>
      <c r="CJ9" s="243">
        <f>'Denemarken (O)'!CJ9*(1+Toeslagen!$Q$6)</f>
        <v>328.42527698823528</v>
      </c>
      <c r="CK9" s="243">
        <f>'Denemarken (O)'!CK9*(1+Toeslagen!$Q$6)</f>
        <v>329.14104169411763</v>
      </c>
      <c r="CL9" s="243">
        <f>'Denemarken (O)'!CL9*(1+Toeslagen!$Q$6)</f>
        <v>329.63657110588235</v>
      </c>
      <c r="CM9" s="243">
        <f>'Denemarken (O)'!CM9*(1+Toeslagen!$Q$6)</f>
        <v>374.51586635294126</v>
      </c>
      <c r="CN9" s="243">
        <f>'Denemarken (O)'!CN9*(1+Toeslagen!$Q$6)</f>
        <v>375.23163105882361</v>
      </c>
      <c r="CO9" s="243">
        <f>'Denemarken (O)'!CO9*(1+Toeslagen!$Q$6)</f>
        <v>374.46080752941185</v>
      </c>
      <c r="CP9" s="243">
        <f>'Denemarken (O)'!CP9*(1+Toeslagen!$Q$6)</f>
        <v>374.90127811764711</v>
      </c>
      <c r="CQ9" s="243">
        <f>'Denemarken (O)'!CQ9*(1+Toeslagen!$Q$6)</f>
        <v>329.08598287058823</v>
      </c>
      <c r="CR9" s="243">
        <f>'Denemarken (O)'!CR9*(1+Toeslagen!$Q$6)</f>
        <v>0</v>
      </c>
      <c r="CS9" s="243">
        <f>'Denemarken (O)'!CS9*(1+Toeslagen!$Q$6)</f>
        <v>329.14104169411763</v>
      </c>
      <c r="CT9" s="243">
        <f>'Denemarken (O)'!CT9*(1+Toeslagen!$Q$6)</f>
        <v>328.9208064</v>
      </c>
      <c r="CU9" s="243">
        <f>'Denemarken (O)'!CU9*(1+Toeslagen!$Q$6)</f>
        <v>329.69162992941182</v>
      </c>
      <c r="CV9" s="243">
        <f>'Denemarken (O)'!CV9*(1+Toeslagen!$Q$6)</f>
        <v>329.80174757647058</v>
      </c>
      <c r="CW9" s="243">
        <f>'Denemarken (O)'!CW9*(1+Toeslagen!$Q$6)</f>
        <v>329.08598287058823</v>
      </c>
      <c r="CX9" s="243">
        <f>'Denemarken (O)'!CX9*(1+Toeslagen!$Q$6)</f>
        <v>328.59045345882356</v>
      </c>
      <c r="CY9" s="243">
        <f>'Denemarken (O)'!CY9*(1+Toeslagen!$Q$6)</f>
        <v>329.2511593411765</v>
      </c>
      <c r="CZ9" s="243">
        <f>'Denemarken (O)'!CZ9*(1+Toeslagen!$Q$6)</f>
        <v>329.47139463529413</v>
      </c>
      <c r="DA9" s="243">
        <f>'Denemarken (O)'!DA9*(1+Toeslagen!$Q$6)</f>
        <v>375.06645458823533</v>
      </c>
      <c r="DB9" s="243">
        <f>'Denemarken (O)'!DB9*(1+Toeslagen!$Q$6)</f>
        <v>0</v>
      </c>
      <c r="DC9" s="243">
        <f>'Denemarken (O)'!DC9*(1+Toeslagen!$Q$6)</f>
        <v>375.12151341176479</v>
      </c>
      <c r="DD9" s="243">
        <f>'Denemarken (O)'!DD9*(1+Toeslagen!$Q$6)</f>
        <v>375.67210164705887</v>
      </c>
      <c r="DE9" s="243">
        <f>'Denemarken (O)'!DE9*(1+Toeslagen!$Q$6)</f>
        <v>375.28668988235296</v>
      </c>
      <c r="DF9" s="243">
        <f>'Denemarken (O)'!DF9*(1+Toeslagen!$Q$6)</f>
        <v>374.68104282352948</v>
      </c>
      <c r="DG9" s="243">
        <f>'Denemarken (O)'!DG9*(1+Toeslagen!$Q$6)</f>
        <v>374.90127811764711</v>
      </c>
      <c r="DH9" s="243">
        <f>'Denemarken (O)'!DH9*(1+Toeslagen!$Q$6)</f>
        <v>375.39680752941183</v>
      </c>
      <c r="DI9" s="243">
        <f>'Denemarken (O)'!DI9*(1+Toeslagen!$Q$6)</f>
        <v>375.67210164705887</v>
      </c>
      <c r="DJ9" s="243">
        <f>'Denemarken (O)'!DJ9*(1+Toeslagen!$Q$6)</f>
        <v>375.89233694117655</v>
      </c>
    </row>
    <row r="10" spans="1:114" ht="15.75" thickBot="1">
      <c r="A10" s="2">
        <v>5</v>
      </c>
      <c r="B10" s="2">
        <v>5</v>
      </c>
      <c r="C10" s="2"/>
      <c r="D10" s="2">
        <v>4</v>
      </c>
      <c r="F10" t="s">
        <v>17</v>
      </c>
      <c r="G10" t="s">
        <v>15</v>
      </c>
      <c r="H10" t="s">
        <v>15</v>
      </c>
      <c r="I10" t="s">
        <v>16</v>
      </c>
      <c r="J10" t="s">
        <v>16</v>
      </c>
      <c r="N10" s="7">
        <v>1</v>
      </c>
      <c r="O10" s="8">
        <v>1750</v>
      </c>
      <c r="Y10" s="243">
        <f>'Denemarken (O)'!Y10*(1+Toeslagen!$Q$6)</f>
        <v>425.35115294117662</v>
      </c>
      <c r="Z10" s="243">
        <f>'Denemarken (O)'!Z10*(1+Toeslagen!$Q$6)</f>
        <v>425.35115294117662</v>
      </c>
      <c r="AA10" s="243">
        <f>'Denemarken (O)'!AA10*(1+Toeslagen!$Q$6)</f>
        <v>425.35115294117662</v>
      </c>
      <c r="AB10" s="243">
        <f>'Denemarken (O)'!AB10*(1+Toeslagen!$Q$6)</f>
        <v>425.35115294117662</v>
      </c>
      <c r="AC10" s="243">
        <f>'Denemarken (O)'!AC10*(1+Toeslagen!$Q$6)</f>
        <v>425.35115294117662</v>
      </c>
      <c r="AD10" s="243">
        <f>'Denemarken (O)'!AD10*(1+Toeslagen!$Q$6)</f>
        <v>425.35115294117662</v>
      </c>
      <c r="AE10" s="243">
        <f>'Denemarken (O)'!AE10*(1+Toeslagen!$Q$6)</f>
        <v>425.35115294117662</v>
      </c>
      <c r="AF10" s="243">
        <f>'Denemarken (O)'!AF10*(1+Toeslagen!$Q$6)</f>
        <v>425.35115294117662</v>
      </c>
      <c r="AG10" s="243">
        <f>'Denemarken (O)'!AG10*(1+Toeslagen!$Q$6)</f>
        <v>425.35115294117662</v>
      </c>
      <c r="AH10" s="243">
        <f>'Denemarken (O)'!AH10*(1+Toeslagen!$Q$6)</f>
        <v>425.35115294117662</v>
      </c>
      <c r="AI10" s="243">
        <f>'Denemarken (O)'!AI10*(1+Toeslagen!$Q$6)</f>
        <v>425.41997647058838</v>
      </c>
      <c r="AJ10" s="243">
        <f>'Denemarken (O)'!AJ10*(1+Toeslagen!$Q$6)</f>
        <v>425.41997647058838</v>
      </c>
      <c r="AK10" s="243">
        <f>'Denemarken (O)'!AK10*(1+Toeslagen!$Q$6)</f>
        <v>425.41997647058838</v>
      </c>
      <c r="AL10" s="243">
        <f>'Denemarken (O)'!AL10*(1+Toeslagen!$Q$6)</f>
        <v>425.41997647058838</v>
      </c>
      <c r="AM10" s="243">
        <f>'Denemarken (O)'!AM10*(1+Toeslagen!$Q$6)</f>
        <v>425.41997647058838</v>
      </c>
      <c r="AN10" s="243">
        <f>'Denemarken (O)'!AN10*(1+Toeslagen!$Q$6)</f>
        <v>425.41997647058838</v>
      </c>
      <c r="AO10" s="243">
        <f>'Denemarken (O)'!AO10*(1+Toeslagen!$Q$6)</f>
        <v>425.2135058823531</v>
      </c>
      <c r="AP10" s="243">
        <f>'Denemarken (O)'!AP10*(1+Toeslagen!$Q$6)</f>
        <v>425.35115294117662</v>
      </c>
      <c r="AQ10" s="243">
        <f>'Denemarken (O)'!AQ10*(1+Toeslagen!$Q$6)</f>
        <v>425.41997647058838</v>
      </c>
      <c r="AR10" s="243">
        <f>'Denemarken (O)'!AR10*(1+Toeslagen!$Q$6)</f>
        <v>425.41997647058838</v>
      </c>
      <c r="AS10" s="243">
        <f>'Denemarken (O)'!AS10*(1+Toeslagen!$Q$6)</f>
        <v>425.90174117647069</v>
      </c>
      <c r="AT10" s="243">
        <f>'Denemarken (O)'!AT10*(1+Toeslagen!$Q$6)</f>
        <v>425.90174117647069</v>
      </c>
      <c r="AU10" s="243">
        <f>'Denemarken (O)'!AU10*(1+Toeslagen!$Q$6)</f>
        <v>425.90174117647069</v>
      </c>
      <c r="AV10" s="243">
        <f>'Denemarken (O)'!AV10*(1+Toeslagen!$Q$6)</f>
        <v>426.03938823529421</v>
      </c>
      <c r="AW10" s="243">
        <f>'Denemarken (O)'!AW10*(1+Toeslagen!$Q$6)</f>
        <v>425.76409411764718</v>
      </c>
      <c r="AX10" s="243">
        <f>'Denemarken (O)'!AX10*(1+Toeslagen!$Q$6)</f>
        <v>425.35115294117662</v>
      </c>
      <c r="AY10" s="243">
        <f>'Denemarken (O)'!AY10*(1+Toeslagen!$Q$6)</f>
        <v>425.5576235294119</v>
      </c>
      <c r="AZ10" s="243">
        <f>'Denemarken (O)'!AZ10*(1+Toeslagen!$Q$6)</f>
        <v>0</v>
      </c>
      <c r="BA10" s="243">
        <f>'Denemarken (O)'!BA10*(1+Toeslagen!$Q$6)</f>
        <v>0</v>
      </c>
      <c r="BB10" s="243">
        <f>'Denemarken (O)'!BB10*(1+Toeslagen!$Q$6)</f>
        <v>0</v>
      </c>
      <c r="BC10" s="243">
        <f>'Denemarken (O)'!BC10*(1+Toeslagen!$Q$6)</f>
        <v>425.14468235294135</v>
      </c>
      <c r="BD10" s="243">
        <f>'Denemarken (O)'!BD10*(1+Toeslagen!$Q$6)</f>
        <v>425.14468235294135</v>
      </c>
      <c r="BE10" s="243">
        <f>'Denemarken (O)'!BE10*(1+Toeslagen!$Q$6)</f>
        <v>425.00703529411783</v>
      </c>
      <c r="BF10" s="243">
        <f>'Denemarken (O)'!BF10*(1+Toeslagen!$Q$6)</f>
        <v>425.5576235294119</v>
      </c>
      <c r="BG10" s="243">
        <f>'Denemarken (O)'!BG10*(1+Toeslagen!$Q$6)</f>
        <v>425.5576235294119</v>
      </c>
      <c r="BH10" s="243">
        <f>'Denemarken (O)'!BH10*(1+Toeslagen!$Q$6)</f>
        <v>425.90174117647069</v>
      </c>
      <c r="BI10" s="243">
        <f>'Denemarken (O)'!BI10*(1+Toeslagen!$Q$6)</f>
        <v>424.86938823529425</v>
      </c>
      <c r="BJ10" s="243">
        <f>'Denemarken (O)'!BJ10*(1+Toeslagen!$Q$6)</f>
        <v>424.5252705882354</v>
      </c>
      <c r="BK10" s="243">
        <f>'Denemarken (O)'!BK10*(1+Toeslagen!$Q$6)</f>
        <v>423.83703529411781</v>
      </c>
      <c r="BL10" s="243">
        <f>'Denemarken (O)'!BL10*(1+Toeslagen!$Q$6)</f>
        <v>423.83703529411781</v>
      </c>
      <c r="BM10" s="243">
        <f>'Denemarken (O)'!BM10*(1+Toeslagen!$Q$6)</f>
        <v>347.13785788235305</v>
      </c>
      <c r="BN10" s="243">
        <f>'Denemarken (O)'!BN10*(1+Toeslagen!$Q$6)</f>
        <v>0</v>
      </c>
      <c r="BO10" s="243">
        <f>'Denemarken (O)'!BO10*(1+Toeslagen!$Q$6)</f>
        <v>347.13785788235305</v>
      </c>
      <c r="BP10" s="243">
        <f>'Denemarken (O)'!BP10*(1+Toeslagen!$Q$6)</f>
        <v>347.61962258823536</v>
      </c>
      <c r="BQ10" s="243">
        <f>'Denemarken (O)'!BQ10*(1+Toeslagen!$Q$6)</f>
        <v>347.06903435294129</v>
      </c>
      <c r="BR10" s="243">
        <f>'Denemarken (O)'!BR10*(1+Toeslagen!$Q$6)</f>
        <v>346.65609317647068</v>
      </c>
      <c r="BS10" s="243">
        <f>'Denemarken (O)'!BS10*(1+Toeslagen!$Q$6)</f>
        <v>347.68844611764712</v>
      </c>
      <c r="BT10" s="243">
        <f>'Denemarken (O)'!BT10*(1+Toeslagen!$Q$6)</f>
        <v>347.82609317647064</v>
      </c>
      <c r="BU10" s="243">
        <f>'Denemarken (O)'!BU10*(1+Toeslagen!$Q$6)</f>
        <v>347.61962258823536</v>
      </c>
      <c r="BV10" s="243">
        <f>'Denemarken (O)'!BV10*(1+Toeslagen!$Q$6)</f>
        <v>348.10138729411779</v>
      </c>
      <c r="BW10" s="243">
        <f>'Denemarken (O)'!BW10*(1+Toeslagen!$Q$6)</f>
        <v>299.49883200000005</v>
      </c>
      <c r="BX10" s="243">
        <f>'Denemarken (O)'!BX10*(1+Toeslagen!$Q$6)</f>
        <v>299.15471435294126</v>
      </c>
      <c r="BY10" s="243">
        <f>'Denemarken (O)'!BY10*(1+Toeslagen!$Q$6)</f>
        <v>298.8105967058824</v>
      </c>
      <c r="BZ10" s="243">
        <f>'Denemarken (O)'!BZ10*(1+Toeslagen!$Q$6)</f>
        <v>298.8105967058824</v>
      </c>
      <c r="CA10" s="243">
        <f>'Denemarken (O)'!CA10*(1+Toeslagen!$Q$6)</f>
        <v>299.01706729411774</v>
      </c>
      <c r="CB10" s="243">
        <f>'Denemarken (O)'!CB10*(1+Toeslagen!$Q$6)</f>
        <v>299.01706729411774</v>
      </c>
      <c r="CC10" s="243">
        <f>'Denemarken (O)'!CC10*(1+Toeslagen!$Q$6)</f>
        <v>299.84294964705884</v>
      </c>
      <c r="CD10" s="243">
        <f>'Denemarken (O)'!CD10*(1+Toeslagen!$Q$6)</f>
        <v>300.53118494117655</v>
      </c>
      <c r="CE10" s="243">
        <f>'Denemarken (O)'!CE10*(1+Toeslagen!$Q$6)</f>
        <v>355.751328</v>
      </c>
      <c r="CF10" s="243">
        <f>'Denemarken (O)'!CF10*(1+Toeslagen!$Q$6)</f>
        <v>356.16426917647061</v>
      </c>
      <c r="CG10" s="243">
        <f>'Denemarken (O)'!CG10*(1+Toeslagen!$Q$6)</f>
        <v>354.9942691764706</v>
      </c>
      <c r="CH10" s="243">
        <f>'Denemarken (O)'!CH10*(1+Toeslagen!$Q$6)</f>
        <v>354.9942691764706</v>
      </c>
      <c r="CI10" s="243">
        <f>'Denemarken (O)'!CI10*(1+Toeslagen!$Q$6)</f>
        <v>355.68250447058824</v>
      </c>
      <c r="CJ10" s="243">
        <f>'Denemarken (O)'!CJ10*(1+Toeslagen!$Q$6)</f>
        <v>355.13191623529411</v>
      </c>
      <c r="CK10" s="243">
        <f>'Denemarken (O)'!CK10*(1+Toeslagen!$Q$6)</f>
        <v>356.02662211764704</v>
      </c>
      <c r="CL10" s="243">
        <f>'Denemarken (O)'!CL10*(1+Toeslagen!$Q$6)</f>
        <v>356.64603388235298</v>
      </c>
      <c r="CM10" s="243">
        <f>'Denemarken (O)'!CM10*(1+Toeslagen!$Q$6)</f>
        <v>405.04403294117657</v>
      </c>
      <c r="CN10" s="243">
        <f>'Denemarken (O)'!CN10*(1+Toeslagen!$Q$6)</f>
        <v>405.93873882352955</v>
      </c>
      <c r="CO10" s="243">
        <f>'Denemarken (O)'!CO10*(1+Toeslagen!$Q$6)</f>
        <v>404.97520941176481</v>
      </c>
      <c r="CP10" s="243">
        <f>'Denemarken (O)'!CP10*(1+Toeslagen!$Q$6)</f>
        <v>405.52579764705888</v>
      </c>
      <c r="CQ10" s="243">
        <f>'Denemarken (O)'!CQ10*(1+Toeslagen!$Q$6)</f>
        <v>355.95779858823528</v>
      </c>
      <c r="CR10" s="243">
        <f>'Denemarken (O)'!CR10*(1+Toeslagen!$Q$6)</f>
        <v>0</v>
      </c>
      <c r="CS10" s="243">
        <f>'Denemarken (O)'!CS10*(1+Toeslagen!$Q$6)</f>
        <v>356.02662211764704</v>
      </c>
      <c r="CT10" s="243">
        <f>'Denemarken (O)'!CT10*(1+Toeslagen!$Q$6)</f>
        <v>355.751328</v>
      </c>
      <c r="CU10" s="243">
        <f>'Denemarken (O)'!CU10*(1+Toeslagen!$Q$6)</f>
        <v>356.71485741176474</v>
      </c>
      <c r="CV10" s="243">
        <f>'Denemarken (O)'!CV10*(1+Toeslagen!$Q$6)</f>
        <v>356.85250447058826</v>
      </c>
      <c r="CW10" s="243">
        <f>'Denemarken (O)'!CW10*(1+Toeslagen!$Q$6)</f>
        <v>355.95779858823528</v>
      </c>
      <c r="CX10" s="243">
        <f>'Denemarken (O)'!CX10*(1+Toeslagen!$Q$6)</f>
        <v>355.33838682352945</v>
      </c>
      <c r="CY10" s="243">
        <f>'Denemarken (O)'!CY10*(1+Toeslagen!$Q$6)</f>
        <v>356.16426917647061</v>
      </c>
      <c r="CZ10" s="243">
        <f>'Denemarken (O)'!CZ10*(1+Toeslagen!$Q$6)</f>
        <v>356.4395632941177</v>
      </c>
      <c r="DA10" s="243">
        <f>'Denemarken (O)'!DA10*(1+Toeslagen!$Q$6)</f>
        <v>405.73226823529416</v>
      </c>
      <c r="DB10" s="243">
        <f>'Denemarken (O)'!DB10*(1+Toeslagen!$Q$6)</f>
        <v>0</v>
      </c>
      <c r="DC10" s="243">
        <f>'Denemarken (O)'!DC10*(1+Toeslagen!$Q$6)</f>
        <v>405.80109176470597</v>
      </c>
      <c r="DD10" s="243">
        <f>'Denemarken (O)'!DD10*(1+Toeslagen!$Q$6)</f>
        <v>406.48932705882362</v>
      </c>
      <c r="DE10" s="243">
        <f>'Denemarken (O)'!DE10*(1+Toeslagen!$Q$6)</f>
        <v>406.00756235294131</v>
      </c>
      <c r="DF10" s="243">
        <f>'Denemarken (O)'!DF10*(1+Toeslagen!$Q$6)</f>
        <v>405.25050352941184</v>
      </c>
      <c r="DG10" s="243">
        <f>'Denemarken (O)'!DG10*(1+Toeslagen!$Q$6)</f>
        <v>405.52579764705888</v>
      </c>
      <c r="DH10" s="243">
        <f>'Denemarken (O)'!DH10*(1+Toeslagen!$Q$6)</f>
        <v>406.14520941176482</v>
      </c>
      <c r="DI10" s="243">
        <f>'Denemarken (O)'!DI10*(1+Toeslagen!$Q$6)</f>
        <v>406.48932705882362</v>
      </c>
      <c r="DJ10" s="243">
        <f>'Denemarken (O)'!DJ10*(1+Toeslagen!$Q$6)</f>
        <v>406.76462117647065</v>
      </c>
    </row>
    <row r="11" spans="1:114" ht="15.75" thickBot="1">
      <c r="A11" s="2">
        <v>6</v>
      </c>
      <c r="B11" s="2">
        <v>6</v>
      </c>
      <c r="C11" s="2"/>
      <c r="D11" s="2">
        <v>4</v>
      </c>
      <c r="F11" t="s">
        <v>17</v>
      </c>
      <c r="G11" t="s">
        <v>15</v>
      </c>
      <c r="H11" t="s">
        <v>15</v>
      </c>
      <c r="I11" t="s">
        <v>16</v>
      </c>
      <c r="J11" t="s">
        <v>16</v>
      </c>
      <c r="N11" s="7">
        <v>1.2</v>
      </c>
      <c r="O11" s="8">
        <v>2100</v>
      </c>
      <c r="Y11" s="243">
        <f>'Denemarken (O)'!Y11*(1+Toeslagen!$Q$6)</f>
        <v>457.19898352941198</v>
      </c>
      <c r="Z11" s="243">
        <f>'Denemarken (O)'!Z11*(1+Toeslagen!$Q$6)</f>
        <v>457.19898352941198</v>
      </c>
      <c r="AA11" s="243">
        <f>'Denemarken (O)'!AA11*(1+Toeslagen!$Q$6)</f>
        <v>457.19898352941198</v>
      </c>
      <c r="AB11" s="243">
        <f>'Denemarken (O)'!AB11*(1+Toeslagen!$Q$6)</f>
        <v>457.19898352941198</v>
      </c>
      <c r="AC11" s="243">
        <f>'Denemarken (O)'!AC11*(1+Toeslagen!$Q$6)</f>
        <v>457.19898352941198</v>
      </c>
      <c r="AD11" s="243">
        <f>'Denemarken (O)'!AD11*(1+Toeslagen!$Q$6)</f>
        <v>457.19898352941198</v>
      </c>
      <c r="AE11" s="243">
        <f>'Denemarken (O)'!AE11*(1+Toeslagen!$Q$6)</f>
        <v>457.19898352941198</v>
      </c>
      <c r="AF11" s="243">
        <f>'Denemarken (O)'!AF11*(1+Toeslagen!$Q$6)</f>
        <v>457.19898352941198</v>
      </c>
      <c r="AG11" s="243">
        <f>'Denemarken (O)'!AG11*(1+Toeslagen!$Q$6)</f>
        <v>457.19898352941198</v>
      </c>
      <c r="AH11" s="243">
        <f>'Denemarken (O)'!AH11*(1+Toeslagen!$Q$6)</f>
        <v>457.19898352941198</v>
      </c>
      <c r="AI11" s="243">
        <f>'Denemarken (O)'!AI11*(1+Toeslagen!$Q$6)</f>
        <v>457.28157176470603</v>
      </c>
      <c r="AJ11" s="243">
        <f>'Denemarken (O)'!AJ11*(1+Toeslagen!$Q$6)</f>
        <v>457.28157176470603</v>
      </c>
      <c r="AK11" s="243">
        <f>'Denemarken (O)'!AK11*(1+Toeslagen!$Q$6)</f>
        <v>457.28157176470603</v>
      </c>
      <c r="AL11" s="243">
        <f>'Denemarken (O)'!AL11*(1+Toeslagen!$Q$6)</f>
        <v>457.28157176470603</v>
      </c>
      <c r="AM11" s="243">
        <f>'Denemarken (O)'!AM11*(1+Toeslagen!$Q$6)</f>
        <v>457.28157176470603</v>
      </c>
      <c r="AN11" s="243">
        <f>'Denemarken (O)'!AN11*(1+Toeslagen!$Q$6)</f>
        <v>457.28157176470603</v>
      </c>
      <c r="AO11" s="243">
        <f>'Denemarken (O)'!AO11*(1+Toeslagen!$Q$6)</f>
        <v>457.0338070588237</v>
      </c>
      <c r="AP11" s="243">
        <f>'Denemarken (O)'!AP11*(1+Toeslagen!$Q$6)</f>
        <v>457.19898352941198</v>
      </c>
      <c r="AQ11" s="243">
        <f>'Denemarken (O)'!AQ11*(1+Toeslagen!$Q$6)</f>
        <v>457.28157176470603</v>
      </c>
      <c r="AR11" s="243">
        <f>'Denemarken (O)'!AR11*(1+Toeslagen!$Q$6)</f>
        <v>457.28157176470603</v>
      </c>
      <c r="AS11" s="243">
        <f>'Denemarken (O)'!AS11*(1+Toeslagen!$Q$6)</f>
        <v>457.85968941176486</v>
      </c>
      <c r="AT11" s="243">
        <f>'Denemarken (O)'!AT11*(1+Toeslagen!$Q$6)</f>
        <v>457.85968941176486</v>
      </c>
      <c r="AU11" s="243">
        <f>'Denemarken (O)'!AU11*(1+Toeslagen!$Q$6)</f>
        <v>457.85968941176486</v>
      </c>
      <c r="AV11" s="243">
        <f>'Denemarken (O)'!AV11*(1+Toeslagen!$Q$6)</f>
        <v>458.02486588235308</v>
      </c>
      <c r="AW11" s="243">
        <f>'Denemarken (O)'!AW11*(1+Toeslagen!$Q$6)</f>
        <v>457.69451294117664</v>
      </c>
      <c r="AX11" s="243">
        <f>'Denemarken (O)'!AX11*(1+Toeslagen!$Q$6)</f>
        <v>457.19898352941198</v>
      </c>
      <c r="AY11" s="243">
        <f>'Denemarken (O)'!AY11*(1+Toeslagen!$Q$6)</f>
        <v>457.44674823529425</v>
      </c>
      <c r="AZ11" s="243">
        <f>'Denemarken (O)'!AZ11*(1+Toeslagen!$Q$6)</f>
        <v>0</v>
      </c>
      <c r="BA11" s="243">
        <f>'Denemarken (O)'!BA11*(1+Toeslagen!$Q$6)</f>
        <v>0</v>
      </c>
      <c r="BB11" s="243">
        <f>'Denemarken (O)'!BB11*(1+Toeslagen!$Q$6)</f>
        <v>0</v>
      </c>
      <c r="BC11" s="243">
        <f>'Denemarken (O)'!BC11*(1+Toeslagen!$Q$6)</f>
        <v>456.95121882352959</v>
      </c>
      <c r="BD11" s="243">
        <f>'Denemarken (O)'!BD11*(1+Toeslagen!$Q$6)</f>
        <v>456.95121882352959</v>
      </c>
      <c r="BE11" s="243">
        <f>'Denemarken (O)'!BE11*(1+Toeslagen!$Q$6)</f>
        <v>456.78604235294131</v>
      </c>
      <c r="BF11" s="243">
        <f>'Denemarken (O)'!BF11*(1+Toeslagen!$Q$6)</f>
        <v>457.44674823529425</v>
      </c>
      <c r="BG11" s="243">
        <f>'Denemarken (O)'!BG11*(1+Toeslagen!$Q$6)</f>
        <v>457.44674823529425</v>
      </c>
      <c r="BH11" s="243">
        <f>'Denemarken (O)'!BH11*(1+Toeslagen!$Q$6)</f>
        <v>457.85968941176486</v>
      </c>
      <c r="BI11" s="243">
        <f>'Denemarken (O)'!BI11*(1+Toeslagen!$Q$6)</f>
        <v>456.62086588235314</v>
      </c>
      <c r="BJ11" s="243">
        <f>'Denemarken (O)'!BJ11*(1+Toeslagen!$Q$6)</f>
        <v>456.20792470588248</v>
      </c>
      <c r="BK11" s="243">
        <f>'Denemarken (O)'!BK11*(1+Toeslagen!$Q$6)</f>
        <v>455.38204235294137</v>
      </c>
      <c r="BL11" s="243">
        <f>'Denemarken (O)'!BL11*(1+Toeslagen!$Q$6)</f>
        <v>455.38204235294137</v>
      </c>
      <c r="BM11" s="243">
        <f>'Denemarken (O)'!BM11*(1+Toeslagen!$Q$6)</f>
        <v>373.31013345882366</v>
      </c>
      <c r="BN11" s="243">
        <f>'Denemarken (O)'!BN11*(1+Toeslagen!$Q$6)</f>
        <v>0</v>
      </c>
      <c r="BO11" s="243">
        <f>'Denemarken (O)'!BO11*(1+Toeslagen!$Q$6)</f>
        <v>373.31013345882366</v>
      </c>
      <c r="BP11" s="243">
        <f>'Denemarken (O)'!BP11*(1+Toeslagen!$Q$6)</f>
        <v>373.88825110588249</v>
      </c>
      <c r="BQ11" s="243">
        <f>'Denemarken (O)'!BQ11*(1+Toeslagen!$Q$6)</f>
        <v>373.22754522352955</v>
      </c>
      <c r="BR11" s="243">
        <f>'Denemarken (O)'!BR11*(1+Toeslagen!$Q$6)</f>
        <v>372.73201581176482</v>
      </c>
      <c r="BS11" s="243">
        <f>'Denemarken (O)'!BS11*(1+Toeslagen!$Q$6)</f>
        <v>373.9708393411766</v>
      </c>
      <c r="BT11" s="243">
        <f>'Denemarken (O)'!BT11*(1+Toeslagen!$Q$6)</f>
        <v>374.13601581176482</v>
      </c>
      <c r="BU11" s="243">
        <f>'Denemarken (O)'!BU11*(1+Toeslagen!$Q$6)</f>
        <v>373.88825110588249</v>
      </c>
      <c r="BV11" s="243">
        <f>'Denemarken (O)'!BV11*(1+Toeslagen!$Q$6)</f>
        <v>374.46636875294132</v>
      </c>
      <c r="BW11" s="243">
        <f>'Denemarken (O)'!BW11*(1+Toeslagen!$Q$6)</f>
        <v>322.11066240000014</v>
      </c>
      <c r="BX11" s="243">
        <f>'Denemarken (O)'!BX11*(1+Toeslagen!$Q$6)</f>
        <v>321.69772122352953</v>
      </c>
      <c r="BY11" s="243">
        <f>'Denemarken (O)'!BY11*(1+Toeslagen!$Q$6)</f>
        <v>321.28478004705897</v>
      </c>
      <c r="BZ11" s="243">
        <f>'Denemarken (O)'!BZ11*(1+Toeslagen!$Q$6)</f>
        <v>321.28478004705897</v>
      </c>
      <c r="CA11" s="243">
        <f>'Denemarken (O)'!CA11*(1+Toeslagen!$Q$6)</f>
        <v>321.53254475294131</v>
      </c>
      <c r="CB11" s="243">
        <f>'Denemarken (O)'!CB11*(1+Toeslagen!$Q$6)</f>
        <v>321.53254475294131</v>
      </c>
      <c r="CC11" s="243">
        <f>'Denemarken (O)'!CC11*(1+Toeslagen!$Q$6)</f>
        <v>322.52360357647069</v>
      </c>
      <c r="CD11" s="243">
        <f>'Denemarken (O)'!CD11*(1+Toeslagen!$Q$6)</f>
        <v>323.34948592941191</v>
      </c>
      <c r="CE11" s="243">
        <f>'Denemarken (O)'!CE11*(1+Toeslagen!$Q$6)</f>
        <v>382.58184960000011</v>
      </c>
      <c r="CF11" s="243">
        <f>'Denemarken (O)'!CF11*(1+Toeslagen!$Q$6)</f>
        <v>383.07737901176483</v>
      </c>
      <c r="CG11" s="243">
        <f>'Denemarken (O)'!CG11*(1+Toeslagen!$Q$6)</f>
        <v>381.67337901176484</v>
      </c>
      <c r="CH11" s="243">
        <f>'Denemarken (O)'!CH11*(1+Toeslagen!$Q$6)</f>
        <v>381.67337901176484</v>
      </c>
      <c r="CI11" s="243">
        <f>'Denemarken (O)'!CI11*(1+Toeslagen!$Q$6)</f>
        <v>382.49926136470606</v>
      </c>
      <c r="CJ11" s="243">
        <f>'Denemarken (O)'!CJ11*(1+Toeslagen!$Q$6)</f>
        <v>381.83855548235312</v>
      </c>
      <c r="CK11" s="243">
        <f>'Denemarken (O)'!CK11*(1+Toeslagen!$Q$6)</f>
        <v>382.91220254117661</v>
      </c>
      <c r="CL11" s="243">
        <f>'Denemarken (O)'!CL11*(1+Toeslagen!$Q$6)</f>
        <v>383.65549665882367</v>
      </c>
      <c r="CM11" s="243">
        <f>'Denemarken (O)'!CM11*(1+Toeslagen!$Q$6)</f>
        <v>435.57219952941188</v>
      </c>
      <c r="CN11" s="243">
        <f>'Denemarken (O)'!CN11*(1+Toeslagen!$Q$6)</f>
        <v>436.64584658823543</v>
      </c>
      <c r="CO11" s="243">
        <f>'Denemarken (O)'!CO11*(1+Toeslagen!$Q$6)</f>
        <v>435.48961129411776</v>
      </c>
      <c r="CP11" s="243">
        <f>'Denemarken (O)'!CP11*(1+Toeslagen!$Q$6)</f>
        <v>436.15031717647071</v>
      </c>
      <c r="CQ11" s="243">
        <f>'Denemarken (O)'!CQ11*(1+Toeslagen!$Q$6)</f>
        <v>382.8296143058825</v>
      </c>
      <c r="CR11" s="243">
        <f>'Denemarken (O)'!CR11*(1+Toeslagen!$Q$6)</f>
        <v>0</v>
      </c>
      <c r="CS11" s="243">
        <f>'Denemarken (O)'!CS11*(1+Toeslagen!$Q$6)</f>
        <v>382.91220254117661</v>
      </c>
      <c r="CT11" s="243">
        <f>'Denemarken (O)'!CT11*(1+Toeslagen!$Q$6)</f>
        <v>382.58184960000011</v>
      </c>
      <c r="CU11" s="243">
        <f>'Denemarken (O)'!CU11*(1+Toeslagen!$Q$6)</f>
        <v>383.73808489411778</v>
      </c>
      <c r="CV11" s="243">
        <f>'Denemarken (O)'!CV11*(1+Toeslagen!$Q$6)</f>
        <v>383.90326136470605</v>
      </c>
      <c r="CW11" s="243">
        <f>'Denemarken (O)'!CW11*(1+Toeslagen!$Q$6)</f>
        <v>382.8296143058825</v>
      </c>
      <c r="CX11" s="243">
        <f>'Denemarken (O)'!CX11*(1+Toeslagen!$Q$6)</f>
        <v>382.08632018823545</v>
      </c>
      <c r="CY11" s="243">
        <f>'Denemarken (O)'!CY11*(1+Toeslagen!$Q$6)</f>
        <v>383.07737901176483</v>
      </c>
      <c r="CZ11" s="243">
        <f>'Denemarken (O)'!CZ11*(1+Toeslagen!$Q$6)</f>
        <v>383.40773195294133</v>
      </c>
      <c r="DA11" s="243">
        <f>'Denemarken (O)'!DA11*(1+Toeslagen!$Q$6)</f>
        <v>436.3980818823531</v>
      </c>
      <c r="DB11" s="243">
        <f>'Denemarken (O)'!DB11*(1+Toeslagen!$Q$6)</f>
        <v>0</v>
      </c>
      <c r="DC11" s="243">
        <f>'Denemarken (O)'!DC11*(1+Toeslagen!$Q$6)</f>
        <v>436.48067011764715</v>
      </c>
      <c r="DD11" s="243">
        <f>'Denemarken (O)'!DD11*(1+Toeslagen!$Q$6)</f>
        <v>437.30655247058837</v>
      </c>
      <c r="DE11" s="243">
        <f>'Denemarken (O)'!DE11*(1+Toeslagen!$Q$6)</f>
        <v>436.72843482352954</v>
      </c>
      <c r="DF11" s="243">
        <f>'Denemarken (O)'!DF11*(1+Toeslagen!$Q$6)</f>
        <v>435.81996423529426</v>
      </c>
      <c r="DG11" s="243">
        <f>'Denemarken (O)'!DG11*(1+Toeslagen!$Q$6)</f>
        <v>436.15031717647071</v>
      </c>
      <c r="DH11" s="243">
        <f>'Denemarken (O)'!DH11*(1+Toeslagen!$Q$6)</f>
        <v>436.89361129411782</v>
      </c>
      <c r="DI11" s="243">
        <f>'Denemarken (O)'!DI11*(1+Toeslagen!$Q$6)</f>
        <v>437.30655247058837</v>
      </c>
      <c r="DJ11" s="243">
        <f>'Denemarken (O)'!DJ11*(1+Toeslagen!$Q$6)</f>
        <v>437.63690541176481</v>
      </c>
    </row>
    <row r="12" spans="1:114" ht="15.75" thickBot="1">
      <c r="A12" s="2">
        <v>7</v>
      </c>
      <c r="B12" s="2">
        <v>7</v>
      </c>
      <c r="C12" s="2"/>
      <c r="D12" s="2">
        <v>4</v>
      </c>
      <c r="F12" t="s">
        <v>17</v>
      </c>
      <c r="G12" t="s">
        <v>15</v>
      </c>
      <c r="H12" t="s">
        <v>15</v>
      </c>
      <c r="I12" t="s">
        <v>16</v>
      </c>
      <c r="J12" t="s">
        <v>16</v>
      </c>
      <c r="N12" s="7">
        <v>1.5</v>
      </c>
      <c r="O12" s="8">
        <v>2625</v>
      </c>
      <c r="Y12" s="243">
        <f>'Denemarken (O)'!Y12*(1+Toeslagen!$Q$6)</f>
        <v>518.27632941176489</v>
      </c>
      <c r="Z12" s="243">
        <f>'Denemarken (O)'!Z12*(1+Toeslagen!$Q$6)</f>
        <v>518.27632941176489</v>
      </c>
      <c r="AA12" s="243">
        <f>'Denemarken (O)'!AA12*(1+Toeslagen!$Q$6)</f>
        <v>518.27632941176489</v>
      </c>
      <c r="AB12" s="243">
        <f>'Denemarken (O)'!AB12*(1+Toeslagen!$Q$6)</f>
        <v>518.27632941176489</v>
      </c>
      <c r="AC12" s="243">
        <f>'Denemarken (O)'!AC12*(1+Toeslagen!$Q$6)</f>
        <v>518.27632941176489</v>
      </c>
      <c r="AD12" s="243">
        <f>'Denemarken (O)'!AD12*(1+Toeslagen!$Q$6)</f>
        <v>518.27632941176489</v>
      </c>
      <c r="AE12" s="243">
        <f>'Denemarken (O)'!AE12*(1+Toeslagen!$Q$6)</f>
        <v>518.27632941176489</v>
      </c>
      <c r="AF12" s="243">
        <f>'Denemarken (O)'!AF12*(1+Toeslagen!$Q$6)</f>
        <v>518.27632941176489</v>
      </c>
      <c r="AG12" s="243">
        <f>'Denemarken (O)'!AG12*(1+Toeslagen!$Q$6)</f>
        <v>518.27632941176489</v>
      </c>
      <c r="AH12" s="243">
        <f>'Denemarken (O)'!AH12*(1+Toeslagen!$Q$6)</f>
        <v>518.27632941176489</v>
      </c>
      <c r="AI12" s="243">
        <f>'Denemarken (O)'!AI12*(1+Toeslagen!$Q$6)</f>
        <v>518.37956470588244</v>
      </c>
      <c r="AJ12" s="243">
        <f>'Denemarken (O)'!AJ12*(1+Toeslagen!$Q$6)</f>
        <v>518.37956470588244</v>
      </c>
      <c r="AK12" s="243">
        <f>'Denemarken (O)'!AK12*(1+Toeslagen!$Q$6)</f>
        <v>518.37956470588244</v>
      </c>
      <c r="AL12" s="243">
        <f>'Denemarken (O)'!AL12*(1+Toeslagen!$Q$6)</f>
        <v>518.37956470588244</v>
      </c>
      <c r="AM12" s="243">
        <f>'Denemarken (O)'!AM12*(1+Toeslagen!$Q$6)</f>
        <v>518.37956470588244</v>
      </c>
      <c r="AN12" s="243">
        <f>'Denemarken (O)'!AN12*(1+Toeslagen!$Q$6)</f>
        <v>518.37956470588244</v>
      </c>
      <c r="AO12" s="243">
        <f>'Denemarken (O)'!AO12*(1+Toeslagen!$Q$6)</f>
        <v>518.06985882352956</v>
      </c>
      <c r="AP12" s="243">
        <f>'Denemarken (O)'!AP12*(1+Toeslagen!$Q$6)</f>
        <v>518.27632941176489</v>
      </c>
      <c r="AQ12" s="243">
        <f>'Denemarken (O)'!AQ12*(1+Toeslagen!$Q$6)</f>
        <v>518.37956470588244</v>
      </c>
      <c r="AR12" s="243">
        <f>'Denemarken (O)'!AR12*(1+Toeslagen!$Q$6)</f>
        <v>518.37956470588244</v>
      </c>
      <c r="AS12" s="243">
        <f>'Denemarken (O)'!AS12*(1+Toeslagen!$Q$6)</f>
        <v>519.10221176470611</v>
      </c>
      <c r="AT12" s="243">
        <f>'Denemarken (O)'!AT12*(1+Toeslagen!$Q$6)</f>
        <v>519.10221176470611</v>
      </c>
      <c r="AU12" s="243">
        <f>'Denemarken (O)'!AU12*(1+Toeslagen!$Q$6)</f>
        <v>519.10221176470611</v>
      </c>
      <c r="AV12" s="243">
        <f>'Denemarken (O)'!AV12*(1+Toeslagen!$Q$6)</f>
        <v>519.30868235294133</v>
      </c>
      <c r="AW12" s="243">
        <f>'Denemarken (O)'!AW12*(1+Toeslagen!$Q$6)</f>
        <v>518.89574117647066</v>
      </c>
      <c r="AX12" s="243">
        <f>'Denemarken (O)'!AX12*(1+Toeslagen!$Q$6)</f>
        <v>518.27632941176489</v>
      </c>
      <c r="AY12" s="243">
        <f>'Denemarken (O)'!AY12*(1+Toeslagen!$Q$6)</f>
        <v>518.58603529411778</v>
      </c>
      <c r="AZ12" s="243">
        <f>'Denemarken (O)'!AZ12*(1+Toeslagen!$Q$6)</f>
        <v>0</v>
      </c>
      <c r="BA12" s="243">
        <f>'Denemarken (O)'!BA12*(1+Toeslagen!$Q$6)</f>
        <v>0</v>
      </c>
      <c r="BB12" s="243">
        <f>'Denemarken (O)'!BB12*(1+Toeslagen!$Q$6)</f>
        <v>0</v>
      </c>
      <c r="BC12" s="243">
        <f>'Denemarken (O)'!BC12*(1+Toeslagen!$Q$6)</f>
        <v>517.96662352941189</v>
      </c>
      <c r="BD12" s="243">
        <f>'Denemarken (O)'!BD12*(1+Toeslagen!$Q$6)</f>
        <v>517.96662352941189</v>
      </c>
      <c r="BE12" s="243">
        <f>'Denemarken (O)'!BE12*(1+Toeslagen!$Q$6)</f>
        <v>517.76015294117667</v>
      </c>
      <c r="BF12" s="243">
        <f>'Denemarken (O)'!BF12*(1+Toeslagen!$Q$6)</f>
        <v>518.58603529411778</v>
      </c>
      <c r="BG12" s="243">
        <f>'Denemarken (O)'!BG12*(1+Toeslagen!$Q$6)</f>
        <v>518.58603529411778</v>
      </c>
      <c r="BH12" s="243">
        <f>'Denemarken (O)'!BH12*(1+Toeslagen!$Q$6)</f>
        <v>519.10221176470611</v>
      </c>
      <c r="BI12" s="243">
        <f>'Denemarken (O)'!BI12*(1+Toeslagen!$Q$6)</f>
        <v>517.55368235294134</v>
      </c>
      <c r="BJ12" s="243">
        <f>'Denemarken (O)'!BJ12*(1+Toeslagen!$Q$6)</f>
        <v>517.03750588235312</v>
      </c>
      <c r="BK12" s="243">
        <f>'Denemarken (O)'!BK12*(1+Toeslagen!$Q$6)</f>
        <v>516.00515294117668</v>
      </c>
      <c r="BL12" s="243">
        <f>'Denemarken (O)'!BL12*(1+Toeslagen!$Q$6)</f>
        <v>516.00515294117668</v>
      </c>
      <c r="BM12" s="243">
        <f>'Denemarken (O)'!BM12*(1+Toeslagen!$Q$6)</f>
        <v>423.38237082352958</v>
      </c>
      <c r="BN12" s="243">
        <f>'Denemarken (O)'!BN12*(1+Toeslagen!$Q$6)</f>
        <v>0</v>
      </c>
      <c r="BO12" s="243">
        <f>'Denemarken (O)'!BO12*(1+Toeslagen!$Q$6)</f>
        <v>423.38237082352958</v>
      </c>
      <c r="BP12" s="243">
        <f>'Denemarken (O)'!BP12*(1+Toeslagen!$Q$6)</f>
        <v>424.10501788235308</v>
      </c>
      <c r="BQ12" s="243">
        <f>'Denemarken (O)'!BQ12*(1+Toeslagen!$Q$6)</f>
        <v>423.27913552941186</v>
      </c>
      <c r="BR12" s="243">
        <f>'Denemarken (O)'!BR12*(1+Toeslagen!$Q$6)</f>
        <v>422.65972376470603</v>
      </c>
      <c r="BS12" s="243">
        <f>'Denemarken (O)'!BS12*(1+Toeslagen!$Q$6)</f>
        <v>424.20825317647069</v>
      </c>
      <c r="BT12" s="243">
        <f>'Denemarken (O)'!BT12*(1+Toeslagen!$Q$6)</f>
        <v>424.41472376470603</v>
      </c>
      <c r="BU12" s="243">
        <f>'Denemarken (O)'!BU12*(1+Toeslagen!$Q$6)</f>
        <v>424.10501788235308</v>
      </c>
      <c r="BV12" s="243">
        <f>'Denemarken (O)'!BV12*(1+Toeslagen!$Q$6)</f>
        <v>424.82766494117658</v>
      </c>
      <c r="BW12" s="243">
        <f>'Denemarken (O)'!BW12*(1+Toeslagen!$Q$6)</f>
        <v>365.35039200000011</v>
      </c>
      <c r="BX12" s="243">
        <f>'Denemarken (O)'!BX12*(1+Toeslagen!$Q$6)</f>
        <v>364.83421552941189</v>
      </c>
      <c r="BY12" s="243">
        <f>'Denemarken (O)'!BY12*(1+Toeslagen!$Q$6)</f>
        <v>364.31803905882367</v>
      </c>
      <c r="BZ12" s="243">
        <f>'Denemarken (O)'!BZ12*(1+Toeslagen!$Q$6)</f>
        <v>364.31803905882367</v>
      </c>
      <c r="CA12" s="243">
        <f>'Denemarken (O)'!CA12*(1+Toeslagen!$Q$6)</f>
        <v>364.62774494117662</v>
      </c>
      <c r="CB12" s="243">
        <f>'Denemarken (O)'!CB12*(1+Toeslagen!$Q$6)</f>
        <v>364.62774494117662</v>
      </c>
      <c r="CC12" s="243">
        <f>'Denemarken (O)'!CC12*(1+Toeslagen!$Q$6)</f>
        <v>365.86656847058839</v>
      </c>
      <c r="CD12" s="243">
        <f>'Denemarken (O)'!CD12*(1+Toeslagen!$Q$6)</f>
        <v>366.89892141176483</v>
      </c>
      <c r="CE12" s="243">
        <f>'Denemarken (O)'!CE12*(1+Toeslagen!$Q$6)</f>
        <v>433.90756800000014</v>
      </c>
      <c r="CF12" s="243">
        <f>'Denemarken (O)'!CF12*(1+Toeslagen!$Q$6)</f>
        <v>434.52697976470603</v>
      </c>
      <c r="CG12" s="243">
        <f>'Denemarken (O)'!CG12*(1+Toeslagen!$Q$6)</f>
        <v>432.77197976470603</v>
      </c>
      <c r="CH12" s="243">
        <f>'Denemarken (O)'!CH12*(1+Toeslagen!$Q$6)</f>
        <v>432.77197976470603</v>
      </c>
      <c r="CI12" s="243">
        <f>'Denemarken (O)'!CI12*(1+Toeslagen!$Q$6)</f>
        <v>433.80433270588247</v>
      </c>
      <c r="CJ12" s="243">
        <f>'Denemarken (O)'!CJ12*(1+Toeslagen!$Q$6)</f>
        <v>432.97845035294131</v>
      </c>
      <c r="CK12" s="243">
        <f>'Denemarken (O)'!CK12*(1+Toeslagen!$Q$6)</f>
        <v>434.32050917647069</v>
      </c>
      <c r="CL12" s="243">
        <f>'Denemarken (O)'!CL12*(1+Toeslagen!$Q$6)</f>
        <v>435.24962682352952</v>
      </c>
      <c r="CM12" s="243">
        <f>'Denemarken (O)'!CM12*(1+Toeslagen!$Q$6)</f>
        <v>493.98460941176484</v>
      </c>
      <c r="CN12" s="243">
        <f>'Denemarken (O)'!CN12*(1+Toeslagen!$Q$6)</f>
        <v>495.32666823529422</v>
      </c>
      <c r="CO12" s="243">
        <f>'Denemarken (O)'!CO12*(1+Toeslagen!$Q$6)</f>
        <v>493.88137411764717</v>
      </c>
      <c r="CP12" s="243">
        <f>'Denemarken (O)'!CP12*(1+Toeslagen!$Q$6)</f>
        <v>494.70725647058833</v>
      </c>
      <c r="CQ12" s="243">
        <f>'Denemarken (O)'!CQ12*(1+Toeslagen!$Q$6)</f>
        <v>434.21727388235308</v>
      </c>
      <c r="CR12" s="243">
        <f>'Denemarken (O)'!CR12*(1+Toeslagen!$Q$6)</f>
        <v>0</v>
      </c>
      <c r="CS12" s="243">
        <f>'Denemarken (O)'!CS12*(1+Toeslagen!$Q$6)</f>
        <v>434.32050917647069</v>
      </c>
      <c r="CT12" s="243">
        <f>'Denemarken (O)'!CT12*(1+Toeslagen!$Q$6)</f>
        <v>433.90756800000014</v>
      </c>
      <c r="CU12" s="243">
        <f>'Denemarken (O)'!CU12*(1+Toeslagen!$Q$6)</f>
        <v>435.35286211764713</v>
      </c>
      <c r="CV12" s="243">
        <f>'Denemarken (O)'!CV12*(1+Toeslagen!$Q$6)</f>
        <v>435.55933270588247</v>
      </c>
      <c r="CW12" s="243">
        <f>'Denemarken (O)'!CW12*(1+Toeslagen!$Q$6)</f>
        <v>434.21727388235308</v>
      </c>
      <c r="CX12" s="243">
        <f>'Denemarken (O)'!CX12*(1+Toeslagen!$Q$6)</f>
        <v>433.2881562352942</v>
      </c>
      <c r="CY12" s="243">
        <f>'Denemarken (O)'!CY12*(1+Toeslagen!$Q$6)</f>
        <v>434.52697976470603</v>
      </c>
      <c r="CZ12" s="243">
        <f>'Denemarken (O)'!CZ12*(1+Toeslagen!$Q$6)</f>
        <v>434.93992094117658</v>
      </c>
      <c r="DA12" s="243">
        <f>'Denemarken (O)'!DA12*(1+Toeslagen!$Q$6)</f>
        <v>495.01696235294133</v>
      </c>
      <c r="DB12" s="243">
        <f>'Denemarken (O)'!DB12*(1+Toeslagen!$Q$6)</f>
        <v>0</v>
      </c>
      <c r="DC12" s="243">
        <f>'Denemarken (O)'!DC12*(1+Toeslagen!$Q$6)</f>
        <v>495.12019764705894</v>
      </c>
      <c r="DD12" s="243">
        <f>'Denemarken (O)'!DD12*(1+Toeslagen!$Q$6)</f>
        <v>496.15255058823539</v>
      </c>
      <c r="DE12" s="243">
        <f>'Denemarken (O)'!DE12*(1+Toeslagen!$Q$6)</f>
        <v>495.42990352941189</v>
      </c>
      <c r="DF12" s="243">
        <f>'Denemarken (O)'!DF12*(1+Toeslagen!$Q$6)</f>
        <v>494.29431529411778</v>
      </c>
      <c r="DG12" s="243">
        <f>'Denemarken (O)'!DG12*(1+Toeslagen!$Q$6)</f>
        <v>494.70725647058833</v>
      </c>
      <c r="DH12" s="243">
        <f>'Denemarken (O)'!DH12*(1+Toeslagen!$Q$6)</f>
        <v>495.63637411764716</v>
      </c>
      <c r="DI12" s="243">
        <f>'Denemarken (O)'!DI12*(1+Toeslagen!$Q$6)</f>
        <v>496.15255058823539</v>
      </c>
      <c r="DJ12" s="243">
        <f>'Denemarken (O)'!DJ12*(1+Toeslagen!$Q$6)</f>
        <v>496.565491764706</v>
      </c>
    </row>
    <row r="13" spans="1:114" ht="15.75" thickBot="1">
      <c r="A13" s="2">
        <v>8</v>
      </c>
      <c r="B13" s="2">
        <v>8</v>
      </c>
      <c r="C13" s="2"/>
      <c r="D13" s="2">
        <v>4</v>
      </c>
      <c r="F13" t="s">
        <v>17</v>
      </c>
      <c r="G13" t="s">
        <v>15</v>
      </c>
      <c r="H13" t="s">
        <v>15</v>
      </c>
      <c r="I13" t="s">
        <v>16</v>
      </c>
      <c r="J13" t="s">
        <v>16</v>
      </c>
      <c r="N13" s="7">
        <v>1.6</v>
      </c>
      <c r="O13" s="8">
        <v>2800</v>
      </c>
      <c r="Y13" s="243">
        <f>'Denemarken (O)'!Y13*(1+Toeslagen!$Q$6)</f>
        <v>538.63544470588249</v>
      </c>
      <c r="Z13" s="243">
        <f>'Denemarken (O)'!Z13*(1+Toeslagen!$Q$6)</f>
        <v>538.63544470588249</v>
      </c>
      <c r="AA13" s="243">
        <f>'Denemarken (O)'!AA13*(1+Toeslagen!$Q$6)</f>
        <v>538.63544470588249</v>
      </c>
      <c r="AB13" s="243">
        <f>'Denemarken (O)'!AB13*(1+Toeslagen!$Q$6)</f>
        <v>538.63544470588249</v>
      </c>
      <c r="AC13" s="243">
        <f>'Denemarken (O)'!AC13*(1+Toeslagen!$Q$6)</f>
        <v>538.63544470588249</v>
      </c>
      <c r="AD13" s="243">
        <f>'Denemarken (O)'!AD13*(1+Toeslagen!$Q$6)</f>
        <v>538.63544470588249</v>
      </c>
      <c r="AE13" s="243">
        <f>'Denemarken (O)'!AE13*(1+Toeslagen!$Q$6)</f>
        <v>538.63544470588249</v>
      </c>
      <c r="AF13" s="243">
        <f>'Denemarken (O)'!AF13*(1+Toeslagen!$Q$6)</f>
        <v>538.63544470588249</v>
      </c>
      <c r="AG13" s="243">
        <f>'Denemarken (O)'!AG13*(1+Toeslagen!$Q$6)</f>
        <v>538.63544470588249</v>
      </c>
      <c r="AH13" s="243">
        <f>'Denemarken (O)'!AH13*(1+Toeslagen!$Q$6)</f>
        <v>538.63544470588249</v>
      </c>
      <c r="AI13" s="243">
        <f>'Denemarken (O)'!AI13*(1+Toeslagen!$Q$6)</f>
        <v>538.74556235294131</v>
      </c>
      <c r="AJ13" s="243">
        <f>'Denemarken (O)'!AJ13*(1+Toeslagen!$Q$6)</f>
        <v>538.74556235294131</v>
      </c>
      <c r="AK13" s="243">
        <f>'Denemarken (O)'!AK13*(1+Toeslagen!$Q$6)</f>
        <v>538.74556235294131</v>
      </c>
      <c r="AL13" s="243">
        <f>'Denemarken (O)'!AL13*(1+Toeslagen!$Q$6)</f>
        <v>538.74556235294131</v>
      </c>
      <c r="AM13" s="243">
        <f>'Denemarken (O)'!AM13*(1+Toeslagen!$Q$6)</f>
        <v>538.74556235294131</v>
      </c>
      <c r="AN13" s="243">
        <f>'Denemarken (O)'!AN13*(1+Toeslagen!$Q$6)</f>
        <v>538.74556235294131</v>
      </c>
      <c r="AO13" s="243">
        <f>'Denemarken (O)'!AO13*(1+Toeslagen!$Q$6)</f>
        <v>538.41520941176475</v>
      </c>
      <c r="AP13" s="243">
        <f>'Denemarken (O)'!AP13*(1+Toeslagen!$Q$6)</f>
        <v>538.63544470588249</v>
      </c>
      <c r="AQ13" s="243">
        <f>'Denemarken (O)'!AQ13*(1+Toeslagen!$Q$6)</f>
        <v>538.74556235294131</v>
      </c>
      <c r="AR13" s="243">
        <f>'Denemarken (O)'!AR13*(1+Toeslagen!$Q$6)</f>
        <v>538.74556235294131</v>
      </c>
      <c r="AS13" s="243">
        <f>'Denemarken (O)'!AS13*(1+Toeslagen!$Q$6)</f>
        <v>539.51638588235301</v>
      </c>
      <c r="AT13" s="243">
        <f>'Denemarken (O)'!AT13*(1+Toeslagen!$Q$6)</f>
        <v>539.51638588235301</v>
      </c>
      <c r="AU13" s="243">
        <f>'Denemarken (O)'!AU13*(1+Toeslagen!$Q$6)</f>
        <v>539.51638588235301</v>
      </c>
      <c r="AV13" s="243">
        <f>'Denemarken (O)'!AV13*(1+Toeslagen!$Q$6)</f>
        <v>539.73662117647075</v>
      </c>
      <c r="AW13" s="243">
        <f>'Denemarken (O)'!AW13*(1+Toeslagen!$Q$6)</f>
        <v>539.29615058823538</v>
      </c>
      <c r="AX13" s="243">
        <f>'Denemarken (O)'!AX13*(1+Toeslagen!$Q$6)</f>
        <v>538.63544470588249</v>
      </c>
      <c r="AY13" s="243">
        <f>'Denemarken (O)'!AY13*(1+Toeslagen!$Q$6)</f>
        <v>538.96579764705893</v>
      </c>
      <c r="AZ13" s="243">
        <f>'Denemarken (O)'!AZ13*(1+Toeslagen!$Q$6)</f>
        <v>0</v>
      </c>
      <c r="BA13" s="243">
        <f>'Denemarken (O)'!BA13*(1+Toeslagen!$Q$6)</f>
        <v>0</v>
      </c>
      <c r="BB13" s="243">
        <f>'Denemarken (O)'!BB13*(1+Toeslagen!$Q$6)</f>
        <v>0</v>
      </c>
      <c r="BC13" s="243">
        <f>'Denemarken (O)'!BC13*(1+Toeslagen!$Q$6)</f>
        <v>538.30509176470605</v>
      </c>
      <c r="BD13" s="243">
        <f>'Denemarken (O)'!BD13*(1+Toeslagen!$Q$6)</f>
        <v>538.30509176470605</v>
      </c>
      <c r="BE13" s="243">
        <f>'Denemarken (O)'!BE13*(1+Toeslagen!$Q$6)</f>
        <v>538.08485647058831</v>
      </c>
      <c r="BF13" s="243">
        <f>'Denemarken (O)'!BF13*(1+Toeslagen!$Q$6)</f>
        <v>538.96579764705893</v>
      </c>
      <c r="BG13" s="243">
        <f>'Denemarken (O)'!BG13*(1+Toeslagen!$Q$6)</f>
        <v>538.96579764705893</v>
      </c>
      <c r="BH13" s="243">
        <f>'Denemarken (O)'!BH13*(1+Toeslagen!$Q$6)</f>
        <v>539.51638588235301</v>
      </c>
      <c r="BI13" s="243">
        <f>'Denemarken (O)'!BI13*(1+Toeslagen!$Q$6)</f>
        <v>537.86462117647068</v>
      </c>
      <c r="BJ13" s="243">
        <f>'Denemarken (O)'!BJ13*(1+Toeslagen!$Q$6)</f>
        <v>537.31403294117661</v>
      </c>
      <c r="BK13" s="243">
        <f>'Denemarken (O)'!BK13*(1+Toeslagen!$Q$6)</f>
        <v>536.21285647058824</v>
      </c>
      <c r="BL13" s="243">
        <f>'Denemarken (O)'!BL13*(1+Toeslagen!$Q$6)</f>
        <v>536.21285647058824</v>
      </c>
      <c r="BM13" s="243">
        <f>'Denemarken (O)'!BM13*(1+Toeslagen!$Q$6)</f>
        <v>440.07311661176487</v>
      </c>
      <c r="BN13" s="243">
        <f>'Denemarken (O)'!BN13*(1+Toeslagen!$Q$6)</f>
        <v>0</v>
      </c>
      <c r="BO13" s="243">
        <f>'Denemarken (O)'!BO13*(1+Toeslagen!$Q$6)</f>
        <v>440.07311661176487</v>
      </c>
      <c r="BP13" s="243">
        <f>'Denemarken (O)'!BP13*(1+Toeslagen!$Q$6)</f>
        <v>440.84394014117663</v>
      </c>
      <c r="BQ13" s="243">
        <f>'Denemarken (O)'!BQ13*(1+Toeslagen!$Q$6)</f>
        <v>439.962998964706</v>
      </c>
      <c r="BR13" s="243">
        <f>'Denemarken (O)'!BR13*(1+Toeslagen!$Q$6)</f>
        <v>439.30229308235306</v>
      </c>
      <c r="BS13" s="243">
        <f>'Denemarken (O)'!BS13*(1+Toeslagen!$Q$6)</f>
        <v>440.95405778823539</v>
      </c>
      <c r="BT13" s="243">
        <f>'Denemarken (O)'!BT13*(1+Toeslagen!$Q$6)</f>
        <v>441.17429308235307</v>
      </c>
      <c r="BU13" s="243">
        <f>'Denemarken (O)'!BU13*(1+Toeslagen!$Q$6)</f>
        <v>440.84394014117663</v>
      </c>
      <c r="BV13" s="243">
        <f>'Denemarken (O)'!BV13*(1+Toeslagen!$Q$6)</f>
        <v>441.61476367058839</v>
      </c>
      <c r="BW13" s="243">
        <f>'Denemarken (O)'!BW13*(1+Toeslagen!$Q$6)</f>
        <v>379.76363520000007</v>
      </c>
      <c r="BX13" s="243">
        <f>'Denemarken (O)'!BX13*(1+Toeslagen!$Q$6)</f>
        <v>379.21304696470594</v>
      </c>
      <c r="BY13" s="243">
        <f>'Denemarken (O)'!BY13*(1+Toeslagen!$Q$6)</f>
        <v>378.66245872941181</v>
      </c>
      <c r="BZ13" s="243">
        <f>'Denemarken (O)'!BZ13*(1+Toeslagen!$Q$6)</f>
        <v>378.66245872941181</v>
      </c>
      <c r="CA13" s="243">
        <f>'Denemarken (O)'!CA13*(1+Toeslagen!$Q$6)</f>
        <v>378.99281167058831</v>
      </c>
      <c r="CB13" s="243">
        <f>'Denemarken (O)'!CB13*(1+Toeslagen!$Q$6)</f>
        <v>378.99281167058831</v>
      </c>
      <c r="CC13" s="243">
        <f>'Denemarken (O)'!CC13*(1+Toeslagen!$Q$6)</f>
        <v>380.31422343529414</v>
      </c>
      <c r="CD13" s="243">
        <f>'Denemarken (O)'!CD13*(1+Toeslagen!$Q$6)</f>
        <v>381.4153999058824</v>
      </c>
      <c r="CE13" s="243">
        <f>'Denemarken (O)'!CE13*(1+Toeslagen!$Q$6)</f>
        <v>451.01614080000013</v>
      </c>
      <c r="CF13" s="243">
        <f>'Denemarken (O)'!CF13*(1+Toeslagen!$Q$6)</f>
        <v>451.67684668235307</v>
      </c>
      <c r="CG13" s="243">
        <f>'Denemarken (O)'!CG13*(1+Toeslagen!$Q$6)</f>
        <v>449.80484668235306</v>
      </c>
      <c r="CH13" s="243">
        <f>'Denemarken (O)'!CH13*(1+Toeslagen!$Q$6)</f>
        <v>449.80484668235306</v>
      </c>
      <c r="CI13" s="243">
        <f>'Denemarken (O)'!CI13*(1+Toeslagen!$Q$6)</f>
        <v>450.90602315294132</v>
      </c>
      <c r="CJ13" s="243">
        <f>'Denemarken (O)'!CJ13*(1+Toeslagen!$Q$6)</f>
        <v>450.02508197647069</v>
      </c>
      <c r="CK13" s="243">
        <f>'Denemarken (O)'!CK13*(1+Toeslagen!$Q$6)</f>
        <v>451.45661138823539</v>
      </c>
      <c r="CL13" s="243">
        <f>'Denemarken (O)'!CL13*(1+Toeslagen!$Q$6)</f>
        <v>452.44767021176483</v>
      </c>
      <c r="CM13" s="243">
        <f>'Denemarken (O)'!CM13*(1+Toeslagen!$Q$6)</f>
        <v>513.45541270588251</v>
      </c>
      <c r="CN13" s="243">
        <f>'Denemarken (O)'!CN13*(1+Toeslagen!$Q$6)</f>
        <v>514.88694211764721</v>
      </c>
      <c r="CO13" s="243">
        <f>'Denemarken (O)'!CO13*(1+Toeslagen!$Q$6)</f>
        <v>513.34529505882358</v>
      </c>
      <c r="CP13" s="243">
        <f>'Denemarken (O)'!CP13*(1+Toeslagen!$Q$6)</f>
        <v>514.22623623529421</v>
      </c>
      <c r="CQ13" s="243">
        <f>'Denemarken (O)'!CQ13*(1+Toeslagen!$Q$6)</f>
        <v>451.34649374117663</v>
      </c>
      <c r="CR13" s="243">
        <f>'Denemarken (O)'!CR13*(1+Toeslagen!$Q$6)</f>
        <v>0</v>
      </c>
      <c r="CS13" s="243">
        <f>'Denemarken (O)'!CS13*(1+Toeslagen!$Q$6)</f>
        <v>451.45661138823539</v>
      </c>
      <c r="CT13" s="243">
        <f>'Denemarken (O)'!CT13*(1+Toeslagen!$Q$6)</f>
        <v>451.01614080000013</v>
      </c>
      <c r="CU13" s="243">
        <f>'Denemarken (O)'!CU13*(1+Toeslagen!$Q$6)</f>
        <v>452.55778785882364</v>
      </c>
      <c r="CV13" s="243">
        <f>'Denemarken (O)'!CV13*(1+Toeslagen!$Q$6)</f>
        <v>452.77802315294133</v>
      </c>
      <c r="CW13" s="243">
        <f>'Denemarken (O)'!CW13*(1+Toeslagen!$Q$6)</f>
        <v>451.34649374117663</v>
      </c>
      <c r="CX13" s="243">
        <f>'Denemarken (O)'!CX13*(1+Toeslagen!$Q$6)</f>
        <v>450.35543491764719</v>
      </c>
      <c r="CY13" s="243">
        <f>'Denemarken (O)'!CY13*(1+Toeslagen!$Q$6)</f>
        <v>451.67684668235307</v>
      </c>
      <c r="CZ13" s="243">
        <f>'Denemarken (O)'!CZ13*(1+Toeslagen!$Q$6)</f>
        <v>452.11731727058839</v>
      </c>
      <c r="DA13" s="243">
        <f>'Denemarken (O)'!DA13*(1+Toeslagen!$Q$6)</f>
        <v>514.55658917647065</v>
      </c>
      <c r="DB13" s="243">
        <f>'Denemarken (O)'!DB13*(1+Toeslagen!$Q$6)</f>
        <v>0</v>
      </c>
      <c r="DC13" s="243">
        <f>'Denemarken (O)'!DC13*(1+Toeslagen!$Q$6)</f>
        <v>514.66670682352958</v>
      </c>
      <c r="DD13" s="243">
        <f>'Denemarken (O)'!DD13*(1+Toeslagen!$Q$6)</f>
        <v>515.76788329411784</v>
      </c>
      <c r="DE13" s="243">
        <f>'Denemarken (O)'!DE13*(1+Toeslagen!$Q$6)</f>
        <v>514.99705976470602</v>
      </c>
      <c r="DF13" s="243">
        <f>'Denemarken (O)'!DF13*(1+Toeslagen!$Q$6)</f>
        <v>513.78576564705895</v>
      </c>
      <c r="DG13" s="243">
        <f>'Denemarken (O)'!DG13*(1+Toeslagen!$Q$6)</f>
        <v>514.22623623529421</v>
      </c>
      <c r="DH13" s="243">
        <f>'Denemarken (O)'!DH13*(1+Toeslagen!$Q$6)</f>
        <v>515.21729505882365</v>
      </c>
      <c r="DI13" s="243">
        <f>'Denemarken (O)'!DI13*(1+Toeslagen!$Q$6)</f>
        <v>515.76788329411784</v>
      </c>
      <c r="DJ13" s="243">
        <f>'Denemarken (O)'!DJ13*(1+Toeslagen!$Q$6)</f>
        <v>516.20835388235298</v>
      </c>
    </row>
    <row r="14" spans="1:114" ht="15.75" thickBot="1">
      <c r="A14" s="2">
        <v>9</v>
      </c>
      <c r="B14" s="2">
        <v>9</v>
      </c>
      <c r="C14" s="2"/>
      <c r="D14" s="2">
        <v>4</v>
      </c>
      <c r="F14" t="s">
        <v>17</v>
      </c>
      <c r="G14" t="s">
        <v>15</v>
      </c>
      <c r="H14" t="s">
        <v>15</v>
      </c>
      <c r="I14" t="s">
        <v>16</v>
      </c>
      <c r="J14" t="s">
        <v>16</v>
      </c>
      <c r="N14" s="7">
        <v>2</v>
      </c>
      <c r="O14" s="8">
        <v>3500</v>
      </c>
      <c r="Y14" s="243">
        <f>'Denemarken (O)'!Y14*(1+Toeslagen!$Q$6)</f>
        <v>584.59030588235305</v>
      </c>
      <c r="Z14" s="243">
        <f>'Denemarken (O)'!Z14*(1+Toeslagen!$Q$6)</f>
        <v>584.59030588235305</v>
      </c>
      <c r="AA14" s="243">
        <f>'Denemarken (O)'!AA14*(1+Toeslagen!$Q$6)</f>
        <v>584.59030588235305</v>
      </c>
      <c r="AB14" s="243">
        <f>'Denemarken (O)'!AB14*(1+Toeslagen!$Q$6)</f>
        <v>584.59030588235305</v>
      </c>
      <c r="AC14" s="243">
        <f>'Denemarken (O)'!AC14*(1+Toeslagen!$Q$6)</f>
        <v>584.59030588235305</v>
      </c>
      <c r="AD14" s="243">
        <f>'Denemarken (O)'!AD14*(1+Toeslagen!$Q$6)</f>
        <v>584.59030588235305</v>
      </c>
      <c r="AE14" s="243">
        <f>'Denemarken (O)'!AE14*(1+Toeslagen!$Q$6)</f>
        <v>584.59030588235305</v>
      </c>
      <c r="AF14" s="243">
        <f>'Denemarken (O)'!AF14*(1+Toeslagen!$Q$6)</f>
        <v>584.59030588235305</v>
      </c>
      <c r="AG14" s="243">
        <f>'Denemarken (O)'!AG14*(1+Toeslagen!$Q$6)</f>
        <v>584.59030588235305</v>
      </c>
      <c r="AH14" s="243">
        <f>'Denemarken (O)'!AH14*(1+Toeslagen!$Q$6)</f>
        <v>584.59030588235305</v>
      </c>
      <c r="AI14" s="243">
        <f>'Denemarken (O)'!AI14*(1+Toeslagen!$Q$6)</f>
        <v>584.72795294117657</v>
      </c>
      <c r="AJ14" s="243">
        <f>'Denemarken (O)'!AJ14*(1+Toeslagen!$Q$6)</f>
        <v>584.72795294117657</v>
      </c>
      <c r="AK14" s="243">
        <f>'Denemarken (O)'!AK14*(1+Toeslagen!$Q$6)</f>
        <v>584.72795294117657</v>
      </c>
      <c r="AL14" s="243">
        <f>'Denemarken (O)'!AL14*(1+Toeslagen!$Q$6)</f>
        <v>584.72795294117657</v>
      </c>
      <c r="AM14" s="243">
        <f>'Denemarken (O)'!AM14*(1+Toeslagen!$Q$6)</f>
        <v>584.72795294117657</v>
      </c>
      <c r="AN14" s="243">
        <f>'Denemarken (O)'!AN14*(1+Toeslagen!$Q$6)</f>
        <v>584.72795294117657</v>
      </c>
      <c r="AO14" s="243">
        <f>'Denemarken (O)'!AO14*(1+Toeslagen!$Q$6)</f>
        <v>584.31501176470601</v>
      </c>
      <c r="AP14" s="243">
        <f>'Denemarken (O)'!AP14*(1+Toeslagen!$Q$6)</f>
        <v>584.59030588235305</v>
      </c>
      <c r="AQ14" s="243">
        <f>'Denemarken (O)'!AQ14*(1+Toeslagen!$Q$6)</f>
        <v>584.72795294117657</v>
      </c>
      <c r="AR14" s="243">
        <f>'Denemarken (O)'!AR14*(1+Toeslagen!$Q$6)</f>
        <v>584.72795294117657</v>
      </c>
      <c r="AS14" s="243">
        <f>'Denemarken (O)'!AS14*(1+Toeslagen!$Q$6)</f>
        <v>585.69148235294119</v>
      </c>
      <c r="AT14" s="243">
        <f>'Denemarken (O)'!AT14*(1+Toeslagen!$Q$6)</f>
        <v>585.69148235294119</v>
      </c>
      <c r="AU14" s="243">
        <f>'Denemarken (O)'!AU14*(1+Toeslagen!$Q$6)</f>
        <v>585.69148235294119</v>
      </c>
      <c r="AV14" s="243">
        <f>'Denemarken (O)'!AV14*(1+Toeslagen!$Q$6)</f>
        <v>585.96677647058823</v>
      </c>
      <c r="AW14" s="243">
        <f>'Denemarken (O)'!AW14*(1+Toeslagen!$Q$6)</f>
        <v>585.41618823529416</v>
      </c>
      <c r="AX14" s="243">
        <f>'Denemarken (O)'!AX14*(1+Toeslagen!$Q$6)</f>
        <v>584.59030588235305</v>
      </c>
      <c r="AY14" s="243">
        <f>'Denemarken (O)'!AY14*(1+Toeslagen!$Q$6)</f>
        <v>585.0032470588236</v>
      </c>
      <c r="AZ14" s="243">
        <f>'Denemarken (O)'!AZ14*(1+Toeslagen!$Q$6)</f>
        <v>0</v>
      </c>
      <c r="BA14" s="243">
        <f>'Denemarken (O)'!BA14*(1+Toeslagen!$Q$6)</f>
        <v>0</v>
      </c>
      <c r="BB14" s="243">
        <f>'Denemarken (O)'!BB14*(1+Toeslagen!$Q$6)</f>
        <v>0</v>
      </c>
      <c r="BC14" s="243">
        <f>'Denemarken (O)'!BC14*(1+Toeslagen!$Q$6)</f>
        <v>584.1773647058825</v>
      </c>
      <c r="BD14" s="243">
        <f>'Denemarken (O)'!BD14*(1+Toeslagen!$Q$6)</f>
        <v>584.1773647058825</v>
      </c>
      <c r="BE14" s="243">
        <f>'Denemarken (O)'!BE14*(1+Toeslagen!$Q$6)</f>
        <v>583.90207058823535</v>
      </c>
      <c r="BF14" s="243">
        <f>'Denemarken (O)'!BF14*(1+Toeslagen!$Q$6)</f>
        <v>585.0032470588236</v>
      </c>
      <c r="BG14" s="243">
        <f>'Denemarken (O)'!BG14*(1+Toeslagen!$Q$6)</f>
        <v>585.0032470588236</v>
      </c>
      <c r="BH14" s="243">
        <f>'Denemarken (O)'!BH14*(1+Toeslagen!$Q$6)</f>
        <v>585.69148235294119</v>
      </c>
      <c r="BI14" s="243">
        <f>'Denemarken (O)'!BI14*(1+Toeslagen!$Q$6)</f>
        <v>583.6267764705882</v>
      </c>
      <c r="BJ14" s="243">
        <f>'Denemarken (O)'!BJ14*(1+Toeslagen!$Q$6)</f>
        <v>582.93854117647061</v>
      </c>
      <c r="BK14" s="243">
        <f>'Denemarken (O)'!BK14*(1+Toeslagen!$Q$6)</f>
        <v>581.56207058823543</v>
      </c>
      <c r="BL14" s="243">
        <f>'Denemarken (O)'!BL14*(1+Toeslagen!$Q$6)</f>
        <v>581.56207058823543</v>
      </c>
      <c r="BM14" s="243">
        <f>'Denemarken (O)'!BM14*(1+Toeslagen!$Q$6)</f>
        <v>477.99923576470599</v>
      </c>
      <c r="BN14" s="243">
        <f>'Denemarken (O)'!BN14*(1+Toeslagen!$Q$6)</f>
        <v>0</v>
      </c>
      <c r="BO14" s="243">
        <f>'Denemarken (O)'!BO14*(1+Toeslagen!$Q$6)</f>
        <v>477.99923576470599</v>
      </c>
      <c r="BP14" s="243">
        <f>'Denemarken (O)'!BP14*(1+Toeslagen!$Q$6)</f>
        <v>478.96276517647061</v>
      </c>
      <c r="BQ14" s="243">
        <f>'Denemarken (O)'!BQ14*(1+Toeslagen!$Q$6)</f>
        <v>477.86158870588241</v>
      </c>
      <c r="BR14" s="243">
        <f>'Denemarken (O)'!BR14*(1+Toeslagen!$Q$6)</f>
        <v>477.03570635294125</v>
      </c>
      <c r="BS14" s="243">
        <f>'Denemarken (O)'!BS14*(1+Toeslagen!$Q$6)</f>
        <v>479.10041223529413</v>
      </c>
      <c r="BT14" s="243">
        <f>'Denemarken (O)'!BT14*(1+Toeslagen!$Q$6)</f>
        <v>479.37570635294128</v>
      </c>
      <c r="BU14" s="243">
        <f>'Denemarken (O)'!BU14*(1+Toeslagen!$Q$6)</f>
        <v>478.96276517647061</v>
      </c>
      <c r="BV14" s="243">
        <f>'Denemarken (O)'!BV14*(1+Toeslagen!$Q$6)</f>
        <v>479.92629458823535</v>
      </c>
      <c r="BW14" s="243">
        <f>'Denemarken (O)'!BW14*(1+Toeslagen!$Q$6)</f>
        <v>412.55798400000003</v>
      </c>
      <c r="BX14" s="243">
        <f>'Denemarken (O)'!BX14*(1+Toeslagen!$Q$6)</f>
        <v>411.86974870588239</v>
      </c>
      <c r="BY14" s="243">
        <f>'Denemarken (O)'!BY14*(1+Toeslagen!$Q$6)</f>
        <v>411.18151341176474</v>
      </c>
      <c r="BZ14" s="243">
        <f>'Denemarken (O)'!BZ14*(1+Toeslagen!$Q$6)</f>
        <v>411.18151341176474</v>
      </c>
      <c r="CA14" s="243">
        <f>'Denemarken (O)'!CA14*(1+Toeslagen!$Q$6)</f>
        <v>411.59445458823529</v>
      </c>
      <c r="CB14" s="243">
        <f>'Denemarken (O)'!CB14*(1+Toeslagen!$Q$6)</f>
        <v>411.59445458823529</v>
      </c>
      <c r="CC14" s="243">
        <f>'Denemarken (O)'!CC14*(1+Toeslagen!$Q$6)</f>
        <v>413.24621929411768</v>
      </c>
      <c r="CD14" s="243">
        <f>'Denemarken (O)'!CD14*(1+Toeslagen!$Q$6)</f>
        <v>414.62268988235297</v>
      </c>
      <c r="CE14" s="243">
        <f>'Denemarken (O)'!CE14*(1+Toeslagen!$Q$6)</f>
        <v>489.90393600000004</v>
      </c>
      <c r="CF14" s="243">
        <f>'Denemarken (O)'!CF14*(1+Toeslagen!$Q$6)</f>
        <v>490.72981835294127</v>
      </c>
      <c r="CG14" s="243">
        <f>'Denemarken (O)'!CG14*(1+Toeslagen!$Q$6)</f>
        <v>488.38981835294123</v>
      </c>
      <c r="CH14" s="243">
        <f>'Denemarken (O)'!CH14*(1+Toeslagen!$Q$6)</f>
        <v>488.38981835294123</v>
      </c>
      <c r="CI14" s="243">
        <f>'Denemarken (O)'!CI14*(1+Toeslagen!$Q$6)</f>
        <v>489.76628894117653</v>
      </c>
      <c r="CJ14" s="243">
        <f>'Denemarken (O)'!CJ14*(1+Toeslagen!$Q$6)</f>
        <v>488.66511247058827</v>
      </c>
      <c r="CK14" s="243">
        <f>'Denemarken (O)'!CK14*(1+Toeslagen!$Q$6)</f>
        <v>490.45452423529412</v>
      </c>
      <c r="CL14" s="243">
        <f>'Denemarken (O)'!CL14*(1+Toeslagen!$Q$6)</f>
        <v>491.69334776470595</v>
      </c>
      <c r="CM14" s="243">
        <f>'Denemarken (O)'!CM14*(1+Toeslagen!$Q$6)</f>
        <v>557.68486588235294</v>
      </c>
      <c r="CN14" s="243">
        <f>'Denemarken (O)'!CN14*(1+Toeslagen!$Q$6)</f>
        <v>559.4742776470589</v>
      </c>
      <c r="CO14" s="243">
        <f>'Denemarken (O)'!CO14*(1+Toeslagen!$Q$6)</f>
        <v>557.54721882352942</v>
      </c>
      <c r="CP14" s="243">
        <f>'Denemarken (O)'!CP14*(1+Toeslagen!$Q$6)</f>
        <v>558.64839529411756</v>
      </c>
      <c r="CQ14" s="243">
        <f>'Denemarken (O)'!CQ14*(1+Toeslagen!$Q$6)</f>
        <v>490.3168771764706</v>
      </c>
      <c r="CR14" s="243">
        <f>'Denemarken (O)'!CR14*(1+Toeslagen!$Q$6)</f>
        <v>0</v>
      </c>
      <c r="CS14" s="243">
        <f>'Denemarken (O)'!CS14*(1+Toeslagen!$Q$6)</f>
        <v>490.45452423529412</v>
      </c>
      <c r="CT14" s="243">
        <f>'Denemarken (O)'!CT14*(1+Toeslagen!$Q$6)</f>
        <v>489.90393600000004</v>
      </c>
      <c r="CU14" s="243">
        <f>'Denemarken (O)'!CU14*(1+Toeslagen!$Q$6)</f>
        <v>491.83099482352947</v>
      </c>
      <c r="CV14" s="243">
        <f>'Denemarken (O)'!CV14*(1+Toeslagen!$Q$6)</f>
        <v>492.1062889411765</v>
      </c>
      <c r="CW14" s="243">
        <f>'Denemarken (O)'!CW14*(1+Toeslagen!$Q$6)</f>
        <v>490.3168771764706</v>
      </c>
      <c r="CX14" s="243">
        <f>'Denemarken (O)'!CX14*(1+Toeslagen!$Q$6)</f>
        <v>489.07805364705888</v>
      </c>
      <c r="CY14" s="243">
        <f>'Denemarken (O)'!CY14*(1+Toeslagen!$Q$6)</f>
        <v>490.72981835294127</v>
      </c>
      <c r="CZ14" s="243">
        <f>'Denemarken (O)'!CZ14*(1+Toeslagen!$Q$6)</f>
        <v>491.28040658823534</v>
      </c>
      <c r="DA14" s="243">
        <f>'Denemarken (O)'!DA14*(1+Toeslagen!$Q$6)</f>
        <v>559.06133647058812</v>
      </c>
      <c r="DB14" s="243">
        <f>'Denemarken (O)'!DB14*(1+Toeslagen!$Q$6)</f>
        <v>0</v>
      </c>
      <c r="DC14" s="243">
        <f>'Denemarken (O)'!DC14*(1+Toeslagen!$Q$6)</f>
        <v>559.19898352941175</v>
      </c>
      <c r="DD14" s="243">
        <f>'Denemarken (O)'!DD14*(1+Toeslagen!$Q$6)</f>
        <v>560.57545411764704</v>
      </c>
      <c r="DE14" s="243">
        <f>'Denemarken (O)'!DE14*(1+Toeslagen!$Q$6)</f>
        <v>559.61192470588242</v>
      </c>
      <c r="DF14" s="243">
        <f>'Denemarken (O)'!DF14*(1+Toeslagen!$Q$6)</f>
        <v>558.09780705882349</v>
      </c>
      <c r="DG14" s="243">
        <f>'Denemarken (O)'!DG14*(1+Toeslagen!$Q$6)</f>
        <v>558.64839529411756</v>
      </c>
      <c r="DH14" s="243">
        <f>'Denemarken (O)'!DH14*(1+Toeslagen!$Q$6)</f>
        <v>559.88721882352945</v>
      </c>
      <c r="DI14" s="243">
        <f>'Denemarken (O)'!DI14*(1+Toeslagen!$Q$6)</f>
        <v>560.57545411764704</v>
      </c>
      <c r="DJ14" s="243">
        <f>'Denemarken (O)'!DJ14*(1+Toeslagen!$Q$6)</f>
        <v>561.12604235294111</v>
      </c>
    </row>
    <row r="15" spans="1:114" ht="15.75" thickBot="1">
      <c r="A15" s="2">
        <v>10</v>
      </c>
      <c r="B15" s="2">
        <v>10</v>
      </c>
      <c r="C15" s="2"/>
      <c r="D15" s="2">
        <v>4</v>
      </c>
      <c r="F15" t="s">
        <v>17</v>
      </c>
      <c r="G15" t="s">
        <v>15</v>
      </c>
      <c r="H15" t="s">
        <v>15</v>
      </c>
      <c r="I15" t="s">
        <v>16</v>
      </c>
      <c r="J15" t="s">
        <v>16</v>
      </c>
      <c r="N15" s="7">
        <v>2.4</v>
      </c>
      <c r="O15" s="8">
        <v>4200</v>
      </c>
      <c r="Y15" s="243">
        <f>'Denemarken (O)'!Y15*(1+Toeslagen!$Q$6)</f>
        <v>682.34830305882372</v>
      </c>
      <c r="Z15" s="243">
        <f>'Denemarken (O)'!Z15*(1+Toeslagen!$Q$6)</f>
        <v>682.34830305882372</v>
      </c>
      <c r="AA15" s="243">
        <f>'Denemarken (O)'!AA15*(1+Toeslagen!$Q$6)</f>
        <v>682.34830305882372</v>
      </c>
      <c r="AB15" s="243">
        <f>'Denemarken (O)'!AB15*(1+Toeslagen!$Q$6)</f>
        <v>682.34830305882372</v>
      </c>
      <c r="AC15" s="243">
        <f>'Denemarken (O)'!AC15*(1+Toeslagen!$Q$6)</f>
        <v>682.34830305882372</v>
      </c>
      <c r="AD15" s="243">
        <f>'Denemarken (O)'!AD15*(1+Toeslagen!$Q$6)</f>
        <v>682.34830305882372</v>
      </c>
      <c r="AE15" s="243">
        <f>'Denemarken (O)'!AE15*(1+Toeslagen!$Q$6)</f>
        <v>682.34830305882372</v>
      </c>
      <c r="AF15" s="243">
        <f>'Denemarken (O)'!AF15*(1+Toeslagen!$Q$6)</f>
        <v>682.34830305882372</v>
      </c>
      <c r="AG15" s="243">
        <f>'Denemarken (O)'!AG15*(1+Toeslagen!$Q$6)</f>
        <v>682.34830305882372</v>
      </c>
      <c r="AH15" s="243">
        <f>'Denemarken (O)'!AH15*(1+Toeslagen!$Q$6)</f>
        <v>682.34830305882372</v>
      </c>
      <c r="AI15" s="243">
        <f>'Denemarken (O)'!AI15*(1+Toeslagen!$Q$6)</f>
        <v>682.51347952941194</v>
      </c>
      <c r="AJ15" s="243">
        <f>'Denemarken (O)'!AJ15*(1+Toeslagen!$Q$6)</f>
        <v>682.51347952941194</v>
      </c>
      <c r="AK15" s="243">
        <f>'Denemarken (O)'!AK15*(1+Toeslagen!$Q$6)</f>
        <v>682.51347952941194</v>
      </c>
      <c r="AL15" s="243">
        <f>'Denemarken (O)'!AL15*(1+Toeslagen!$Q$6)</f>
        <v>682.51347952941194</v>
      </c>
      <c r="AM15" s="243">
        <f>'Denemarken (O)'!AM15*(1+Toeslagen!$Q$6)</f>
        <v>682.51347952941194</v>
      </c>
      <c r="AN15" s="243">
        <f>'Denemarken (O)'!AN15*(1+Toeslagen!$Q$6)</f>
        <v>682.51347952941194</v>
      </c>
      <c r="AO15" s="243">
        <f>'Denemarken (O)'!AO15*(1+Toeslagen!$Q$6)</f>
        <v>682.01795011764716</v>
      </c>
      <c r="AP15" s="243">
        <f>'Denemarken (O)'!AP15*(1+Toeslagen!$Q$6)</f>
        <v>682.34830305882372</v>
      </c>
      <c r="AQ15" s="243">
        <f>'Denemarken (O)'!AQ15*(1+Toeslagen!$Q$6)</f>
        <v>682.51347952941194</v>
      </c>
      <c r="AR15" s="243">
        <f>'Denemarken (O)'!AR15*(1+Toeslagen!$Q$6)</f>
        <v>682.51347952941194</v>
      </c>
      <c r="AS15" s="243">
        <f>'Denemarken (O)'!AS15*(1+Toeslagen!$Q$6)</f>
        <v>683.6697148235296</v>
      </c>
      <c r="AT15" s="243">
        <f>'Denemarken (O)'!AT15*(1+Toeslagen!$Q$6)</f>
        <v>683.6697148235296</v>
      </c>
      <c r="AU15" s="243">
        <f>'Denemarken (O)'!AU15*(1+Toeslagen!$Q$6)</f>
        <v>683.6697148235296</v>
      </c>
      <c r="AV15" s="243">
        <f>'Denemarken (O)'!AV15*(1+Toeslagen!$Q$6)</f>
        <v>684.00006776470593</v>
      </c>
      <c r="AW15" s="243">
        <f>'Denemarken (O)'!AW15*(1+Toeslagen!$Q$6)</f>
        <v>683.33936188235305</v>
      </c>
      <c r="AX15" s="243">
        <f>'Denemarken (O)'!AX15*(1+Toeslagen!$Q$6)</f>
        <v>682.34830305882372</v>
      </c>
      <c r="AY15" s="243">
        <f>'Denemarken (O)'!AY15*(1+Toeslagen!$Q$6)</f>
        <v>682.84383247058827</v>
      </c>
      <c r="AZ15" s="243">
        <f>'Denemarken (O)'!AZ15*(1+Toeslagen!$Q$6)</f>
        <v>0</v>
      </c>
      <c r="BA15" s="243">
        <f>'Denemarken (O)'!BA15*(1+Toeslagen!$Q$6)</f>
        <v>0</v>
      </c>
      <c r="BB15" s="243">
        <f>'Denemarken (O)'!BB15*(1+Toeslagen!$Q$6)</f>
        <v>0</v>
      </c>
      <c r="BC15" s="243">
        <f>'Denemarken (O)'!BC15*(1+Toeslagen!$Q$6)</f>
        <v>681.85277364705894</v>
      </c>
      <c r="BD15" s="243">
        <f>'Denemarken (O)'!BD15*(1+Toeslagen!$Q$6)</f>
        <v>681.85277364705894</v>
      </c>
      <c r="BE15" s="243">
        <f>'Denemarken (O)'!BE15*(1+Toeslagen!$Q$6)</f>
        <v>681.5224207058825</v>
      </c>
      <c r="BF15" s="243">
        <f>'Denemarken (O)'!BF15*(1+Toeslagen!$Q$6)</f>
        <v>682.84383247058827</v>
      </c>
      <c r="BG15" s="243">
        <f>'Denemarken (O)'!BG15*(1+Toeslagen!$Q$6)</f>
        <v>682.84383247058827</v>
      </c>
      <c r="BH15" s="243">
        <f>'Denemarken (O)'!BH15*(1+Toeslagen!$Q$6)</f>
        <v>683.6697148235296</v>
      </c>
      <c r="BI15" s="243">
        <f>'Denemarken (O)'!BI15*(1+Toeslagen!$Q$6)</f>
        <v>681.19206776470605</v>
      </c>
      <c r="BJ15" s="243">
        <f>'Denemarken (O)'!BJ15*(1+Toeslagen!$Q$6)</f>
        <v>680.36618541176483</v>
      </c>
      <c r="BK15" s="243">
        <f>'Denemarken (O)'!BK15*(1+Toeslagen!$Q$6)</f>
        <v>678.7144207058825</v>
      </c>
      <c r="BL15" s="243">
        <f>'Denemarken (O)'!BL15*(1+Toeslagen!$Q$6)</f>
        <v>678.7144207058825</v>
      </c>
      <c r="BM15" s="243">
        <f>'Denemarken (O)'!BM15*(1+Toeslagen!$Q$6)</f>
        <v>558.02717635764714</v>
      </c>
      <c r="BN15" s="243">
        <f>'Denemarken (O)'!BN15*(1+Toeslagen!$Q$6)</f>
        <v>0</v>
      </c>
      <c r="BO15" s="243">
        <f>'Denemarken (O)'!BO15*(1+Toeslagen!$Q$6)</f>
        <v>558.02717635764714</v>
      </c>
      <c r="BP15" s="243">
        <f>'Denemarken (O)'!BP15*(1+Toeslagen!$Q$6)</f>
        <v>559.1834116517648</v>
      </c>
      <c r="BQ15" s="243">
        <f>'Denemarken (O)'!BQ15*(1+Toeslagen!$Q$6)</f>
        <v>557.86199988705891</v>
      </c>
      <c r="BR15" s="243">
        <f>'Denemarken (O)'!BR15*(1+Toeslagen!$Q$6)</f>
        <v>556.87094106352947</v>
      </c>
      <c r="BS15" s="243">
        <f>'Denemarken (O)'!BS15*(1+Toeslagen!$Q$6)</f>
        <v>559.34858812235302</v>
      </c>
      <c r="BT15" s="243">
        <f>'Denemarken (O)'!BT15*(1+Toeslagen!$Q$6)</f>
        <v>559.67894106352958</v>
      </c>
      <c r="BU15" s="243">
        <f>'Denemarken (O)'!BU15*(1+Toeslagen!$Q$6)</f>
        <v>559.1834116517648</v>
      </c>
      <c r="BV15" s="243">
        <f>'Denemarken (O)'!BV15*(1+Toeslagen!$Q$6)</f>
        <v>560.33964694588246</v>
      </c>
      <c r="BW15" s="243">
        <f>'Denemarken (O)'!BW15*(1+Toeslagen!$Q$6)</f>
        <v>481.64592384000014</v>
      </c>
      <c r="BX15" s="243">
        <f>'Denemarken (O)'!BX15*(1+Toeslagen!$Q$6)</f>
        <v>480.82004148705897</v>
      </c>
      <c r="BY15" s="243">
        <f>'Denemarken (O)'!BY15*(1+Toeslagen!$Q$6)</f>
        <v>479.99415913411781</v>
      </c>
      <c r="BZ15" s="243">
        <f>'Denemarken (O)'!BZ15*(1+Toeslagen!$Q$6)</f>
        <v>479.99415913411781</v>
      </c>
      <c r="CA15" s="243">
        <f>'Denemarken (O)'!CA15*(1+Toeslagen!$Q$6)</f>
        <v>480.48968854588253</v>
      </c>
      <c r="CB15" s="243">
        <f>'Denemarken (O)'!CB15*(1+Toeslagen!$Q$6)</f>
        <v>480.48968854588253</v>
      </c>
      <c r="CC15" s="243">
        <f>'Denemarken (O)'!CC15*(1+Toeslagen!$Q$6)</f>
        <v>482.47180619294136</v>
      </c>
      <c r="CD15" s="243">
        <f>'Denemarken (O)'!CD15*(1+Toeslagen!$Q$6)</f>
        <v>484.12357089882369</v>
      </c>
      <c r="CE15" s="243">
        <f>'Denemarken (O)'!CE15*(1+Toeslagen!$Q$6)</f>
        <v>571.92961536000007</v>
      </c>
      <c r="CF15" s="243">
        <f>'Denemarken (O)'!CF15*(1+Toeslagen!$Q$6)</f>
        <v>572.92067418352951</v>
      </c>
      <c r="CG15" s="243">
        <f>'Denemarken (O)'!CG15*(1+Toeslagen!$Q$6)</f>
        <v>570.11267418352952</v>
      </c>
      <c r="CH15" s="243">
        <f>'Denemarken (O)'!CH15*(1+Toeslagen!$Q$6)</f>
        <v>570.11267418352952</v>
      </c>
      <c r="CI15" s="243">
        <f>'Denemarken (O)'!CI15*(1+Toeslagen!$Q$6)</f>
        <v>571.76443888941185</v>
      </c>
      <c r="CJ15" s="243">
        <f>'Denemarken (O)'!CJ15*(1+Toeslagen!$Q$6)</f>
        <v>570.44302712470608</v>
      </c>
      <c r="CK15" s="243">
        <f>'Denemarken (O)'!CK15*(1+Toeslagen!$Q$6)</f>
        <v>572.59032124235307</v>
      </c>
      <c r="CL15" s="243">
        <f>'Denemarken (O)'!CL15*(1+Toeslagen!$Q$6)</f>
        <v>574.07690947764718</v>
      </c>
      <c r="CM15" s="243">
        <f>'Denemarken (O)'!CM15*(1+Toeslagen!$Q$6)</f>
        <v>651.04880865882365</v>
      </c>
      <c r="CN15" s="243">
        <f>'Denemarken (O)'!CN15*(1+Toeslagen!$Q$6)</f>
        <v>653.19610277647075</v>
      </c>
      <c r="CO15" s="243">
        <f>'Denemarken (O)'!CO15*(1+Toeslagen!$Q$6)</f>
        <v>650.88363218823542</v>
      </c>
      <c r="CP15" s="243">
        <f>'Denemarken (O)'!CP15*(1+Toeslagen!$Q$6)</f>
        <v>652.20504395294131</v>
      </c>
      <c r="CQ15" s="243">
        <f>'Denemarken (O)'!CQ15*(1+Toeslagen!$Q$6)</f>
        <v>572.42514477176485</v>
      </c>
      <c r="CR15" s="243">
        <f>'Denemarken (O)'!CR15*(1+Toeslagen!$Q$6)</f>
        <v>0</v>
      </c>
      <c r="CS15" s="243">
        <f>'Denemarken (O)'!CS15*(1+Toeslagen!$Q$6)</f>
        <v>572.59032124235307</v>
      </c>
      <c r="CT15" s="243">
        <f>'Denemarken (O)'!CT15*(1+Toeslagen!$Q$6)</f>
        <v>571.92961536000007</v>
      </c>
      <c r="CU15" s="243">
        <f>'Denemarken (O)'!CU15*(1+Toeslagen!$Q$6)</f>
        <v>574.2420859482354</v>
      </c>
      <c r="CV15" s="243">
        <f>'Denemarken (O)'!CV15*(1+Toeslagen!$Q$6)</f>
        <v>574.57243888941196</v>
      </c>
      <c r="CW15" s="243">
        <f>'Denemarken (O)'!CW15*(1+Toeslagen!$Q$6)</f>
        <v>572.42514477176485</v>
      </c>
      <c r="CX15" s="243">
        <f>'Denemarken (O)'!CX15*(1+Toeslagen!$Q$6)</f>
        <v>570.93855653647074</v>
      </c>
      <c r="CY15" s="243">
        <f>'Denemarken (O)'!CY15*(1+Toeslagen!$Q$6)</f>
        <v>572.92067418352951</v>
      </c>
      <c r="CZ15" s="243">
        <f>'Denemarken (O)'!CZ15*(1+Toeslagen!$Q$6)</f>
        <v>573.58138006588251</v>
      </c>
      <c r="DA15" s="243">
        <f>'Denemarken (O)'!DA15*(1+Toeslagen!$Q$6)</f>
        <v>652.70057336470597</v>
      </c>
      <c r="DB15" s="243">
        <f>'Denemarken (O)'!DB15*(1+Toeslagen!$Q$6)</f>
        <v>0</v>
      </c>
      <c r="DC15" s="243">
        <f>'Denemarken (O)'!DC15*(1+Toeslagen!$Q$6)</f>
        <v>652.8657498352942</v>
      </c>
      <c r="DD15" s="243">
        <f>'Denemarken (O)'!DD15*(1+Toeslagen!$Q$6)</f>
        <v>654.51751454117664</v>
      </c>
      <c r="DE15" s="243">
        <f>'Denemarken (O)'!DE15*(1+Toeslagen!$Q$6)</f>
        <v>653.36127924705897</v>
      </c>
      <c r="DF15" s="243">
        <f>'Denemarken (O)'!DF15*(1+Toeslagen!$Q$6)</f>
        <v>651.54433807058831</v>
      </c>
      <c r="DG15" s="243">
        <f>'Denemarken (O)'!DG15*(1+Toeslagen!$Q$6)</f>
        <v>652.20504395294131</v>
      </c>
      <c r="DH15" s="243">
        <f>'Denemarken (O)'!DH15*(1+Toeslagen!$Q$6)</f>
        <v>653.69163218823553</v>
      </c>
      <c r="DI15" s="243">
        <f>'Denemarken (O)'!DI15*(1+Toeslagen!$Q$6)</f>
        <v>654.51751454117664</v>
      </c>
      <c r="DJ15" s="243">
        <f>'Denemarken (O)'!DJ15*(1+Toeslagen!$Q$6)</f>
        <v>655.17822042352952</v>
      </c>
    </row>
    <row r="16" spans="1:114" ht="15.75" thickBot="1">
      <c r="A16" s="2">
        <v>11</v>
      </c>
      <c r="B16" s="2">
        <v>11</v>
      </c>
      <c r="C16" s="2"/>
      <c r="D16" s="2">
        <v>4</v>
      </c>
      <c r="F16" t="s">
        <v>17</v>
      </c>
      <c r="G16" t="s">
        <v>15</v>
      </c>
      <c r="H16" t="s">
        <v>15</v>
      </c>
      <c r="I16" t="s">
        <v>16</v>
      </c>
      <c r="J16" t="s">
        <v>16</v>
      </c>
      <c r="N16" s="7">
        <v>2.5</v>
      </c>
      <c r="O16" s="8">
        <v>4375</v>
      </c>
      <c r="Y16" s="243">
        <f>'Denemarken (O)'!Y16*(1+Toeslagen!$Q$6)</f>
        <v>704.57020235294124</v>
      </c>
      <c r="Z16" s="243">
        <f>'Denemarken (O)'!Z16*(1+Toeslagen!$Q$6)</f>
        <v>704.57020235294124</v>
      </c>
      <c r="AA16" s="243">
        <f>'Denemarken (O)'!AA16*(1+Toeslagen!$Q$6)</f>
        <v>704.57020235294124</v>
      </c>
      <c r="AB16" s="243">
        <f>'Denemarken (O)'!AB16*(1+Toeslagen!$Q$6)</f>
        <v>704.57020235294124</v>
      </c>
      <c r="AC16" s="243">
        <f>'Denemarken (O)'!AC16*(1+Toeslagen!$Q$6)</f>
        <v>704.57020235294124</v>
      </c>
      <c r="AD16" s="243">
        <f>'Denemarken (O)'!AD16*(1+Toeslagen!$Q$6)</f>
        <v>704.57020235294124</v>
      </c>
      <c r="AE16" s="243">
        <f>'Denemarken (O)'!AE16*(1+Toeslagen!$Q$6)</f>
        <v>704.57020235294124</v>
      </c>
      <c r="AF16" s="243">
        <f>'Denemarken (O)'!AF16*(1+Toeslagen!$Q$6)</f>
        <v>704.57020235294124</v>
      </c>
      <c r="AG16" s="243">
        <f>'Denemarken (O)'!AG16*(1+Toeslagen!$Q$6)</f>
        <v>704.57020235294124</v>
      </c>
      <c r="AH16" s="243">
        <f>'Denemarken (O)'!AH16*(1+Toeslagen!$Q$6)</f>
        <v>704.57020235294124</v>
      </c>
      <c r="AI16" s="243">
        <f>'Denemarken (O)'!AI16*(1+Toeslagen!$Q$6)</f>
        <v>704.74226117647072</v>
      </c>
      <c r="AJ16" s="243">
        <f>'Denemarken (O)'!AJ16*(1+Toeslagen!$Q$6)</f>
        <v>704.74226117647072</v>
      </c>
      <c r="AK16" s="243">
        <f>'Denemarken (O)'!AK16*(1+Toeslagen!$Q$6)</f>
        <v>704.74226117647072</v>
      </c>
      <c r="AL16" s="243">
        <f>'Denemarken (O)'!AL16*(1+Toeslagen!$Q$6)</f>
        <v>704.74226117647072</v>
      </c>
      <c r="AM16" s="243">
        <f>'Denemarken (O)'!AM16*(1+Toeslagen!$Q$6)</f>
        <v>704.74226117647072</v>
      </c>
      <c r="AN16" s="243">
        <f>'Denemarken (O)'!AN16*(1+Toeslagen!$Q$6)</f>
        <v>704.74226117647072</v>
      </c>
      <c r="AO16" s="243">
        <f>'Denemarken (O)'!AO16*(1+Toeslagen!$Q$6)</f>
        <v>704.2260847058825</v>
      </c>
      <c r="AP16" s="243">
        <f>'Denemarken (O)'!AP16*(1+Toeslagen!$Q$6)</f>
        <v>704.57020235294124</v>
      </c>
      <c r="AQ16" s="243">
        <f>'Denemarken (O)'!AQ16*(1+Toeslagen!$Q$6)</f>
        <v>704.74226117647072</v>
      </c>
      <c r="AR16" s="243">
        <f>'Denemarken (O)'!AR16*(1+Toeslagen!$Q$6)</f>
        <v>704.74226117647072</v>
      </c>
      <c r="AS16" s="243">
        <f>'Denemarken (O)'!AS16*(1+Toeslagen!$Q$6)</f>
        <v>705.94667294117653</v>
      </c>
      <c r="AT16" s="243">
        <f>'Denemarken (O)'!AT16*(1+Toeslagen!$Q$6)</f>
        <v>705.94667294117653</v>
      </c>
      <c r="AU16" s="243">
        <f>'Denemarken (O)'!AU16*(1+Toeslagen!$Q$6)</f>
        <v>705.94667294117653</v>
      </c>
      <c r="AV16" s="243">
        <f>'Denemarken (O)'!AV16*(1+Toeslagen!$Q$6)</f>
        <v>706.2907905882355</v>
      </c>
      <c r="AW16" s="243">
        <f>'Denemarken (O)'!AW16*(1+Toeslagen!$Q$6)</f>
        <v>705.60255529411768</v>
      </c>
      <c r="AX16" s="243">
        <f>'Denemarken (O)'!AX16*(1+Toeslagen!$Q$6)</f>
        <v>704.57020235294124</v>
      </c>
      <c r="AY16" s="243">
        <f>'Denemarken (O)'!AY16*(1+Toeslagen!$Q$6)</f>
        <v>705.08637882352957</v>
      </c>
      <c r="AZ16" s="243">
        <f>'Denemarken (O)'!AZ16*(1+Toeslagen!$Q$6)</f>
        <v>0</v>
      </c>
      <c r="BA16" s="243">
        <f>'Denemarken (O)'!BA16*(1+Toeslagen!$Q$6)</f>
        <v>0</v>
      </c>
      <c r="BB16" s="243">
        <f>'Denemarken (O)'!BB16*(1+Toeslagen!$Q$6)</f>
        <v>0</v>
      </c>
      <c r="BC16" s="243">
        <f>'Denemarken (O)'!BC16*(1+Toeslagen!$Q$6)</f>
        <v>704.05402588235302</v>
      </c>
      <c r="BD16" s="243">
        <f>'Denemarken (O)'!BD16*(1+Toeslagen!$Q$6)</f>
        <v>704.05402588235302</v>
      </c>
      <c r="BE16" s="243">
        <f>'Denemarken (O)'!BE16*(1+Toeslagen!$Q$6)</f>
        <v>703.70990823529417</v>
      </c>
      <c r="BF16" s="243">
        <f>'Denemarken (O)'!BF16*(1+Toeslagen!$Q$6)</f>
        <v>705.08637882352957</v>
      </c>
      <c r="BG16" s="243">
        <f>'Denemarken (O)'!BG16*(1+Toeslagen!$Q$6)</f>
        <v>705.08637882352957</v>
      </c>
      <c r="BH16" s="243">
        <f>'Denemarken (O)'!BH16*(1+Toeslagen!$Q$6)</f>
        <v>705.94667294117653</v>
      </c>
      <c r="BI16" s="243">
        <f>'Denemarken (O)'!BI16*(1+Toeslagen!$Q$6)</f>
        <v>703.36579058823543</v>
      </c>
      <c r="BJ16" s="243">
        <f>'Denemarken (O)'!BJ16*(1+Toeslagen!$Q$6)</f>
        <v>702.50549647058824</v>
      </c>
      <c r="BK16" s="243">
        <f>'Denemarken (O)'!BK16*(1+Toeslagen!$Q$6)</f>
        <v>700.78490823529421</v>
      </c>
      <c r="BL16" s="243">
        <f>'Denemarken (O)'!BL16*(1+Toeslagen!$Q$6)</f>
        <v>700.78490823529421</v>
      </c>
      <c r="BM16" s="243">
        <f>'Denemarken (O)'!BM16*(1+Toeslagen!$Q$6)</f>
        <v>576.23185750588254</v>
      </c>
      <c r="BN16" s="243">
        <f>'Denemarken (O)'!BN16*(1+Toeslagen!$Q$6)</f>
        <v>0</v>
      </c>
      <c r="BO16" s="243">
        <f>'Denemarken (O)'!BO16*(1+Toeslagen!$Q$6)</f>
        <v>576.23185750588254</v>
      </c>
      <c r="BP16" s="243">
        <f>'Denemarken (O)'!BP16*(1+Toeslagen!$Q$6)</f>
        <v>577.43626927058835</v>
      </c>
      <c r="BQ16" s="243">
        <f>'Denemarken (O)'!BQ16*(1+Toeslagen!$Q$6)</f>
        <v>576.05979868235306</v>
      </c>
      <c r="BR16" s="243">
        <f>'Denemarken (O)'!BR16*(1+Toeslagen!$Q$6)</f>
        <v>575.02744574117662</v>
      </c>
      <c r="BS16" s="243">
        <f>'Denemarken (O)'!BS16*(1+Toeslagen!$Q$6)</f>
        <v>577.60832809411772</v>
      </c>
      <c r="BT16" s="243">
        <f>'Denemarken (O)'!BT16*(1+Toeslagen!$Q$6)</f>
        <v>577.95244574117658</v>
      </c>
      <c r="BU16" s="243">
        <f>'Denemarken (O)'!BU16*(1+Toeslagen!$Q$6)</f>
        <v>577.43626927058835</v>
      </c>
      <c r="BV16" s="243">
        <f>'Denemarken (O)'!BV16*(1+Toeslagen!$Q$6)</f>
        <v>578.64068103529416</v>
      </c>
      <c r="BW16" s="243">
        <f>'Denemarken (O)'!BW16*(1+Toeslagen!$Q$6)</f>
        <v>497.36424480000017</v>
      </c>
      <c r="BX16" s="243">
        <f>'Denemarken (O)'!BX16*(1+Toeslagen!$Q$6)</f>
        <v>496.50395068235309</v>
      </c>
      <c r="BY16" s="243">
        <f>'Denemarken (O)'!BY16*(1+Toeslagen!$Q$6)</f>
        <v>495.64365656470608</v>
      </c>
      <c r="BZ16" s="243">
        <f>'Denemarken (O)'!BZ16*(1+Toeslagen!$Q$6)</f>
        <v>495.64365656470608</v>
      </c>
      <c r="CA16" s="243">
        <f>'Denemarken (O)'!CA16*(1+Toeslagen!$Q$6)</f>
        <v>496.15983303529424</v>
      </c>
      <c r="CB16" s="243">
        <f>'Denemarken (O)'!CB16*(1+Toeslagen!$Q$6)</f>
        <v>496.15983303529424</v>
      </c>
      <c r="CC16" s="243">
        <f>'Denemarken (O)'!CC16*(1+Toeslagen!$Q$6)</f>
        <v>498.22453891764718</v>
      </c>
      <c r="CD16" s="243">
        <f>'Denemarken (O)'!CD16*(1+Toeslagen!$Q$6)</f>
        <v>499.94512715294132</v>
      </c>
      <c r="CE16" s="243">
        <f>'Denemarken (O)'!CE16*(1+Toeslagen!$Q$6)</f>
        <v>590.58937920000005</v>
      </c>
      <c r="CF16" s="243">
        <f>'Denemarken (O)'!CF16*(1+Toeslagen!$Q$6)</f>
        <v>591.62173214117661</v>
      </c>
      <c r="CG16" s="243">
        <f>'Denemarken (O)'!CG16*(1+Toeslagen!$Q$6)</f>
        <v>588.69673214117654</v>
      </c>
      <c r="CH16" s="243">
        <f>'Denemarken (O)'!CH16*(1+Toeslagen!$Q$6)</f>
        <v>588.69673214117654</v>
      </c>
      <c r="CI16" s="243">
        <f>'Denemarken (O)'!CI16*(1+Toeslagen!$Q$6)</f>
        <v>590.41732037647068</v>
      </c>
      <c r="CJ16" s="243">
        <f>'Denemarken (O)'!CJ16*(1+Toeslagen!$Q$6)</f>
        <v>589.04084978823539</v>
      </c>
      <c r="CK16" s="243">
        <f>'Denemarken (O)'!CK16*(1+Toeslagen!$Q$6)</f>
        <v>591.27761449411776</v>
      </c>
      <c r="CL16" s="243">
        <f>'Denemarken (O)'!CL16*(1+Toeslagen!$Q$6)</f>
        <v>592.82614390588253</v>
      </c>
      <c r="CM16" s="243">
        <f>'Denemarken (O)'!CM16*(1+Toeslagen!$Q$6)</f>
        <v>672.28643435294134</v>
      </c>
      <c r="CN16" s="243">
        <f>'Denemarken (O)'!CN16*(1+Toeslagen!$Q$6)</f>
        <v>674.52319905882371</v>
      </c>
      <c r="CO16" s="243">
        <f>'Denemarken (O)'!CO16*(1+Toeslagen!$Q$6)</f>
        <v>672.11437552941209</v>
      </c>
      <c r="CP16" s="243">
        <f>'Denemarken (O)'!CP16*(1+Toeslagen!$Q$6)</f>
        <v>673.49084611764727</v>
      </c>
      <c r="CQ16" s="243">
        <f>'Denemarken (O)'!CQ16*(1+Toeslagen!$Q$6)</f>
        <v>591.10555567058827</v>
      </c>
      <c r="CR16" s="243">
        <f>'Denemarken (O)'!CR16*(1+Toeslagen!$Q$6)</f>
        <v>0</v>
      </c>
      <c r="CS16" s="243">
        <f>'Denemarken (O)'!CS16*(1+Toeslagen!$Q$6)</f>
        <v>591.27761449411776</v>
      </c>
      <c r="CT16" s="243">
        <f>'Denemarken (O)'!CT16*(1+Toeslagen!$Q$6)</f>
        <v>590.58937920000005</v>
      </c>
      <c r="CU16" s="243">
        <f>'Denemarken (O)'!CU16*(1+Toeslagen!$Q$6)</f>
        <v>592.9982027294119</v>
      </c>
      <c r="CV16" s="243">
        <f>'Denemarken (O)'!CV16*(1+Toeslagen!$Q$6)</f>
        <v>593.34232037647064</v>
      </c>
      <c r="CW16" s="243">
        <f>'Denemarken (O)'!CW16*(1+Toeslagen!$Q$6)</f>
        <v>591.10555567058827</v>
      </c>
      <c r="CX16" s="243">
        <f>'Denemarken (O)'!CX16*(1+Toeslagen!$Q$6)</f>
        <v>589.55702625882361</v>
      </c>
      <c r="CY16" s="243">
        <f>'Denemarken (O)'!CY16*(1+Toeslagen!$Q$6)</f>
        <v>591.62173214117661</v>
      </c>
      <c r="CZ16" s="243">
        <f>'Denemarken (O)'!CZ16*(1+Toeslagen!$Q$6)</f>
        <v>592.3099674352942</v>
      </c>
      <c r="DA16" s="243">
        <f>'Denemarken (O)'!DA16*(1+Toeslagen!$Q$6)</f>
        <v>674.0070225882356</v>
      </c>
      <c r="DB16" s="243">
        <f>'Denemarken (O)'!DB16*(1+Toeslagen!$Q$6)</f>
        <v>0</v>
      </c>
      <c r="DC16" s="243">
        <f>'Denemarken (O)'!DC16*(1+Toeslagen!$Q$6)</f>
        <v>674.17908141176486</v>
      </c>
      <c r="DD16" s="243">
        <f>'Denemarken (O)'!DD16*(1+Toeslagen!$Q$6)</f>
        <v>675.89966964705911</v>
      </c>
      <c r="DE16" s="243">
        <f>'Denemarken (O)'!DE16*(1+Toeslagen!$Q$6)</f>
        <v>674.69525788235319</v>
      </c>
      <c r="DF16" s="243">
        <f>'Denemarken (O)'!DF16*(1+Toeslagen!$Q$6)</f>
        <v>672.80261082352968</v>
      </c>
      <c r="DG16" s="243">
        <f>'Denemarken (O)'!DG16*(1+Toeslagen!$Q$6)</f>
        <v>673.49084611764727</v>
      </c>
      <c r="DH16" s="243">
        <f>'Denemarken (O)'!DH16*(1+Toeslagen!$Q$6)</f>
        <v>675.03937552941204</v>
      </c>
      <c r="DI16" s="243">
        <f>'Denemarken (O)'!DI16*(1+Toeslagen!$Q$6)</f>
        <v>675.89966964705911</v>
      </c>
      <c r="DJ16" s="243">
        <f>'Denemarken (O)'!DJ16*(1+Toeslagen!$Q$6)</f>
        <v>676.5879049411767</v>
      </c>
    </row>
    <row r="17" spans="1:114" ht="15.75" thickBot="1">
      <c r="A17" s="2">
        <v>12</v>
      </c>
      <c r="B17" s="2">
        <v>12</v>
      </c>
      <c r="C17" s="2"/>
      <c r="D17" s="2">
        <v>4</v>
      </c>
      <c r="F17" t="s">
        <v>17</v>
      </c>
      <c r="G17" t="s">
        <v>15</v>
      </c>
      <c r="H17" t="s">
        <v>15</v>
      </c>
      <c r="I17" t="s">
        <v>16</v>
      </c>
      <c r="J17" t="s">
        <v>16</v>
      </c>
      <c r="N17" s="7">
        <v>2.8</v>
      </c>
      <c r="O17" s="8">
        <v>4900</v>
      </c>
      <c r="Y17" s="243">
        <f>'Denemarken (O)'!Y17*(1+Toeslagen!$Q$6)</f>
        <v>771.23590023529414</v>
      </c>
      <c r="Z17" s="243">
        <f>'Denemarken (O)'!Z17*(1+Toeslagen!$Q$6)</f>
        <v>771.23590023529414</v>
      </c>
      <c r="AA17" s="243">
        <f>'Denemarken (O)'!AA17*(1+Toeslagen!$Q$6)</f>
        <v>771.23590023529414</v>
      </c>
      <c r="AB17" s="243">
        <f>'Denemarken (O)'!AB17*(1+Toeslagen!$Q$6)</f>
        <v>771.23590023529414</v>
      </c>
      <c r="AC17" s="243">
        <f>'Denemarken (O)'!AC17*(1+Toeslagen!$Q$6)</f>
        <v>771.23590023529414</v>
      </c>
      <c r="AD17" s="243">
        <f>'Denemarken (O)'!AD17*(1+Toeslagen!$Q$6)</f>
        <v>771.23590023529414</v>
      </c>
      <c r="AE17" s="243">
        <f>'Denemarken (O)'!AE17*(1+Toeslagen!$Q$6)</f>
        <v>771.23590023529414</v>
      </c>
      <c r="AF17" s="243">
        <f>'Denemarken (O)'!AF17*(1+Toeslagen!$Q$6)</f>
        <v>771.23590023529414</v>
      </c>
      <c r="AG17" s="243">
        <f>'Denemarken (O)'!AG17*(1+Toeslagen!$Q$6)</f>
        <v>771.23590023529414</v>
      </c>
      <c r="AH17" s="243">
        <f>'Denemarken (O)'!AH17*(1+Toeslagen!$Q$6)</f>
        <v>771.23590023529414</v>
      </c>
      <c r="AI17" s="243">
        <f>'Denemarken (O)'!AI17*(1+Toeslagen!$Q$6)</f>
        <v>771.42860611764706</v>
      </c>
      <c r="AJ17" s="243">
        <f>'Denemarken (O)'!AJ17*(1+Toeslagen!$Q$6)</f>
        <v>771.42860611764706</v>
      </c>
      <c r="AK17" s="243">
        <f>'Denemarken (O)'!AK17*(1+Toeslagen!$Q$6)</f>
        <v>771.42860611764706</v>
      </c>
      <c r="AL17" s="243">
        <f>'Denemarken (O)'!AL17*(1+Toeslagen!$Q$6)</f>
        <v>771.42860611764706</v>
      </c>
      <c r="AM17" s="243">
        <f>'Denemarken (O)'!AM17*(1+Toeslagen!$Q$6)</f>
        <v>771.42860611764706</v>
      </c>
      <c r="AN17" s="243">
        <f>'Denemarken (O)'!AN17*(1+Toeslagen!$Q$6)</f>
        <v>771.42860611764706</v>
      </c>
      <c r="AO17" s="243">
        <f>'Denemarken (O)'!AO17*(1+Toeslagen!$Q$6)</f>
        <v>770.85048847058818</v>
      </c>
      <c r="AP17" s="243">
        <f>'Denemarken (O)'!AP17*(1+Toeslagen!$Q$6)</f>
        <v>771.23590023529414</v>
      </c>
      <c r="AQ17" s="243">
        <f>'Denemarken (O)'!AQ17*(1+Toeslagen!$Q$6)</f>
        <v>771.42860611764706</v>
      </c>
      <c r="AR17" s="243">
        <f>'Denemarken (O)'!AR17*(1+Toeslagen!$Q$6)</f>
        <v>771.42860611764706</v>
      </c>
      <c r="AS17" s="243">
        <f>'Denemarken (O)'!AS17*(1+Toeslagen!$Q$6)</f>
        <v>772.77754729411765</v>
      </c>
      <c r="AT17" s="243">
        <f>'Denemarken (O)'!AT17*(1+Toeslagen!$Q$6)</f>
        <v>772.77754729411765</v>
      </c>
      <c r="AU17" s="243">
        <f>'Denemarken (O)'!AU17*(1+Toeslagen!$Q$6)</f>
        <v>772.77754729411765</v>
      </c>
      <c r="AV17" s="243">
        <f>'Denemarken (O)'!AV17*(1+Toeslagen!$Q$6)</f>
        <v>773.1629590588235</v>
      </c>
      <c r="AW17" s="243">
        <f>'Denemarken (O)'!AW17*(1+Toeslagen!$Q$6)</f>
        <v>772.3921355294118</v>
      </c>
      <c r="AX17" s="243">
        <f>'Denemarken (O)'!AX17*(1+Toeslagen!$Q$6)</f>
        <v>771.23590023529414</v>
      </c>
      <c r="AY17" s="243">
        <f>'Denemarken (O)'!AY17*(1+Toeslagen!$Q$6)</f>
        <v>771.81401788235303</v>
      </c>
      <c r="AZ17" s="243">
        <f>'Denemarken (O)'!AZ17*(1+Toeslagen!$Q$6)</f>
        <v>0</v>
      </c>
      <c r="BA17" s="243">
        <f>'Denemarken (O)'!BA17*(1+Toeslagen!$Q$6)</f>
        <v>0</v>
      </c>
      <c r="BB17" s="243">
        <f>'Denemarken (O)'!BB17*(1+Toeslagen!$Q$6)</f>
        <v>0</v>
      </c>
      <c r="BC17" s="243">
        <f>'Denemarken (O)'!BC17*(1+Toeslagen!$Q$6)</f>
        <v>770.65778258823536</v>
      </c>
      <c r="BD17" s="243">
        <f>'Denemarken (O)'!BD17*(1+Toeslagen!$Q$6)</f>
        <v>770.65778258823536</v>
      </c>
      <c r="BE17" s="243">
        <f>'Denemarken (O)'!BE17*(1+Toeslagen!$Q$6)</f>
        <v>770.2723708235294</v>
      </c>
      <c r="BF17" s="243">
        <f>'Denemarken (O)'!BF17*(1+Toeslagen!$Q$6)</f>
        <v>771.81401788235303</v>
      </c>
      <c r="BG17" s="243">
        <f>'Denemarken (O)'!BG17*(1+Toeslagen!$Q$6)</f>
        <v>771.81401788235303</v>
      </c>
      <c r="BH17" s="243">
        <f>'Denemarken (O)'!BH17*(1+Toeslagen!$Q$6)</f>
        <v>772.77754729411765</v>
      </c>
      <c r="BI17" s="243">
        <f>'Denemarken (O)'!BI17*(1+Toeslagen!$Q$6)</f>
        <v>769.88695905882355</v>
      </c>
      <c r="BJ17" s="243">
        <f>'Denemarken (O)'!BJ17*(1+Toeslagen!$Q$6)</f>
        <v>768.92342964705892</v>
      </c>
      <c r="BK17" s="243">
        <f>'Denemarken (O)'!BK17*(1+Toeslagen!$Q$6)</f>
        <v>766.99637082352945</v>
      </c>
      <c r="BL17" s="243">
        <f>'Denemarken (O)'!BL17*(1+Toeslagen!$Q$6)</f>
        <v>766.99637082352945</v>
      </c>
      <c r="BM17" s="243">
        <f>'Denemarken (O)'!BM17*(1+Toeslagen!$Q$6)</f>
        <v>630.8459009505882</v>
      </c>
      <c r="BN17" s="243">
        <f>'Denemarken (O)'!BN17*(1+Toeslagen!$Q$6)</f>
        <v>0</v>
      </c>
      <c r="BO17" s="243">
        <f>'Denemarken (O)'!BO17*(1+Toeslagen!$Q$6)</f>
        <v>630.8459009505882</v>
      </c>
      <c r="BP17" s="243">
        <f>'Denemarken (O)'!BP17*(1+Toeslagen!$Q$6)</f>
        <v>632.19484212705891</v>
      </c>
      <c r="BQ17" s="243">
        <f>'Denemarken (O)'!BQ17*(1+Toeslagen!$Q$6)</f>
        <v>630.65319506823539</v>
      </c>
      <c r="BR17" s="243">
        <f>'Denemarken (O)'!BR17*(1+Toeslagen!$Q$6)</f>
        <v>629.49695977411773</v>
      </c>
      <c r="BS17" s="243">
        <f>'Denemarken (O)'!BS17*(1+Toeslagen!$Q$6)</f>
        <v>632.38754800941183</v>
      </c>
      <c r="BT17" s="243">
        <f>'Denemarken (O)'!BT17*(1+Toeslagen!$Q$6)</f>
        <v>632.77295977411768</v>
      </c>
      <c r="BU17" s="243">
        <f>'Denemarken (O)'!BU17*(1+Toeslagen!$Q$6)</f>
        <v>632.19484212705891</v>
      </c>
      <c r="BV17" s="243">
        <f>'Denemarken (O)'!BV17*(1+Toeslagen!$Q$6)</f>
        <v>633.54378330352949</v>
      </c>
      <c r="BW17" s="243">
        <f>'Denemarken (O)'!BW17*(1+Toeslagen!$Q$6)</f>
        <v>544.51920768000002</v>
      </c>
      <c r="BX17" s="243">
        <f>'Denemarken (O)'!BX17*(1+Toeslagen!$Q$6)</f>
        <v>543.5556782682354</v>
      </c>
      <c r="BY17" s="243">
        <f>'Denemarken (O)'!BY17*(1+Toeslagen!$Q$6)</f>
        <v>542.59214885647054</v>
      </c>
      <c r="BZ17" s="243">
        <f>'Denemarken (O)'!BZ17*(1+Toeslagen!$Q$6)</f>
        <v>542.59214885647054</v>
      </c>
      <c r="CA17" s="243">
        <f>'Denemarken (O)'!CA17*(1+Toeslagen!$Q$6)</f>
        <v>543.17026650352943</v>
      </c>
      <c r="CB17" s="243">
        <f>'Denemarken (O)'!CB17*(1+Toeslagen!$Q$6)</f>
        <v>543.17026650352943</v>
      </c>
      <c r="CC17" s="243">
        <f>'Denemarken (O)'!CC17*(1+Toeslagen!$Q$6)</f>
        <v>545.48273709176476</v>
      </c>
      <c r="CD17" s="243">
        <f>'Denemarken (O)'!CD17*(1+Toeslagen!$Q$6)</f>
        <v>547.40979591529413</v>
      </c>
      <c r="CE17" s="243">
        <f>'Denemarken (O)'!CE17*(1+Toeslagen!$Q$6)</f>
        <v>646.56867072</v>
      </c>
      <c r="CF17" s="243">
        <f>'Denemarken (O)'!CF17*(1+Toeslagen!$Q$6)</f>
        <v>647.72490601411766</v>
      </c>
      <c r="CG17" s="243">
        <f>'Denemarken (O)'!CG17*(1+Toeslagen!$Q$6)</f>
        <v>644.44890601411771</v>
      </c>
      <c r="CH17" s="243">
        <f>'Denemarken (O)'!CH17*(1+Toeslagen!$Q$6)</f>
        <v>644.44890601411771</v>
      </c>
      <c r="CI17" s="243">
        <f>'Denemarken (O)'!CI17*(1+Toeslagen!$Q$6)</f>
        <v>646.37596483764708</v>
      </c>
      <c r="CJ17" s="243">
        <f>'Denemarken (O)'!CJ17*(1+Toeslagen!$Q$6)</f>
        <v>644.83431777882356</v>
      </c>
      <c r="CK17" s="243">
        <f>'Denemarken (O)'!CK17*(1+Toeslagen!$Q$6)</f>
        <v>647.3394942494117</v>
      </c>
      <c r="CL17" s="243">
        <f>'Denemarken (O)'!CL17*(1+Toeslagen!$Q$6)</f>
        <v>649.07384719058825</v>
      </c>
      <c r="CM17" s="243">
        <f>'Denemarken (O)'!CM17*(1+Toeslagen!$Q$6)</f>
        <v>735.99931143529409</v>
      </c>
      <c r="CN17" s="243">
        <f>'Denemarken (O)'!CN17*(1+Toeslagen!$Q$6)</f>
        <v>738.50448790588234</v>
      </c>
      <c r="CO17" s="243">
        <f>'Denemarken (O)'!CO17*(1+Toeslagen!$Q$6)</f>
        <v>735.80660555294116</v>
      </c>
      <c r="CP17" s="243">
        <f>'Denemarken (O)'!CP17*(1+Toeslagen!$Q$6)</f>
        <v>737.34825261176468</v>
      </c>
      <c r="CQ17" s="243">
        <f>'Denemarken (O)'!CQ17*(1+Toeslagen!$Q$6)</f>
        <v>647.14678836705889</v>
      </c>
      <c r="CR17" s="243">
        <f>'Denemarken (O)'!CR17*(1+Toeslagen!$Q$6)</f>
        <v>0</v>
      </c>
      <c r="CS17" s="243">
        <f>'Denemarken (O)'!CS17*(1+Toeslagen!$Q$6)</f>
        <v>647.3394942494117</v>
      </c>
      <c r="CT17" s="243">
        <f>'Denemarken (O)'!CT17*(1+Toeslagen!$Q$6)</f>
        <v>646.56867072</v>
      </c>
      <c r="CU17" s="243">
        <f>'Denemarken (O)'!CU17*(1+Toeslagen!$Q$6)</f>
        <v>649.26655307294118</v>
      </c>
      <c r="CV17" s="243">
        <f>'Denemarken (O)'!CV17*(1+Toeslagen!$Q$6)</f>
        <v>649.65196483764703</v>
      </c>
      <c r="CW17" s="243">
        <f>'Denemarken (O)'!CW17*(1+Toeslagen!$Q$6)</f>
        <v>647.14678836705889</v>
      </c>
      <c r="CX17" s="243">
        <f>'Denemarken (O)'!CX17*(1+Toeslagen!$Q$6)</f>
        <v>645.41243542588245</v>
      </c>
      <c r="CY17" s="243">
        <f>'Denemarken (O)'!CY17*(1+Toeslagen!$Q$6)</f>
        <v>647.72490601411766</v>
      </c>
      <c r="CZ17" s="243">
        <f>'Denemarken (O)'!CZ17*(1+Toeslagen!$Q$6)</f>
        <v>648.49572954352936</v>
      </c>
      <c r="DA17" s="243">
        <f>'Denemarken (O)'!DA17*(1+Toeslagen!$Q$6)</f>
        <v>737.92637025882345</v>
      </c>
      <c r="DB17" s="243">
        <f>'Denemarken (O)'!DB17*(1+Toeslagen!$Q$6)</f>
        <v>0</v>
      </c>
      <c r="DC17" s="243">
        <f>'Denemarken (O)'!DC17*(1+Toeslagen!$Q$6)</f>
        <v>738.11907614117649</v>
      </c>
      <c r="DD17" s="243">
        <f>'Denemarken (O)'!DD17*(1+Toeslagen!$Q$6)</f>
        <v>740.04613496470586</v>
      </c>
      <c r="DE17" s="243">
        <f>'Denemarken (O)'!DE17*(1+Toeslagen!$Q$6)</f>
        <v>738.69719378823527</v>
      </c>
      <c r="DF17" s="243">
        <f>'Denemarken (O)'!DF17*(1+Toeslagen!$Q$6)</f>
        <v>736.57742908235286</v>
      </c>
      <c r="DG17" s="243">
        <f>'Denemarken (O)'!DG17*(1+Toeslagen!$Q$6)</f>
        <v>737.34825261176468</v>
      </c>
      <c r="DH17" s="243">
        <f>'Denemarken (O)'!DH17*(1+Toeslagen!$Q$6)</f>
        <v>739.08260555294112</v>
      </c>
      <c r="DI17" s="243">
        <f>'Denemarken (O)'!DI17*(1+Toeslagen!$Q$6)</f>
        <v>740.04613496470586</v>
      </c>
      <c r="DJ17" s="243">
        <f>'Denemarken (O)'!DJ17*(1+Toeslagen!$Q$6)</f>
        <v>740.81695849411767</v>
      </c>
    </row>
    <row r="18" spans="1:114" ht="15.75" thickBot="1">
      <c r="A18" s="2">
        <v>13</v>
      </c>
      <c r="B18" s="2">
        <v>13</v>
      </c>
      <c r="C18" s="2"/>
      <c r="D18" s="2">
        <v>4</v>
      </c>
      <c r="F18" t="s">
        <v>17</v>
      </c>
      <c r="G18" t="s">
        <v>15</v>
      </c>
      <c r="H18" t="s">
        <v>15</v>
      </c>
      <c r="I18" t="s">
        <v>16</v>
      </c>
      <c r="J18" t="s">
        <v>16</v>
      </c>
      <c r="N18" s="7">
        <v>3</v>
      </c>
      <c r="O18" s="8">
        <v>5250</v>
      </c>
      <c r="Y18" s="243">
        <f>'Denemarken (O)'!Y18*(1+Toeslagen!$Q$6)</f>
        <v>813.55080282352958</v>
      </c>
      <c r="Z18" s="243">
        <f>'Denemarken (O)'!Z18*(1+Toeslagen!$Q$6)</f>
        <v>813.55080282352958</v>
      </c>
      <c r="AA18" s="243">
        <f>'Denemarken (O)'!AA18*(1+Toeslagen!$Q$6)</f>
        <v>813.55080282352958</v>
      </c>
      <c r="AB18" s="243">
        <f>'Denemarken (O)'!AB18*(1+Toeslagen!$Q$6)</f>
        <v>813.55080282352958</v>
      </c>
      <c r="AC18" s="243">
        <f>'Denemarken (O)'!AC18*(1+Toeslagen!$Q$6)</f>
        <v>813.55080282352958</v>
      </c>
      <c r="AD18" s="243">
        <f>'Denemarken (O)'!AD18*(1+Toeslagen!$Q$6)</f>
        <v>813.55080282352958</v>
      </c>
      <c r="AE18" s="243">
        <f>'Denemarken (O)'!AE18*(1+Toeslagen!$Q$6)</f>
        <v>813.55080282352958</v>
      </c>
      <c r="AF18" s="243">
        <f>'Denemarken (O)'!AF18*(1+Toeslagen!$Q$6)</f>
        <v>813.55080282352958</v>
      </c>
      <c r="AG18" s="243">
        <f>'Denemarken (O)'!AG18*(1+Toeslagen!$Q$6)</f>
        <v>813.55080282352958</v>
      </c>
      <c r="AH18" s="243">
        <f>'Denemarken (O)'!AH18*(1+Toeslagen!$Q$6)</f>
        <v>813.55080282352958</v>
      </c>
      <c r="AI18" s="243">
        <f>'Denemarken (O)'!AI18*(1+Toeslagen!$Q$6)</f>
        <v>813.7572734117648</v>
      </c>
      <c r="AJ18" s="243">
        <f>'Denemarken (O)'!AJ18*(1+Toeslagen!$Q$6)</f>
        <v>813.7572734117648</v>
      </c>
      <c r="AK18" s="243">
        <f>'Denemarken (O)'!AK18*(1+Toeslagen!$Q$6)</f>
        <v>813.7572734117648</v>
      </c>
      <c r="AL18" s="243">
        <f>'Denemarken (O)'!AL18*(1+Toeslagen!$Q$6)</f>
        <v>813.7572734117648</v>
      </c>
      <c r="AM18" s="243">
        <f>'Denemarken (O)'!AM18*(1+Toeslagen!$Q$6)</f>
        <v>813.7572734117648</v>
      </c>
      <c r="AN18" s="243">
        <f>'Denemarken (O)'!AN18*(1+Toeslagen!$Q$6)</f>
        <v>813.7572734117648</v>
      </c>
      <c r="AO18" s="243">
        <f>'Denemarken (O)'!AO18*(1+Toeslagen!$Q$6)</f>
        <v>813.13786164705903</v>
      </c>
      <c r="AP18" s="243">
        <f>'Denemarken (O)'!AP18*(1+Toeslagen!$Q$6)</f>
        <v>813.55080282352958</v>
      </c>
      <c r="AQ18" s="243">
        <f>'Denemarken (O)'!AQ18*(1+Toeslagen!$Q$6)</f>
        <v>813.7572734117648</v>
      </c>
      <c r="AR18" s="243">
        <f>'Denemarken (O)'!AR18*(1+Toeslagen!$Q$6)</f>
        <v>813.7572734117648</v>
      </c>
      <c r="AS18" s="243">
        <f>'Denemarken (O)'!AS18*(1+Toeslagen!$Q$6)</f>
        <v>815.20256752941202</v>
      </c>
      <c r="AT18" s="243">
        <f>'Denemarken (O)'!AT18*(1+Toeslagen!$Q$6)</f>
        <v>815.20256752941202</v>
      </c>
      <c r="AU18" s="243">
        <f>'Denemarken (O)'!AU18*(1+Toeslagen!$Q$6)</f>
        <v>815.20256752941202</v>
      </c>
      <c r="AV18" s="243">
        <f>'Denemarken (O)'!AV18*(1+Toeslagen!$Q$6)</f>
        <v>815.61550870588258</v>
      </c>
      <c r="AW18" s="243">
        <f>'Denemarken (O)'!AW18*(1+Toeslagen!$Q$6)</f>
        <v>814.78962635294135</v>
      </c>
      <c r="AX18" s="243">
        <f>'Denemarken (O)'!AX18*(1+Toeslagen!$Q$6)</f>
        <v>813.55080282352958</v>
      </c>
      <c r="AY18" s="243">
        <f>'Denemarken (O)'!AY18*(1+Toeslagen!$Q$6)</f>
        <v>814.17021458823558</v>
      </c>
      <c r="AZ18" s="243">
        <f>'Denemarken (O)'!AZ18*(1+Toeslagen!$Q$6)</f>
        <v>0</v>
      </c>
      <c r="BA18" s="243">
        <f>'Denemarken (O)'!BA18*(1+Toeslagen!$Q$6)</f>
        <v>0</v>
      </c>
      <c r="BB18" s="243">
        <f>'Denemarken (O)'!BB18*(1+Toeslagen!$Q$6)</f>
        <v>0</v>
      </c>
      <c r="BC18" s="243">
        <f>'Denemarken (O)'!BC18*(1+Toeslagen!$Q$6)</f>
        <v>812.93139105882369</v>
      </c>
      <c r="BD18" s="243">
        <f>'Denemarken (O)'!BD18*(1+Toeslagen!$Q$6)</f>
        <v>812.93139105882369</v>
      </c>
      <c r="BE18" s="243">
        <f>'Denemarken (O)'!BE18*(1+Toeslagen!$Q$6)</f>
        <v>812.51844988235314</v>
      </c>
      <c r="BF18" s="243">
        <f>'Denemarken (O)'!BF18*(1+Toeslagen!$Q$6)</f>
        <v>814.17021458823558</v>
      </c>
      <c r="BG18" s="243">
        <f>'Denemarken (O)'!BG18*(1+Toeslagen!$Q$6)</f>
        <v>814.17021458823558</v>
      </c>
      <c r="BH18" s="243">
        <f>'Denemarken (O)'!BH18*(1+Toeslagen!$Q$6)</f>
        <v>815.20256752941202</v>
      </c>
      <c r="BI18" s="243">
        <f>'Denemarken (O)'!BI18*(1+Toeslagen!$Q$6)</f>
        <v>812.10550870588258</v>
      </c>
      <c r="BJ18" s="243">
        <f>'Denemarken (O)'!BJ18*(1+Toeslagen!$Q$6)</f>
        <v>811.07315576470614</v>
      </c>
      <c r="BK18" s="243">
        <f>'Denemarken (O)'!BK18*(1+Toeslagen!$Q$6)</f>
        <v>809.00844988235315</v>
      </c>
      <c r="BL18" s="243">
        <f>'Denemarken (O)'!BL18*(1+Toeslagen!$Q$6)</f>
        <v>809.00844988235315</v>
      </c>
      <c r="BM18" s="243">
        <f>'Denemarken (O)'!BM18*(1+Toeslagen!$Q$6)</f>
        <v>665.52505140705887</v>
      </c>
      <c r="BN18" s="243">
        <f>'Denemarken (O)'!BN18*(1+Toeslagen!$Q$6)</f>
        <v>0</v>
      </c>
      <c r="BO18" s="243">
        <f>'Denemarken (O)'!BO18*(1+Toeslagen!$Q$6)</f>
        <v>665.52505140705887</v>
      </c>
      <c r="BP18" s="243">
        <f>'Denemarken (O)'!BP18*(1+Toeslagen!$Q$6)</f>
        <v>666.97034552470586</v>
      </c>
      <c r="BQ18" s="243">
        <f>'Denemarken (O)'!BQ18*(1+Toeslagen!$Q$6)</f>
        <v>665.31858081882353</v>
      </c>
      <c r="BR18" s="243">
        <f>'Denemarken (O)'!BR18*(1+Toeslagen!$Q$6)</f>
        <v>664.07975728941187</v>
      </c>
      <c r="BS18" s="243">
        <f>'Denemarken (O)'!BS18*(1+Toeslagen!$Q$6)</f>
        <v>667.17681611294108</v>
      </c>
      <c r="BT18" s="243">
        <f>'Denemarken (O)'!BT18*(1+Toeslagen!$Q$6)</f>
        <v>667.58975728941186</v>
      </c>
      <c r="BU18" s="243">
        <f>'Denemarken (O)'!BU18*(1+Toeslagen!$Q$6)</f>
        <v>666.97034552470586</v>
      </c>
      <c r="BV18" s="243">
        <f>'Denemarken (O)'!BV18*(1+Toeslagen!$Q$6)</f>
        <v>668.41563964235297</v>
      </c>
      <c r="BW18" s="243">
        <f>'Denemarken (O)'!BW18*(1+Toeslagen!$Q$6)</f>
        <v>574.46433216000003</v>
      </c>
      <c r="BX18" s="243">
        <f>'Denemarken (O)'!BX18*(1+Toeslagen!$Q$6)</f>
        <v>573.43197921882359</v>
      </c>
      <c r="BY18" s="243">
        <f>'Denemarken (O)'!BY18*(1+Toeslagen!$Q$6)</f>
        <v>572.39962627764703</v>
      </c>
      <c r="BZ18" s="243">
        <f>'Denemarken (O)'!BZ18*(1+Toeslagen!$Q$6)</f>
        <v>572.39962627764703</v>
      </c>
      <c r="CA18" s="243">
        <f>'Denemarken (O)'!CA18*(1+Toeslagen!$Q$6)</f>
        <v>573.01903804235292</v>
      </c>
      <c r="CB18" s="243">
        <f>'Denemarken (O)'!CB18*(1+Toeslagen!$Q$6)</f>
        <v>573.01903804235292</v>
      </c>
      <c r="CC18" s="243">
        <f>'Denemarken (O)'!CC18*(1+Toeslagen!$Q$6)</f>
        <v>575.49668510117647</v>
      </c>
      <c r="CD18" s="243">
        <f>'Denemarken (O)'!CD18*(1+Toeslagen!$Q$6)</f>
        <v>577.56139098352946</v>
      </c>
      <c r="CE18" s="243">
        <f>'Denemarken (O)'!CE18*(1+Toeslagen!$Q$6)</f>
        <v>682.11540864000017</v>
      </c>
      <c r="CF18" s="243">
        <f>'Denemarken (O)'!CF18*(1+Toeslagen!$Q$6)</f>
        <v>683.35423216941194</v>
      </c>
      <c r="CG18" s="243">
        <f>'Denemarken (O)'!CG18*(1+Toeslagen!$Q$6)</f>
        <v>679.84423216941195</v>
      </c>
      <c r="CH18" s="243">
        <f>'Denemarken (O)'!CH18*(1+Toeslagen!$Q$6)</f>
        <v>679.84423216941195</v>
      </c>
      <c r="CI18" s="243">
        <f>'Denemarken (O)'!CI18*(1+Toeslagen!$Q$6)</f>
        <v>681.90893805176484</v>
      </c>
      <c r="CJ18" s="243">
        <f>'Denemarken (O)'!CJ18*(1+Toeslagen!$Q$6)</f>
        <v>680.25717334588251</v>
      </c>
      <c r="CK18" s="243">
        <f>'Denemarken (O)'!CK18*(1+Toeslagen!$Q$6)</f>
        <v>682.94129099294128</v>
      </c>
      <c r="CL18" s="243">
        <f>'Denemarken (O)'!CL18*(1+Toeslagen!$Q$6)</f>
        <v>684.79952628705905</v>
      </c>
      <c r="CM18" s="243">
        <f>'Denemarken (O)'!CM18*(1+Toeslagen!$Q$6)</f>
        <v>776.45533722352945</v>
      </c>
      <c r="CN18" s="243">
        <f>'Denemarken (O)'!CN18*(1+Toeslagen!$Q$6)</f>
        <v>779.13945487058822</v>
      </c>
      <c r="CO18" s="243">
        <f>'Denemarken (O)'!CO18*(1+Toeslagen!$Q$6)</f>
        <v>776.24886663529412</v>
      </c>
      <c r="CP18" s="243">
        <f>'Denemarken (O)'!CP18*(1+Toeslagen!$Q$6)</f>
        <v>777.90063134117645</v>
      </c>
      <c r="CQ18" s="243">
        <f>'Denemarken (O)'!CQ18*(1+Toeslagen!$Q$6)</f>
        <v>682.73482040470606</v>
      </c>
      <c r="CR18" s="243">
        <f>'Denemarken (O)'!CR18*(1+Toeslagen!$Q$6)</f>
        <v>0</v>
      </c>
      <c r="CS18" s="243">
        <f>'Denemarken (O)'!CS18*(1+Toeslagen!$Q$6)</f>
        <v>682.94129099294128</v>
      </c>
      <c r="CT18" s="243">
        <f>'Denemarken (O)'!CT18*(1+Toeslagen!$Q$6)</f>
        <v>682.11540864000017</v>
      </c>
      <c r="CU18" s="243">
        <f>'Denemarken (O)'!CU18*(1+Toeslagen!$Q$6)</f>
        <v>685.00599687529427</v>
      </c>
      <c r="CV18" s="243">
        <f>'Denemarken (O)'!CV18*(1+Toeslagen!$Q$6)</f>
        <v>685.41893805176483</v>
      </c>
      <c r="CW18" s="243">
        <f>'Denemarken (O)'!CW18*(1+Toeslagen!$Q$6)</f>
        <v>682.73482040470606</v>
      </c>
      <c r="CX18" s="243">
        <f>'Denemarken (O)'!CX18*(1+Toeslagen!$Q$6)</f>
        <v>680.87658511058839</v>
      </c>
      <c r="CY18" s="243">
        <f>'Denemarken (O)'!CY18*(1+Toeslagen!$Q$6)</f>
        <v>683.35423216941194</v>
      </c>
      <c r="CZ18" s="243">
        <f>'Denemarken (O)'!CZ18*(1+Toeslagen!$Q$6)</f>
        <v>684.18011452235316</v>
      </c>
      <c r="DA18" s="243">
        <f>'Denemarken (O)'!DA18*(1+Toeslagen!$Q$6)</f>
        <v>778.52004310588234</v>
      </c>
      <c r="DB18" s="243">
        <f>'Denemarken (O)'!DB18*(1+Toeslagen!$Q$6)</f>
        <v>0</v>
      </c>
      <c r="DC18" s="243">
        <f>'Denemarken (O)'!DC18*(1+Toeslagen!$Q$6)</f>
        <v>778.72651369411756</v>
      </c>
      <c r="DD18" s="243">
        <f>'Denemarken (O)'!DD18*(1+Toeslagen!$Q$6)</f>
        <v>780.79121957647055</v>
      </c>
      <c r="DE18" s="243">
        <f>'Denemarken (O)'!DE18*(1+Toeslagen!$Q$6)</f>
        <v>779.34592545882356</v>
      </c>
      <c r="DF18" s="243">
        <f>'Denemarken (O)'!DF18*(1+Toeslagen!$Q$6)</f>
        <v>777.07474898823534</v>
      </c>
      <c r="DG18" s="243">
        <f>'Denemarken (O)'!DG18*(1+Toeslagen!$Q$6)</f>
        <v>777.90063134117645</v>
      </c>
      <c r="DH18" s="243">
        <f>'Denemarken (O)'!DH18*(1+Toeslagen!$Q$6)</f>
        <v>779.75886663529411</v>
      </c>
      <c r="DI18" s="243">
        <f>'Denemarken (O)'!DI18*(1+Toeslagen!$Q$6)</f>
        <v>780.79121957647055</v>
      </c>
      <c r="DJ18" s="243">
        <f>'Denemarken (O)'!DJ18*(1+Toeslagen!$Q$6)</f>
        <v>781.61710192941177</v>
      </c>
    </row>
    <row r="19" spans="1:114" ht="15.75" thickBot="1">
      <c r="A19" s="2">
        <v>14</v>
      </c>
      <c r="B19" s="2">
        <v>14</v>
      </c>
      <c r="C19" s="2"/>
      <c r="D19" s="2">
        <v>4</v>
      </c>
      <c r="F19" t="s">
        <v>17</v>
      </c>
      <c r="G19" t="s">
        <v>15</v>
      </c>
      <c r="H19" t="s">
        <v>15</v>
      </c>
      <c r="I19" t="s">
        <v>16</v>
      </c>
      <c r="J19" t="s">
        <v>16</v>
      </c>
      <c r="N19" s="7">
        <v>3.2</v>
      </c>
      <c r="O19" s="8">
        <v>5600</v>
      </c>
      <c r="Y19" s="243">
        <f>'Denemarken (O)'!Y19*(1+Toeslagen!$Q$6)</f>
        <v>855.86570541176479</v>
      </c>
      <c r="Z19" s="243">
        <f>'Denemarken (O)'!Z19*(1+Toeslagen!$Q$6)</f>
        <v>855.86570541176479</v>
      </c>
      <c r="AA19" s="243">
        <f>'Denemarken (O)'!AA19*(1+Toeslagen!$Q$6)</f>
        <v>855.86570541176479</v>
      </c>
      <c r="AB19" s="243">
        <f>'Denemarken (O)'!AB19*(1+Toeslagen!$Q$6)</f>
        <v>855.86570541176479</v>
      </c>
      <c r="AC19" s="243">
        <f>'Denemarken (O)'!AC19*(1+Toeslagen!$Q$6)</f>
        <v>855.86570541176479</v>
      </c>
      <c r="AD19" s="243">
        <f>'Denemarken (O)'!AD19*(1+Toeslagen!$Q$6)</f>
        <v>855.86570541176479</v>
      </c>
      <c r="AE19" s="243">
        <f>'Denemarken (O)'!AE19*(1+Toeslagen!$Q$6)</f>
        <v>855.86570541176479</v>
      </c>
      <c r="AF19" s="243">
        <f>'Denemarken (O)'!AF19*(1+Toeslagen!$Q$6)</f>
        <v>855.86570541176479</v>
      </c>
      <c r="AG19" s="243">
        <f>'Denemarken (O)'!AG19*(1+Toeslagen!$Q$6)</f>
        <v>855.86570541176479</v>
      </c>
      <c r="AH19" s="243">
        <f>'Denemarken (O)'!AH19*(1+Toeslagen!$Q$6)</f>
        <v>855.86570541176479</v>
      </c>
      <c r="AI19" s="243">
        <f>'Denemarken (O)'!AI19*(1+Toeslagen!$Q$6)</f>
        <v>856.08594070588242</v>
      </c>
      <c r="AJ19" s="243">
        <f>'Denemarken (O)'!AJ19*(1+Toeslagen!$Q$6)</f>
        <v>856.08594070588242</v>
      </c>
      <c r="AK19" s="243">
        <f>'Denemarken (O)'!AK19*(1+Toeslagen!$Q$6)</f>
        <v>856.08594070588242</v>
      </c>
      <c r="AL19" s="243">
        <f>'Denemarken (O)'!AL19*(1+Toeslagen!$Q$6)</f>
        <v>856.08594070588242</v>
      </c>
      <c r="AM19" s="243">
        <f>'Denemarken (O)'!AM19*(1+Toeslagen!$Q$6)</f>
        <v>856.08594070588242</v>
      </c>
      <c r="AN19" s="243">
        <f>'Denemarken (O)'!AN19*(1+Toeslagen!$Q$6)</f>
        <v>856.08594070588242</v>
      </c>
      <c r="AO19" s="243">
        <f>'Denemarken (O)'!AO19*(1+Toeslagen!$Q$6)</f>
        <v>855.42523482352954</v>
      </c>
      <c r="AP19" s="243">
        <f>'Denemarken (O)'!AP19*(1+Toeslagen!$Q$6)</f>
        <v>855.86570541176479</v>
      </c>
      <c r="AQ19" s="243">
        <f>'Denemarken (O)'!AQ19*(1+Toeslagen!$Q$6)</f>
        <v>856.08594070588242</v>
      </c>
      <c r="AR19" s="243">
        <f>'Denemarken (O)'!AR19*(1+Toeslagen!$Q$6)</f>
        <v>856.08594070588242</v>
      </c>
      <c r="AS19" s="243">
        <f>'Denemarken (O)'!AS19*(1+Toeslagen!$Q$6)</f>
        <v>857.62758776470605</v>
      </c>
      <c r="AT19" s="243">
        <f>'Denemarken (O)'!AT19*(1+Toeslagen!$Q$6)</f>
        <v>857.62758776470605</v>
      </c>
      <c r="AU19" s="243">
        <f>'Denemarken (O)'!AU19*(1+Toeslagen!$Q$6)</f>
        <v>857.62758776470605</v>
      </c>
      <c r="AV19" s="243">
        <f>'Denemarken (O)'!AV19*(1+Toeslagen!$Q$6)</f>
        <v>858.06805835294131</v>
      </c>
      <c r="AW19" s="243">
        <f>'Denemarken (O)'!AW19*(1+Toeslagen!$Q$6)</f>
        <v>857.18711717647068</v>
      </c>
      <c r="AX19" s="243">
        <f>'Denemarken (O)'!AX19*(1+Toeslagen!$Q$6)</f>
        <v>855.86570541176479</v>
      </c>
      <c r="AY19" s="243">
        <f>'Denemarken (O)'!AY19*(1+Toeslagen!$Q$6)</f>
        <v>856.52641129411768</v>
      </c>
      <c r="AZ19" s="243">
        <f>'Denemarken (O)'!AZ19*(1+Toeslagen!$Q$6)</f>
        <v>0</v>
      </c>
      <c r="BA19" s="243">
        <f>'Denemarken (O)'!BA19*(1+Toeslagen!$Q$6)</f>
        <v>0</v>
      </c>
      <c r="BB19" s="243">
        <f>'Denemarken (O)'!BB19*(1+Toeslagen!$Q$6)</f>
        <v>0</v>
      </c>
      <c r="BC19" s="243">
        <f>'Denemarken (O)'!BC19*(1+Toeslagen!$Q$6)</f>
        <v>855.20499952941191</v>
      </c>
      <c r="BD19" s="243">
        <f>'Denemarken (O)'!BD19*(1+Toeslagen!$Q$6)</f>
        <v>855.20499952941191</v>
      </c>
      <c r="BE19" s="243">
        <f>'Denemarken (O)'!BE19*(1+Toeslagen!$Q$6)</f>
        <v>854.76452894117665</v>
      </c>
      <c r="BF19" s="243">
        <f>'Denemarken (O)'!BF19*(1+Toeslagen!$Q$6)</f>
        <v>856.52641129411768</v>
      </c>
      <c r="BG19" s="243">
        <f>'Denemarken (O)'!BG19*(1+Toeslagen!$Q$6)</f>
        <v>856.52641129411768</v>
      </c>
      <c r="BH19" s="243">
        <f>'Denemarken (O)'!BH19*(1+Toeslagen!$Q$6)</f>
        <v>857.62758776470605</v>
      </c>
      <c r="BI19" s="243">
        <f>'Denemarken (O)'!BI19*(1+Toeslagen!$Q$6)</f>
        <v>854.32405835294128</v>
      </c>
      <c r="BJ19" s="243">
        <f>'Denemarken (O)'!BJ19*(1+Toeslagen!$Q$6)</f>
        <v>853.22288188235302</v>
      </c>
      <c r="BK19" s="243">
        <f>'Denemarken (O)'!BK19*(1+Toeslagen!$Q$6)</f>
        <v>851.02052894117662</v>
      </c>
      <c r="BL19" s="243">
        <f>'Denemarken (O)'!BL19*(1+Toeslagen!$Q$6)</f>
        <v>851.02052894117662</v>
      </c>
      <c r="BM19" s="243">
        <f>'Denemarken (O)'!BM19*(1+Toeslagen!$Q$6)</f>
        <v>700.20420186352965</v>
      </c>
      <c r="BN19" s="243">
        <f>'Denemarken (O)'!BN19*(1+Toeslagen!$Q$6)</f>
        <v>0</v>
      </c>
      <c r="BO19" s="243">
        <f>'Denemarken (O)'!BO19*(1+Toeslagen!$Q$6)</f>
        <v>700.20420186352965</v>
      </c>
      <c r="BP19" s="243">
        <f>'Denemarken (O)'!BP19*(1+Toeslagen!$Q$6)</f>
        <v>701.74584892235316</v>
      </c>
      <c r="BQ19" s="243">
        <f>'Denemarken (O)'!BQ19*(1+Toeslagen!$Q$6)</f>
        <v>699.9839665694119</v>
      </c>
      <c r="BR19" s="243">
        <f>'Denemarken (O)'!BR19*(1+Toeslagen!$Q$6)</f>
        <v>698.66255480470602</v>
      </c>
      <c r="BS19" s="243">
        <f>'Denemarken (O)'!BS19*(1+Toeslagen!$Q$6)</f>
        <v>701.96608421647068</v>
      </c>
      <c r="BT19" s="243">
        <f>'Denemarken (O)'!BT19*(1+Toeslagen!$Q$6)</f>
        <v>702.40655480470605</v>
      </c>
      <c r="BU19" s="243">
        <f>'Denemarken (O)'!BU19*(1+Toeslagen!$Q$6)</f>
        <v>701.74584892235316</v>
      </c>
      <c r="BV19" s="243">
        <f>'Denemarken (O)'!BV19*(1+Toeslagen!$Q$6)</f>
        <v>703.28749598117668</v>
      </c>
      <c r="BW19" s="243">
        <f>'Denemarken (O)'!BW19*(1+Toeslagen!$Q$6)</f>
        <v>604.40945664000014</v>
      </c>
      <c r="BX19" s="243">
        <f>'Denemarken (O)'!BX19*(1+Toeslagen!$Q$6)</f>
        <v>603.30828016941189</v>
      </c>
      <c r="BY19" s="243">
        <f>'Denemarken (O)'!BY19*(1+Toeslagen!$Q$6)</f>
        <v>602.20710369882363</v>
      </c>
      <c r="BZ19" s="243">
        <f>'Denemarken (O)'!BZ19*(1+Toeslagen!$Q$6)</f>
        <v>602.20710369882363</v>
      </c>
      <c r="CA19" s="243">
        <f>'Denemarken (O)'!CA19*(1+Toeslagen!$Q$6)</f>
        <v>602.86780958117663</v>
      </c>
      <c r="CB19" s="243">
        <f>'Denemarken (O)'!CB19*(1+Toeslagen!$Q$6)</f>
        <v>602.86780958117663</v>
      </c>
      <c r="CC19" s="243">
        <f>'Denemarken (O)'!CC19*(1+Toeslagen!$Q$6)</f>
        <v>605.51063311058829</v>
      </c>
      <c r="CD19" s="243">
        <f>'Denemarken (O)'!CD19*(1+Toeslagen!$Q$6)</f>
        <v>607.7129860517648</v>
      </c>
      <c r="CE19" s="243">
        <f>'Denemarken (O)'!CE19*(1+Toeslagen!$Q$6)</f>
        <v>717.66214656000011</v>
      </c>
      <c r="CF19" s="243">
        <f>'Denemarken (O)'!CF19*(1+Toeslagen!$Q$6)</f>
        <v>718.983558324706</v>
      </c>
      <c r="CG19" s="243">
        <f>'Denemarken (O)'!CG19*(1+Toeslagen!$Q$6)</f>
        <v>715.23955832470597</v>
      </c>
      <c r="CH19" s="243">
        <f>'Denemarken (O)'!CH19*(1+Toeslagen!$Q$6)</f>
        <v>715.23955832470597</v>
      </c>
      <c r="CI19" s="243">
        <f>'Denemarken (O)'!CI19*(1+Toeslagen!$Q$6)</f>
        <v>717.44191126588248</v>
      </c>
      <c r="CJ19" s="243">
        <f>'Denemarken (O)'!CJ19*(1+Toeslagen!$Q$6)</f>
        <v>715.68002891294122</v>
      </c>
      <c r="CK19" s="243">
        <f>'Denemarken (O)'!CK19*(1+Toeslagen!$Q$6)</f>
        <v>718.54308773647062</v>
      </c>
      <c r="CL19" s="243">
        <f>'Denemarken (O)'!CL19*(1+Toeslagen!$Q$6)</f>
        <v>720.52520538352951</v>
      </c>
      <c r="CM19" s="243">
        <f>'Denemarken (O)'!CM19*(1+Toeslagen!$Q$6)</f>
        <v>816.91136301176482</v>
      </c>
      <c r="CN19" s="243">
        <f>'Denemarken (O)'!CN19*(1+Toeslagen!$Q$6)</f>
        <v>819.77442183529422</v>
      </c>
      <c r="CO19" s="243">
        <f>'Denemarken (O)'!CO19*(1+Toeslagen!$Q$6)</f>
        <v>816.69112771764719</v>
      </c>
      <c r="CP19" s="243">
        <f>'Denemarken (O)'!CP19*(1+Toeslagen!$Q$6)</f>
        <v>818.45301007058833</v>
      </c>
      <c r="CQ19" s="243">
        <f>'Denemarken (O)'!CQ19*(1+Toeslagen!$Q$6)</f>
        <v>718.322852442353</v>
      </c>
      <c r="CR19" s="243">
        <f>'Denemarken (O)'!CR19*(1+Toeslagen!$Q$6)</f>
        <v>0</v>
      </c>
      <c r="CS19" s="243">
        <f>'Denemarken (O)'!CS19*(1+Toeslagen!$Q$6)</f>
        <v>718.54308773647062</v>
      </c>
      <c r="CT19" s="243">
        <f>'Denemarken (O)'!CT19*(1+Toeslagen!$Q$6)</f>
        <v>717.66214656000011</v>
      </c>
      <c r="CU19" s="243">
        <f>'Denemarken (O)'!CU19*(1+Toeslagen!$Q$6)</f>
        <v>720.74544067764714</v>
      </c>
      <c r="CV19" s="243">
        <f>'Denemarken (O)'!CV19*(1+Toeslagen!$Q$6)</f>
        <v>721.18591126588251</v>
      </c>
      <c r="CW19" s="243">
        <f>'Denemarken (O)'!CW19*(1+Toeslagen!$Q$6)</f>
        <v>718.322852442353</v>
      </c>
      <c r="CX19" s="243">
        <f>'Denemarken (O)'!CX19*(1+Toeslagen!$Q$6)</f>
        <v>716.34073479529411</v>
      </c>
      <c r="CY19" s="243">
        <f>'Denemarken (O)'!CY19*(1+Toeslagen!$Q$6)</f>
        <v>718.983558324706</v>
      </c>
      <c r="CZ19" s="243">
        <f>'Denemarken (O)'!CZ19*(1+Toeslagen!$Q$6)</f>
        <v>719.86449950117662</v>
      </c>
      <c r="DA19" s="243">
        <f>'Denemarken (O)'!DA19*(1+Toeslagen!$Q$6)</f>
        <v>819.11371595294133</v>
      </c>
      <c r="DB19" s="243">
        <f>'Denemarken (O)'!DB19*(1+Toeslagen!$Q$6)</f>
        <v>0</v>
      </c>
      <c r="DC19" s="243">
        <f>'Denemarken (O)'!DC19*(1+Toeslagen!$Q$6)</f>
        <v>819.33395124705896</v>
      </c>
      <c r="DD19" s="243">
        <f>'Denemarken (O)'!DD19*(1+Toeslagen!$Q$6)</f>
        <v>821.53630418823548</v>
      </c>
      <c r="DE19" s="243">
        <f>'Denemarken (O)'!DE19*(1+Toeslagen!$Q$6)</f>
        <v>819.99465712941196</v>
      </c>
      <c r="DF19" s="243">
        <f>'Denemarken (O)'!DF19*(1+Toeslagen!$Q$6)</f>
        <v>817.57206889411771</v>
      </c>
      <c r="DG19" s="243">
        <f>'Denemarken (O)'!DG19*(1+Toeslagen!$Q$6)</f>
        <v>818.45301007058833</v>
      </c>
      <c r="DH19" s="243">
        <f>'Denemarken (O)'!DH19*(1+Toeslagen!$Q$6)</f>
        <v>820.43512771764722</v>
      </c>
      <c r="DI19" s="243">
        <f>'Denemarken (O)'!DI19*(1+Toeslagen!$Q$6)</f>
        <v>821.53630418823548</v>
      </c>
      <c r="DJ19" s="243">
        <f>'Denemarken (O)'!DJ19*(1+Toeslagen!$Q$6)</f>
        <v>822.41724536470599</v>
      </c>
    </row>
    <row r="20" spans="1:114" ht="15.75" thickBot="1">
      <c r="A20" s="2">
        <v>15</v>
      </c>
      <c r="B20" s="2">
        <v>15</v>
      </c>
      <c r="C20" s="2"/>
      <c r="D20" s="2">
        <v>4</v>
      </c>
      <c r="F20" t="s">
        <v>17</v>
      </c>
      <c r="G20" t="s">
        <v>15</v>
      </c>
      <c r="H20" t="s">
        <v>15</v>
      </c>
      <c r="I20" t="s">
        <v>16</v>
      </c>
      <c r="J20" t="s">
        <v>16</v>
      </c>
      <c r="N20" s="7">
        <v>3.5</v>
      </c>
      <c r="O20" s="8">
        <v>6125</v>
      </c>
      <c r="Y20" s="243">
        <f>'Denemarken (O)'!Y20*(1+Toeslagen!$Q$6)</f>
        <v>912.15303529411756</v>
      </c>
      <c r="Z20" s="243">
        <f>'Denemarken (O)'!Z20*(1+Toeslagen!$Q$6)</f>
        <v>912.15303529411756</v>
      </c>
      <c r="AA20" s="243">
        <f>'Denemarken (O)'!AA20*(1+Toeslagen!$Q$6)</f>
        <v>912.15303529411756</v>
      </c>
      <c r="AB20" s="243">
        <f>'Denemarken (O)'!AB20*(1+Toeslagen!$Q$6)</f>
        <v>912.15303529411756</v>
      </c>
      <c r="AC20" s="243">
        <f>'Denemarken (O)'!AC20*(1+Toeslagen!$Q$6)</f>
        <v>912.15303529411756</v>
      </c>
      <c r="AD20" s="243">
        <f>'Denemarken (O)'!AD20*(1+Toeslagen!$Q$6)</f>
        <v>912.15303529411756</v>
      </c>
      <c r="AE20" s="243">
        <f>'Denemarken (O)'!AE20*(1+Toeslagen!$Q$6)</f>
        <v>912.15303529411756</v>
      </c>
      <c r="AF20" s="243">
        <f>'Denemarken (O)'!AF20*(1+Toeslagen!$Q$6)</f>
        <v>912.15303529411756</v>
      </c>
      <c r="AG20" s="243">
        <f>'Denemarken (O)'!AG20*(1+Toeslagen!$Q$6)</f>
        <v>912.15303529411756</v>
      </c>
      <c r="AH20" s="243">
        <f>'Denemarken (O)'!AH20*(1+Toeslagen!$Q$6)</f>
        <v>912.15303529411756</v>
      </c>
      <c r="AI20" s="243">
        <f>'Denemarken (O)'!AI20*(1+Toeslagen!$Q$6)</f>
        <v>912.39391764705874</v>
      </c>
      <c r="AJ20" s="243">
        <f>'Denemarken (O)'!AJ20*(1+Toeslagen!$Q$6)</f>
        <v>912.39391764705874</v>
      </c>
      <c r="AK20" s="243">
        <f>'Denemarken (O)'!AK20*(1+Toeslagen!$Q$6)</f>
        <v>912.39391764705874</v>
      </c>
      <c r="AL20" s="243">
        <f>'Denemarken (O)'!AL20*(1+Toeslagen!$Q$6)</f>
        <v>912.39391764705874</v>
      </c>
      <c r="AM20" s="243">
        <f>'Denemarken (O)'!AM20*(1+Toeslagen!$Q$6)</f>
        <v>912.39391764705874</v>
      </c>
      <c r="AN20" s="243">
        <f>'Denemarken (O)'!AN20*(1+Toeslagen!$Q$6)</f>
        <v>912.39391764705874</v>
      </c>
      <c r="AO20" s="243">
        <f>'Denemarken (O)'!AO20*(1+Toeslagen!$Q$6)</f>
        <v>911.6712705882353</v>
      </c>
      <c r="AP20" s="243">
        <f>'Denemarken (O)'!AP20*(1+Toeslagen!$Q$6)</f>
        <v>912.15303529411756</v>
      </c>
      <c r="AQ20" s="243">
        <f>'Denemarken (O)'!AQ20*(1+Toeslagen!$Q$6)</f>
        <v>912.39391764705874</v>
      </c>
      <c r="AR20" s="243">
        <f>'Denemarken (O)'!AR20*(1+Toeslagen!$Q$6)</f>
        <v>912.39391764705874</v>
      </c>
      <c r="AS20" s="243">
        <f>'Denemarken (O)'!AS20*(1+Toeslagen!$Q$6)</f>
        <v>914.08009411764692</v>
      </c>
      <c r="AT20" s="243">
        <f>'Denemarken (O)'!AT20*(1+Toeslagen!$Q$6)</f>
        <v>914.08009411764692</v>
      </c>
      <c r="AU20" s="243">
        <f>'Denemarken (O)'!AU20*(1+Toeslagen!$Q$6)</f>
        <v>914.08009411764692</v>
      </c>
      <c r="AV20" s="243">
        <f>'Denemarken (O)'!AV20*(1+Toeslagen!$Q$6)</f>
        <v>914.56185882352941</v>
      </c>
      <c r="AW20" s="243">
        <f>'Denemarken (O)'!AW20*(1+Toeslagen!$Q$6)</f>
        <v>913.59832941176455</v>
      </c>
      <c r="AX20" s="243">
        <f>'Denemarken (O)'!AX20*(1+Toeslagen!$Q$6)</f>
        <v>912.15303529411756</v>
      </c>
      <c r="AY20" s="243">
        <f>'Denemarken (O)'!AY20*(1+Toeslagen!$Q$6)</f>
        <v>912.87568235294111</v>
      </c>
      <c r="AZ20" s="243">
        <f>'Denemarken (O)'!AZ20*(1+Toeslagen!$Q$6)</f>
        <v>0</v>
      </c>
      <c r="BA20" s="243">
        <f>'Denemarken (O)'!BA20*(1+Toeslagen!$Q$6)</f>
        <v>0</v>
      </c>
      <c r="BB20" s="243">
        <f>'Denemarken (O)'!BB20*(1+Toeslagen!$Q$6)</f>
        <v>0</v>
      </c>
      <c r="BC20" s="243">
        <f>'Denemarken (O)'!BC20*(1+Toeslagen!$Q$6)</f>
        <v>911.430388235294</v>
      </c>
      <c r="BD20" s="243">
        <f>'Denemarken (O)'!BD20*(1+Toeslagen!$Q$6)</f>
        <v>911.430388235294</v>
      </c>
      <c r="BE20" s="243">
        <f>'Denemarken (O)'!BE20*(1+Toeslagen!$Q$6)</f>
        <v>910.94862352941175</v>
      </c>
      <c r="BF20" s="243">
        <f>'Denemarken (O)'!BF20*(1+Toeslagen!$Q$6)</f>
        <v>912.87568235294111</v>
      </c>
      <c r="BG20" s="243">
        <f>'Denemarken (O)'!BG20*(1+Toeslagen!$Q$6)</f>
        <v>912.87568235294111</v>
      </c>
      <c r="BH20" s="243">
        <f>'Denemarken (O)'!BH20*(1+Toeslagen!$Q$6)</f>
        <v>914.08009411764692</v>
      </c>
      <c r="BI20" s="243">
        <f>'Denemarken (O)'!BI20*(1+Toeslagen!$Q$6)</f>
        <v>910.46685882352938</v>
      </c>
      <c r="BJ20" s="243">
        <f>'Denemarken (O)'!BJ20*(1+Toeslagen!$Q$6)</f>
        <v>909.26244705882345</v>
      </c>
      <c r="BK20" s="243">
        <f>'Denemarken (O)'!BK20*(1+Toeslagen!$Q$6)</f>
        <v>906.85362352941172</v>
      </c>
      <c r="BL20" s="243">
        <f>'Denemarken (O)'!BL20*(1+Toeslagen!$Q$6)</f>
        <v>906.85362352941172</v>
      </c>
      <c r="BM20" s="243">
        <f>'Denemarken (O)'!BM20*(1+Toeslagen!$Q$6)</f>
        <v>746.38346258823537</v>
      </c>
      <c r="BN20" s="243">
        <f>'Denemarken (O)'!BN20*(1+Toeslagen!$Q$6)</f>
        <v>0</v>
      </c>
      <c r="BO20" s="243">
        <f>'Denemarken (O)'!BO20*(1+Toeslagen!$Q$6)</f>
        <v>746.38346258823537</v>
      </c>
      <c r="BP20" s="243">
        <f>'Denemarken (O)'!BP20*(1+Toeslagen!$Q$6)</f>
        <v>748.06963905882355</v>
      </c>
      <c r="BQ20" s="243">
        <f>'Denemarken (O)'!BQ20*(1+Toeslagen!$Q$6)</f>
        <v>746.14258023529408</v>
      </c>
      <c r="BR20" s="243">
        <f>'Denemarken (O)'!BR20*(1+Toeslagen!$Q$6)</f>
        <v>744.69728611764708</v>
      </c>
      <c r="BS20" s="243">
        <f>'Denemarken (O)'!BS20*(1+Toeslagen!$Q$6)</f>
        <v>748.31052141176463</v>
      </c>
      <c r="BT20" s="243">
        <f>'Denemarken (O)'!BT20*(1+Toeslagen!$Q$6)</f>
        <v>748.79228611764711</v>
      </c>
      <c r="BU20" s="243">
        <f>'Denemarken (O)'!BU20*(1+Toeslagen!$Q$6)</f>
        <v>748.06963905882355</v>
      </c>
      <c r="BV20" s="243">
        <f>'Denemarken (O)'!BV20*(1+Toeslagen!$Q$6)</f>
        <v>749.75581552941185</v>
      </c>
      <c r="BW20" s="243">
        <f>'Denemarken (O)'!BW20*(1+Toeslagen!$Q$6)</f>
        <v>644.29327199999989</v>
      </c>
      <c r="BX20" s="243">
        <f>'Denemarken (O)'!BX20*(1+Toeslagen!$Q$6)</f>
        <v>643.08886023529396</v>
      </c>
      <c r="BY20" s="243">
        <f>'Denemarken (O)'!BY20*(1+Toeslagen!$Q$6)</f>
        <v>641.88444847058804</v>
      </c>
      <c r="BZ20" s="243">
        <f>'Denemarken (O)'!BZ20*(1+Toeslagen!$Q$6)</f>
        <v>641.88444847058804</v>
      </c>
      <c r="CA20" s="243">
        <f>'Denemarken (O)'!CA20*(1+Toeslagen!$Q$6)</f>
        <v>642.60709552941171</v>
      </c>
      <c r="CB20" s="243">
        <f>'Denemarken (O)'!CB20*(1+Toeslagen!$Q$6)</f>
        <v>642.60709552941171</v>
      </c>
      <c r="CC20" s="243">
        <f>'Denemarken (O)'!CC20*(1+Toeslagen!$Q$6)</f>
        <v>645.49768376470581</v>
      </c>
      <c r="CD20" s="243">
        <f>'Denemarken (O)'!CD20*(1+Toeslagen!$Q$6)</f>
        <v>647.90650729411755</v>
      </c>
      <c r="CE20" s="243">
        <f>'Denemarken (O)'!CE20*(1+Toeslagen!$Q$6)</f>
        <v>764.99908800000014</v>
      </c>
      <c r="CF20" s="243">
        <f>'Denemarken (O)'!CF20*(1+Toeslagen!$Q$6)</f>
        <v>766.44438211764725</v>
      </c>
      <c r="CG20" s="243">
        <f>'Denemarken (O)'!CG20*(1+Toeslagen!$Q$6)</f>
        <v>762.34938211764722</v>
      </c>
      <c r="CH20" s="243">
        <f>'Denemarken (O)'!CH20*(1+Toeslagen!$Q$6)</f>
        <v>762.34938211764722</v>
      </c>
      <c r="CI20" s="243">
        <f>'Denemarken (O)'!CI20*(1+Toeslagen!$Q$6)</f>
        <v>764.75820564705907</v>
      </c>
      <c r="CJ20" s="243">
        <f>'Denemarken (O)'!CJ20*(1+Toeslagen!$Q$6)</f>
        <v>762.83114682352959</v>
      </c>
      <c r="CK20" s="243">
        <f>'Denemarken (O)'!CK20*(1+Toeslagen!$Q$6)</f>
        <v>765.96261741176477</v>
      </c>
      <c r="CL20" s="243">
        <f>'Denemarken (O)'!CL20*(1+Toeslagen!$Q$6)</f>
        <v>768.13055858823554</v>
      </c>
      <c r="CM20" s="243">
        <f>'Denemarken (O)'!CM20*(1+Toeslagen!$Q$6)</f>
        <v>870.78051529411778</v>
      </c>
      <c r="CN20" s="243">
        <f>'Denemarken (O)'!CN20*(1+Toeslagen!$Q$6)</f>
        <v>873.91198588235318</v>
      </c>
      <c r="CO20" s="243">
        <f>'Denemarken (O)'!CO20*(1+Toeslagen!$Q$6)</f>
        <v>870.53963294117659</v>
      </c>
      <c r="CP20" s="243">
        <f>'Denemarken (O)'!CP20*(1+Toeslagen!$Q$6)</f>
        <v>872.46669176470607</v>
      </c>
      <c r="CQ20" s="243">
        <f>'Denemarken (O)'!CQ20*(1+Toeslagen!$Q$6)</f>
        <v>765.7217350588237</v>
      </c>
      <c r="CR20" s="243">
        <f>'Denemarken (O)'!CR20*(1+Toeslagen!$Q$6)</f>
        <v>0</v>
      </c>
      <c r="CS20" s="243">
        <f>'Denemarken (O)'!CS20*(1+Toeslagen!$Q$6)</f>
        <v>765.96261741176477</v>
      </c>
      <c r="CT20" s="243">
        <f>'Denemarken (O)'!CT20*(1+Toeslagen!$Q$6)</f>
        <v>764.99908800000014</v>
      </c>
      <c r="CU20" s="243">
        <f>'Denemarken (O)'!CU20*(1+Toeslagen!$Q$6)</f>
        <v>768.37144094117662</v>
      </c>
      <c r="CV20" s="243">
        <f>'Denemarken (O)'!CV20*(1+Toeslagen!$Q$6)</f>
        <v>768.85320564705899</v>
      </c>
      <c r="CW20" s="243">
        <f>'Denemarken (O)'!CW20*(1+Toeslagen!$Q$6)</f>
        <v>765.7217350588237</v>
      </c>
      <c r="CX20" s="243">
        <f>'Denemarken (O)'!CX20*(1+Toeslagen!$Q$6)</f>
        <v>763.55379388235315</v>
      </c>
      <c r="CY20" s="243">
        <f>'Denemarken (O)'!CY20*(1+Toeslagen!$Q$6)</f>
        <v>766.44438211764725</v>
      </c>
      <c r="CZ20" s="243">
        <f>'Denemarken (O)'!CZ20*(1+Toeslagen!$Q$6)</f>
        <v>767.40791152941199</v>
      </c>
      <c r="DA20" s="243">
        <f>'Denemarken (O)'!DA20*(1+Toeslagen!$Q$6)</f>
        <v>873.18933882352962</v>
      </c>
      <c r="DB20" s="243">
        <f>'Denemarken (O)'!DB20*(1+Toeslagen!$Q$6)</f>
        <v>0</v>
      </c>
      <c r="DC20" s="243">
        <f>'Denemarken (O)'!DC20*(1+Toeslagen!$Q$6)</f>
        <v>873.4302211764707</v>
      </c>
      <c r="DD20" s="243">
        <f>'Denemarken (O)'!DD20*(1+Toeslagen!$Q$6)</f>
        <v>875.83904470588254</v>
      </c>
      <c r="DE20" s="243">
        <f>'Denemarken (O)'!DE20*(1+Toeslagen!$Q$6)</f>
        <v>874.15286823529425</v>
      </c>
      <c r="DF20" s="243">
        <f>'Denemarken (O)'!DF20*(1+Toeslagen!$Q$6)</f>
        <v>871.50316235294133</v>
      </c>
      <c r="DG20" s="243">
        <f>'Denemarken (O)'!DG20*(1+Toeslagen!$Q$6)</f>
        <v>872.46669176470607</v>
      </c>
      <c r="DH20" s="243">
        <f>'Denemarken (O)'!DH20*(1+Toeslagen!$Q$6)</f>
        <v>874.63463294117662</v>
      </c>
      <c r="DI20" s="243">
        <f>'Denemarken (O)'!DI20*(1+Toeslagen!$Q$6)</f>
        <v>875.83904470588254</v>
      </c>
      <c r="DJ20" s="243">
        <f>'Denemarken (O)'!DJ20*(1+Toeslagen!$Q$6)</f>
        <v>876.80257411764717</v>
      </c>
    </row>
    <row r="21" spans="1:114" ht="15.75" thickBot="1">
      <c r="A21" s="2">
        <v>16</v>
      </c>
      <c r="B21" s="2">
        <v>16</v>
      </c>
      <c r="C21" s="2"/>
      <c r="D21" s="2">
        <v>4</v>
      </c>
      <c r="F21" t="s">
        <v>17</v>
      </c>
      <c r="G21" t="s">
        <v>15</v>
      </c>
      <c r="H21" t="s">
        <v>15</v>
      </c>
      <c r="I21" t="s">
        <v>16</v>
      </c>
      <c r="J21" t="s">
        <v>16</v>
      </c>
      <c r="N21" s="7">
        <v>3.6</v>
      </c>
      <c r="O21" s="8">
        <v>6300</v>
      </c>
      <c r="Y21" s="243">
        <f>'Denemarken (O)'!Y21*(1+Toeslagen!$Q$6)</f>
        <v>930.91547858823526</v>
      </c>
      <c r="Z21" s="243">
        <f>'Denemarken (O)'!Z21*(1+Toeslagen!$Q$6)</f>
        <v>930.91547858823526</v>
      </c>
      <c r="AA21" s="243">
        <f>'Denemarken (O)'!AA21*(1+Toeslagen!$Q$6)</f>
        <v>930.91547858823526</v>
      </c>
      <c r="AB21" s="243">
        <f>'Denemarken (O)'!AB21*(1+Toeslagen!$Q$6)</f>
        <v>930.91547858823526</v>
      </c>
      <c r="AC21" s="243">
        <f>'Denemarken (O)'!AC21*(1+Toeslagen!$Q$6)</f>
        <v>930.91547858823526</v>
      </c>
      <c r="AD21" s="243">
        <f>'Denemarken (O)'!AD21*(1+Toeslagen!$Q$6)</f>
        <v>930.91547858823526</v>
      </c>
      <c r="AE21" s="243">
        <f>'Denemarken (O)'!AE21*(1+Toeslagen!$Q$6)</f>
        <v>930.91547858823526</v>
      </c>
      <c r="AF21" s="243">
        <f>'Denemarken (O)'!AF21*(1+Toeslagen!$Q$6)</f>
        <v>930.91547858823526</v>
      </c>
      <c r="AG21" s="243">
        <f>'Denemarken (O)'!AG21*(1+Toeslagen!$Q$6)</f>
        <v>930.91547858823526</v>
      </c>
      <c r="AH21" s="243">
        <f>'Denemarken (O)'!AH21*(1+Toeslagen!$Q$6)</f>
        <v>930.91547858823526</v>
      </c>
      <c r="AI21" s="243">
        <f>'Denemarken (O)'!AI21*(1+Toeslagen!$Q$6)</f>
        <v>931.16324329411759</v>
      </c>
      <c r="AJ21" s="243">
        <f>'Denemarken (O)'!AJ21*(1+Toeslagen!$Q$6)</f>
        <v>931.16324329411759</v>
      </c>
      <c r="AK21" s="243">
        <f>'Denemarken (O)'!AK21*(1+Toeslagen!$Q$6)</f>
        <v>931.16324329411759</v>
      </c>
      <c r="AL21" s="243">
        <f>'Denemarken (O)'!AL21*(1+Toeslagen!$Q$6)</f>
        <v>931.16324329411759</v>
      </c>
      <c r="AM21" s="243">
        <f>'Denemarken (O)'!AM21*(1+Toeslagen!$Q$6)</f>
        <v>931.16324329411759</v>
      </c>
      <c r="AN21" s="243">
        <f>'Denemarken (O)'!AN21*(1+Toeslagen!$Q$6)</f>
        <v>931.16324329411759</v>
      </c>
      <c r="AO21" s="243">
        <f>'Denemarken (O)'!AO21*(1+Toeslagen!$Q$6)</f>
        <v>930.4199491764706</v>
      </c>
      <c r="AP21" s="243">
        <f>'Denemarken (O)'!AP21*(1+Toeslagen!$Q$6)</f>
        <v>930.91547858823526</v>
      </c>
      <c r="AQ21" s="243">
        <f>'Denemarken (O)'!AQ21*(1+Toeslagen!$Q$6)</f>
        <v>931.16324329411759</v>
      </c>
      <c r="AR21" s="243">
        <f>'Denemarken (O)'!AR21*(1+Toeslagen!$Q$6)</f>
        <v>931.16324329411759</v>
      </c>
      <c r="AS21" s="243">
        <f>'Denemarken (O)'!AS21*(1+Toeslagen!$Q$6)</f>
        <v>932.89759623529403</v>
      </c>
      <c r="AT21" s="243">
        <f>'Denemarken (O)'!AT21*(1+Toeslagen!$Q$6)</f>
        <v>932.89759623529403</v>
      </c>
      <c r="AU21" s="243">
        <f>'Denemarken (O)'!AU21*(1+Toeslagen!$Q$6)</f>
        <v>932.89759623529403</v>
      </c>
      <c r="AV21" s="243">
        <f>'Denemarken (O)'!AV21*(1+Toeslagen!$Q$6)</f>
        <v>933.39312564705881</v>
      </c>
      <c r="AW21" s="243">
        <f>'Denemarken (O)'!AW21*(1+Toeslagen!$Q$6)</f>
        <v>932.40206682352937</v>
      </c>
      <c r="AX21" s="243">
        <f>'Denemarken (O)'!AX21*(1+Toeslagen!$Q$6)</f>
        <v>930.91547858823526</v>
      </c>
      <c r="AY21" s="243">
        <f>'Denemarken (O)'!AY21*(1+Toeslagen!$Q$6)</f>
        <v>931.65877270588237</v>
      </c>
      <c r="AZ21" s="243">
        <f>'Denemarken (O)'!AZ21*(1+Toeslagen!$Q$6)</f>
        <v>0</v>
      </c>
      <c r="BA21" s="243">
        <f>'Denemarken (O)'!BA21*(1+Toeslagen!$Q$6)</f>
        <v>0</v>
      </c>
      <c r="BB21" s="243">
        <f>'Denemarken (O)'!BB21*(1+Toeslagen!$Q$6)</f>
        <v>0</v>
      </c>
      <c r="BC21" s="243">
        <f>'Denemarken (O)'!BC21*(1+Toeslagen!$Q$6)</f>
        <v>930.17218447058815</v>
      </c>
      <c r="BD21" s="243">
        <f>'Denemarken (O)'!BD21*(1+Toeslagen!$Q$6)</f>
        <v>930.17218447058815</v>
      </c>
      <c r="BE21" s="243">
        <f>'Denemarken (O)'!BE21*(1+Toeslagen!$Q$6)</f>
        <v>929.67665505882348</v>
      </c>
      <c r="BF21" s="243">
        <f>'Denemarken (O)'!BF21*(1+Toeslagen!$Q$6)</f>
        <v>931.65877270588237</v>
      </c>
      <c r="BG21" s="243">
        <f>'Denemarken (O)'!BG21*(1+Toeslagen!$Q$6)</f>
        <v>931.65877270588237</v>
      </c>
      <c r="BH21" s="243">
        <f>'Denemarken (O)'!BH21*(1+Toeslagen!$Q$6)</f>
        <v>932.89759623529403</v>
      </c>
      <c r="BI21" s="243">
        <f>'Denemarken (O)'!BI21*(1+Toeslagen!$Q$6)</f>
        <v>929.18112564705882</v>
      </c>
      <c r="BJ21" s="243">
        <f>'Denemarken (O)'!BJ21*(1+Toeslagen!$Q$6)</f>
        <v>927.94230211764705</v>
      </c>
      <c r="BK21" s="243">
        <f>'Denemarken (O)'!BK21*(1+Toeslagen!$Q$6)</f>
        <v>925.4646550588235</v>
      </c>
      <c r="BL21" s="243">
        <f>'Denemarken (O)'!BL21*(1+Toeslagen!$Q$6)</f>
        <v>925.4646550588235</v>
      </c>
      <c r="BM21" s="243">
        <f>'Denemarken (O)'!BM21*(1+Toeslagen!$Q$6)</f>
        <v>761.77654949647058</v>
      </c>
      <c r="BN21" s="243">
        <f>'Denemarken (O)'!BN21*(1+Toeslagen!$Q$6)</f>
        <v>0</v>
      </c>
      <c r="BO21" s="243">
        <f>'Denemarken (O)'!BO21*(1+Toeslagen!$Q$6)</f>
        <v>761.77654949647058</v>
      </c>
      <c r="BP21" s="243">
        <f>'Denemarken (O)'!BP21*(1+Toeslagen!$Q$6)</f>
        <v>763.51090243764713</v>
      </c>
      <c r="BQ21" s="243">
        <f>'Denemarken (O)'!BQ21*(1+Toeslagen!$Q$6)</f>
        <v>761.52878479058825</v>
      </c>
      <c r="BR21" s="243">
        <f>'Denemarken (O)'!BR21*(1+Toeslagen!$Q$6)</f>
        <v>760.04219655529425</v>
      </c>
      <c r="BS21" s="243">
        <f>'Denemarken (O)'!BS21*(1+Toeslagen!$Q$6)</f>
        <v>763.75866714352946</v>
      </c>
      <c r="BT21" s="243">
        <f>'Denemarken (O)'!BT21*(1+Toeslagen!$Q$6)</f>
        <v>764.25419655529413</v>
      </c>
      <c r="BU21" s="243">
        <f>'Denemarken (O)'!BU21*(1+Toeslagen!$Q$6)</f>
        <v>763.51090243764713</v>
      </c>
      <c r="BV21" s="243">
        <f>'Denemarken (O)'!BV21*(1+Toeslagen!$Q$6)</f>
        <v>765.24525537882357</v>
      </c>
      <c r="BW21" s="243">
        <f>'Denemarken (O)'!BW21*(1+Toeslagen!$Q$6)</f>
        <v>657.58787712000003</v>
      </c>
      <c r="BX21" s="243">
        <f>'Denemarken (O)'!BX21*(1+Toeslagen!$Q$6)</f>
        <v>656.34905359058826</v>
      </c>
      <c r="BY21" s="243">
        <f>'Denemarken (O)'!BY21*(1+Toeslagen!$Q$6)</f>
        <v>655.11023006117648</v>
      </c>
      <c r="BZ21" s="243">
        <f>'Denemarken (O)'!BZ21*(1+Toeslagen!$Q$6)</f>
        <v>655.11023006117648</v>
      </c>
      <c r="CA21" s="243">
        <f>'Denemarken (O)'!CA21*(1+Toeslagen!$Q$6)</f>
        <v>655.85352417882359</v>
      </c>
      <c r="CB21" s="243">
        <f>'Denemarken (O)'!CB21*(1+Toeslagen!$Q$6)</f>
        <v>655.85352417882359</v>
      </c>
      <c r="CC21" s="243">
        <f>'Denemarken (O)'!CC21*(1+Toeslagen!$Q$6)</f>
        <v>658.8267006494118</v>
      </c>
      <c r="CD21" s="243">
        <f>'Denemarken (O)'!CD21*(1+Toeslagen!$Q$6)</f>
        <v>661.30434770823535</v>
      </c>
      <c r="CE21" s="243">
        <f>'Denemarken (O)'!CE21*(1+Toeslagen!$Q$6)</f>
        <v>780.77806848</v>
      </c>
      <c r="CF21" s="243">
        <f>'Denemarken (O)'!CF21*(1+Toeslagen!$Q$6)</f>
        <v>782.26465671529411</v>
      </c>
      <c r="CG21" s="243">
        <f>'Denemarken (O)'!CG21*(1+Toeslagen!$Q$6)</f>
        <v>778.05265671529412</v>
      </c>
      <c r="CH21" s="243">
        <f>'Denemarken (O)'!CH21*(1+Toeslagen!$Q$6)</f>
        <v>778.05265671529412</v>
      </c>
      <c r="CI21" s="243">
        <f>'Denemarken (O)'!CI21*(1+Toeslagen!$Q$6)</f>
        <v>780.53030377411767</v>
      </c>
      <c r="CJ21" s="243">
        <f>'Denemarken (O)'!CJ21*(1+Toeslagen!$Q$6)</f>
        <v>778.5481861270589</v>
      </c>
      <c r="CK21" s="243">
        <f>'Denemarken (O)'!CK21*(1+Toeslagen!$Q$6)</f>
        <v>781.76912730352933</v>
      </c>
      <c r="CL21" s="243">
        <f>'Denemarken (O)'!CL21*(1+Toeslagen!$Q$6)</f>
        <v>783.99900965647066</v>
      </c>
      <c r="CM21" s="243">
        <f>'Denemarken (O)'!CM21*(1+Toeslagen!$Q$6)</f>
        <v>888.7368993882352</v>
      </c>
      <c r="CN21" s="243">
        <f>'Denemarken (O)'!CN21*(1+Toeslagen!$Q$6)</f>
        <v>891.95784056470575</v>
      </c>
      <c r="CO21" s="243">
        <f>'Denemarken (O)'!CO21*(1+Toeslagen!$Q$6)</f>
        <v>888.48913468235276</v>
      </c>
      <c r="CP21" s="243">
        <f>'Denemarken (O)'!CP21*(1+Toeslagen!$Q$6)</f>
        <v>890.47125232941175</v>
      </c>
      <c r="CQ21" s="243">
        <f>'Denemarken (O)'!CQ21*(1+Toeslagen!$Q$6)</f>
        <v>781.52136259764711</v>
      </c>
      <c r="CR21" s="243">
        <f>'Denemarken (O)'!CR21*(1+Toeslagen!$Q$6)</f>
        <v>0</v>
      </c>
      <c r="CS21" s="243">
        <f>'Denemarken (O)'!CS21*(1+Toeslagen!$Q$6)</f>
        <v>781.76912730352933</v>
      </c>
      <c r="CT21" s="243">
        <f>'Denemarken (O)'!CT21*(1+Toeslagen!$Q$6)</f>
        <v>780.77806848</v>
      </c>
      <c r="CU21" s="243">
        <f>'Denemarken (O)'!CU21*(1+Toeslagen!$Q$6)</f>
        <v>784.24677436235288</v>
      </c>
      <c r="CV21" s="243">
        <f>'Denemarken (O)'!CV21*(1+Toeslagen!$Q$6)</f>
        <v>784.74230377411754</v>
      </c>
      <c r="CW21" s="243">
        <f>'Denemarken (O)'!CW21*(1+Toeslagen!$Q$6)</f>
        <v>781.52136259764711</v>
      </c>
      <c r="CX21" s="243">
        <f>'Denemarken (O)'!CX21*(1+Toeslagen!$Q$6)</f>
        <v>779.29148024470578</v>
      </c>
      <c r="CY21" s="243">
        <f>'Denemarken (O)'!CY21*(1+Toeslagen!$Q$6)</f>
        <v>782.26465671529411</v>
      </c>
      <c r="CZ21" s="243">
        <f>'Denemarken (O)'!CZ21*(1+Toeslagen!$Q$6)</f>
        <v>783.25571553882355</v>
      </c>
      <c r="DA21" s="243">
        <f>'Denemarken (O)'!DA21*(1+Toeslagen!$Q$6)</f>
        <v>891.21454644705864</v>
      </c>
      <c r="DB21" s="243">
        <f>'Denemarken (O)'!DB21*(1+Toeslagen!$Q$6)</f>
        <v>0</v>
      </c>
      <c r="DC21" s="243">
        <f>'Denemarken (O)'!DC21*(1+Toeslagen!$Q$6)</f>
        <v>891.46231115294108</v>
      </c>
      <c r="DD21" s="243">
        <f>'Denemarken (O)'!DD21*(1+Toeslagen!$Q$6)</f>
        <v>893.93995821176452</v>
      </c>
      <c r="DE21" s="243">
        <f>'Denemarken (O)'!DE21*(1+Toeslagen!$Q$6)</f>
        <v>892.20560527058808</v>
      </c>
      <c r="DF21" s="243">
        <f>'Denemarken (O)'!DF21*(1+Toeslagen!$Q$6)</f>
        <v>889.4801935058822</v>
      </c>
      <c r="DG21" s="243">
        <f>'Denemarken (O)'!DG21*(1+Toeslagen!$Q$6)</f>
        <v>890.47125232941175</v>
      </c>
      <c r="DH21" s="243">
        <f>'Denemarken (O)'!DH21*(1+Toeslagen!$Q$6)</f>
        <v>892.70113468235286</v>
      </c>
      <c r="DI21" s="243">
        <f>'Denemarken (O)'!DI21*(1+Toeslagen!$Q$6)</f>
        <v>893.93995821176452</v>
      </c>
      <c r="DJ21" s="243">
        <f>'Denemarken (O)'!DJ21*(1+Toeslagen!$Q$6)</f>
        <v>894.93101703529408</v>
      </c>
    </row>
    <row r="22" spans="1:114" ht="15.75" thickBot="1">
      <c r="A22" s="2">
        <v>17</v>
      </c>
      <c r="B22" s="2">
        <v>17</v>
      </c>
      <c r="C22" s="2"/>
      <c r="D22" s="2">
        <v>4</v>
      </c>
      <c r="F22" t="s">
        <v>17</v>
      </c>
      <c r="G22" t="s">
        <v>15</v>
      </c>
      <c r="H22" t="s">
        <v>15</v>
      </c>
      <c r="I22" t="s">
        <v>16</v>
      </c>
      <c r="J22" t="s">
        <v>16</v>
      </c>
      <c r="N22" s="7">
        <v>4</v>
      </c>
      <c r="O22" s="8">
        <v>7000</v>
      </c>
      <c r="Y22" s="243">
        <f>'Denemarken (O)'!Y22*(1+Toeslagen!$Q$6)</f>
        <v>991.77261176470608</v>
      </c>
      <c r="Z22" s="243">
        <f>'Denemarken (O)'!Z22*(1+Toeslagen!$Q$6)</f>
        <v>991.77261176470608</v>
      </c>
      <c r="AA22" s="243">
        <f>'Denemarken (O)'!AA22*(1+Toeslagen!$Q$6)</f>
        <v>991.77261176470608</v>
      </c>
      <c r="AB22" s="243">
        <f>'Denemarken (O)'!AB22*(1+Toeslagen!$Q$6)</f>
        <v>991.77261176470608</v>
      </c>
      <c r="AC22" s="243">
        <f>'Denemarken (O)'!AC22*(1+Toeslagen!$Q$6)</f>
        <v>991.77261176470608</v>
      </c>
      <c r="AD22" s="243">
        <f>'Denemarken (O)'!AD22*(1+Toeslagen!$Q$6)</f>
        <v>991.77261176470608</v>
      </c>
      <c r="AE22" s="243">
        <f>'Denemarken (O)'!AE22*(1+Toeslagen!$Q$6)</f>
        <v>991.77261176470608</v>
      </c>
      <c r="AF22" s="243">
        <f>'Denemarken (O)'!AF22*(1+Toeslagen!$Q$6)</f>
        <v>991.77261176470608</v>
      </c>
      <c r="AG22" s="243">
        <f>'Denemarken (O)'!AG22*(1+Toeslagen!$Q$6)</f>
        <v>991.77261176470608</v>
      </c>
      <c r="AH22" s="243">
        <f>'Denemarken (O)'!AH22*(1+Toeslagen!$Q$6)</f>
        <v>991.77261176470608</v>
      </c>
      <c r="AI22" s="243">
        <f>'Denemarken (O)'!AI22*(1+Toeslagen!$Q$6)</f>
        <v>992.04790588235312</v>
      </c>
      <c r="AJ22" s="243">
        <f>'Denemarken (O)'!AJ22*(1+Toeslagen!$Q$6)</f>
        <v>992.04790588235312</v>
      </c>
      <c r="AK22" s="243">
        <f>'Denemarken (O)'!AK22*(1+Toeslagen!$Q$6)</f>
        <v>992.04790588235312</v>
      </c>
      <c r="AL22" s="243">
        <f>'Denemarken (O)'!AL22*(1+Toeslagen!$Q$6)</f>
        <v>992.04790588235312</v>
      </c>
      <c r="AM22" s="243">
        <f>'Denemarken (O)'!AM22*(1+Toeslagen!$Q$6)</f>
        <v>992.04790588235312</v>
      </c>
      <c r="AN22" s="243">
        <f>'Denemarken (O)'!AN22*(1+Toeslagen!$Q$6)</f>
        <v>992.04790588235312</v>
      </c>
      <c r="AO22" s="243">
        <f>'Denemarken (O)'!AO22*(1+Toeslagen!$Q$6)</f>
        <v>991.22202352941201</v>
      </c>
      <c r="AP22" s="243">
        <f>'Denemarken (O)'!AP22*(1+Toeslagen!$Q$6)</f>
        <v>991.77261176470608</v>
      </c>
      <c r="AQ22" s="243">
        <f>'Denemarken (O)'!AQ22*(1+Toeslagen!$Q$6)</f>
        <v>992.04790588235312</v>
      </c>
      <c r="AR22" s="243">
        <f>'Denemarken (O)'!AR22*(1+Toeslagen!$Q$6)</f>
        <v>992.04790588235312</v>
      </c>
      <c r="AS22" s="243">
        <f>'Denemarken (O)'!AS22*(1+Toeslagen!$Q$6)</f>
        <v>993.9749647058826</v>
      </c>
      <c r="AT22" s="243">
        <f>'Denemarken (O)'!AT22*(1+Toeslagen!$Q$6)</f>
        <v>993.9749647058826</v>
      </c>
      <c r="AU22" s="243">
        <f>'Denemarken (O)'!AU22*(1+Toeslagen!$Q$6)</f>
        <v>993.9749647058826</v>
      </c>
      <c r="AV22" s="243">
        <f>'Denemarken (O)'!AV22*(1+Toeslagen!$Q$6)</f>
        <v>994.52555294117667</v>
      </c>
      <c r="AW22" s="243">
        <f>'Denemarken (O)'!AW22*(1+Toeslagen!$Q$6)</f>
        <v>993.42437647058841</v>
      </c>
      <c r="AX22" s="243">
        <f>'Denemarken (O)'!AX22*(1+Toeslagen!$Q$6)</f>
        <v>991.77261176470608</v>
      </c>
      <c r="AY22" s="243">
        <f>'Denemarken (O)'!AY22*(1+Toeslagen!$Q$6)</f>
        <v>992.59849411764731</v>
      </c>
      <c r="AZ22" s="243">
        <f>'Denemarken (O)'!AZ22*(1+Toeslagen!$Q$6)</f>
        <v>0</v>
      </c>
      <c r="BA22" s="243">
        <f>'Denemarken (O)'!BA22*(1+Toeslagen!$Q$6)</f>
        <v>0</v>
      </c>
      <c r="BB22" s="243">
        <f>'Denemarken (O)'!BB22*(1+Toeslagen!$Q$6)</f>
        <v>0</v>
      </c>
      <c r="BC22" s="243">
        <f>'Denemarken (O)'!BC22*(1+Toeslagen!$Q$6)</f>
        <v>990.94672941176486</v>
      </c>
      <c r="BD22" s="243">
        <f>'Denemarken (O)'!BD22*(1+Toeslagen!$Q$6)</f>
        <v>990.94672941176486</v>
      </c>
      <c r="BE22" s="243">
        <f>'Denemarken (O)'!BE22*(1+Toeslagen!$Q$6)</f>
        <v>990.39614117647079</v>
      </c>
      <c r="BF22" s="243">
        <f>'Denemarken (O)'!BF22*(1+Toeslagen!$Q$6)</f>
        <v>992.59849411764731</v>
      </c>
      <c r="BG22" s="243">
        <f>'Denemarken (O)'!BG22*(1+Toeslagen!$Q$6)</f>
        <v>992.59849411764731</v>
      </c>
      <c r="BH22" s="243">
        <f>'Denemarken (O)'!BH22*(1+Toeslagen!$Q$6)</f>
        <v>993.9749647058826</v>
      </c>
      <c r="BI22" s="243">
        <f>'Denemarken (O)'!BI22*(1+Toeslagen!$Q$6)</f>
        <v>989.84555294117672</v>
      </c>
      <c r="BJ22" s="243">
        <f>'Denemarken (O)'!BJ22*(1+Toeslagen!$Q$6)</f>
        <v>988.46908235294131</v>
      </c>
      <c r="BK22" s="243">
        <f>'Denemarken (O)'!BK22*(1+Toeslagen!$Q$6)</f>
        <v>985.71614117647073</v>
      </c>
      <c r="BL22" s="243">
        <f>'Denemarken (O)'!BL22*(1+Toeslagen!$Q$6)</f>
        <v>985.71614117647073</v>
      </c>
      <c r="BM22" s="243">
        <f>'Denemarken (O)'!BM22*(1+Toeslagen!$Q$6)</f>
        <v>811.8141515294119</v>
      </c>
      <c r="BN22" s="243">
        <f>'Denemarken (O)'!BN22*(1+Toeslagen!$Q$6)</f>
        <v>0</v>
      </c>
      <c r="BO22" s="243">
        <f>'Denemarken (O)'!BO22*(1+Toeslagen!$Q$6)</f>
        <v>811.8141515294119</v>
      </c>
      <c r="BP22" s="243">
        <f>'Denemarken (O)'!BP22*(1+Toeslagen!$Q$6)</f>
        <v>813.74121035294115</v>
      </c>
      <c r="BQ22" s="243">
        <f>'Denemarken (O)'!BQ22*(1+Toeslagen!$Q$6)</f>
        <v>811.53885741176475</v>
      </c>
      <c r="BR22" s="243">
        <f>'Denemarken (O)'!BR22*(1+Toeslagen!$Q$6)</f>
        <v>809.88709270588242</v>
      </c>
      <c r="BS22" s="243">
        <f>'Denemarken (O)'!BS22*(1+Toeslagen!$Q$6)</f>
        <v>814.01650447058819</v>
      </c>
      <c r="BT22" s="243">
        <f>'Denemarken (O)'!BT22*(1+Toeslagen!$Q$6)</f>
        <v>814.56709270588249</v>
      </c>
      <c r="BU22" s="243">
        <f>'Denemarken (O)'!BU22*(1+Toeslagen!$Q$6)</f>
        <v>813.74121035294115</v>
      </c>
      <c r="BV22" s="243">
        <f>'Denemarken (O)'!BV22*(1+Toeslagen!$Q$6)</f>
        <v>815.66826917647063</v>
      </c>
      <c r="BW22" s="243">
        <f>'Denemarken (O)'!BW22*(1+Toeslagen!$Q$6)</f>
        <v>700.82284800000002</v>
      </c>
      <c r="BX22" s="243">
        <f>'Denemarken (O)'!BX22*(1+Toeslagen!$Q$6)</f>
        <v>699.44637741176473</v>
      </c>
      <c r="BY22" s="243">
        <f>'Denemarken (O)'!BY22*(1+Toeslagen!$Q$6)</f>
        <v>698.06990682352944</v>
      </c>
      <c r="BZ22" s="243">
        <f>'Denemarken (O)'!BZ22*(1+Toeslagen!$Q$6)</f>
        <v>698.06990682352944</v>
      </c>
      <c r="CA22" s="243">
        <f>'Denemarken (O)'!CA22*(1+Toeslagen!$Q$6)</f>
        <v>698.89578917647066</v>
      </c>
      <c r="CB22" s="243">
        <f>'Denemarken (O)'!CB22*(1+Toeslagen!$Q$6)</f>
        <v>698.89578917647066</v>
      </c>
      <c r="CC22" s="243">
        <f>'Denemarken (O)'!CC22*(1+Toeslagen!$Q$6)</f>
        <v>702.19931858823543</v>
      </c>
      <c r="CD22" s="243">
        <f>'Denemarken (O)'!CD22*(1+Toeslagen!$Q$6)</f>
        <v>704.9522597647059</v>
      </c>
      <c r="CE22" s="243">
        <f>'Denemarken (O)'!CE22*(1+Toeslagen!$Q$6)</f>
        <v>832.07539200000019</v>
      </c>
      <c r="CF22" s="243">
        <f>'Denemarken (O)'!CF22*(1+Toeslagen!$Q$6)</f>
        <v>833.72715670588252</v>
      </c>
      <c r="CG22" s="243">
        <f>'Denemarken (O)'!CG22*(1+Toeslagen!$Q$6)</f>
        <v>829.04715670588257</v>
      </c>
      <c r="CH22" s="243">
        <f>'Denemarken (O)'!CH22*(1+Toeslagen!$Q$6)</f>
        <v>829.04715670588257</v>
      </c>
      <c r="CI22" s="243">
        <f>'Denemarken (O)'!CI22*(1+Toeslagen!$Q$6)</f>
        <v>831.80009788235304</v>
      </c>
      <c r="CJ22" s="243">
        <f>'Denemarken (O)'!CJ22*(1+Toeslagen!$Q$6)</f>
        <v>829.59774494117664</v>
      </c>
      <c r="CK22" s="243">
        <f>'Denemarken (O)'!CK22*(1+Toeslagen!$Q$6)</f>
        <v>833.17656847058834</v>
      </c>
      <c r="CL22" s="243">
        <f>'Denemarken (O)'!CL22*(1+Toeslagen!$Q$6)</f>
        <v>835.654215529412</v>
      </c>
      <c r="CM22" s="243">
        <f>'Denemarken (O)'!CM22*(1+Toeslagen!$Q$6)</f>
        <v>947.10093176470605</v>
      </c>
      <c r="CN22" s="243">
        <f>'Denemarken (O)'!CN22*(1+Toeslagen!$Q$6)</f>
        <v>950.67975529411774</v>
      </c>
      <c r="CO22" s="243">
        <f>'Denemarken (O)'!CO22*(1+Toeslagen!$Q$6)</f>
        <v>946.82563764705901</v>
      </c>
      <c r="CP22" s="243">
        <f>'Denemarken (O)'!CP22*(1+Toeslagen!$Q$6)</f>
        <v>949.02799058823553</v>
      </c>
      <c r="CQ22" s="243">
        <f>'Denemarken (O)'!CQ22*(1+Toeslagen!$Q$6)</f>
        <v>832.9012743529413</v>
      </c>
      <c r="CR22" s="243">
        <f>'Denemarken (O)'!CR22*(1+Toeslagen!$Q$6)</f>
        <v>0</v>
      </c>
      <c r="CS22" s="243">
        <f>'Denemarken (O)'!CS22*(1+Toeslagen!$Q$6)</f>
        <v>833.17656847058834</v>
      </c>
      <c r="CT22" s="243">
        <f>'Denemarken (O)'!CT22*(1+Toeslagen!$Q$6)</f>
        <v>832.07539200000019</v>
      </c>
      <c r="CU22" s="243">
        <f>'Denemarken (O)'!CU22*(1+Toeslagen!$Q$6)</f>
        <v>835.92950964705904</v>
      </c>
      <c r="CV22" s="243">
        <f>'Denemarken (O)'!CV22*(1+Toeslagen!$Q$6)</f>
        <v>836.48009788235311</v>
      </c>
      <c r="CW22" s="243">
        <f>'Denemarken (O)'!CW22*(1+Toeslagen!$Q$6)</f>
        <v>832.9012743529413</v>
      </c>
      <c r="CX22" s="243">
        <f>'Denemarken (O)'!CX22*(1+Toeslagen!$Q$6)</f>
        <v>830.42362729411775</v>
      </c>
      <c r="CY22" s="243">
        <f>'Denemarken (O)'!CY22*(1+Toeslagen!$Q$6)</f>
        <v>833.72715670588252</v>
      </c>
      <c r="CZ22" s="243">
        <f>'Denemarken (O)'!CZ22*(1+Toeslagen!$Q$6)</f>
        <v>834.82833317647066</v>
      </c>
      <c r="DA22" s="243">
        <f>'Denemarken (O)'!DA22*(1+Toeslagen!$Q$6)</f>
        <v>949.85387294117663</v>
      </c>
      <c r="DB22" s="243">
        <f>'Denemarken (O)'!DB22*(1+Toeslagen!$Q$6)</f>
        <v>0</v>
      </c>
      <c r="DC22" s="243">
        <f>'Denemarken (O)'!DC22*(1+Toeslagen!$Q$6)</f>
        <v>950.12916705882367</v>
      </c>
      <c r="DD22" s="243">
        <f>'Denemarken (O)'!DD22*(1+Toeslagen!$Q$6)</f>
        <v>952.88210823529425</v>
      </c>
      <c r="DE22" s="243">
        <f>'Denemarken (O)'!DE22*(1+Toeslagen!$Q$6)</f>
        <v>950.95504941176478</v>
      </c>
      <c r="DF22" s="243">
        <f>'Denemarken (O)'!DF22*(1+Toeslagen!$Q$6)</f>
        <v>947.92681411764715</v>
      </c>
      <c r="DG22" s="243">
        <f>'Denemarken (O)'!DG22*(1+Toeslagen!$Q$6)</f>
        <v>949.02799058823553</v>
      </c>
      <c r="DH22" s="243">
        <f>'Denemarken (O)'!DH22*(1+Toeslagen!$Q$6)</f>
        <v>951.50563764705896</v>
      </c>
      <c r="DI22" s="243">
        <f>'Denemarken (O)'!DI22*(1+Toeslagen!$Q$6)</f>
        <v>952.88210823529425</v>
      </c>
      <c r="DJ22" s="243">
        <f>'Denemarken (O)'!DJ22*(1+Toeslagen!$Q$6)</f>
        <v>953.98328470588251</v>
      </c>
    </row>
    <row r="23" spans="1:114" ht="15.75" thickBot="1">
      <c r="A23" s="2">
        <v>18</v>
      </c>
      <c r="B23" s="2">
        <v>18</v>
      </c>
      <c r="C23" s="2"/>
      <c r="D23" s="2">
        <v>4</v>
      </c>
      <c r="F23" t="s">
        <v>17</v>
      </c>
      <c r="G23" t="s">
        <v>15</v>
      </c>
      <c r="H23" t="s">
        <v>15</v>
      </c>
      <c r="I23" t="s">
        <v>16</v>
      </c>
      <c r="J23" t="s">
        <v>16</v>
      </c>
      <c r="N23" s="7">
        <v>4.4000000000000004</v>
      </c>
      <c r="O23" s="8">
        <v>7700</v>
      </c>
      <c r="Y23" s="243">
        <f>'Denemarken (O)'!Y23*(1+Toeslagen!$Q$6)</f>
        <v>1036.3082089411764</v>
      </c>
      <c r="Z23" s="243">
        <f>'Denemarken (O)'!Z23*(1+Toeslagen!$Q$6)</f>
        <v>1036.3082089411764</v>
      </c>
      <c r="AA23" s="243">
        <f>'Denemarken (O)'!AA23*(1+Toeslagen!$Q$6)</f>
        <v>1036.3082089411764</v>
      </c>
      <c r="AB23" s="243">
        <f>'Denemarken (O)'!AB23*(1+Toeslagen!$Q$6)</f>
        <v>1036.3082089411764</v>
      </c>
      <c r="AC23" s="243">
        <f>'Denemarken (O)'!AC23*(1+Toeslagen!$Q$6)</f>
        <v>1036.3082089411764</v>
      </c>
      <c r="AD23" s="243">
        <f>'Denemarken (O)'!AD23*(1+Toeslagen!$Q$6)</f>
        <v>1036.3082089411764</v>
      </c>
      <c r="AE23" s="243">
        <f>'Denemarken (O)'!AE23*(1+Toeslagen!$Q$6)</f>
        <v>1036.3082089411764</v>
      </c>
      <c r="AF23" s="243">
        <f>'Denemarken (O)'!AF23*(1+Toeslagen!$Q$6)</f>
        <v>1036.3082089411764</v>
      </c>
      <c r="AG23" s="243">
        <f>'Denemarken (O)'!AG23*(1+Toeslagen!$Q$6)</f>
        <v>1036.3082089411764</v>
      </c>
      <c r="AH23" s="243">
        <f>'Denemarken (O)'!AH23*(1+Toeslagen!$Q$6)</f>
        <v>1036.3082089411764</v>
      </c>
      <c r="AI23" s="243">
        <f>'Denemarken (O)'!AI23*(1+Toeslagen!$Q$6)</f>
        <v>1036.6110324705883</v>
      </c>
      <c r="AJ23" s="243">
        <f>'Denemarken (O)'!AJ23*(1+Toeslagen!$Q$6)</f>
        <v>1036.6110324705883</v>
      </c>
      <c r="AK23" s="243">
        <f>'Denemarken (O)'!AK23*(1+Toeslagen!$Q$6)</f>
        <v>1036.6110324705883</v>
      </c>
      <c r="AL23" s="243">
        <f>'Denemarken (O)'!AL23*(1+Toeslagen!$Q$6)</f>
        <v>1036.6110324705883</v>
      </c>
      <c r="AM23" s="243">
        <f>'Denemarken (O)'!AM23*(1+Toeslagen!$Q$6)</f>
        <v>1036.6110324705883</v>
      </c>
      <c r="AN23" s="243">
        <f>'Denemarken (O)'!AN23*(1+Toeslagen!$Q$6)</f>
        <v>1036.6110324705883</v>
      </c>
      <c r="AO23" s="243">
        <f>'Denemarken (O)'!AO23*(1+Toeslagen!$Q$6)</f>
        <v>1035.7025618823529</v>
      </c>
      <c r="AP23" s="243">
        <f>'Denemarken (O)'!AP23*(1+Toeslagen!$Q$6)</f>
        <v>1036.3082089411764</v>
      </c>
      <c r="AQ23" s="243">
        <f>'Denemarken (O)'!AQ23*(1+Toeslagen!$Q$6)</f>
        <v>1036.6110324705883</v>
      </c>
      <c r="AR23" s="243">
        <f>'Denemarken (O)'!AR23*(1+Toeslagen!$Q$6)</f>
        <v>1036.6110324705883</v>
      </c>
      <c r="AS23" s="243">
        <f>'Denemarken (O)'!AS23*(1+Toeslagen!$Q$6)</f>
        <v>1038.7307971764706</v>
      </c>
      <c r="AT23" s="243">
        <f>'Denemarken (O)'!AT23*(1+Toeslagen!$Q$6)</f>
        <v>1038.7307971764706</v>
      </c>
      <c r="AU23" s="243">
        <f>'Denemarken (O)'!AU23*(1+Toeslagen!$Q$6)</f>
        <v>1038.7307971764706</v>
      </c>
      <c r="AV23" s="243">
        <f>'Denemarken (O)'!AV23*(1+Toeslagen!$Q$6)</f>
        <v>1039.336444235294</v>
      </c>
      <c r="AW23" s="243">
        <f>'Denemarken (O)'!AW23*(1+Toeslagen!$Q$6)</f>
        <v>1038.1251501176471</v>
      </c>
      <c r="AX23" s="243">
        <f>'Denemarken (O)'!AX23*(1+Toeslagen!$Q$6)</f>
        <v>1036.3082089411764</v>
      </c>
      <c r="AY23" s="243">
        <f>'Denemarken (O)'!AY23*(1+Toeslagen!$Q$6)</f>
        <v>1037.2166795294117</v>
      </c>
      <c r="AZ23" s="243">
        <f>'Denemarken (O)'!AZ23*(1+Toeslagen!$Q$6)</f>
        <v>0</v>
      </c>
      <c r="BA23" s="243">
        <f>'Denemarken (O)'!BA23*(1+Toeslagen!$Q$6)</f>
        <v>0</v>
      </c>
      <c r="BB23" s="243">
        <f>'Denemarken (O)'!BB23*(1+Toeslagen!$Q$6)</f>
        <v>0</v>
      </c>
      <c r="BC23" s="243">
        <f>'Denemarken (O)'!BC23*(1+Toeslagen!$Q$6)</f>
        <v>1035.3997383529411</v>
      </c>
      <c r="BD23" s="243">
        <f>'Denemarken (O)'!BD23*(1+Toeslagen!$Q$6)</f>
        <v>1035.3997383529411</v>
      </c>
      <c r="BE23" s="243">
        <f>'Denemarken (O)'!BE23*(1+Toeslagen!$Q$6)</f>
        <v>1034.7940912941176</v>
      </c>
      <c r="BF23" s="243">
        <f>'Denemarken (O)'!BF23*(1+Toeslagen!$Q$6)</f>
        <v>1037.2166795294117</v>
      </c>
      <c r="BG23" s="243">
        <f>'Denemarken (O)'!BG23*(1+Toeslagen!$Q$6)</f>
        <v>1037.2166795294117</v>
      </c>
      <c r="BH23" s="243">
        <f>'Denemarken (O)'!BH23*(1+Toeslagen!$Q$6)</f>
        <v>1038.7307971764706</v>
      </c>
      <c r="BI23" s="243">
        <f>'Denemarken (O)'!BI23*(1+Toeslagen!$Q$6)</f>
        <v>1034.1884442352941</v>
      </c>
      <c r="BJ23" s="243">
        <f>'Denemarken (O)'!BJ23*(1+Toeslagen!$Q$6)</f>
        <v>1032.6743265882353</v>
      </c>
      <c r="BK23" s="243">
        <f>'Denemarken (O)'!BK23*(1+Toeslagen!$Q$6)</f>
        <v>1029.6460912941175</v>
      </c>
      <c r="BL23" s="243">
        <f>'Denemarken (O)'!BL23*(1+Toeslagen!$Q$6)</f>
        <v>1029.6460912941175</v>
      </c>
      <c r="BM23" s="243">
        <f>'Denemarken (O)'!BM23*(1+Toeslagen!$Q$6)</f>
        <v>848.58679612235301</v>
      </c>
      <c r="BN23" s="243">
        <f>'Denemarken (O)'!BN23*(1+Toeslagen!$Q$6)</f>
        <v>0</v>
      </c>
      <c r="BO23" s="243">
        <f>'Denemarken (O)'!BO23*(1+Toeslagen!$Q$6)</f>
        <v>848.58679612235301</v>
      </c>
      <c r="BP23" s="243">
        <f>'Denemarken (O)'!BP23*(1+Toeslagen!$Q$6)</f>
        <v>850.7065608282353</v>
      </c>
      <c r="BQ23" s="243">
        <f>'Denemarken (O)'!BQ23*(1+Toeslagen!$Q$6)</f>
        <v>848.28397259294127</v>
      </c>
      <c r="BR23" s="243">
        <f>'Denemarken (O)'!BR23*(1+Toeslagen!$Q$6)</f>
        <v>846.46703141647072</v>
      </c>
      <c r="BS23" s="243">
        <f>'Denemarken (O)'!BS23*(1+Toeslagen!$Q$6)</f>
        <v>851.00938435764715</v>
      </c>
      <c r="BT23" s="243">
        <f>'Denemarken (O)'!BT23*(1+Toeslagen!$Q$6)</f>
        <v>851.61503141647063</v>
      </c>
      <c r="BU23" s="243">
        <f>'Denemarken (O)'!BU23*(1+Toeslagen!$Q$6)</f>
        <v>850.7065608282353</v>
      </c>
      <c r="BV23" s="243">
        <f>'Denemarken (O)'!BV23*(1+Toeslagen!$Q$6)</f>
        <v>852.82632553411781</v>
      </c>
      <c r="BW23" s="243">
        <f>'Denemarken (O)'!BW23*(1+Toeslagen!$Q$6)</f>
        <v>732.62285183999995</v>
      </c>
      <c r="BX23" s="243">
        <f>'Denemarken (O)'!BX23*(1+Toeslagen!$Q$6)</f>
        <v>731.10873419294114</v>
      </c>
      <c r="BY23" s="243">
        <f>'Denemarken (O)'!BY23*(1+Toeslagen!$Q$6)</f>
        <v>729.59461654588222</v>
      </c>
      <c r="BZ23" s="243">
        <f>'Denemarken (O)'!BZ23*(1+Toeslagen!$Q$6)</f>
        <v>729.59461654588222</v>
      </c>
      <c r="CA23" s="243">
        <f>'Denemarken (O)'!CA23*(1+Toeslagen!$Q$6)</f>
        <v>730.50308713411755</v>
      </c>
      <c r="CB23" s="243">
        <f>'Denemarken (O)'!CB23*(1+Toeslagen!$Q$6)</f>
        <v>730.50308713411755</v>
      </c>
      <c r="CC23" s="243">
        <f>'Denemarken (O)'!CC23*(1+Toeslagen!$Q$6)</f>
        <v>734.13696948705865</v>
      </c>
      <c r="CD23" s="243">
        <f>'Denemarken (O)'!CD23*(1+Toeslagen!$Q$6)</f>
        <v>737.16520478117639</v>
      </c>
      <c r="CE23" s="243">
        <f>'Denemarken (O)'!CE23*(1+Toeslagen!$Q$6)</f>
        <v>869.78132736000009</v>
      </c>
      <c r="CF23" s="243">
        <f>'Denemarken (O)'!CF23*(1+Toeslagen!$Q$6)</f>
        <v>871.59826853647075</v>
      </c>
      <c r="CG23" s="243">
        <f>'Denemarken (O)'!CG23*(1+Toeslagen!$Q$6)</f>
        <v>866.45026853647073</v>
      </c>
      <c r="CH23" s="243">
        <f>'Denemarken (O)'!CH23*(1+Toeslagen!$Q$6)</f>
        <v>866.45026853647073</v>
      </c>
      <c r="CI23" s="243">
        <f>'Denemarken (O)'!CI23*(1+Toeslagen!$Q$6)</f>
        <v>869.47850383058835</v>
      </c>
      <c r="CJ23" s="243">
        <f>'Denemarken (O)'!CJ23*(1+Toeslagen!$Q$6)</f>
        <v>867.05591559529421</v>
      </c>
      <c r="CK23" s="243">
        <f>'Denemarken (O)'!CK23*(1+Toeslagen!$Q$6)</f>
        <v>870.99262147764728</v>
      </c>
      <c r="CL23" s="243">
        <f>'Denemarken (O)'!CL23*(1+Toeslagen!$Q$6)</f>
        <v>873.71803324235316</v>
      </c>
      <c r="CM23" s="243">
        <f>'Denemarken (O)'!CM23*(1+Toeslagen!$Q$6)</f>
        <v>989.98423454117642</v>
      </c>
      <c r="CN23" s="243">
        <f>'Denemarken (O)'!CN23*(1+Toeslagen!$Q$6)</f>
        <v>993.92094042352937</v>
      </c>
      <c r="CO23" s="243">
        <f>'Denemarken (O)'!CO23*(1+Toeslagen!$Q$6)</f>
        <v>989.68141101176468</v>
      </c>
      <c r="CP23" s="243">
        <f>'Denemarken (O)'!CP23*(1+Toeslagen!$Q$6)</f>
        <v>992.10399924705871</v>
      </c>
      <c r="CQ23" s="243">
        <f>'Denemarken (O)'!CQ23*(1+Toeslagen!$Q$6)</f>
        <v>870.68979794823542</v>
      </c>
      <c r="CR23" s="243">
        <f>'Denemarken (O)'!CR23*(1+Toeslagen!$Q$6)</f>
        <v>0</v>
      </c>
      <c r="CS23" s="243">
        <f>'Denemarken (O)'!CS23*(1+Toeslagen!$Q$6)</f>
        <v>870.99262147764728</v>
      </c>
      <c r="CT23" s="243">
        <f>'Denemarken (O)'!CT23*(1+Toeslagen!$Q$6)</f>
        <v>869.78132736000009</v>
      </c>
      <c r="CU23" s="243">
        <f>'Denemarken (O)'!CU23*(1+Toeslagen!$Q$6)</f>
        <v>874.0208567717649</v>
      </c>
      <c r="CV23" s="243">
        <f>'Denemarken (O)'!CV23*(1+Toeslagen!$Q$6)</f>
        <v>874.62650383058826</v>
      </c>
      <c r="CW23" s="243">
        <f>'Denemarken (O)'!CW23*(1+Toeslagen!$Q$6)</f>
        <v>870.68979794823542</v>
      </c>
      <c r="CX23" s="243">
        <f>'Denemarken (O)'!CX23*(1+Toeslagen!$Q$6)</f>
        <v>867.96438618352954</v>
      </c>
      <c r="CY23" s="243">
        <f>'Denemarken (O)'!CY23*(1+Toeslagen!$Q$6)</f>
        <v>871.59826853647075</v>
      </c>
      <c r="CZ23" s="243">
        <f>'Denemarken (O)'!CZ23*(1+Toeslagen!$Q$6)</f>
        <v>872.80956265411783</v>
      </c>
      <c r="DA23" s="243">
        <f>'Denemarken (O)'!DA23*(1+Toeslagen!$Q$6)</f>
        <v>993.01246983529404</v>
      </c>
      <c r="DB23" s="243">
        <f>'Denemarken (O)'!DB23*(1+Toeslagen!$Q$6)</f>
        <v>0</v>
      </c>
      <c r="DC23" s="243">
        <f>'Denemarken (O)'!DC23*(1+Toeslagen!$Q$6)</f>
        <v>993.31529336470589</v>
      </c>
      <c r="DD23" s="243">
        <f>'Denemarken (O)'!DD23*(1+Toeslagen!$Q$6)</f>
        <v>996.34352865882352</v>
      </c>
      <c r="DE23" s="243">
        <f>'Denemarken (O)'!DE23*(1+Toeslagen!$Q$6)</f>
        <v>994.22376395294123</v>
      </c>
      <c r="DF23" s="243">
        <f>'Denemarken (O)'!DF23*(1+Toeslagen!$Q$6)</f>
        <v>990.89270512941175</v>
      </c>
      <c r="DG23" s="243">
        <f>'Denemarken (O)'!DG23*(1+Toeslagen!$Q$6)</f>
        <v>992.10399924705871</v>
      </c>
      <c r="DH23" s="243">
        <f>'Denemarken (O)'!DH23*(1+Toeslagen!$Q$6)</f>
        <v>994.82941101176459</v>
      </c>
      <c r="DI23" s="243">
        <f>'Denemarken (O)'!DI23*(1+Toeslagen!$Q$6)</f>
        <v>996.34352865882352</v>
      </c>
      <c r="DJ23" s="243">
        <f>'Denemarken (O)'!DJ23*(1+Toeslagen!$Q$6)</f>
        <v>997.55482277647047</v>
      </c>
    </row>
    <row r="24" spans="1:114" ht="15.75" thickBot="1">
      <c r="A24" s="2">
        <v>19</v>
      </c>
      <c r="B24" s="2">
        <v>19</v>
      </c>
      <c r="C24" s="2"/>
      <c r="D24" s="2">
        <v>4</v>
      </c>
      <c r="F24" t="s">
        <v>17</v>
      </c>
      <c r="G24" t="s">
        <v>15</v>
      </c>
      <c r="H24" t="s">
        <v>15</v>
      </c>
      <c r="I24" t="s">
        <v>16</v>
      </c>
      <c r="J24" t="s">
        <v>16</v>
      </c>
      <c r="N24" s="7">
        <v>4.5</v>
      </c>
      <c r="O24" s="8">
        <v>7875</v>
      </c>
      <c r="Y24" s="243">
        <f>'Denemarken (O)'!Y24*(1+Toeslagen!$Q$6)</f>
        <v>1055.6028762352942</v>
      </c>
      <c r="Z24" s="243">
        <f>'Denemarken (O)'!Z24*(1+Toeslagen!$Q$6)</f>
        <v>1055.6028762352942</v>
      </c>
      <c r="AA24" s="243">
        <f>'Denemarken (O)'!AA24*(1+Toeslagen!$Q$6)</f>
        <v>1055.6028762352942</v>
      </c>
      <c r="AB24" s="243">
        <f>'Denemarken (O)'!AB24*(1+Toeslagen!$Q$6)</f>
        <v>1055.6028762352942</v>
      </c>
      <c r="AC24" s="243">
        <f>'Denemarken (O)'!AC24*(1+Toeslagen!$Q$6)</f>
        <v>1055.6028762352942</v>
      </c>
      <c r="AD24" s="243">
        <f>'Denemarken (O)'!AD24*(1+Toeslagen!$Q$6)</f>
        <v>1055.6028762352942</v>
      </c>
      <c r="AE24" s="243">
        <f>'Denemarken (O)'!AE24*(1+Toeslagen!$Q$6)</f>
        <v>1055.6028762352942</v>
      </c>
      <c r="AF24" s="243">
        <f>'Denemarken (O)'!AF24*(1+Toeslagen!$Q$6)</f>
        <v>1055.6028762352942</v>
      </c>
      <c r="AG24" s="243">
        <f>'Denemarken (O)'!AG24*(1+Toeslagen!$Q$6)</f>
        <v>1055.6028762352942</v>
      </c>
      <c r="AH24" s="243">
        <f>'Denemarken (O)'!AH24*(1+Toeslagen!$Q$6)</f>
        <v>1055.6028762352942</v>
      </c>
      <c r="AI24" s="243">
        <f>'Denemarken (O)'!AI24*(1+Toeslagen!$Q$6)</f>
        <v>1055.9125821176472</v>
      </c>
      <c r="AJ24" s="243">
        <f>'Denemarken (O)'!AJ24*(1+Toeslagen!$Q$6)</f>
        <v>1055.9125821176472</v>
      </c>
      <c r="AK24" s="243">
        <f>'Denemarken (O)'!AK24*(1+Toeslagen!$Q$6)</f>
        <v>1055.9125821176472</v>
      </c>
      <c r="AL24" s="243">
        <f>'Denemarken (O)'!AL24*(1+Toeslagen!$Q$6)</f>
        <v>1055.9125821176472</v>
      </c>
      <c r="AM24" s="243">
        <f>'Denemarken (O)'!AM24*(1+Toeslagen!$Q$6)</f>
        <v>1055.9125821176472</v>
      </c>
      <c r="AN24" s="243">
        <f>'Denemarken (O)'!AN24*(1+Toeslagen!$Q$6)</f>
        <v>1055.9125821176472</v>
      </c>
      <c r="AO24" s="243">
        <f>'Denemarken (O)'!AO24*(1+Toeslagen!$Q$6)</f>
        <v>1054.9834644705884</v>
      </c>
      <c r="AP24" s="243">
        <f>'Denemarken (O)'!AP24*(1+Toeslagen!$Q$6)</f>
        <v>1055.6028762352942</v>
      </c>
      <c r="AQ24" s="243">
        <f>'Denemarken (O)'!AQ24*(1+Toeslagen!$Q$6)</f>
        <v>1055.9125821176472</v>
      </c>
      <c r="AR24" s="243">
        <f>'Denemarken (O)'!AR24*(1+Toeslagen!$Q$6)</f>
        <v>1055.9125821176472</v>
      </c>
      <c r="AS24" s="243">
        <f>'Denemarken (O)'!AS24*(1+Toeslagen!$Q$6)</f>
        <v>1058.0805232941177</v>
      </c>
      <c r="AT24" s="243">
        <f>'Denemarken (O)'!AT24*(1+Toeslagen!$Q$6)</f>
        <v>1058.0805232941177</v>
      </c>
      <c r="AU24" s="243">
        <f>'Denemarken (O)'!AU24*(1+Toeslagen!$Q$6)</f>
        <v>1058.0805232941177</v>
      </c>
      <c r="AV24" s="243">
        <f>'Denemarken (O)'!AV24*(1+Toeslagen!$Q$6)</f>
        <v>1058.6999350588237</v>
      </c>
      <c r="AW24" s="243">
        <f>'Denemarken (O)'!AW24*(1+Toeslagen!$Q$6)</f>
        <v>1057.4611115294119</v>
      </c>
      <c r="AX24" s="243">
        <f>'Denemarken (O)'!AX24*(1+Toeslagen!$Q$6)</f>
        <v>1055.6028762352942</v>
      </c>
      <c r="AY24" s="243">
        <f>'Denemarken (O)'!AY24*(1+Toeslagen!$Q$6)</f>
        <v>1056.5319938823532</v>
      </c>
      <c r="AZ24" s="243">
        <f>'Denemarken (O)'!AZ24*(1+Toeslagen!$Q$6)</f>
        <v>0</v>
      </c>
      <c r="BA24" s="243">
        <f>'Denemarken (O)'!BA24*(1+Toeslagen!$Q$6)</f>
        <v>0</v>
      </c>
      <c r="BB24" s="243">
        <f>'Denemarken (O)'!BB24*(1+Toeslagen!$Q$6)</f>
        <v>0</v>
      </c>
      <c r="BC24" s="243">
        <f>'Denemarken (O)'!BC24*(1+Toeslagen!$Q$6)</f>
        <v>1054.6737585882354</v>
      </c>
      <c r="BD24" s="243">
        <f>'Denemarken (O)'!BD24*(1+Toeslagen!$Q$6)</f>
        <v>1054.6737585882354</v>
      </c>
      <c r="BE24" s="243">
        <f>'Denemarken (O)'!BE24*(1+Toeslagen!$Q$6)</f>
        <v>1054.0543468235296</v>
      </c>
      <c r="BF24" s="243">
        <f>'Denemarken (O)'!BF24*(1+Toeslagen!$Q$6)</f>
        <v>1056.5319938823532</v>
      </c>
      <c r="BG24" s="243">
        <f>'Denemarken (O)'!BG24*(1+Toeslagen!$Q$6)</f>
        <v>1056.5319938823532</v>
      </c>
      <c r="BH24" s="243">
        <f>'Denemarken (O)'!BH24*(1+Toeslagen!$Q$6)</f>
        <v>1058.0805232941177</v>
      </c>
      <c r="BI24" s="243">
        <f>'Denemarken (O)'!BI24*(1+Toeslagen!$Q$6)</f>
        <v>1053.4349350588236</v>
      </c>
      <c r="BJ24" s="243">
        <f>'Denemarken (O)'!BJ24*(1+Toeslagen!$Q$6)</f>
        <v>1051.8864056470591</v>
      </c>
      <c r="BK24" s="243">
        <f>'Denemarken (O)'!BK24*(1+Toeslagen!$Q$6)</f>
        <v>1048.7893468235295</v>
      </c>
      <c r="BL24" s="243">
        <f>'Denemarken (O)'!BL24*(1+Toeslagen!$Q$6)</f>
        <v>1048.7893468235295</v>
      </c>
      <c r="BM24" s="243">
        <f>'Denemarken (O)'!BM24*(1+Toeslagen!$Q$6)</f>
        <v>864.41243599058828</v>
      </c>
      <c r="BN24" s="243">
        <f>'Denemarken (O)'!BN24*(1+Toeslagen!$Q$6)</f>
        <v>0</v>
      </c>
      <c r="BO24" s="243">
        <f>'Denemarken (O)'!BO24*(1+Toeslagen!$Q$6)</f>
        <v>864.41243599058828</v>
      </c>
      <c r="BP24" s="243">
        <f>'Denemarken (O)'!BP24*(1+Toeslagen!$Q$6)</f>
        <v>866.58037716705905</v>
      </c>
      <c r="BQ24" s="243">
        <f>'Denemarken (O)'!BQ24*(1+Toeslagen!$Q$6)</f>
        <v>864.10273010823551</v>
      </c>
      <c r="BR24" s="243">
        <f>'Denemarken (O)'!BR24*(1+Toeslagen!$Q$6)</f>
        <v>862.24449481411773</v>
      </c>
      <c r="BS24" s="243">
        <f>'Denemarken (O)'!BS24*(1+Toeslagen!$Q$6)</f>
        <v>866.89008304941194</v>
      </c>
      <c r="BT24" s="243">
        <f>'Denemarken (O)'!BT24*(1+Toeslagen!$Q$6)</f>
        <v>867.50949481411772</v>
      </c>
      <c r="BU24" s="243">
        <f>'Denemarken (O)'!BU24*(1+Toeslagen!$Q$6)</f>
        <v>866.58037716705905</v>
      </c>
      <c r="BV24" s="243">
        <f>'Denemarken (O)'!BV24*(1+Toeslagen!$Q$6)</f>
        <v>868.7483183435296</v>
      </c>
      <c r="BW24" s="243">
        <f>'Denemarken (O)'!BW24*(1+Toeslagen!$Q$6)</f>
        <v>746.29033632000016</v>
      </c>
      <c r="BX24" s="243">
        <f>'Denemarken (O)'!BX24*(1+Toeslagen!$Q$6)</f>
        <v>744.7418069082355</v>
      </c>
      <c r="BY24" s="243">
        <f>'Denemarken (O)'!BY24*(1+Toeslagen!$Q$6)</f>
        <v>743.19327749647073</v>
      </c>
      <c r="BZ24" s="243">
        <f>'Denemarken (O)'!BZ24*(1+Toeslagen!$Q$6)</f>
        <v>743.19327749647073</v>
      </c>
      <c r="CA24" s="243">
        <f>'Denemarken (O)'!CA24*(1+Toeslagen!$Q$6)</f>
        <v>744.12239514352962</v>
      </c>
      <c r="CB24" s="243">
        <f>'Denemarken (O)'!CB24*(1+Toeslagen!$Q$6)</f>
        <v>744.12239514352962</v>
      </c>
      <c r="CC24" s="243">
        <f>'Denemarken (O)'!CC24*(1+Toeslagen!$Q$6)</f>
        <v>747.83886573176483</v>
      </c>
      <c r="CD24" s="243">
        <f>'Denemarken (O)'!CD24*(1+Toeslagen!$Q$6)</f>
        <v>750.93592455529426</v>
      </c>
      <c r="CE24" s="243">
        <f>'Denemarken (O)'!CE24*(1+Toeslagen!$Q$6)</f>
        <v>886.00350528000013</v>
      </c>
      <c r="CF24" s="243">
        <f>'Denemarken (O)'!CF24*(1+Toeslagen!$Q$6)</f>
        <v>887.86174057411779</v>
      </c>
      <c r="CG24" s="243">
        <f>'Denemarken (O)'!CG24*(1+Toeslagen!$Q$6)</f>
        <v>882.59674057411769</v>
      </c>
      <c r="CH24" s="243">
        <f>'Denemarken (O)'!CH24*(1+Toeslagen!$Q$6)</f>
        <v>882.59674057411769</v>
      </c>
      <c r="CI24" s="243">
        <f>'Denemarken (O)'!CI24*(1+Toeslagen!$Q$6)</f>
        <v>885.69379939764713</v>
      </c>
      <c r="CJ24" s="243">
        <f>'Denemarken (O)'!CJ24*(1+Toeslagen!$Q$6)</f>
        <v>883.21615233882369</v>
      </c>
      <c r="CK24" s="243">
        <f>'Denemarken (O)'!CK24*(1+Toeslagen!$Q$6)</f>
        <v>887.2423288094119</v>
      </c>
      <c r="CL24" s="243">
        <f>'Denemarken (O)'!CL24*(1+Toeslagen!$Q$6)</f>
        <v>890.02968175058834</v>
      </c>
      <c r="CM24" s="243">
        <f>'Denemarken (O)'!CM24*(1+Toeslagen!$Q$6)</f>
        <v>1008.4454250352942</v>
      </c>
      <c r="CN24" s="243">
        <f>'Denemarken (O)'!CN24*(1+Toeslagen!$Q$6)</f>
        <v>1012.4716015058825</v>
      </c>
      <c r="CO24" s="243">
        <f>'Denemarken (O)'!CO24*(1+Toeslagen!$Q$6)</f>
        <v>1008.1357191529412</v>
      </c>
      <c r="CP24" s="243">
        <f>'Denemarken (O)'!CP24*(1+Toeslagen!$Q$6)</f>
        <v>1010.6133662117647</v>
      </c>
      <c r="CQ24" s="243">
        <f>'Denemarken (O)'!CQ24*(1+Toeslagen!$Q$6)</f>
        <v>886.93262292705901</v>
      </c>
      <c r="CR24" s="243">
        <f>'Denemarken (O)'!CR24*(1+Toeslagen!$Q$6)</f>
        <v>0</v>
      </c>
      <c r="CS24" s="243">
        <f>'Denemarken (O)'!CS24*(1+Toeslagen!$Q$6)</f>
        <v>887.2423288094119</v>
      </c>
      <c r="CT24" s="243">
        <f>'Denemarken (O)'!CT24*(1+Toeslagen!$Q$6)</f>
        <v>886.00350528000013</v>
      </c>
      <c r="CU24" s="243">
        <f>'Denemarken (O)'!CU24*(1+Toeslagen!$Q$6)</f>
        <v>890.33938763294123</v>
      </c>
      <c r="CV24" s="243">
        <f>'Denemarken (O)'!CV24*(1+Toeslagen!$Q$6)</f>
        <v>890.95879939764711</v>
      </c>
      <c r="CW24" s="243">
        <f>'Denemarken (O)'!CW24*(1+Toeslagen!$Q$6)</f>
        <v>886.93262292705901</v>
      </c>
      <c r="CX24" s="243">
        <f>'Denemarken (O)'!CX24*(1+Toeslagen!$Q$6)</f>
        <v>884.14526998588246</v>
      </c>
      <c r="CY24" s="243">
        <f>'Denemarken (O)'!CY24*(1+Toeslagen!$Q$6)</f>
        <v>887.86174057411779</v>
      </c>
      <c r="CZ24" s="243">
        <f>'Denemarken (O)'!CZ24*(1+Toeslagen!$Q$6)</f>
        <v>889.10056410352956</v>
      </c>
      <c r="DA24" s="243">
        <f>'Denemarken (O)'!DA24*(1+Toeslagen!$Q$6)</f>
        <v>1011.5424838588236</v>
      </c>
      <c r="DB24" s="243">
        <f>'Denemarken (O)'!DB24*(1+Toeslagen!$Q$6)</f>
        <v>0</v>
      </c>
      <c r="DC24" s="243">
        <f>'Denemarken (O)'!DC24*(1+Toeslagen!$Q$6)</f>
        <v>1011.8521897411765</v>
      </c>
      <c r="DD24" s="243">
        <f>'Denemarken (O)'!DD24*(1+Toeslagen!$Q$6)</f>
        <v>1014.949248564706</v>
      </c>
      <c r="DE24" s="243">
        <f>'Denemarken (O)'!DE24*(1+Toeslagen!$Q$6)</f>
        <v>1012.7813073882354</v>
      </c>
      <c r="DF24" s="243">
        <f>'Denemarken (O)'!DF24*(1+Toeslagen!$Q$6)</f>
        <v>1009.3745426823531</v>
      </c>
      <c r="DG24" s="243">
        <f>'Denemarken (O)'!DG24*(1+Toeslagen!$Q$6)</f>
        <v>1010.6133662117647</v>
      </c>
      <c r="DH24" s="243">
        <f>'Denemarken (O)'!DH24*(1+Toeslagen!$Q$6)</f>
        <v>1013.4007191529412</v>
      </c>
      <c r="DI24" s="243">
        <f>'Denemarken (O)'!DI24*(1+Toeslagen!$Q$6)</f>
        <v>1014.949248564706</v>
      </c>
      <c r="DJ24" s="243">
        <f>'Denemarken (O)'!DJ24*(1+Toeslagen!$Q$6)</f>
        <v>1016.1880720941177</v>
      </c>
    </row>
    <row r="25" spans="1:114" ht="15.75" thickBot="1">
      <c r="A25" s="2">
        <v>20</v>
      </c>
      <c r="B25" s="2">
        <v>20</v>
      </c>
      <c r="C25" s="2"/>
      <c r="D25" s="2">
        <v>4</v>
      </c>
      <c r="F25" t="s">
        <v>17</v>
      </c>
      <c r="G25" t="s">
        <v>15</v>
      </c>
      <c r="H25" t="s">
        <v>15</v>
      </c>
      <c r="I25" t="s">
        <v>16</v>
      </c>
      <c r="J25" t="s">
        <v>16</v>
      </c>
      <c r="N25" s="7">
        <v>4.8</v>
      </c>
      <c r="O25" s="8">
        <v>8400</v>
      </c>
      <c r="Y25" s="243">
        <f>'Denemarken (O)'!Y25*(1+Toeslagen!$Q$6)</f>
        <v>1113.4868781176474</v>
      </c>
      <c r="Z25" s="243">
        <f>'Denemarken (O)'!Z25*(1+Toeslagen!$Q$6)</f>
        <v>1113.4868781176474</v>
      </c>
      <c r="AA25" s="243">
        <f>'Denemarken (O)'!AA25*(1+Toeslagen!$Q$6)</f>
        <v>1113.4868781176474</v>
      </c>
      <c r="AB25" s="243">
        <f>'Denemarken (O)'!AB25*(1+Toeslagen!$Q$6)</f>
        <v>1113.4868781176474</v>
      </c>
      <c r="AC25" s="243">
        <f>'Denemarken (O)'!AC25*(1+Toeslagen!$Q$6)</f>
        <v>1113.4868781176474</v>
      </c>
      <c r="AD25" s="243">
        <f>'Denemarken (O)'!AD25*(1+Toeslagen!$Q$6)</f>
        <v>1113.4868781176474</v>
      </c>
      <c r="AE25" s="243">
        <f>'Denemarken (O)'!AE25*(1+Toeslagen!$Q$6)</f>
        <v>1113.4868781176474</v>
      </c>
      <c r="AF25" s="243">
        <f>'Denemarken (O)'!AF25*(1+Toeslagen!$Q$6)</f>
        <v>1113.4868781176474</v>
      </c>
      <c r="AG25" s="243">
        <f>'Denemarken (O)'!AG25*(1+Toeslagen!$Q$6)</f>
        <v>1113.4868781176474</v>
      </c>
      <c r="AH25" s="243">
        <f>'Denemarken (O)'!AH25*(1+Toeslagen!$Q$6)</f>
        <v>1113.4868781176474</v>
      </c>
      <c r="AI25" s="243">
        <f>'Denemarken (O)'!AI25*(1+Toeslagen!$Q$6)</f>
        <v>1113.8172310588238</v>
      </c>
      <c r="AJ25" s="243">
        <f>'Denemarken (O)'!AJ25*(1+Toeslagen!$Q$6)</f>
        <v>1113.8172310588238</v>
      </c>
      <c r="AK25" s="243">
        <f>'Denemarken (O)'!AK25*(1+Toeslagen!$Q$6)</f>
        <v>1113.8172310588238</v>
      </c>
      <c r="AL25" s="243">
        <f>'Denemarken (O)'!AL25*(1+Toeslagen!$Q$6)</f>
        <v>1113.8172310588238</v>
      </c>
      <c r="AM25" s="243">
        <f>'Denemarken (O)'!AM25*(1+Toeslagen!$Q$6)</f>
        <v>1113.8172310588238</v>
      </c>
      <c r="AN25" s="243">
        <f>'Denemarken (O)'!AN25*(1+Toeslagen!$Q$6)</f>
        <v>1113.8172310588238</v>
      </c>
      <c r="AO25" s="243">
        <f>'Denemarken (O)'!AO25*(1+Toeslagen!$Q$6)</f>
        <v>1112.8261722352943</v>
      </c>
      <c r="AP25" s="243">
        <f>'Denemarken (O)'!AP25*(1+Toeslagen!$Q$6)</f>
        <v>1113.4868781176474</v>
      </c>
      <c r="AQ25" s="243">
        <f>'Denemarken (O)'!AQ25*(1+Toeslagen!$Q$6)</f>
        <v>1113.8172310588238</v>
      </c>
      <c r="AR25" s="243">
        <f>'Denemarken (O)'!AR25*(1+Toeslagen!$Q$6)</f>
        <v>1113.8172310588238</v>
      </c>
      <c r="AS25" s="243">
        <f>'Denemarken (O)'!AS25*(1+Toeslagen!$Q$6)</f>
        <v>1116.1297016470592</v>
      </c>
      <c r="AT25" s="243">
        <f>'Denemarken (O)'!AT25*(1+Toeslagen!$Q$6)</f>
        <v>1116.1297016470592</v>
      </c>
      <c r="AU25" s="243">
        <f>'Denemarken (O)'!AU25*(1+Toeslagen!$Q$6)</f>
        <v>1116.1297016470592</v>
      </c>
      <c r="AV25" s="243">
        <f>'Denemarken (O)'!AV25*(1+Toeslagen!$Q$6)</f>
        <v>1116.7904075294118</v>
      </c>
      <c r="AW25" s="243">
        <f>'Denemarken (O)'!AW25*(1+Toeslagen!$Q$6)</f>
        <v>1115.4689957647061</v>
      </c>
      <c r="AX25" s="243">
        <f>'Denemarken (O)'!AX25*(1+Toeslagen!$Q$6)</f>
        <v>1113.4868781176474</v>
      </c>
      <c r="AY25" s="243">
        <f>'Denemarken (O)'!AY25*(1+Toeslagen!$Q$6)</f>
        <v>1114.4779369411765</v>
      </c>
      <c r="AZ25" s="243">
        <f>'Denemarken (O)'!AZ25*(1+Toeslagen!$Q$6)</f>
        <v>0</v>
      </c>
      <c r="BA25" s="243">
        <f>'Denemarken (O)'!BA25*(1+Toeslagen!$Q$6)</f>
        <v>0</v>
      </c>
      <c r="BB25" s="243">
        <f>'Denemarken (O)'!BB25*(1+Toeslagen!$Q$6)</f>
        <v>0</v>
      </c>
      <c r="BC25" s="243">
        <f>'Denemarken (O)'!BC25*(1+Toeslagen!$Q$6)</f>
        <v>1112.4958192941178</v>
      </c>
      <c r="BD25" s="243">
        <f>'Denemarken (O)'!BD25*(1+Toeslagen!$Q$6)</f>
        <v>1112.4958192941178</v>
      </c>
      <c r="BE25" s="243">
        <f>'Denemarken (O)'!BE25*(1+Toeslagen!$Q$6)</f>
        <v>1111.8351134117647</v>
      </c>
      <c r="BF25" s="243">
        <f>'Denemarken (O)'!BF25*(1+Toeslagen!$Q$6)</f>
        <v>1114.4779369411765</v>
      </c>
      <c r="BG25" s="243">
        <f>'Denemarken (O)'!BG25*(1+Toeslagen!$Q$6)</f>
        <v>1114.4779369411765</v>
      </c>
      <c r="BH25" s="243">
        <f>'Denemarken (O)'!BH25*(1+Toeslagen!$Q$6)</f>
        <v>1116.1297016470592</v>
      </c>
      <c r="BI25" s="243">
        <f>'Denemarken (O)'!BI25*(1+Toeslagen!$Q$6)</f>
        <v>1111.1744075294121</v>
      </c>
      <c r="BJ25" s="243">
        <f>'Denemarken (O)'!BJ25*(1+Toeslagen!$Q$6)</f>
        <v>1109.5226428235296</v>
      </c>
      <c r="BK25" s="243">
        <f>'Denemarken (O)'!BK25*(1+Toeslagen!$Q$6)</f>
        <v>1106.219113411765</v>
      </c>
      <c r="BL25" s="243">
        <f>'Denemarken (O)'!BL25*(1+Toeslagen!$Q$6)</f>
        <v>1106.219113411765</v>
      </c>
      <c r="BM25" s="243">
        <f>'Denemarken (O)'!BM25*(1+Toeslagen!$Q$6)</f>
        <v>884</v>
      </c>
      <c r="BN25" s="243">
        <f>'Denemarken (O)'!BN25*(1+Toeslagen!$Q$6)</f>
        <v>0</v>
      </c>
      <c r="BO25" s="243">
        <f>'Denemarken (O)'!BO25*(1+Toeslagen!$Q$6)</f>
        <v>884</v>
      </c>
      <c r="BP25" s="243">
        <f>'Denemarken (O)'!BP25*(1+Toeslagen!$Q$6)</f>
        <v>886.08</v>
      </c>
      <c r="BQ25" s="243">
        <f>'Denemarken (O)'!BQ25*(1+Toeslagen!$Q$6)</f>
        <v>884</v>
      </c>
      <c r="BR25" s="243">
        <f>'Denemarken (O)'!BR25*(1+Toeslagen!$Q$6)</f>
        <v>881.92000000000007</v>
      </c>
      <c r="BS25" s="243">
        <f>'Denemarken (O)'!BS25*(1+Toeslagen!$Q$6)</f>
        <v>887.12</v>
      </c>
      <c r="BT25" s="243">
        <f>'Denemarken (O)'!BT25*(1+Toeslagen!$Q$6)</f>
        <v>887.12</v>
      </c>
      <c r="BU25" s="243">
        <f>'Denemarken (O)'!BU25*(1+Toeslagen!$Q$6)</f>
        <v>886.08</v>
      </c>
      <c r="BV25" s="243">
        <f>'Denemarken (O)'!BV25*(1+Toeslagen!$Q$6)</f>
        <v>888.16000000000008</v>
      </c>
      <c r="BW25" s="243">
        <f>'Denemarken (O)'!BW25*(1+Toeslagen!$Q$6)</f>
        <v>787.29278976000012</v>
      </c>
      <c r="BX25" s="243">
        <f>'Denemarken (O)'!BX25*(1+Toeslagen!$Q$6)</f>
        <v>785.64102505411779</v>
      </c>
      <c r="BY25" s="243">
        <f>'Denemarken (O)'!BY25*(1+Toeslagen!$Q$6)</f>
        <v>783.98926034823546</v>
      </c>
      <c r="BZ25" s="243">
        <f>'Denemarken (O)'!BZ25*(1+Toeslagen!$Q$6)</f>
        <v>783.98926034823546</v>
      </c>
      <c r="CA25" s="243">
        <f>'Denemarken (O)'!CA25*(1+Toeslagen!$Q$6)</f>
        <v>784.98031917176479</v>
      </c>
      <c r="CB25" s="243">
        <f>'Denemarken (O)'!CB25*(1+Toeslagen!$Q$6)</f>
        <v>784.98031917176479</v>
      </c>
      <c r="CC25" s="243">
        <f>'Denemarken (O)'!CC25*(1+Toeslagen!$Q$6)</f>
        <v>788.94455446588256</v>
      </c>
      <c r="CD25" s="243">
        <f>'Denemarken (O)'!CD25*(1+Toeslagen!$Q$6)</f>
        <v>792.24808387764722</v>
      </c>
      <c r="CE25" s="243">
        <f>'Denemarken (O)'!CE25*(1+Toeslagen!$Q$6)</f>
        <v>907.92000000000007</v>
      </c>
      <c r="CF25" s="243">
        <f>'Denemarken (O)'!CF25*(1+Toeslagen!$Q$6)</f>
        <v>910</v>
      </c>
      <c r="CG25" s="243">
        <f>'Denemarken (O)'!CG25*(1+Toeslagen!$Q$6)</f>
        <v>904.80000000000007</v>
      </c>
      <c r="CH25" s="243">
        <f>'Denemarken (O)'!CH25*(1+Toeslagen!$Q$6)</f>
        <v>904.80000000000007</v>
      </c>
      <c r="CI25" s="243">
        <f>'Denemarken (O)'!CI25*(1+Toeslagen!$Q$6)</f>
        <v>907.92000000000007</v>
      </c>
      <c r="CJ25" s="243">
        <f>'Denemarken (O)'!CJ25*(1+Toeslagen!$Q$6)</f>
        <v>904.80000000000007</v>
      </c>
      <c r="CK25" s="243">
        <f>'Denemarken (O)'!CK25*(1+Toeslagen!$Q$6)</f>
        <v>908.96</v>
      </c>
      <c r="CL25" s="243">
        <f>'Denemarken (O)'!CL25*(1+Toeslagen!$Q$6)</f>
        <v>912.08</v>
      </c>
      <c r="CM25" s="243">
        <f>'Denemarken (O)'!CM25*(1+Toeslagen!$Q$6)</f>
        <v>1034.8</v>
      </c>
      <c r="CN25" s="243">
        <f>'Denemarken (O)'!CN25*(1+Toeslagen!$Q$6)</f>
        <v>1038.96</v>
      </c>
      <c r="CO25" s="243">
        <f>'Denemarken (O)'!CO25*(1+Toeslagen!$Q$6)</f>
        <v>1033.76</v>
      </c>
      <c r="CP25" s="243">
        <f>'Denemarken (O)'!CP25*(1+Toeslagen!$Q$6)</f>
        <v>1036.8800000000001</v>
      </c>
      <c r="CQ25" s="243">
        <f>'Denemarken (O)'!CQ25*(1+Toeslagen!$Q$6)</f>
        <v>908.96</v>
      </c>
      <c r="CR25" s="243">
        <f>'Denemarken (O)'!CR25*(1+Toeslagen!$Q$6)</f>
        <v>0</v>
      </c>
      <c r="CS25" s="243">
        <f>'Denemarken (O)'!CS25*(1+Toeslagen!$Q$6)</f>
        <v>908.96</v>
      </c>
      <c r="CT25" s="243">
        <f>'Denemarken (O)'!CT25*(1+Toeslagen!$Q$6)</f>
        <v>907.92000000000007</v>
      </c>
      <c r="CU25" s="243">
        <f>'Denemarken (O)'!CU25*(1+Toeslagen!$Q$6)</f>
        <v>939.29498021647089</v>
      </c>
      <c r="CV25" s="243">
        <f>'Denemarken (O)'!CV25*(1+Toeslagen!$Q$6)</f>
        <v>939.95568609882389</v>
      </c>
      <c r="CW25" s="243">
        <f>'Denemarken (O)'!CW25*(1+Toeslagen!$Q$6)</f>
        <v>908.96</v>
      </c>
      <c r="CX25" s="243">
        <f>'Denemarken (O)'!CX25*(1+Toeslagen!$Q$6)</f>
        <v>905.84</v>
      </c>
      <c r="CY25" s="243">
        <f>'Denemarken (O)'!CY25*(1+Toeslagen!$Q$6)</f>
        <v>936.65215668705923</v>
      </c>
      <c r="CZ25" s="243">
        <f>'Denemarken (O)'!CZ25*(1+Toeslagen!$Q$6)</f>
        <v>937.973568451765</v>
      </c>
      <c r="DA25" s="243">
        <f>'Denemarken (O)'!DA25*(1+Toeslagen!$Q$6)</f>
        <v>1040</v>
      </c>
      <c r="DB25" s="243">
        <f>'Denemarken (O)'!DB25*(1+Toeslagen!$Q$6)</f>
        <v>0</v>
      </c>
      <c r="DC25" s="243">
        <f>'Denemarken (O)'!DC25*(1+Toeslagen!$Q$6)</f>
        <v>1040</v>
      </c>
      <c r="DD25" s="243">
        <f>'Denemarken (O)'!DD25*(1+Toeslagen!$Q$6)</f>
        <v>1070.7664082823533</v>
      </c>
      <c r="DE25" s="243">
        <f>'Denemarken (O)'!DE25*(1+Toeslagen!$Q$6)</f>
        <v>1068.4539376941179</v>
      </c>
      <c r="DF25" s="243">
        <f>'Denemarken (O)'!DF25*(1+Toeslagen!$Q$6)</f>
        <v>1037.92</v>
      </c>
      <c r="DG25" s="243">
        <f>'Denemarken (O)'!DG25*(1+Toeslagen!$Q$6)</f>
        <v>1038.96</v>
      </c>
      <c r="DH25" s="243">
        <f>'Denemarken (O)'!DH25*(1+Toeslagen!$Q$6)</f>
        <v>1069.1146435764711</v>
      </c>
      <c r="DI25" s="243">
        <f>'Denemarken (O)'!DI25*(1+Toeslagen!$Q$6)</f>
        <v>1070.7664082823533</v>
      </c>
      <c r="DJ25" s="243">
        <f>'Denemarken (O)'!DJ25*(1+Toeslagen!$Q$6)</f>
        <v>1072.0878200470593</v>
      </c>
    </row>
    <row r="26" spans="1:114" ht="15.75" thickBot="1">
      <c r="A26" s="2">
        <v>21</v>
      </c>
      <c r="B26" s="2">
        <v>21</v>
      </c>
      <c r="C26" s="2"/>
      <c r="D26" s="2">
        <v>4</v>
      </c>
      <c r="F26" t="s">
        <v>17</v>
      </c>
      <c r="G26" t="s">
        <v>15</v>
      </c>
      <c r="H26" t="s">
        <v>15</v>
      </c>
      <c r="I26" t="s">
        <v>16</v>
      </c>
      <c r="J26" t="s">
        <v>16</v>
      </c>
      <c r="N26" s="7">
        <v>5</v>
      </c>
      <c r="O26" s="8">
        <v>8750</v>
      </c>
      <c r="Y26" s="243">
        <f>'Denemarken (O)'!Y26*(1+Toeslagen!$Q$6)</f>
        <v>1150.6569487058825</v>
      </c>
      <c r="Z26" s="243">
        <f>'Denemarken (O)'!Z26*(1+Toeslagen!$Q$6)</f>
        <v>1150.6569487058825</v>
      </c>
      <c r="AA26" s="243">
        <f>'Denemarken (O)'!AA26*(1+Toeslagen!$Q$6)</f>
        <v>1150.6569487058825</v>
      </c>
      <c r="AB26" s="243">
        <f>'Denemarken (O)'!AB26*(1+Toeslagen!$Q$6)</f>
        <v>1150.6569487058825</v>
      </c>
      <c r="AC26" s="243">
        <f>'Denemarken (O)'!AC26*(1+Toeslagen!$Q$6)</f>
        <v>1150.6569487058825</v>
      </c>
      <c r="AD26" s="243">
        <f>'Denemarken (O)'!AD26*(1+Toeslagen!$Q$6)</f>
        <v>1150.6569487058825</v>
      </c>
      <c r="AE26" s="243">
        <f>'Denemarken (O)'!AE26*(1+Toeslagen!$Q$6)</f>
        <v>1150.6569487058825</v>
      </c>
      <c r="AF26" s="243">
        <f>'Denemarken (O)'!AF26*(1+Toeslagen!$Q$6)</f>
        <v>1150.6569487058825</v>
      </c>
      <c r="AG26" s="243">
        <f>'Denemarken (O)'!AG26*(1+Toeslagen!$Q$6)</f>
        <v>1150.6569487058825</v>
      </c>
      <c r="AH26" s="243">
        <f>'Denemarken (O)'!AH26*(1+Toeslagen!$Q$6)</f>
        <v>1150.6569487058825</v>
      </c>
      <c r="AI26" s="243">
        <f>'Denemarken (O)'!AI26*(1+Toeslagen!$Q$6)</f>
        <v>1151.0010663529413</v>
      </c>
      <c r="AJ26" s="243">
        <f>'Denemarken (O)'!AJ26*(1+Toeslagen!$Q$6)</f>
        <v>1151.0010663529413</v>
      </c>
      <c r="AK26" s="243">
        <f>'Denemarken (O)'!AK26*(1+Toeslagen!$Q$6)</f>
        <v>1151.0010663529413</v>
      </c>
      <c r="AL26" s="243">
        <f>'Denemarken (O)'!AL26*(1+Toeslagen!$Q$6)</f>
        <v>1151.0010663529413</v>
      </c>
      <c r="AM26" s="243">
        <f>'Denemarken (O)'!AM26*(1+Toeslagen!$Q$6)</f>
        <v>1151.0010663529413</v>
      </c>
      <c r="AN26" s="243">
        <f>'Denemarken (O)'!AN26*(1+Toeslagen!$Q$6)</f>
        <v>1151.0010663529413</v>
      </c>
      <c r="AO26" s="243">
        <f>'Denemarken (O)'!AO26*(1+Toeslagen!$Q$6)</f>
        <v>1149.9687134117651</v>
      </c>
      <c r="AP26" s="243">
        <f>'Denemarken (O)'!AP26*(1+Toeslagen!$Q$6)</f>
        <v>1150.6569487058825</v>
      </c>
      <c r="AQ26" s="243">
        <f>'Denemarken (O)'!AQ26*(1+Toeslagen!$Q$6)</f>
        <v>1151.0010663529413</v>
      </c>
      <c r="AR26" s="243">
        <f>'Denemarken (O)'!AR26*(1+Toeslagen!$Q$6)</f>
        <v>1151.0010663529413</v>
      </c>
      <c r="AS26" s="243">
        <f>'Denemarken (O)'!AS26*(1+Toeslagen!$Q$6)</f>
        <v>1153.4098898823531</v>
      </c>
      <c r="AT26" s="243">
        <f>'Denemarken (O)'!AT26*(1+Toeslagen!$Q$6)</f>
        <v>1153.4098898823531</v>
      </c>
      <c r="AU26" s="243">
        <f>'Denemarken (O)'!AU26*(1+Toeslagen!$Q$6)</f>
        <v>1153.4098898823531</v>
      </c>
      <c r="AV26" s="243">
        <f>'Denemarken (O)'!AV26*(1+Toeslagen!$Q$6)</f>
        <v>1154.0981251764708</v>
      </c>
      <c r="AW26" s="243">
        <f>'Denemarken (O)'!AW26*(1+Toeslagen!$Q$6)</f>
        <v>1152.7216545882354</v>
      </c>
      <c r="AX26" s="243">
        <f>'Denemarken (O)'!AX26*(1+Toeslagen!$Q$6)</f>
        <v>1150.6569487058825</v>
      </c>
      <c r="AY26" s="243">
        <f>'Denemarken (O)'!AY26*(1+Toeslagen!$Q$6)</f>
        <v>1151.689301647059</v>
      </c>
      <c r="AZ26" s="243">
        <f>'Denemarken (O)'!AZ26*(1+Toeslagen!$Q$6)</f>
        <v>0</v>
      </c>
      <c r="BA26" s="243">
        <f>'Denemarken (O)'!BA26*(1+Toeslagen!$Q$6)</f>
        <v>0</v>
      </c>
      <c r="BB26" s="243">
        <f>'Denemarken (O)'!BB26*(1+Toeslagen!$Q$6)</f>
        <v>0</v>
      </c>
      <c r="BC26" s="243">
        <f>'Denemarken (O)'!BC26*(1+Toeslagen!$Q$6)</f>
        <v>1149.6245957647061</v>
      </c>
      <c r="BD26" s="243">
        <f>'Denemarken (O)'!BD26*(1+Toeslagen!$Q$6)</f>
        <v>1149.6245957647061</v>
      </c>
      <c r="BE26" s="243">
        <f>'Denemarken (O)'!BE26*(1+Toeslagen!$Q$6)</f>
        <v>1148.9363604705884</v>
      </c>
      <c r="BF26" s="243">
        <f>'Denemarken (O)'!BF26*(1+Toeslagen!$Q$6)</f>
        <v>1151.689301647059</v>
      </c>
      <c r="BG26" s="243">
        <f>'Denemarken (O)'!BG26*(1+Toeslagen!$Q$6)</f>
        <v>1151.689301647059</v>
      </c>
      <c r="BH26" s="243">
        <f>'Denemarken (O)'!BH26*(1+Toeslagen!$Q$6)</f>
        <v>1153.4098898823531</v>
      </c>
      <c r="BI26" s="243">
        <f>'Denemarken (O)'!BI26*(1+Toeslagen!$Q$6)</f>
        <v>1148.2481251764709</v>
      </c>
      <c r="BJ26" s="243">
        <f>'Denemarken (O)'!BJ26*(1+Toeslagen!$Q$6)</f>
        <v>1146.5275369411765</v>
      </c>
      <c r="BK26" s="243">
        <f>'Denemarken (O)'!BK26*(1+Toeslagen!$Q$6)</f>
        <v>1143.0863604705885</v>
      </c>
      <c r="BL26" s="243">
        <f>'Denemarken (O)'!BL26*(1+Toeslagen!$Q$6)</f>
        <v>1143.0863604705885</v>
      </c>
      <c r="BM26" s="243">
        <f>'Denemarken (O)'!BM26*(1+Toeslagen!$Q$6)</f>
        <v>904.69167434089411</v>
      </c>
      <c r="BN26" s="243">
        <f>'Denemarken (O)'!BN26*(1+Toeslagen!$Q$6)</f>
        <v>0</v>
      </c>
      <c r="BO26" s="243">
        <f>'Denemarken (O)'!BO26*(1+Toeslagen!$Q$6)</f>
        <v>904.69167434089411</v>
      </c>
      <c r="BP26" s="243">
        <f>'Denemarken (O)'!BP26*(1+Toeslagen!$Q$6)</f>
        <v>907.00414492912955</v>
      </c>
      <c r="BQ26" s="243">
        <f>'Denemarken (O)'!BQ26*(1+Toeslagen!$Q$6)</f>
        <v>904.36132139971767</v>
      </c>
      <c r="BR26" s="243">
        <f>'Denemarken (O)'!BR26*(1+Toeslagen!$Q$6)</f>
        <v>902.3792037526589</v>
      </c>
      <c r="BS26" s="243">
        <f>'Denemarken (O)'!BS26*(1+Toeslagen!$Q$6)</f>
        <v>907.334497870306</v>
      </c>
      <c r="BT26" s="243">
        <f>'Denemarken (O)'!BT26*(1+Toeslagen!$Q$6)</f>
        <v>907.99520375265888</v>
      </c>
      <c r="BU26" s="243">
        <f>'Denemarken (O)'!BU26*(1+Toeslagen!$Q$6)</f>
        <v>907.00414492912955</v>
      </c>
      <c r="BV26" s="243">
        <f>'Denemarken (O)'!BV26*(1+Toeslagen!$Q$6)</f>
        <v>909.31661551736477</v>
      </c>
      <c r="BW26" s="243">
        <f>'Denemarken (O)'!BW26*(1+Toeslagen!$Q$6)</f>
        <v>813.63341376000005</v>
      </c>
      <c r="BX26" s="243">
        <f>'Denemarken (O)'!BX26*(1+Toeslagen!$Q$6)</f>
        <v>811.91282552470591</v>
      </c>
      <c r="BY26" s="243">
        <f>'Denemarken (O)'!BY26*(1+Toeslagen!$Q$6)</f>
        <v>810.19223728941188</v>
      </c>
      <c r="BZ26" s="243">
        <f>'Denemarken (O)'!BZ26*(1+Toeslagen!$Q$6)</f>
        <v>810.19223728941188</v>
      </c>
      <c r="CA26" s="243">
        <f>'Denemarken (O)'!CA26*(1+Toeslagen!$Q$6)</f>
        <v>811.22459023058821</v>
      </c>
      <c r="CB26" s="243">
        <f>'Denemarken (O)'!CB26*(1+Toeslagen!$Q$6)</f>
        <v>811.22459023058821</v>
      </c>
      <c r="CC26" s="243">
        <f>'Denemarken (O)'!CC26*(1+Toeslagen!$Q$6)</f>
        <v>815.35400199529408</v>
      </c>
      <c r="CD26" s="243">
        <f>'Denemarken (O)'!CD26*(1+Toeslagen!$Q$6)</f>
        <v>818.79517846588237</v>
      </c>
      <c r="CE26" s="243">
        <f>'Denemarken (O)'!CE26*(1+Toeslagen!$Q$6)</f>
        <v>927.2952336384003</v>
      </c>
      <c r="CF26" s="243">
        <f>'Denemarken (O)'!CF26*(1+Toeslagen!$Q$6)</f>
        <v>929.27735128545908</v>
      </c>
      <c r="CG26" s="243">
        <f>'Denemarken (O)'!CG26*(1+Toeslagen!$Q$6)</f>
        <v>923.66135128545909</v>
      </c>
      <c r="CH26" s="243">
        <f>'Denemarken (O)'!CH26*(1+Toeslagen!$Q$6)</f>
        <v>923.66135128545909</v>
      </c>
      <c r="CI26" s="243">
        <f>'Denemarken (O)'!CI26*(1+Toeslagen!$Q$6)</f>
        <v>926.96488069722375</v>
      </c>
      <c r="CJ26" s="243">
        <f>'Denemarken (O)'!CJ26*(1+Toeslagen!$Q$6)</f>
        <v>924.32205716781209</v>
      </c>
      <c r="CK26" s="243">
        <f>'Denemarken (O)'!CK26*(1+Toeslagen!$Q$6)</f>
        <v>928.61664540310619</v>
      </c>
      <c r="CL26" s="243">
        <f>'Denemarken (O)'!CL26*(1+Toeslagen!$Q$6)</f>
        <v>931.58982187369429</v>
      </c>
      <c r="CM26" s="243">
        <f>'Denemarken (O)'!CM26*(1+Toeslagen!$Q$6)</f>
        <v>1055.4290180216472</v>
      </c>
      <c r="CN26" s="243">
        <f>'Denemarken (O)'!CN26*(1+Toeslagen!$Q$6)</f>
        <v>1059.7236062569414</v>
      </c>
      <c r="CO26" s="243">
        <f>'Denemarken (O)'!CO26*(1+Toeslagen!$Q$6)</f>
        <v>1055.0986650804709</v>
      </c>
      <c r="CP26" s="243">
        <f>'Denemarken (O)'!CP26*(1+Toeslagen!$Q$6)</f>
        <v>1057.7414886098825</v>
      </c>
      <c r="CQ26" s="243">
        <f>'Denemarken (O)'!CQ26*(1+Toeslagen!$Q$6)</f>
        <v>928.28629246192963</v>
      </c>
      <c r="CR26" s="243">
        <f>'Denemarken (O)'!CR26*(1+Toeslagen!$Q$6)</f>
        <v>0</v>
      </c>
      <c r="CS26" s="243">
        <f>'Denemarken (O)'!CS26*(1+Toeslagen!$Q$6)</f>
        <v>928.61664540310619</v>
      </c>
      <c r="CT26" s="243">
        <f>'Denemarken (O)'!CT26*(1+Toeslagen!$Q$6)</f>
        <v>927.2952336384003</v>
      </c>
      <c r="CU26" s="243">
        <f>'Denemarken (O)'!CU26*(1+Toeslagen!$Q$6)</f>
        <v>970.75018209882387</v>
      </c>
      <c r="CV26" s="243">
        <f>'Denemarken (O)'!CV26*(1+Toeslagen!$Q$6)</f>
        <v>971.43841739294146</v>
      </c>
      <c r="CW26" s="243">
        <f>'Denemarken (O)'!CW26*(1+Toeslagen!$Q$6)</f>
        <v>928.28629246192963</v>
      </c>
      <c r="CX26" s="243">
        <f>'Denemarken (O)'!CX26*(1+Toeslagen!$Q$6)</f>
        <v>925.31311599134142</v>
      </c>
      <c r="CY26" s="243">
        <f>'Denemarken (O)'!CY26*(1+Toeslagen!$Q$6)</f>
        <v>967.99724092235328</v>
      </c>
      <c r="CZ26" s="243">
        <f>'Denemarken (O)'!CZ26*(1+Toeslagen!$Q$6)</f>
        <v>969.37371151058846</v>
      </c>
      <c r="DA26" s="243">
        <f>'Denemarken (O)'!DA26*(1+Toeslagen!$Q$6)</f>
        <v>1058.732547433412</v>
      </c>
      <c r="DB26" s="243">
        <f>'Denemarken (O)'!DB26*(1+Toeslagen!$Q$6)</f>
        <v>0</v>
      </c>
      <c r="DC26" s="243">
        <f>'Denemarken (O)'!DC26*(1+Toeslagen!$Q$6)</f>
        <v>1059.0629003745883</v>
      </c>
      <c r="DD26" s="243">
        <f>'Denemarken (O)'!DD26*(1+Toeslagen!$Q$6)</f>
        <v>1106.631697694118</v>
      </c>
      <c r="DE26" s="243">
        <f>'Denemarken (O)'!DE26*(1+Toeslagen!$Q$6)</f>
        <v>1104.2228741647061</v>
      </c>
      <c r="DF26" s="243">
        <f>'Denemarken (O)'!DF26*(1+Toeslagen!$Q$6)</f>
        <v>1056.4200768451767</v>
      </c>
      <c r="DG26" s="243">
        <f>'Denemarken (O)'!DG26*(1+Toeslagen!$Q$6)</f>
        <v>1057.7414886098825</v>
      </c>
      <c r="DH26" s="243">
        <f>'Denemarken (O)'!DH26*(1+Toeslagen!$Q$6)</f>
        <v>1104.9111094588238</v>
      </c>
      <c r="DI26" s="243">
        <f>'Denemarken (O)'!DI26*(1+Toeslagen!$Q$6)</f>
        <v>1106.631697694118</v>
      </c>
      <c r="DJ26" s="243">
        <f>'Denemarken (O)'!DJ26*(1+Toeslagen!$Q$6)</f>
        <v>1108.0081682823532</v>
      </c>
    </row>
    <row r="27" spans="1:114" ht="15.75" thickBot="1">
      <c r="A27" s="2">
        <v>22</v>
      </c>
      <c r="B27" s="2">
        <v>22</v>
      </c>
      <c r="C27" s="2"/>
      <c r="D27" s="2">
        <v>4</v>
      </c>
      <c r="F27" t="s">
        <v>17</v>
      </c>
      <c r="G27" t="s">
        <v>15</v>
      </c>
      <c r="H27" t="s">
        <v>15</v>
      </c>
      <c r="I27" t="s">
        <v>16</v>
      </c>
      <c r="J27" t="s">
        <v>16</v>
      </c>
      <c r="N27" s="7">
        <v>5.2</v>
      </c>
      <c r="O27" s="8">
        <v>9100</v>
      </c>
      <c r="Y27" s="243">
        <f>'Denemarken (O)'!Y27*(1+Toeslagen!$Q$6)</f>
        <v>1187.8270192941179</v>
      </c>
      <c r="Z27" s="243">
        <f>'Denemarken (O)'!Z27*(1+Toeslagen!$Q$6)</f>
        <v>1187.8270192941179</v>
      </c>
      <c r="AA27" s="243">
        <f>'Denemarken (O)'!AA27*(1+Toeslagen!$Q$6)</f>
        <v>1187.8270192941179</v>
      </c>
      <c r="AB27" s="243">
        <f>'Denemarken (O)'!AB27*(1+Toeslagen!$Q$6)</f>
        <v>1187.8270192941179</v>
      </c>
      <c r="AC27" s="243">
        <f>'Denemarken (O)'!AC27*(1+Toeslagen!$Q$6)</f>
        <v>1187.8270192941179</v>
      </c>
      <c r="AD27" s="243">
        <f>'Denemarken (O)'!AD27*(1+Toeslagen!$Q$6)</f>
        <v>1187.8270192941179</v>
      </c>
      <c r="AE27" s="243">
        <f>'Denemarken (O)'!AE27*(1+Toeslagen!$Q$6)</f>
        <v>1187.8270192941179</v>
      </c>
      <c r="AF27" s="243">
        <f>'Denemarken (O)'!AF27*(1+Toeslagen!$Q$6)</f>
        <v>1187.8270192941179</v>
      </c>
      <c r="AG27" s="243">
        <f>'Denemarken (O)'!AG27*(1+Toeslagen!$Q$6)</f>
        <v>1187.8270192941179</v>
      </c>
      <c r="AH27" s="243">
        <f>'Denemarken (O)'!AH27*(1+Toeslagen!$Q$6)</f>
        <v>1187.8270192941179</v>
      </c>
      <c r="AI27" s="243">
        <f>'Denemarken (O)'!AI27*(1+Toeslagen!$Q$6)</f>
        <v>1188.184901647059</v>
      </c>
      <c r="AJ27" s="243">
        <f>'Denemarken (O)'!AJ27*(1+Toeslagen!$Q$6)</f>
        <v>1188.184901647059</v>
      </c>
      <c r="AK27" s="243">
        <f>'Denemarken (O)'!AK27*(1+Toeslagen!$Q$6)</f>
        <v>1188.184901647059</v>
      </c>
      <c r="AL27" s="243">
        <f>'Denemarken (O)'!AL27*(1+Toeslagen!$Q$6)</f>
        <v>1188.184901647059</v>
      </c>
      <c r="AM27" s="243">
        <f>'Denemarken (O)'!AM27*(1+Toeslagen!$Q$6)</f>
        <v>1188.184901647059</v>
      </c>
      <c r="AN27" s="243">
        <f>'Denemarken (O)'!AN27*(1+Toeslagen!$Q$6)</f>
        <v>1188.184901647059</v>
      </c>
      <c r="AO27" s="243">
        <f>'Denemarken (O)'!AO27*(1+Toeslagen!$Q$6)</f>
        <v>1187.1112545882354</v>
      </c>
      <c r="AP27" s="243">
        <f>'Denemarken (O)'!AP27*(1+Toeslagen!$Q$6)</f>
        <v>1187.8270192941179</v>
      </c>
      <c r="AQ27" s="243">
        <f>'Denemarken (O)'!AQ27*(1+Toeslagen!$Q$6)</f>
        <v>1188.184901647059</v>
      </c>
      <c r="AR27" s="243">
        <f>'Denemarken (O)'!AR27*(1+Toeslagen!$Q$6)</f>
        <v>1188.184901647059</v>
      </c>
      <c r="AS27" s="243">
        <f>'Denemarken (O)'!AS27*(1+Toeslagen!$Q$6)</f>
        <v>1190.6900781176473</v>
      </c>
      <c r="AT27" s="243">
        <f>'Denemarken (O)'!AT27*(1+Toeslagen!$Q$6)</f>
        <v>1190.6900781176473</v>
      </c>
      <c r="AU27" s="243">
        <f>'Denemarken (O)'!AU27*(1+Toeslagen!$Q$6)</f>
        <v>1190.6900781176473</v>
      </c>
      <c r="AV27" s="243">
        <f>'Denemarken (O)'!AV27*(1+Toeslagen!$Q$6)</f>
        <v>1191.4058428235296</v>
      </c>
      <c r="AW27" s="243">
        <f>'Denemarken (O)'!AW27*(1+Toeslagen!$Q$6)</f>
        <v>1189.9743134117648</v>
      </c>
      <c r="AX27" s="243">
        <f>'Denemarken (O)'!AX27*(1+Toeslagen!$Q$6)</f>
        <v>1187.8270192941179</v>
      </c>
      <c r="AY27" s="243">
        <f>'Denemarken (O)'!AY27*(1+Toeslagen!$Q$6)</f>
        <v>1188.9006663529415</v>
      </c>
      <c r="AZ27" s="243">
        <f>'Denemarken (O)'!AZ27*(1+Toeslagen!$Q$6)</f>
        <v>0</v>
      </c>
      <c r="BA27" s="243">
        <f>'Denemarken (O)'!BA27*(1+Toeslagen!$Q$6)</f>
        <v>0</v>
      </c>
      <c r="BB27" s="243">
        <f>'Denemarken (O)'!BB27*(1+Toeslagen!$Q$6)</f>
        <v>0</v>
      </c>
      <c r="BC27" s="243">
        <f>'Denemarken (O)'!BC27*(1+Toeslagen!$Q$6)</f>
        <v>1186.7533722352944</v>
      </c>
      <c r="BD27" s="243">
        <f>'Denemarken (O)'!BD27*(1+Toeslagen!$Q$6)</f>
        <v>1186.7533722352944</v>
      </c>
      <c r="BE27" s="243">
        <f>'Denemarken (O)'!BE27*(1+Toeslagen!$Q$6)</f>
        <v>1186.0376075294121</v>
      </c>
      <c r="BF27" s="243">
        <f>'Denemarken (O)'!BF27*(1+Toeslagen!$Q$6)</f>
        <v>1188.9006663529415</v>
      </c>
      <c r="BG27" s="243">
        <f>'Denemarken (O)'!BG27*(1+Toeslagen!$Q$6)</f>
        <v>1188.9006663529415</v>
      </c>
      <c r="BH27" s="243">
        <f>'Denemarken (O)'!BH27*(1+Toeslagen!$Q$6)</f>
        <v>1190.6900781176473</v>
      </c>
      <c r="BI27" s="243">
        <f>'Denemarken (O)'!BI27*(1+Toeslagen!$Q$6)</f>
        <v>1185.3218428235296</v>
      </c>
      <c r="BJ27" s="243">
        <f>'Denemarken (O)'!BJ27*(1+Toeslagen!$Q$6)</f>
        <v>1183.5324310588239</v>
      </c>
      <c r="BK27" s="243">
        <f>'Denemarken (O)'!BK27*(1+Toeslagen!$Q$6)</f>
        <v>1179.953607529412</v>
      </c>
      <c r="BL27" s="243">
        <f>'Denemarken (O)'!BL27*(1+Toeslagen!$Q$6)</f>
        <v>1179.953607529412</v>
      </c>
      <c r="BM27" s="243">
        <f>'Denemarken (O)'!BM27*(1+Toeslagen!$Q$6)</f>
        <v>933.96956731030616</v>
      </c>
      <c r="BN27" s="243">
        <f>'Denemarken (O)'!BN27*(1+Toeslagen!$Q$6)</f>
        <v>0</v>
      </c>
      <c r="BO27" s="243">
        <f>'Denemarken (O)'!BO27*(1+Toeslagen!$Q$6)</f>
        <v>933.96956731030616</v>
      </c>
      <c r="BP27" s="243">
        <f>'Denemarken (O)'!BP27*(1+Toeslagen!$Q$6)</f>
        <v>936.37453672207073</v>
      </c>
      <c r="BQ27" s="243">
        <f>'Denemarken (O)'!BQ27*(1+Toeslagen!$Q$6)</f>
        <v>933.62600025148265</v>
      </c>
      <c r="BR27" s="243">
        <f>'Denemarken (O)'!BR27*(1+Toeslagen!$Q$6)</f>
        <v>931.56459789854136</v>
      </c>
      <c r="BS27" s="243">
        <f>'Denemarken (O)'!BS27*(1+Toeslagen!$Q$6)</f>
        <v>936.71810378089435</v>
      </c>
      <c r="BT27" s="243">
        <f>'Denemarken (O)'!BT27*(1+Toeslagen!$Q$6)</f>
        <v>937.40523789854137</v>
      </c>
      <c r="BU27" s="243">
        <f>'Denemarken (O)'!BU27*(1+Toeslagen!$Q$6)</f>
        <v>936.37453672207073</v>
      </c>
      <c r="BV27" s="243">
        <f>'Denemarken (O)'!BV27*(1+Toeslagen!$Q$6)</f>
        <v>938.77950613383553</v>
      </c>
      <c r="BW27" s="243">
        <f>'Denemarken (O)'!BW27*(1+Toeslagen!$Q$6)</f>
        <v>839.97403776000021</v>
      </c>
      <c r="BX27" s="243">
        <f>'Denemarken (O)'!BX27*(1+Toeslagen!$Q$6)</f>
        <v>838.18462599529425</v>
      </c>
      <c r="BY27" s="243">
        <f>'Denemarken (O)'!BY27*(1+Toeslagen!$Q$6)</f>
        <v>836.39521423058841</v>
      </c>
      <c r="BZ27" s="243">
        <f>'Denemarken (O)'!BZ27*(1+Toeslagen!$Q$6)</f>
        <v>836.39521423058841</v>
      </c>
      <c r="CA27" s="243">
        <f>'Denemarken (O)'!CA27*(1+Toeslagen!$Q$6)</f>
        <v>837.46886128941196</v>
      </c>
      <c r="CB27" s="243">
        <f>'Denemarken (O)'!CB27*(1+Toeslagen!$Q$6)</f>
        <v>837.46886128941196</v>
      </c>
      <c r="CC27" s="243">
        <f>'Denemarken (O)'!CC27*(1+Toeslagen!$Q$6)</f>
        <v>841.76344952470617</v>
      </c>
      <c r="CD27" s="243">
        <f>'Denemarken (O)'!CD27*(1+Toeslagen!$Q$6)</f>
        <v>845.34227305411787</v>
      </c>
      <c r="CE27" s="243">
        <f>'Denemarken (O)'!CE27*(1+Toeslagen!$Q$6)</f>
        <v>957.30722979840016</v>
      </c>
      <c r="CF27" s="243">
        <f>'Denemarken (O)'!CF27*(1+Toeslagen!$Q$6)</f>
        <v>959.36863215134133</v>
      </c>
      <c r="CG27" s="243">
        <f>'Denemarken (O)'!CG27*(1+Toeslagen!$Q$6)</f>
        <v>953.52799215134132</v>
      </c>
      <c r="CH27" s="243">
        <f>'Denemarken (O)'!CH27*(1+Toeslagen!$Q$6)</f>
        <v>953.52799215134132</v>
      </c>
      <c r="CI27" s="243">
        <f>'Denemarken (O)'!CI27*(1+Toeslagen!$Q$6)</f>
        <v>956.96366273957653</v>
      </c>
      <c r="CJ27" s="243">
        <f>'Denemarken (O)'!CJ27*(1+Toeslagen!$Q$6)</f>
        <v>954.21512626898846</v>
      </c>
      <c r="CK27" s="243">
        <f>'Denemarken (O)'!CK27*(1+Toeslagen!$Q$6)</f>
        <v>958.68149803369431</v>
      </c>
      <c r="CL27" s="243">
        <f>'Denemarken (O)'!CL27*(1+Toeslagen!$Q$6)</f>
        <v>961.7736015631059</v>
      </c>
      <c r="CM27" s="243">
        <f>'Denemarken (O)'!CM27*(1+Toeslagen!$Q$6)</f>
        <v>1089.5821993863531</v>
      </c>
      <c r="CN27" s="243">
        <f>'Denemarken (O)'!CN27*(1+Toeslagen!$Q$6)</f>
        <v>1094.0485711510587</v>
      </c>
      <c r="CO27" s="243">
        <f>'Denemarken (O)'!CO27*(1+Toeslagen!$Q$6)</f>
        <v>1089.2386323275296</v>
      </c>
      <c r="CP27" s="243">
        <f>'Denemarken (O)'!CP27*(1+Toeslagen!$Q$6)</f>
        <v>1091.9871687981176</v>
      </c>
      <c r="CQ27" s="243">
        <f>'Denemarken (O)'!CQ27*(1+Toeslagen!$Q$6)</f>
        <v>958.33793097487069</v>
      </c>
      <c r="CR27" s="243">
        <f>'Denemarken (O)'!CR27*(1+Toeslagen!$Q$6)</f>
        <v>0</v>
      </c>
      <c r="CS27" s="243">
        <f>'Denemarken (O)'!CS27*(1+Toeslagen!$Q$6)</f>
        <v>958.68149803369431</v>
      </c>
      <c r="CT27" s="243">
        <f>'Denemarken (O)'!CT27*(1+Toeslagen!$Q$6)</f>
        <v>957.30722979840016</v>
      </c>
      <c r="CU27" s="243">
        <f>'Denemarken (O)'!CU27*(1+Toeslagen!$Q$6)</f>
        <v>1002.2053839811766</v>
      </c>
      <c r="CV27" s="243">
        <f>'Denemarken (O)'!CV27*(1+Toeslagen!$Q$6)</f>
        <v>1002.921148687059</v>
      </c>
      <c r="CW27" s="243">
        <f>'Denemarken (O)'!CW27*(1+Toeslagen!$Q$6)</f>
        <v>958.33793097487069</v>
      </c>
      <c r="CX27" s="243">
        <f>'Denemarken (O)'!CX27*(1+Toeslagen!$Q$6)</f>
        <v>955.24582744545899</v>
      </c>
      <c r="CY27" s="243">
        <f>'Denemarken (O)'!CY27*(1+Toeslagen!$Q$6)</f>
        <v>999.34232515764722</v>
      </c>
      <c r="CZ27" s="243">
        <f>'Denemarken (O)'!CZ27*(1+Toeslagen!$Q$6)</f>
        <v>1000.7738545694119</v>
      </c>
      <c r="DA27" s="243">
        <f>'Denemarken (O)'!DA27*(1+Toeslagen!$Q$6)</f>
        <v>1093.0178699745882</v>
      </c>
      <c r="DB27" s="243">
        <f>'Denemarken (O)'!DB27*(1+Toeslagen!$Q$6)</f>
        <v>0</v>
      </c>
      <c r="DC27" s="243">
        <f>'Denemarken (O)'!DC27*(1+Toeslagen!$Q$6)</f>
        <v>1093.3614370334119</v>
      </c>
      <c r="DD27" s="243">
        <f>'Denemarken (O)'!DD27*(1+Toeslagen!$Q$6)</f>
        <v>1142.4969871058825</v>
      </c>
      <c r="DE27" s="243">
        <f>'Denemarken (O)'!DE27*(1+Toeslagen!$Q$6)</f>
        <v>1139.9918106352943</v>
      </c>
      <c r="DF27" s="243">
        <f>'Denemarken (O)'!DF27*(1+Toeslagen!$Q$6)</f>
        <v>1090.6129005628238</v>
      </c>
      <c r="DG27" s="243">
        <f>'Denemarken (O)'!DG27*(1+Toeslagen!$Q$6)</f>
        <v>1091.9871687981176</v>
      </c>
      <c r="DH27" s="243">
        <f>'Denemarken (O)'!DH27*(1+Toeslagen!$Q$6)</f>
        <v>1140.7075753411764</v>
      </c>
      <c r="DI27" s="243">
        <f>'Denemarken (O)'!DI27*(1+Toeslagen!$Q$6)</f>
        <v>1142.4969871058825</v>
      </c>
      <c r="DJ27" s="243">
        <f>'Denemarken (O)'!DJ27*(1+Toeslagen!$Q$6)</f>
        <v>1143.9285165176473</v>
      </c>
    </row>
    <row r="28" spans="1:114" ht="15.75" thickBot="1">
      <c r="A28" s="2">
        <v>23</v>
      </c>
      <c r="B28" s="2">
        <v>23</v>
      </c>
      <c r="C28" s="2"/>
      <c r="D28" s="2">
        <v>4</v>
      </c>
      <c r="F28" t="s">
        <v>17</v>
      </c>
      <c r="G28" t="s">
        <v>15</v>
      </c>
      <c r="H28" t="s">
        <v>15</v>
      </c>
      <c r="I28" t="s">
        <v>16</v>
      </c>
      <c r="J28" t="s">
        <v>16</v>
      </c>
      <c r="N28" s="7">
        <v>5.5</v>
      </c>
      <c r="O28" s="8">
        <v>9625</v>
      </c>
      <c r="Y28" s="243">
        <f>'Denemarken (O)'!Y28*(1+Toeslagen!$Q$6)</f>
        <v>1241.4532291764713</v>
      </c>
      <c r="Z28" s="243">
        <f>'Denemarken (O)'!Z28*(1+Toeslagen!$Q$6)</f>
        <v>1241.4532291764713</v>
      </c>
      <c r="AA28" s="243">
        <f>'Denemarken (O)'!AA28*(1+Toeslagen!$Q$6)</f>
        <v>1241.4532291764713</v>
      </c>
      <c r="AB28" s="243">
        <f>'Denemarken (O)'!AB28*(1+Toeslagen!$Q$6)</f>
        <v>1241.4532291764713</v>
      </c>
      <c r="AC28" s="243">
        <f>'Denemarken (O)'!AC28*(1+Toeslagen!$Q$6)</f>
        <v>1241.4532291764713</v>
      </c>
      <c r="AD28" s="243">
        <f>'Denemarken (O)'!AD28*(1+Toeslagen!$Q$6)</f>
        <v>1241.4532291764713</v>
      </c>
      <c r="AE28" s="243">
        <f>'Denemarken (O)'!AE28*(1+Toeslagen!$Q$6)</f>
        <v>1241.4532291764713</v>
      </c>
      <c r="AF28" s="243">
        <f>'Denemarken (O)'!AF28*(1+Toeslagen!$Q$6)</f>
        <v>1241.4532291764713</v>
      </c>
      <c r="AG28" s="243">
        <f>'Denemarken (O)'!AG28*(1+Toeslagen!$Q$6)</f>
        <v>1241.4532291764713</v>
      </c>
      <c r="AH28" s="243">
        <f>'Denemarken (O)'!AH28*(1+Toeslagen!$Q$6)</f>
        <v>1241.4532291764713</v>
      </c>
      <c r="AI28" s="243">
        <f>'Denemarken (O)'!AI28*(1+Toeslagen!$Q$6)</f>
        <v>1241.8317585882357</v>
      </c>
      <c r="AJ28" s="243">
        <f>'Denemarken (O)'!AJ28*(1+Toeslagen!$Q$6)</f>
        <v>1241.8317585882357</v>
      </c>
      <c r="AK28" s="243">
        <f>'Denemarken (O)'!AK28*(1+Toeslagen!$Q$6)</f>
        <v>1241.8317585882357</v>
      </c>
      <c r="AL28" s="243">
        <f>'Denemarken (O)'!AL28*(1+Toeslagen!$Q$6)</f>
        <v>1241.8317585882357</v>
      </c>
      <c r="AM28" s="243">
        <f>'Denemarken (O)'!AM28*(1+Toeslagen!$Q$6)</f>
        <v>1241.8317585882357</v>
      </c>
      <c r="AN28" s="243">
        <f>'Denemarken (O)'!AN28*(1+Toeslagen!$Q$6)</f>
        <v>1241.8317585882357</v>
      </c>
      <c r="AO28" s="243">
        <f>'Denemarken (O)'!AO28*(1+Toeslagen!$Q$6)</f>
        <v>1240.6961703529416</v>
      </c>
      <c r="AP28" s="243">
        <f>'Denemarken (O)'!AP28*(1+Toeslagen!$Q$6)</f>
        <v>1241.4532291764713</v>
      </c>
      <c r="AQ28" s="243">
        <f>'Denemarken (O)'!AQ28*(1+Toeslagen!$Q$6)</f>
        <v>1241.8317585882357</v>
      </c>
      <c r="AR28" s="243">
        <f>'Denemarken (O)'!AR28*(1+Toeslagen!$Q$6)</f>
        <v>1241.8317585882357</v>
      </c>
      <c r="AS28" s="243">
        <f>'Denemarken (O)'!AS28*(1+Toeslagen!$Q$6)</f>
        <v>1244.4814644705887</v>
      </c>
      <c r="AT28" s="243">
        <f>'Denemarken (O)'!AT28*(1+Toeslagen!$Q$6)</f>
        <v>1244.4814644705887</v>
      </c>
      <c r="AU28" s="243">
        <f>'Denemarken (O)'!AU28*(1+Toeslagen!$Q$6)</f>
        <v>1244.4814644705887</v>
      </c>
      <c r="AV28" s="243">
        <f>'Denemarken (O)'!AV28*(1+Toeslagen!$Q$6)</f>
        <v>1245.2385232941183</v>
      </c>
      <c r="AW28" s="243">
        <f>'Denemarken (O)'!AW28*(1+Toeslagen!$Q$6)</f>
        <v>1243.7244056470595</v>
      </c>
      <c r="AX28" s="243">
        <f>'Denemarken (O)'!AX28*(1+Toeslagen!$Q$6)</f>
        <v>1241.4532291764713</v>
      </c>
      <c r="AY28" s="243">
        <f>'Denemarken (O)'!AY28*(1+Toeslagen!$Q$6)</f>
        <v>1242.5888174117654</v>
      </c>
      <c r="AZ28" s="243">
        <f>'Denemarken (O)'!AZ28*(1+Toeslagen!$Q$6)</f>
        <v>0</v>
      </c>
      <c r="BA28" s="243">
        <f>'Denemarken (O)'!BA28*(1+Toeslagen!$Q$6)</f>
        <v>0</v>
      </c>
      <c r="BB28" s="243">
        <f>'Denemarken (O)'!BB28*(1+Toeslagen!$Q$6)</f>
        <v>0</v>
      </c>
      <c r="BC28" s="243">
        <f>'Denemarken (O)'!BC28*(1+Toeslagen!$Q$6)</f>
        <v>1240.3176409411769</v>
      </c>
      <c r="BD28" s="243">
        <f>'Denemarken (O)'!BD28*(1+Toeslagen!$Q$6)</f>
        <v>1240.3176409411769</v>
      </c>
      <c r="BE28" s="243">
        <f>'Denemarken (O)'!BE28*(1+Toeslagen!$Q$6)</f>
        <v>1239.5605821176475</v>
      </c>
      <c r="BF28" s="243">
        <f>'Denemarken (O)'!BF28*(1+Toeslagen!$Q$6)</f>
        <v>1242.5888174117654</v>
      </c>
      <c r="BG28" s="243">
        <f>'Denemarken (O)'!BG28*(1+Toeslagen!$Q$6)</f>
        <v>1242.5888174117654</v>
      </c>
      <c r="BH28" s="243">
        <f>'Denemarken (O)'!BH28*(1+Toeslagen!$Q$6)</f>
        <v>1244.4814644705887</v>
      </c>
      <c r="BI28" s="243">
        <f>'Denemarken (O)'!BI28*(1+Toeslagen!$Q$6)</f>
        <v>1238.8035232941183</v>
      </c>
      <c r="BJ28" s="243">
        <f>'Denemarken (O)'!BJ28*(1+Toeslagen!$Q$6)</f>
        <v>1236.9108762352946</v>
      </c>
      <c r="BK28" s="243">
        <f>'Denemarken (O)'!BK28*(1+Toeslagen!$Q$6)</f>
        <v>1233.1255821176476</v>
      </c>
      <c r="BL28" s="243">
        <f>'Denemarken (O)'!BL28*(1+Toeslagen!$Q$6)</f>
        <v>1233.1255821176476</v>
      </c>
      <c r="BM28" s="243">
        <f>'Denemarken (O)'!BM28*(1+Toeslagen!$Q$6)</f>
        <v>976.2254033980239</v>
      </c>
      <c r="BN28" s="243">
        <f>'Denemarken (O)'!BN28*(1+Toeslagen!$Q$6)</f>
        <v>0</v>
      </c>
      <c r="BO28" s="243">
        <f>'Denemarken (O)'!BO28*(1+Toeslagen!$Q$6)</f>
        <v>976.2254033980239</v>
      </c>
      <c r="BP28" s="243">
        <f>'Denemarken (O)'!BP28*(1+Toeslagen!$Q$6)</f>
        <v>978.76912104508278</v>
      </c>
      <c r="BQ28" s="243">
        <f>'Denemarken (O)'!BQ28*(1+Toeslagen!$Q$6)</f>
        <v>975.86201516272979</v>
      </c>
      <c r="BR28" s="243">
        <f>'Denemarken (O)'!BR28*(1+Toeslagen!$Q$6)</f>
        <v>973.68168575096502</v>
      </c>
      <c r="BS28" s="243">
        <f>'Denemarken (O)'!BS28*(1+Toeslagen!$Q$6)</f>
        <v>979.13250928037689</v>
      </c>
      <c r="BT28" s="243">
        <f>'Denemarken (O)'!BT28*(1+Toeslagen!$Q$6)</f>
        <v>979.85928575096511</v>
      </c>
      <c r="BU28" s="243">
        <f>'Denemarken (O)'!BU28*(1+Toeslagen!$Q$6)</f>
        <v>978.76912104508278</v>
      </c>
      <c r="BV28" s="243">
        <f>'Denemarken (O)'!BV28*(1+Toeslagen!$Q$6)</f>
        <v>981.31283869214155</v>
      </c>
      <c r="BW28" s="243">
        <f>'Denemarken (O)'!BW28*(1+Toeslagen!$Q$6)</f>
        <v>877.99345632000029</v>
      </c>
      <c r="BX28" s="243">
        <f>'Denemarken (O)'!BX28*(1+Toeslagen!$Q$6)</f>
        <v>876.10080926117678</v>
      </c>
      <c r="BY28" s="243">
        <f>'Denemarken (O)'!BY28*(1+Toeslagen!$Q$6)</f>
        <v>874.20816220235326</v>
      </c>
      <c r="BZ28" s="243">
        <f>'Denemarken (O)'!BZ28*(1+Toeslagen!$Q$6)</f>
        <v>874.20816220235326</v>
      </c>
      <c r="CA28" s="243">
        <f>'Denemarken (O)'!CA28*(1+Toeslagen!$Q$6)</f>
        <v>875.34375043764737</v>
      </c>
      <c r="CB28" s="243">
        <f>'Denemarken (O)'!CB28*(1+Toeslagen!$Q$6)</f>
        <v>875.34375043764737</v>
      </c>
      <c r="CC28" s="243">
        <f>'Denemarken (O)'!CC28*(1+Toeslagen!$Q$6)</f>
        <v>879.8861033788238</v>
      </c>
      <c r="CD28" s="243">
        <f>'Denemarken (O)'!CD28*(1+Toeslagen!$Q$6)</f>
        <v>883.67139749647083</v>
      </c>
      <c r="CE28" s="243">
        <f>'Denemarken (O)'!CE28*(1+Toeslagen!$Q$6)</f>
        <v>1000.6233458688004</v>
      </c>
      <c r="CF28" s="243">
        <f>'Denemarken (O)'!CF28*(1+Toeslagen!$Q$6)</f>
        <v>1002.803675280565</v>
      </c>
      <c r="CG28" s="243">
        <f>'Denemarken (O)'!CG28*(1+Toeslagen!$Q$6)</f>
        <v>996.62607528056503</v>
      </c>
      <c r="CH28" s="243">
        <f>'Denemarken (O)'!CH28*(1+Toeslagen!$Q$6)</f>
        <v>996.62607528056503</v>
      </c>
      <c r="CI28" s="243">
        <f>'Denemarken (O)'!CI28*(1+Toeslagen!$Q$6)</f>
        <v>1000.2599576335062</v>
      </c>
      <c r="CJ28" s="243">
        <f>'Denemarken (O)'!CJ28*(1+Toeslagen!$Q$6)</f>
        <v>997.35285175115325</v>
      </c>
      <c r="CK28" s="243">
        <f>'Denemarken (O)'!CK28*(1+Toeslagen!$Q$6)</f>
        <v>1002.0768988099769</v>
      </c>
      <c r="CL28" s="243">
        <f>'Denemarken (O)'!CL28*(1+Toeslagen!$Q$6)</f>
        <v>1005.3473929276239</v>
      </c>
      <c r="CM28" s="243">
        <f>'Denemarken (O)'!CM28*(1+Toeslagen!$Q$6)</f>
        <v>1138.8735148574124</v>
      </c>
      <c r="CN28" s="243">
        <f>'Denemarken (O)'!CN28*(1+Toeslagen!$Q$6)</f>
        <v>1143.5975619162359</v>
      </c>
      <c r="CO28" s="243">
        <f>'Denemarken (O)'!CO28*(1+Toeslagen!$Q$6)</f>
        <v>1138.5101266221182</v>
      </c>
      <c r="CP28" s="243">
        <f>'Denemarken (O)'!CP28*(1+Toeslagen!$Q$6)</f>
        <v>1141.417232504471</v>
      </c>
      <c r="CQ28" s="243">
        <f>'Denemarken (O)'!CQ28*(1+Toeslagen!$Q$6)</f>
        <v>1001.7135105746827</v>
      </c>
      <c r="CR28" s="243">
        <f>'Denemarken (O)'!CR28*(1+Toeslagen!$Q$6)</f>
        <v>0</v>
      </c>
      <c r="CS28" s="243">
        <f>'Denemarken (O)'!CS28*(1+Toeslagen!$Q$6)</f>
        <v>1002.0768988099769</v>
      </c>
      <c r="CT28" s="243">
        <f>'Denemarken (O)'!CT28*(1+Toeslagen!$Q$6)</f>
        <v>1000.6233458688004</v>
      </c>
      <c r="CU28" s="243">
        <f>'Denemarken (O)'!CU28*(1+Toeslagen!$Q$6)</f>
        <v>1047.6153970447062</v>
      </c>
      <c r="CV28" s="243">
        <f>'Denemarken (O)'!CV28*(1+Toeslagen!$Q$6)</f>
        <v>1048.3724558682359</v>
      </c>
      <c r="CW28" s="243">
        <f>'Denemarken (O)'!CW28*(1+Toeslagen!$Q$6)</f>
        <v>1001.7135105746827</v>
      </c>
      <c r="CX28" s="243">
        <f>'Denemarken (O)'!CX28*(1+Toeslagen!$Q$6)</f>
        <v>998.4430164570357</v>
      </c>
      <c r="CY28" s="243">
        <f>'Denemarken (O)'!CY28*(1+Toeslagen!$Q$6)</f>
        <v>1044.5871617505886</v>
      </c>
      <c r="CZ28" s="243">
        <f>'Denemarken (O)'!CZ28*(1+Toeslagen!$Q$6)</f>
        <v>1046.1012793976474</v>
      </c>
      <c r="DA28" s="243">
        <f>'Denemarken (O)'!DA28*(1+Toeslagen!$Q$6)</f>
        <v>1142.5073972103535</v>
      </c>
      <c r="DB28" s="243">
        <f>'Denemarken (O)'!DB28*(1+Toeslagen!$Q$6)</f>
        <v>0</v>
      </c>
      <c r="DC28" s="243">
        <f>'Denemarken (O)'!DC28*(1+Toeslagen!$Q$6)</f>
        <v>1142.8707854456472</v>
      </c>
      <c r="DD28" s="243">
        <f>'Denemarken (O)'!DD28*(1+Toeslagen!$Q$6)</f>
        <v>1194.2756956235298</v>
      </c>
      <c r="DE28" s="243">
        <f>'Denemarken (O)'!DE28*(1+Toeslagen!$Q$6)</f>
        <v>1191.6259897411769</v>
      </c>
      <c r="DF28" s="243">
        <f>'Denemarken (O)'!DF28*(1+Toeslagen!$Q$6)</f>
        <v>1139.9636795632946</v>
      </c>
      <c r="DG28" s="243">
        <f>'Denemarken (O)'!DG28*(1+Toeslagen!$Q$6)</f>
        <v>1141.417232504471</v>
      </c>
      <c r="DH28" s="243">
        <f>'Denemarken (O)'!DH28*(1+Toeslagen!$Q$6)</f>
        <v>1192.3830485647063</v>
      </c>
      <c r="DI28" s="243">
        <f>'Denemarken (O)'!DI28*(1+Toeslagen!$Q$6)</f>
        <v>1194.2756956235298</v>
      </c>
      <c r="DJ28" s="243">
        <f>'Denemarken (O)'!DJ28*(1+Toeslagen!$Q$6)</f>
        <v>1195.7898132705886</v>
      </c>
    </row>
    <row r="29" spans="1:114" ht="15.75" thickBot="1">
      <c r="A29" s="2">
        <v>24</v>
      </c>
      <c r="B29" s="2">
        <v>24</v>
      </c>
      <c r="C29" s="2"/>
      <c r="D29" s="2">
        <v>4</v>
      </c>
      <c r="F29" t="s">
        <v>17</v>
      </c>
      <c r="G29" t="s">
        <v>15</v>
      </c>
      <c r="H29" t="s">
        <v>15</v>
      </c>
      <c r="I29" t="s">
        <v>16</v>
      </c>
      <c r="J29" t="s">
        <v>16</v>
      </c>
      <c r="N29" s="7">
        <v>5.6</v>
      </c>
      <c r="O29" s="8">
        <v>9800</v>
      </c>
      <c r="Y29" s="243">
        <f>'Denemarken (O)'!Y29*(1+Toeslagen!$Q$6)</f>
        <v>1259.3286324705884</v>
      </c>
      <c r="Z29" s="243">
        <f>'Denemarken (O)'!Z29*(1+Toeslagen!$Q$6)</f>
        <v>1259.3286324705884</v>
      </c>
      <c r="AA29" s="243">
        <f>'Denemarken (O)'!AA29*(1+Toeslagen!$Q$6)</f>
        <v>1259.3286324705884</v>
      </c>
      <c r="AB29" s="243">
        <f>'Denemarken (O)'!AB29*(1+Toeslagen!$Q$6)</f>
        <v>1259.3286324705884</v>
      </c>
      <c r="AC29" s="243">
        <f>'Denemarken (O)'!AC29*(1+Toeslagen!$Q$6)</f>
        <v>1259.3286324705884</v>
      </c>
      <c r="AD29" s="243">
        <f>'Denemarken (O)'!AD29*(1+Toeslagen!$Q$6)</f>
        <v>1259.3286324705884</v>
      </c>
      <c r="AE29" s="243">
        <f>'Denemarken (O)'!AE29*(1+Toeslagen!$Q$6)</f>
        <v>1259.3286324705884</v>
      </c>
      <c r="AF29" s="243">
        <f>'Denemarken (O)'!AF29*(1+Toeslagen!$Q$6)</f>
        <v>1259.3286324705884</v>
      </c>
      <c r="AG29" s="243">
        <f>'Denemarken (O)'!AG29*(1+Toeslagen!$Q$6)</f>
        <v>1259.3286324705884</v>
      </c>
      <c r="AH29" s="243">
        <f>'Denemarken (O)'!AH29*(1+Toeslagen!$Q$6)</f>
        <v>1259.3286324705884</v>
      </c>
      <c r="AI29" s="243">
        <f>'Denemarken (O)'!AI29*(1+Toeslagen!$Q$6)</f>
        <v>1259.7140442352945</v>
      </c>
      <c r="AJ29" s="243">
        <f>'Denemarken (O)'!AJ29*(1+Toeslagen!$Q$6)</f>
        <v>1259.7140442352945</v>
      </c>
      <c r="AK29" s="243">
        <f>'Denemarken (O)'!AK29*(1+Toeslagen!$Q$6)</f>
        <v>1259.7140442352945</v>
      </c>
      <c r="AL29" s="243">
        <f>'Denemarken (O)'!AL29*(1+Toeslagen!$Q$6)</f>
        <v>1259.7140442352945</v>
      </c>
      <c r="AM29" s="243">
        <f>'Denemarken (O)'!AM29*(1+Toeslagen!$Q$6)</f>
        <v>1259.7140442352945</v>
      </c>
      <c r="AN29" s="243">
        <f>'Denemarken (O)'!AN29*(1+Toeslagen!$Q$6)</f>
        <v>1259.7140442352945</v>
      </c>
      <c r="AO29" s="243">
        <f>'Denemarken (O)'!AO29*(1+Toeslagen!$Q$6)</f>
        <v>1258.5578089411767</v>
      </c>
      <c r="AP29" s="243">
        <f>'Denemarken (O)'!AP29*(1+Toeslagen!$Q$6)</f>
        <v>1259.3286324705884</v>
      </c>
      <c r="AQ29" s="243">
        <f>'Denemarken (O)'!AQ29*(1+Toeslagen!$Q$6)</f>
        <v>1259.7140442352945</v>
      </c>
      <c r="AR29" s="243">
        <f>'Denemarken (O)'!AR29*(1+Toeslagen!$Q$6)</f>
        <v>1259.7140442352945</v>
      </c>
      <c r="AS29" s="243">
        <f>'Denemarken (O)'!AS29*(1+Toeslagen!$Q$6)</f>
        <v>1262.4119265882357</v>
      </c>
      <c r="AT29" s="243">
        <f>'Denemarken (O)'!AT29*(1+Toeslagen!$Q$6)</f>
        <v>1262.4119265882357</v>
      </c>
      <c r="AU29" s="243">
        <f>'Denemarken (O)'!AU29*(1+Toeslagen!$Q$6)</f>
        <v>1262.4119265882357</v>
      </c>
      <c r="AV29" s="243">
        <f>'Denemarken (O)'!AV29*(1+Toeslagen!$Q$6)</f>
        <v>1263.1827501176474</v>
      </c>
      <c r="AW29" s="243">
        <f>'Denemarken (O)'!AW29*(1+Toeslagen!$Q$6)</f>
        <v>1261.6411030588238</v>
      </c>
      <c r="AX29" s="243">
        <f>'Denemarken (O)'!AX29*(1+Toeslagen!$Q$6)</f>
        <v>1259.3286324705884</v>
      </c>
      <c r="AY29" s="243">
        <f>'Denemarken (O)'!AY29*(1+Toeslagen!$Q$6)</f>
        <v>1260.4848677647062</v>
      </c>
      <c r="AZ29" s="243">
        <f>'Denemarken (O)'!AZ29*(1+Toeslagen!$Q$6)</f>
        <v>0</v>
      </c>
      <c r="BA29" s="243">
        <f>'Denemarken (O)'!BA29*(1+Toeslagen!$Q$6)</f>
        <v>0</v>
      </c>
      <c r="BB29" s="243">
        <f>'Denemarken (O)'!BB29*(1+Toeslagen!$Q$6)</f>
        <v>0</v>
      </c>
      <c r="BC29" s="243">
        <f>'Denemarken (O)'!BC29*(1+Toeslagen!$Q$6)</f>
        <v>1258.1723971764709</v>
      </c>
      <c r="BD29" s="243">
        <f>'Denemarken (O)'!BD29*(1+Toeslagen!$Q$6)</f>
        <v>1258.1723971764709</v>
      </c>
      <c r="BE29" s="243">
        <f>'Denemarken (O)'!BE29*(1+Toeslagen!$Q$6)</f>
        <v>1257.4015736470592</v>
      </c>
      <c r="BF29" s="243">
        <f>'Denemarken (O)'!BF29*(1+Toeslagen!$Q$6)</f>
        <v>1260.4848677647062</v>
      </c>
      <c r="BG29" s="243">
        <f>'Denemarken (O)'!BG29*(1+Toeslagen!$Q$6)</f>
        <v>1260.4848677647062</v>
      </c>
      <c r="BH29" s="243">
        <f>'Denemarken (O)'!BH29*(1+Toeslagen!$Q$6)</f>
        <v>1262.4119265882357</v>
      </c>
      <c r="BI29" s="243">
        <f>'Denemarken (O)'!BI29*(1+Toeslagen!$Q$6)</f>
        <v>1256.6307501176475</v>
      </c>
      <c r="BJ29" s="243">
        <f>'Denemarken (O)'!BJ29*(1+Toeslagen!$Q$6)</f>
        <v>1254.703691294118</v>
      </c>
      <c r="BK29" s="243">
        <f>'Denemarken (O)'!BK29*(1+Toeslagen!$Q$6)</f>
        <v>1250.8495736470593</v>
      </c>
      <c r="BL29" s="243">
        <f>'Denemarken (O)'!BL29*(1+Toeslagen!$Q$6)</f>
        <v>1250.8495736470593</v>
      </c>
      <c r="BM29" s="243">
        <f>'Denemarken (O)'!BM29*(1+Toeslagen!$Q$6)</f>
        <v>990.3106820939297</v>
      </c>
      <c r="BN29" s="243">
        <f>'Denemarken (O)'!BN29*(1+Toeslagen!$Q$6)</f>
        <v>0</v>
      </c>
      <c r="BO29" s="243">
        <f>'Denemarken (O)'!BO29*(1+Toeslagen!$Q$6)</f>
        <v>990.3106820939297</v>
      </c>
      <c r="BP29" s="243">
        <f>'Denemarken (O)'!BP29*(1+Toeslagen!$Q$6)</f>
        <v>992.90064915275332</v>
      </c>
      <c r="BQ29" s="243">
        <f>'Denemarken (O)'!BQ29*(1+Toeslagen!$Q$6)</f>
        <v>989.94068679981206</v>
      </c>
      <c r="BR29" s="243">
        <f>'Denemarken (O)'!BR29*(1+Toeslagen!$Q$6)</f>
        <v>987.72071503510608</v>
      </c>
      <c r="BS29" s="243">
        <f>'Denemarken (O)'!BS29*(1+Toeslagen!$Q$6)</f>
        <v>993.27064444687085</v>
      </c>
      <c r="BT29" s="243">
        <f>'Denemarken (O)'!BT29*(1+Toeslagen!$Q$6)</f>
        <v>994.01063503510625</v>
      </c>
      <c r="BU29" s="243">
        <f>'Denemarken (O)'!BU29*(1+Toeslagen!$Q$6)</f>
        <v>992.90064915275332</v>
      </c>
      <c r="BV29" s="243">
        <f>'Denemarken (O)'!BV29*(1+Toeslagen!$Q$6)</f>
        <v>995.49061621157659</v>
      </c>
      <c r="BW29" s="243">
        <f>'Denemarken (O)'!BW29*(1+Toeslagen!$Q$6)</f>
        <v>890.66659584000013</v>
      </c>
      <c r="BX29" s="243">
        <f>'Denemarken (O)'!BX29*(1+Toeslagen!$Q$6)</f>
        <v>888.73953701647076</v>
      </c>
      <c r="BY29" s="243">
        <f>'Denemarken (O)'!BY29*(1+Toeslagen!$Q$6)</f>
        <v>886.81247819294128</v>
      </c>
      <c r="BZ29" s="243">
        <f>'Denemarken (O)'!BZ29*(1+Toeslagen!$Q$6)</f>
        <v>886.81247819294128</v>
      </c>
      <c r="CA29" s="243">
        <f>'Denemarken (O)'!CA29*(1+Toeslagen!$Q$6)</f>
        <v>887.96871348705895</v>
      </c>
      <c r="CB29" s="243">
        <f>'Denemarken (O)'!CB29*(1+Toeslagen!$Q$6)</f>
        <v>887.96871348705895</v>
      </c>
      <c r="CC29" s="243">
        <f>'Denemarken (O)'!CC29*(1+Toeslagen!$Q$6)</f>
        <v>892.59365466352949</v>
      </c>
      <c r="CD29" s="243">
        <f>'Denemarken (O)'!CD29*(1+Toeslagen!$Q$6)</f>
        <v>896.44777231058833</v>
      </c>
      <c r="CE29" s="243">
        <f>'Denemarken (O)'!CE29*(1+Toeslagen!$Q$6)</f>
        <v>1015.0620512256002</v>
      </c>
      <c r="CF29" s="243">
        <f>'Denemarken (O)'!CF29*(1+Toeslagen!$Q$6)</f>
        <v>1017.2820229903061</v>
      </c>
      <c r="CG29" s="243">
        <f>'Denemarken (O)'!CG29*(1+Toeslagen!$Q$6)</f>
        <v>1010.992102990306</v>
      </c>
      <c r="CH29" s="243">
        <f>'Denemarken (O)'!CH29*(1+Toeslagen!$Q$6)</f>
        <v>1010.992102990306</v>
      </c>
      <c r="CI29" s="243">
        <f>'Denemarken (O)'!CI29*(1+Toeslagen!$Q$6)</f>
        <v>1014.6920559314825</v>
      </c>
      <c r="CJ29" s="243">
        <f>'Denemarken (O)'!CJ29*(1+Toeslagen!$Q$6)</f>
        <v>1011.7320935785414</v>
      </c>
      <c r="CK29" s="243">
        <f>'Denemarken (O)'!CK29*(1+Toeslagen!$Q$6)</f>
        <v>1016.5420324020708</v>
      </c>
      <c r="CL29" s="243">
        <f>'Denemarken (O)'!CL29*(1+Toeslagen!$Q$6)</f>
        <v>1019.8719900491295</v>
      </c>
      <c r="CM29" s="243">
        <f>'Denemarken (O)'!CM29*(1+Toeslagen!$Q$6)</f>
        <v>1155.3039533477652</v>
      </c>
      <c r="CN29" s="243">
        <f>'Denemarken (O)'!CN29*(1+Toeslagen!$Q$6)</f>
        <v>1160.1138921712943</v>
      </c>
      <c r="CO29" s="243">
        <f>'Denemarken (O)'!CO29*(1+Toeslagen!$Q$6)</f>
        <v>1154.9339580536475</v>
      </c>
      <c r="CP29" s="243">
        <f>'Denemarken (O)'!CP29*(1+Toeslagen!$Q$6)</f>
        <v>1157.8939204065884</v>
      </c>
      <c r="CQ29" s="243">
        <f>'Denemarken (O)'!CQ29*(1+Toeslagen!$Q$6)</f>
        <v>1016.1720371079532</v>
      </c>
      <c r="CR29" s="243">
        <f>'Denemarken (O)'!CR29*(1+Toeslagen!$Q$6)</f>
        <v>0</v>
      </c>
      <c r="CS29" s="243">
        <f>'Denemarken (O)'!CS29*(1+Toeslagen!$Q$6)</f>
        <v>1016.5420324020708</v>
      </c>
      <c r="CT29" s="243">
        <f>'Denemarken (O)'!CT29*(1+Toeslagen!$Q$6)</f>
        <v>1015.0620512256002</v>
      </c>
      <c r="CU29" s="243">
        <f>'Denemarken (O)'!CU29*(1+Toeslagen!$Q$6)</f>
        <v>1062.7520680658824</v>
      </c>
      <c r="CV29" s="243">
        <f>'Denemarken (O)'!CV29*(1+Toeslagen!$Q$6)</f>
        <v>1063.5228915952944</v>
      </c>
      <c r="CW29" s="243">
        <f>'Denemarken (O)'!CW29*(1+Toeslagen!$Q$6)</f>
        <v>1016.1720371079532</v>
      </c>
      <c r="CX29" s="243">
        <f>'Denemarken (O)'!CX29*(1+Toeslagen!$Q$6)</f>
        <v>1012.8420794608943</v>
      </c>
      <c r="CY29" s="243">
        <f>'Denemarken (O)'!CY29*(1+Toeslagen!$Q$6)</f>
        <v>1059.6687739482356</v>
      </c>
      <c r="CZ29" s="243">
        <f>'Denemarken (O)'!CZ29*(1+Toeslagen!$Q$6)</f>
        <v>1061.210421007059</v>
      </c>
      <c r="DA29" s="243">
        <f>'Denemarken (O)'!DA29*(1+Toeslagen!$Q$6)</f>
        <v>1159.0039062889414</v>
      </c>
      <c r="DB29" s="243">
        <f>'Denemarken (O)'!DB29*(1+Toeslagen!$Q$6)</f>
        <v>0</v>
      </c>
      <c r="DC29" s="243">
        <f>'Denemarken (O)'!DC29*(1+Toeslagen!$Q$6)</f>
        <v>1159.3739015830593</v>
      </c>
      <c r="DD29" s="243">
        <f>'Denemarken (O)'!DD29*(1+Toeslagen!$Q$6)</f>
        <v>1211.5352651294122</v>
      </c>
      <c r="DE29" s="243">
        <f>'Denemarken (O)'!DE29*(1+Toeslagen!$Q$6)</f>
        <v>1208.8373827764708</v>
      </c>
      <c r="DF29" s="243">
        <f>'Denemarken (O)'!DF29*(1+Toeslagen!$Q$6)</f>
        <v>1156.4139392301179</v>
      </c>
      <c r="DG29" s="243">
        <f>'Denemarken (O)'!DG29*(1+Toeslagen!$Q$6)</f>
        <v>1157.8939204065884</v>
      </c>
      <c r="DH29" s="243">
        <f>'Denemarken (O)'!DH29*(1+Toeslagen!$Q$6)</f>
        <v>1209.6082063058827</v>
      </c>
      <c r="DI29" s="243">
        <f>'Denemarken (O)'!DI29*(1+Toeslagen!$Q$6)</f>
        <v>1211.5352651294122</v>
      </c>
      <c r="DJ29" s="243">
        <f>'Denemarken (O)'!DJ29*(1+Toeslagen!$Q$6)</f>
        <v>1213.0769121882358</v>
      </c>
    </row>
    <row r="30" spans="1:114" ht="15.75" thickBot="1">
      <c r="A30" s="2">
        <v>25</v>
      </c>
      <c r="B30" s="2">
        <v>25</v>
      </c>
      <c r="C30" s="2"/>
      <c r="D30" s="2">
        <v>4</v>
      </c>
      <c r="F30" t="s">
        <v>17</v>
      </c>
      <c r="G30" t="s">
        <v>15</v>
      </c>
      <c r="H30" t="s">
        <v>15</v>
      </c>
      <c r="I30" t="s">
        <v>16</v>
      </c>
      <c r="J30" t="s">
        <v>16</v>
      </c>
      <c r="N30" s="7">
        <v>6</v>
      </c>
      <c r="O30" s="8">
        <v>10500</v>
      </c>
      <c r="Y30" s="243">
        <f>'Denemarken (O)'!Y30*(1+Toeslagen!$Q$6)</f>
        <v>1327.9917176470587</v>
      </c>
      <c r="Z30" s="243">
        <f>'Denemarken (O)'!Z30*(1+Toeslagen!$Q$6)</f>
        <v>1327.9917176470587</v>
      </c>
      <c r="AA30" s="243">
        <f>'Denemarken (O)'!AA30*(1+Toeslagen!$Q$6)</f>
        <v>1327.9917176470587</v>
      </c>
      <c r="AB30" s="243">
        <f>'Denemarken (O)'!AB30*(1+Toeslagen!$Q$6)</f>
        <v>1327.9917176470587</v>
      </c>
      <c r="AC30" s="243">
        <f>'Denemarken (O)'!AC30*(1+Toeslagen!$Q$6)</f>
        <v>1327.9917176470587</v>
      </c>
      <c r="AD30" s="243">
        <f>'Denemarken (O)'!AD30*(1+Toeslagen!$Q$6)</f>
        <v>1327.9917176470587</v>
      </c>
      <c r="AE30" s="243">
        <f>'Denemarken (O)'!AE30*(1+Toeslagen!$Q$6)</f>
        <v>1327.9917176470587</v>
      </c>
      <c r="AF30" s="243">
        <f>'Denemarken (O)'!AF30*(1+Toeslagen!$Q$6)</f>
        <v>1327.9917176470587</v>
      </c>
      <c r="AG30" s="243">
        <f>'Denemarken (O)'!AG30*(1+Toeslagen!$Q$6)</f>
        <v>1327.9917176470587</v>
      </c>
      <c r="AH30" s="243">
        <f>'Denemarken (O)'!AH30*(1+Toeslagen!$Q$6)</f>
        <v>1327.9917176470587</v>
      </c>
      <c r="AI30" s="243">
        <f>'Denemarken (O)'!AI30*(1+Toeslagen!$Q$6)</f>
        <v>1328.4046588235292</v>
      </c>
      <c r="AJ30" s="243">
        <f>'Denemarken (O)'!AJ30*(1+Toeslagen!$Q$6)</f>
        <v>1328.4046588235292</v>
      </c>
      <c r="AK30" s="243">
        <f>'Denemarken (O)'!AK30*(1+Toeslagen!$Q$6)</f>
        <v>1328.4046588235292</v>
      </c>
      <c r="AL30" s="243">
        <f>'Denemarken (O)'!AL30*(1+Toeslagen!$Q$6)</f>
        <v>1328.4046588235292</v>
      </c>
      <c r="AM30" s="243">
        <f>'Denemarken (O)'!AM30*(1+Toeslagen!$Q$6)</f>
        <v>1328.4046588235292</v>
      </c>
      <c r="AN30" s="243">
        <f>'Denemarken (O)'!AN30*(1+Toeslagen!$Q$6)</f>
        <v>1328.4046588235292</v>
      </c>
      <c r="AO30" s="243">
        <f>'Denemarken (O)'!AO30*(1+Toeslagen!$Q$6)</f>
        <v>1327.1658352941176</v>
      </c>
      <c r="AP30" s="243">
        <f>'Denemarken (O)'!AP30*(1+Toeslagen!$Q$6)</f>
        <v>1327.9917176470587</v>
      </c>
      <c r="AQ30" s="243">
        <f>'Denemarken (O)'!AQ30*(1+Toeslagen!$Q$6)</f>
        <v>1328.4046588235292</v>
      </c>
      <c r="AR30" s="243">
        <f>'Denemarken (O)'!AR30*(1+Toeslagen!$Q$6)</f>
        <v>1328.4046588235292</v>
      </c>
      <c r="AS30" s="243">
        <f>'Denemarken (O)'!AS30*(1+Toeslagen!$Q$6)</f>
        <v>1331.2952470588234</v>
      </c>
      <c r="AT30" s="243">
        <f>'Denemarken (O)'!AT30*(1+Toeslagen!$Q$6)</f>
        <v>1331.2952470588234</v>
      </c>
      <c r="AU30" s="243">
        <f>'Denemarken (O)'!AU30*(1+Toeslagen!$Q$6)</f>
        <v>1331.2952470588234</v>
      </c>
      <c r="AV30" s="243">
        <f>'Denemarken (O)'!AV30*(1+Toeslagen!$Q$6)</f>
        <v>1332.1211294117645</v>
      </c>
      <c r="AW30" s="243">
        <f>'Denemarken (O)'!AW30*(1+Toeslagen!$Q$6)</f>
        <v>1330.4693647058821</v>
      </c>
      <c r="AX30" s="243">
        <f>'Denemarken (O)'!AX30*(1+Toeslagen!$Q$6)</f>
        <v>1327.9917176470587</v>
      </c>
      <c r="AY30" s="243">
        <f>'Denemarken (O)'!AY30*(1+Toeslagen!$Q$6)</f>
        <v>1329.2305411764705</v>
      </c>
      <c r="AZ30" s="243">
        <f>'Denemarken (O)'!AZ30*(1+Toeslagen!$Q$6)</f>
        <v>0</v>
      </c>
      <c r="BA30" s="243">
        <f>'Denemarken (O)'!BA30*(1+Toeslagen!$Q$6)</f>
        <v>0</v>
      </c>
      <c r="BB30" s="243">
        <f>'Denemarken (O)'!BB30*(1+Toeslagen!$Q$6)</f>
        <v>0</v>
      </c>
      <c r="BC30" s="243">
        <f>'Denemarken (O)'!BC30*(1+Toeslagen!$Q$6)</f>
        <v>1326.7528941176467</v>
      </c>
      <c r="BD30" s="243">
        <f>'Denemarken (O)'!BD30*(1+Toeslagen!$Q$6)</f>
        <v>1326.7528941176467</v>
      </c>
      <c r="BE30" s="243">
        <f>'Denemarken (O)'!BE30*(1+Toeslagen!$Q$6)</f>
        <v>1325.9270117647056</v>
      </c>
      <c r="BF30" s="243">
        <f>'Denemarken (O)'!BF30*(1+Toeslagen!$Q$6)</f>
        <v>1329.2305411764705</v>
      </c>
      <c r="BG30" s="243">
        <f>'Denemarken (O)'!BG30*(1+Toeslagen!$Q$6)</f>
        <v>1329.2305411764705</v>
      </c>
      <c r="BH30" s="243">
        <f>'Denemarken (O)'!BH30*(1+Toeslagen!$Q$6)</f>
        <v>1331.2952470588234</v>
      </c>
      <c r="BI30" s="243">
        <f>'Denemarken (O)'!BI30*(1+Toeslagen!$Q$6)</f>
        <v>1325.1011294117645</v>
      </c>
      <c r="BJ30" s="243">
        <f>'Denemarken (O)'!BJ30*(1+Toeslagen!$Q$6)</f>
        <v>1323.0364235294116</v>
      </c>
      <c r="BK30" s="243">
        <f>'Denemarken (O)'!BK30*(1+Toeslagen!$Q$6)</f>
        <v>1318.9070117647057</v>
      </c>
      <c r="BL30" s="243">
        <f>'Denemarken (O)'!BL30*(1+Toeslagen!$Q$6)</f>
        <v>1318.9070117647057</v>
      </c>
      <c r="BM30" s="243">
        <f>'Denemarken (O)'!BM30*(1+Toeslagen!$Q$6)</f>
        <v>1044.4371257223527</v>
      </c>
      <c r="BN30" s="243">
        <f>'Denemarken (O)'!BN30*(1+Toeslagen!$Q$6)</f>
        <v>0</v>
      </c>
      <c r="BO30" s="243">
        <f>'Denemarken (O)'!BO30*(1+Toeslagen!$Q$6)</f>
        <v>1044.4371257223527</v>
      </c>
      <c r="BP30" s="243">
        <f>'Denemarken (O)'!BP30*(1+Toeslagen!$Q$6)</f>
        <v>1047.2120904282351</v>
      </c>
      <c r="BQ30" s="243">
        <f>'Denemarken (O)'!BQ30*(1+Toeslagen!$Q$6)</f>
        <v>1044.0407021929411</v>
      </c>
      <c r="BR30" s="243">
        <f>'Denemarken (O)'!BR30*(1+Toeslagen!$Q$6)</f>
        <v>1041.6621610164705</v>
      </c>
      <c r="BS30" s="243">
        <f>'Denemarken (O)'!BS30*(1+Toeslagen!$Q$6)</f>
        <v>1047.6085139576467</v>
      </c>
      <c r="BT30" s="243">
        <f>'Denemarken (O)'!BT30*(1+Toeslagen!$Q$6)</f>
        <v>1048.4013610164704</v>
      </c>
      <c r="BU30" s="243">
        <f>'Denemarken (O)'!BU30*(1+Toeslagen!$Q$6)</f>
        <v>1047.2120904282351</v>
      </c>
      <c r="BV30" s="243">
        <f>'Denemarken (O)'!BV30*(1+Toeslagen!$Q$6)</f>
        <v>1049.9870551341176</v>
      </c>
      <c r="BW30" s="243">
        <f>'Denemarken (O)'!BW30*(1+Toeslagen!$Q$6)</f>
        <v>939.37046399999997</v>
      </c>
      <c r="BX30" s="243">
        <f>'Denemarken (O)'!BX30*(1+Toeslagen!$Q$6)</f>
        <v>937.30575811764697</v>
      </c>
      <c r="BY30" s="243">
        <f>'Denemarken (O)'!BY30*(1+Toeslagen!$Q$6)</f>
        <v>935.24105223529398</v>
      </c>
      <c r="BZ30" s="243">
        <f>'Denemarken (O)'!BZ30*(1+Toeslagen!$Q$6)</f>
        <v>935.24105223529398</v>
      </c>
      <c r="CA30" s="243">
        <f>'Denemarken (O)'!CA30*(1+Toeslagen!$Q$6)</f>
        <v>936.47987576470587</v>
      </c>
      <c r="CB30" s="243">
        <f>'Denemarken (O)'!CB30*(1+Toeslagen!$Q$6)</f>
        <v>936.47987576470587</v>
      </c>
      <c r="CC30" s="243">
        <f>'Denemarken (O)'!CC30*(1+Toeslagen!$Q$6)</f>
        <v>941.43516988235285</v>
      </c>
      <c r="CD30" s="243">
        <f>'Denemarken (O)'!CD30*(1+Toeslagen!$Q$6)</f>
        <v>945.56458164705884</v>
      </c>
      <c r="CE30" s="243">
        <f>'Denemarken (O)'!CE30*(1+Toeslagen!$Q$6)</f>
        <v>1070.5477017599999</v>
      </c>
      <c r="CF30" s="243">
        <f>'Denemarken (O)'!CF30*(1+Toeslagen!$Q$6)</f>
        <v>1072.9262429364705</v>
      </c>
      <c r="CG30" s="243">
        <f>'Denemarken (O)'!CG30*(1+Toeslagen!$Q$6)</f>
        <v>1066.1870429364706</v>
      </c>
      <c r="CH30" s="243">
        <f>'Denemarken (O)'!CH30*(1+Toeslagen!$Q$6)</f>
        <v>1066.1870429364706</v>
      </c>
      <c r="CI30" s="243">
        <f>'Denemarken (O)'!CI30*(1+Toeslagen!$Q$6)</f>
        <v>1070.1512782305879</v>
      </c>
      <c r="CJ30" s="243">
        <f>'Denemarken (O)'!CJ30*(1+Toeslagen!$Q$6)</f>
        <v>1066.9798899952941</v>
      </c>
      <c r="CK30" s="243">
        <f>'Denemarken (O)'!CK30*(1+Toeslagen!$Q$6)</f>
        <v>1072.1333958776468</v>
      </c>
      <c r="CL30" s="243">
        <f>'Denemarken (O)'!CL30*(1+Toeslagen!$Q$6)</f>
        <v>1075.7012076423528</v>
      </c>
      <c r="CM30" s="243">
        <f>'Denemarken (O)'!CM30*(1+Toeslagen!$Q$6)</f>
        <v>1218.4410985411764</v>
      </c>
      <c r="CN30" s="243">
        <f>'Denemarken (O)'!CN30*(1+Toeslagen!$Q$6)</f>
        <v>1223.5946044235293</v>
      </c>
      <c r="CO30" s="243">
        <f>'Denemarken (O)'!CO30*(1+Toeslagen!$Q$6)</f>
        <v>1218.0446750117646</v>
      </c>
      <c r="CP30" s="243">
        <f>'Denemarken (O)'!CP30*(1+Toeslagen!$Q$6)</f>
        <v>1221.2160632470586</v>
      </c>
      <c r="CQ30" s="243">
        <f>'Denemarken (O)'!CQ30*(1+Toeslagen!$Q$6)</f>
        <v>1071.7369723482352</v>
      </c>
      <c r="CR30" s="243">
        <f>'Denemarken (O)'!CR30*(1+Toeslagen!$Q$6)</f>
        <v>0</v>
      </c>
      <c r="CS30" s="243">
        <f>'Denemarken (O)'!CS30*(1+Toeslagen!$Q$6)</f>
        <v>1072.1333958776468</v>
      </c>
      <c r="CT30" s="243">
        <f>'Denemarken (O)'!CT30*(1+Toeslagen!$Q$6)</f>
        <v>1070.5477017599999</v>
      </c>
      <c r="CU30" s="243">
        <f>'Denemarken (O)'!CU30*(1+Toeslagen!$Q$6)</f>
        <v>1120.9350324705881</v>
      </c>
      <c r="CV30" s="243">
        <f>'Denemarken (O)'!CV30*(1+Toeslagen!$Q$6)</f>
        <v>1121.7609148235292</v>
      </c>
      <c r="CW30" s="243">
        <f>'Denemarken (O)'!CW30*(1+Toeslagen!$Q$6)</f>
        <v>1071.7369723482352</v>
      </c>
      <c r="CX30" s="243">
        <f>'Denemarken (O)'!CX30*(1+Toeslagen!$Q$6)</f>
        <v>1068.1691605835292</v>
      </c>
      <c r="CY30" s="243">
        <f>'Denemarken (O)'!CY30*(1+Toeslagen!$Q$6)</f>
        <v>1117.6315030588235</v>
      </c>
      <c r="CZ30" s="243">
        <f>'Denemarken (O)'!CZ30*(1+Toeslagen!$Q$6)</f>
        <v>1119.2832677647057</v>
      </c>
      <c r="DA30" s="243">
        <f>'Denemarken (O)'!DA30*(1+Toeslagen!$Q$6)</f>
        <v>1222.4053338352942</v>
      </c>
      <c r="DB30" s="243">
        <f>'Denemarken (O)'!DB30*(1+Toeslagen!$Q$6)</f>
        <v>0</v>
      </c>
      <c r="DC30" s="243">
        <f>'Denemarken (O)'!DC30*(1+Toeslagen!$Q$6)</f>
        <v>1222.8017573647057</v>
      </c>
      <c r="DD30" s="243">
        <f>'Denemarken (O)'!DD30*(1+Toeslagen!$Q$6)</f>
        <v>1277.8812423529412</v>
      </c>
      <c r="DE30" s="243">
        <f>'Denemarken (O)'!DE30*(1+Toeslagen!$Q$6)</f>
        <v>1274.990654117647</v>
      </c>
      <c r="DF30" s="243">
        <f>'Denemarken (O)'!DF30*(1+Toeslagen!$Q$6)</f>
        <v>1219.6303691294117</v>
      </c>
      <c r="DG30" s="243">
        <f>'Denemarken (O)'!DG30*(1+Toeslagen!$Q$6)</f>
        <v>1221.2160632470586</v>
      </c>
      <c r="DH30" s="243">
        <f>'Denemarken (O)'!DH30*(1+Toeslagen!$Q$6)</f>
        <v>1275.8165364705881</v>
      </c>
      <c r="DI30" s="243">
        <f>'Denemarken (O)'!DI30*(1+Toeslagen!$Q$6)</f>
        <v>1277.8812423529412</v>
      </c>
      <c r="DJ30" s="243">
        <f>'Denemarken (O)'!DJ30*(1+Toeslagen!$Q$6)</f>
        <v>1279.5330070588236</v>
      </c>
    </row>
    <row r="31" spans="1:114" ht="15.75" thickBot="1">
      <c r="A31" s="2">
        <v>26</v>
      </c>
      <c r="B31" s="2">
        <v>26</v>
      </c>
      <c r="C31" s="2"/>
      <c r="D31" s="2">
        <v>4</v>
      </c>
      <c r="F31" t="s">
        <v>17</v>
      </c>
      <c r="G31" t="s">
        <v>15</v>
      </c>
      <c r="H31" t="s">
        <v>15</v>
      </c>
      <c r="I31" t="s">
        <v>16</v>
      </c>
      <c r="J31" t="s">
        <v>16</v>
      </c>
      <c r="N31" s="7">
        <v>6.4</v>
      </c>
      <c r="O31" s="8">
        <v>11200</v>
      </c>
      <c r="Y31" s="243">
        <f>'Denemarken (O)'!Y31*(1+Toeslagen!$Q$6)</f>
        <v>1405.1703868235297</v>
      </c>
      <c r="Z31" s="243">
        <f>'Denemarken (O)'!Z31*(1+Toeslagen!$Q$6)</f>
        <v>1405.1703868235297</v>
      </c>
      <c r="AA31" s="243">
        <f>'Denemarken (O)'!AA31*(1+Toeslagen!$Q$6)</f>
        <v>1405.1703868235297</v>
      </c>
      <c r="AB31" s="243">
        <f>'Denemarken (O)'!AB31*(1+Toeslagen!$Q$6)</f>
        <v>1405.1703868235297</v>
      </c>
      <c r="AC31" s="243">
        <f>'Denemarken (O)'!AC31*(1+Toeslagen!$Q$6)</f>
        <v>1405.1703868235297</v>
      </c>
      <c r="AD31" s="243">
        <f>'Denemarken (O)'!AD31*(1+Toeslagen!$Q$6)</f>
        <v>1405.1703868235297</v>
      </c>
      <c r="AE31" s="243">
        <f>'Denemarken (O)'!AE31*(1+Toeslagen!$Q$6)</f>
        <v>1405.1703868235297</v>
      </c>
      <c r="AF31" s="243">
        <f>'Denemarken (O)'!AF31*(1+Toeslagen!$Q$6)</f>
        <v>1405.1703868235297</v>
      </c>
      <c r="AG31" s="243">
        <f>'Denemarken (O)'!AG31*(1+Toeslagen!$Q$6)</f>
        <v>1405.1703868235297</v>
      </c>
      <c r="AH31" s="243">
        <f>'Denemarken (O)'!AH31*(1+Toeslagen!$Q$6)</f>
        <v>1405.1703868235297</v>
      </c>
      <c r="AI31" s="243">
        <f>'Denemarken (O)'!AI31*(1+Toeslagen!$Q$6)</f>
        <v>1405.610857411765</v>
      </c>
      <c r="AJ31" s="243">
        <f>'Denemarken (O)'!AJ31*(1+Toeslagen!$Q$6)</f>
        <v>1405.610857411765</v>
      </c>
      <c r="AK31" s="243">
        <f>'Denemarken (O)'!AK31*(1+Toeslagen!$Q$6)</f>
        <v>1405.610857411765</v>
      </c>
      <c r="AL31" s="243">
        <f>'Denemarken (O)'!AL31*(1+Toeslagen!$Q$6)</f>
        <v>1405.610857411765</v>
      </c>
      <c r="AM31" s="243">
        <f>'Denemarken (O)'!AM31*(1+Toeslagen!$Q$6)</f>
        <v>1405.610857411765</v>
      </c>
      <c r="AN31" s="243">
        <f>'Denemarken (O)'!AN31*(1+Toeslagen!$Q$6)</f>
        <v>1405.610857411765</v>
      </c>
      <c r="AO31" s="243">
        <f>'Denemarken (O)'!AO31*(1+Toeslagen!$Q$6)</f>
        <v>1404.2894456470592</v>
      </c>
      <c r="AP31" s="243">
        <f>'Denemarken (O)'!AP31*(1+Toeslagen!$Q$6)</f>
        <v>1405.1703868235297</v>
      </c>
      <c r="AQ31" s="243">
        <f>'Denemarken (O)'!AQ31*(1+Toeslagen!$Q$6)</f>
        <v>1405.610857411765</v>
      </c>
      <c r="AR31" s="243">
        <f>'Denemarken (O)'!AR31*(1+Toeslagen!$Q$6)</f>
        <v>1405.610857411765</v>
      </c>
      <c r="AS31" s="243">
        <f>'Denemarken (O)'!AS31*(1+Toeslagen!$Q$6)</f>
        <v>1408.694151529412</v>
      </c>
      <c r="AT31" s="243">
        <f>'Denemarken (O)'!AT31*(1+Toeslagen!$Q$6)</f>
        <v>1408.694151529412</v>
      </c>
      <c r="AU31" s="243">
        <f>'Denemarken (O)'!AU31*(1+Toeslagen!$Q$6)</f>
        <v>1408.694151529412</v>
      </c>
      <c r="AV31" s="243">
        <f>'Denemarken (O)'!AV31*(1+Toeslagen!$Q$6)</f>
        <v>1409.5750927058825</v>
      </c>
      <c r="AW31" s="243">
        <f>'Denemarken (O)'!AW31*(1+Toeslagen!$Q$6)</f>
        <v>1407.8132103529413</v>
      </c>
      <c r="AX31" s="243">
        <f>'Denemarken (O)'!AX31*(1+Toeslagen!$Q$6)</f>
        <v>1405.1703868235297</v>
      </c>
      <c r="AY31" s="243">
        <f>'Denemarken (O)'!AY31*(1+Toeslagen!$Q$6)</f>
        <v>1406.4917985882355</v>
      </c>
      <c r="AZ31" s="243">
        <f>'Denemarken (O)'!AZ31*(1+Toeslagen!$Q$6)</f>
        <v>0</v>
      </c>
      <c r="BA31" s="243">
        <f>'Denemarken (O)'!BA31*(1+Toeslagen!$Q$6)</f>
        <v>0</v>
      </c>
      <c r="BB31" s="243">
        <f>'Denemarken (O)'!BB31*(1+Toeslagen!$Q$6)</f>
        <v>0</v>
      </c>
      <c r="BC31" s="243">
        <f>'Denemarken (O)'!BC31*(1+Toeslagen!$Q$6)</f>
        <v>1403.8489750588237</v>
      </c>
      <c r="BD31" s="243">
        <f>'Denemarken (O)'!BD31*(1+Toeslagen!$Q$6)</f>
        <v>1403.8489750588237</v>
      </c>
      <c r="BE31" s="243">
        <f>'Denemarken (O)'!BE31*(1+Toeslagen!$Q$6)</f>
        <v>1402.9680338823532</v>
      </c>
      <c r="BF31" s="243">
        <f>'Denemarken (O)'!BF31*(1+Toeslagen!$Q$6)</f>
        <v>1406.4917985882355</v>
      </c>
      <c r="BG31" s="243">
        <f>'Denemarken (O)'!BG31*(1+Toeslagen!$Q$6)</f>
        <v>1406.4917985882355</v>
      </c>
      <c r="BH31" s="243">
        <f>'Denemarken (O)'!BH31*(1+Toeslagen!$Q$6)</f>
        <v>1408.694151529412</v>
      </c>
      <c r="BI31" s="243">
        <f>'Denemarken (O)'!BI31*(1+Toeslagen!$Q$6)</f>
        <v>1402.0870927058825</v>
      </c>
      <c r="BJ31" s="243">
        <f>'Denemarken (O)'!BJ31*(1+Toeslagen!$Q$6)</f>
        <v>1399.8847397647062</v>
      </c>
      <c r="BK31" s="243">
        <f>'Denemarken (O)'!BK31*(1+Toeslagen!$Q$6)</f>
        <v>1395.4800338823532</v>
      </c>
      <c r="BL31" s="243">
        <f>'Denemarken (O)'!BL31*(1+Toeslagen!$Q$6)</f>
        <v>1395.4800338823532</v>
      </c>
      <c r="BM31" s="243">
        <f>'Denemarken (O)'!BM31*(1+Toeslagen!$Q$6)</f>
        <v>1105.2075828163765</v>
      </c>
      <c r="BN31" s="243">
        <f>'Denemarken (O)'!BN31*(1+Toeslagen!$Q$6)</f>
        <v>0</v>
      </c>
      <c r="BO31" s="243">
        <f>'Denemarken (O)'!BO31*(1+Toeslagen!$Q$6)</f>
        <v>1105.2075828163765</v>
      </c>
      <c r="BP31" s="243">
        <f>'Denemarken (O)'!BP31*(1+Toeslagen!$Q$6)</f>
        <v>1108.1675451693179</v>
      </c>
      <c r="BQ31" s="243">
        <f>'Denemarken (O)'!BQ31*(1+Toeslagen!$Q$6)</f>
        <v>1104.7847310516709</v>
      </c>
      <c r="BR31" s="243">
        <f>'Denemarken (O)'!BR31*(1+Toeslagen!$Q$6)</f>
        <v>1102.2476204634354</v>
      </c>
      <c r="BS31" s="243">
        <f>'Denemarken (O)'!BS31*(1+Toeslagen!$Q$6)</f>
        <v>1108.5903969340234</v>
      </c>
      <c r="BT31" s="243">
        <f>'Denemarken (O)'!BT31*(1+Toeslagen!$Q$6)</f>
        <v>1109.4361004634354</v>
      </c>
      <c r="BU31" s="243">
        <f>'Denemarken (O)'!BU31*(1+Toeslagen!$Q$6)</f>
        <v>1108.1675451693179</v>
      </c>
      <c r="BV31" s="243">
        <f>'Denemarken (O)'!BV31*(1+Toeslagen!$Q$6)</f>
        <v>1111.1275075222591</v>
      </c>
      <c r="BW31" s="243">
        <f>'Denemarken (O)'!BW31*(1+Toeslagen!$Q$6)</f>
        <v>994.04040192000014</v>
      </c>
      <c r="BX31" s="243">
        <f>'Denemarken (O)'!BX31*(1+Toeslagen!$Q$6)</f>
        <v>991.83804897882362</v>
      </c>
      <c r="BY31" s="243">
        <f>'Denemarken (O)'!BY31*(1+Toeslagen!$Q$6)</f>
        <v>989.63569603764722</v>
      </c>
      <c r="BZ31" s="243">
        <f>'Denemarken (O)'!BZ31*(1+Toeslagen!$Q$6)</f>
        <v>989.63569603764722</v>
      </c>
      <c r="CA31" s="243">
        <f>'Denemarken (O)'!CA31*(1+Toeslagen!$Q$6)</f>
        <v>990.95710780235299</v>
      </c>
      <c r="CB31" s="243">
        <f>'Denemarken (O)'!CB31*(1+Toeslagen!$Q$6)</f>
        <v>990.95710780235299</v>
      </c>
      <c r="CC31" s="243">
        <f>'Denemarken (O)'!CC31*(1+Toeslagen!$Q$6)</f>
        <v>996.24275486117665</v>
      </c>
      <c r="CD31" s="243">
        <f>'Denemarken (O)'!CD31*(1+Toeslagen!$Q$6)</f>
        <v>1000.6474607435295</v>
      </c>
      <c r="CE31" s="243">
        <f>'Denemarken (O)'!CE31*(1+Toeslagen!$Q$6)</f>
        <v>1132.8408649728003</v>
      </c>
      <c r="CF31" s="243">
        <f>'Denemarken (O)'!CF31*(1+Toeslagen!$Q$6)</f>
        <v>1135.3779755610353</v>
      </c>
      <c r="CG31" s="243">
        <f>'Denemarken (O)'!CG31*(1+Toeslagen!$Q$6)</f>
        <v>1128.1894955610353</v>
      </c>
      <c r="CH31" s="243">
        <f>'Denemarken (O)'!CH31*(1+Toeslagen!$Q$6)</f>
        <v>1128.1894955610353</v>
      </c>
      <c r="CI31" s="243">
        <f>'Denemarken (O)'!CI31*(1+Toeslagen!$Q$6)</f>
        <v>1132.4180132080942</v>
      </c>
      <c r="CJ31" s="243">
        <f>'Denemarken (O)'!CJ31*(1+Toeslagen!$Q$6)</f>
        <v>1129.0351990904471</v>
      </c>
      <c r="CK31" s="243">
        <f>'Denemarken (O)'!CK31*(1+Toeslagen!$Q$6)</f>
        <v>1134.5322720316235</v>
      </c>
      <c r="CL31" s="243">
        <f>'Denemarken (O)'!CL31*(1+Toeslagen!$Q$6)</f>
        <v>1138.3379379139765</v>
      </c>
      <c r="CM31" s="243">
        <f>'Denemarken (O)'!CM31*(1+Toeslagen!$Q$6)</f>
        <v>1289.3320700385884</v>
      </c>
      <c r="CN31" s="243">
        <f>'Denemarken (O)'!CN31*(1+Toeslagen!$Q$6)</f>
        <v>1294.829142979765</v>
      </c>
      <c r="CO31" s="243">
        <f>'Denemarken (O)'!CO31*(1+Toeslagen!$Q$6)</f>
        <v>1288.9092182738825</v>
      </c>
      <c r="CP31" s="243">
        <f>'Denemarken (O)'!CP31*(1+Toeslagen!$Q$6)</f>
        <v>1292.2920323915298</v>
      </c>
      <c r="CQ31" s="243">
        <f>'Denemarken (O)'!CQ31*(1+Toeslagen!$Q$6)</f>
        <v>1134.1094202669178</v>
      </c>
      <c r="CR31" s="243">
        <f>'Denemarken (O)'!CR31*(1+Toeslagen!$Q$6)</f>
        <v>0</v>
      </c>
      <c r="CS31" s="243">
        <f>'Denemarken (O)'!CS31*(1+Toeslagen!$Q$6)</f>
        <v>1134.5322720316235</v>
      </c>
      <c r="CT31" s="243">
        <f>'Denemarken (O)'!CT31*(1+Toeslagen!$Q$6)</f>
        <v>1132.8408649728003</v>
      </c>
      <c r="CU31" s="243">
        <f>'Denemarken (O)'!CU31*(1+Toeslagen!$Q$6)</f>
        <v>1186.2091559152941</v>
      </c>
      <c r="CV31" s="243">
        <f>'Denemarken (O)'!CV31*(1+Toeslagen!$Q$6)</f>
        <v>1187.0900970917648</v>
      </c>
      <c r="CW31" s="243">
        <f>'Denemarken (O)'!CW31*(1+Toeslagen!$Q$6)</f>
        <v>1134.1094202669178</v>
      </c>
      <c r="CX31" s="243">
        <f>'Denemarken (O)'!CX31*(1+Toeslagen!$Q$6)</f>
        <v>1130.3037543845646</v>
      </c>
      <c r="CY31" s="243">
        <f>'Denemarken (O)'!CY31*(1+Toeslagen!$Q$6)</f>
        <v>1182.6853912094118</v>
      </c>
      <c r="CZ31" s="243">
        <f>'Denemarken (O)'!CZ31*(1+Toeslagen!$Q$6)</f>
        <v>1184.4472735623531</v>
      </c>
      <c r="DA31" s="243">
        <f>'Denemarken (O)'!DA31*(1+Toeslagen!$Q$6)</f>
        <v>1293.5605876856475</v>
      </c>
      <c r="DB31" s="243">
        <f>'Denemarken (O)'!DB31*(1+Toeslagen!$Q$6)</f>
        <v>0</v>
      </c>
      <c r="DC31" s="243">
        <f>'Denemarken (O)'!DC31*(1+Toeslagen!$Q$6)</f>
        <v>1293.9834394503532</v>
      </c>
      <c r="DD31" s="243">
        <f>'Denemarken (O)'!DD31*(1+Toeslagen!$Q$6)</f>
        <v>1352.3041219764712</v>
      </c>
      <c r="DE31" s="243">
        <f>'Denemarken (O)'!DE31*(1+Toeslagen!$Q$6)</f>
        <v>1349.2208278588239</v>
      </c>
      <c r="DF31" s="243">
        <f>'Denemarken (O)'!DF31*(1+Toeslagen!$Q$6)</f>
        <v>1290.6006253327062</v>
      </c>
      <c r="DG31" s="243">
        <f>'Denemarken (O)'!DG31*(1+Toeslagen!$Q$6)</f>
        <v>1292.2920323915298</v>
      </c>
      <c r="DH31" s="243">
        <f>'Denemarken (O)'!DH31*(1+Toeslagen!$Q$6)</f>
        <v>1350.1017690352944</v>
      </c>
      <c r="DI31" s="243">
        <f>'Denemarken (O)'!DI31*(1+Toeslagen!$Q$6)</f>
        <v>1352.3041219764712</v>
      </c>
      <c r="DJ31" s="243">
        <f>'Denemarken (O)'!DJ31*(1+Toeslagen!$Q$6)</f>
        <v>1354.066004329412</v>
      </c>
    </row>
    <row r="32" spans="1:114" ht="15.75" thickBot="1">
      <c r="A32" s="2">
        <v>27</v>
      </c>
      <c r="B32" s="2">
        <v>27</v>
      </c>
      <c r="C32" s="2"/>
      <c r="D32" s="2">
        <v>4</v>
      </c>
      <c r="F32" t="s">
        <v>17</v>
      </c>
      <c r="G32" t="s">
        <v>15</v>
      </c>
      <c r="H32" t="s">
        <v>15</v>
      </c>
      <c r="I32" t="s">
        <v>16</v>
      </c>
      <c r="J32" t="s">
        <v>16</v>
      </c>
      <c r="N32" s="7">
        <v>6.5</v>
      </c>
      <c r="O32" s="8">
        <v>11375</v>
      </c>
      <c r="Y32" s="243">
        <f>'Denemarken (O)'!Y32*(1+Toeslagen!$Q$6)</f>
        <v>1424.1102381176472</v>
      </c>
      <c r="Z32" s="243">
        <f>'Denemarken (O)'!Z32*(1+Toeslagen!$Q$6)</f>
        <v>1424.1102381176472</v>
      </c>
      <c r="AA32" s="243">
        <f>'Denemarken (O)'!AA32*(1+Toeslagen!$Q$6)</f>
        <v>1424.1102381176472</v>
      </c>
      <c r="AB32" s="243">
        <f>'Denemarken (O)'!AB32*(1+Toeslagen!$Q$6)</f>
        <v>1424.1102381176472</v>
      </c>
      <c r="AC32" s="243">
        <f>'Denemarken (O)'!AC32*(1+Toeslagen!$Q$6)</f>
        <v>1424.1102381176472</v>
      </c>
      <c r="AD32" s="243">
        <f>'Denemarken (O)'!AD32*(1+Toeslagen!$Q$6)</f>
        <v>1424.1102381176472</v>
      </c>
      <c r="AE32" s="243">
        <f>'Denemarken (O)'!AE32*(1+Toeslagen!$Q$6)</f>
        <v>1424.1102381176472</v>
      </c>
      <c r="AF32" s="243">
        <f>'Denemarken (O)'!AF32*(1+Toeslagen!$Q$6)</f>
        <v>1424.1102381176472</v>
      </c>
      <c r="AG32" s="243">
        <f>'Denemarken (O)'!AG32*(1+Toeslagen!$Q$6)</f>
        <v>1424.1102381176472</v>
      </c>
      <c r="AH32" s="243">
        <f>'Denemarken (O)'!AH32*(1+Toeslagen!$Q$6)</f>
        <v>1424.1102381176472</v>
      </c>
      <c r="AI32" s="243">
        <f>'Denemarken (O)'!AI32*(1+Toeslagen!$Q$6)</f>
        <v>1424.5575910588238</v>
      </c>
      <c r="AJ32" s="243">
        <f>'Denemarken (O)'!AJ32*(1+Toeslagen!$Q$6)</f>
        <v>1424.5575910588238</v>
      </c>
      <c r="AK32" s="243">
        <f>'Denemarken (O)'!AK32*(1+Toeslagen!$Q$6)</f>
        <v>1424.5575910588238</v>
      </c>
      <c r="AL32" s="243">
        <f>'Denemarken (O)'!AL32*(1+Toeslagen!$Q$6)</f>
        <v>1424.5575910588238</v>
      </c>
      <c r="AM32" s="243">
        <f>'Denemarken (O)'!AM32*(1+Toeslagen!$Q$6)</f>
        <v>1424.5575910588238</v>
      </c>
      <c r="AN32" s="243">
        <f>'Denemarken (O)'!AN32*(1+Toeslagen!$Q$6)</f>
        <v>1424.5575910588238</v>
      </c>
      <c r="AO32" s="243">
        <f>'Denemarken (O)'!AO32*(1+Toeslagen!$Q$6)</f>
        <v>1423.2155322352942</v>
      </c>
      <c r="AP32" s="243">
        <f>'Denemarken (O)'!AP32*(1+Toeslagen!$Q$6)</f>
        <v>1424.1102381176472</v>
      </c>
      <c r="AQ32" s="243">
        <f>'Denemarken (O)'!AQ32*(1+Toeslagen!$Q$6)</f>
        <v>1424.5575910588238</v>
      </c>
      <c r="AR32" s="243">
        <f>'Denemarken (O)'!AR32*(1+Toeslagen!$Q$6)</f>
        <v>1424.5575910588238</v>
      </c>
      <c r="AS32" s="243">
        <f>'Denemarken (O)'!AS32*(1+Toeslagen!$Q$6)</f>
        <v>1427.6890616470589</v>
      </c>
      <c r="AT32" s="243">
        <f>'Denemarken (O)'!AT32*(1+Toeslagen!$Q$6)</f>
        <v>1427.6890616470589</v>
      </c>
      <c r="AU32" s="243">
        <f>'Denemarken (O)'!AU32*(1+Toeslagen!$Q$6)</f>
        <v>1427.6890616470589</v>
      </c>
      <c r="AV32" s="243">
        <f>'Denemarken (O)'!AV32*(1+Toeslagen!$Q$6)</f>
        <v>1428.5837675294119</v>
      </c>
      <c r="AW32" s="243">
        <f>'Denemarken (O)'!AW32*(1+Toeslagen!$Q$6)</f>
        <v>1426.7943557647061</v>
      </c>
      <c r="AX32" s="243">
        <f>'Denemarken (O)'!AX32*(1+Toeslagen!$Q$6)</f>
        <v>1424.1102381176472</v>
      </c>
      <c r="AY32" s="243">
        <f>'Denemarken (O)'!AY32*(1+Toeslagen!$Q$6)</f>
        <v>1425.4522969411764</v>
      </c>
      <c r="AZ32" s="243">
        <f>'Denemarken (O)'!AZ32*(1+Toeslagen!$Q$6)</f>
        <v>0</v>
      </c>
      <c r="BA32" s="243">
        <f>'Denemarken (O)'!BA32*(1+Toeslagen!$Q$6)</f>
        <v>0</v>
      </c>
      <c r="BB32" s="243">
        <f>'Denemarken (O)'!BB32*(1+Toeslagen!$Q$6)</f>
        <v>0</v>
      </c>
      <c r="BC32" s="243">
        <f>'Denemarken (O)'!BC32*(1+Toeslagen!$Q$6)</f>
        <v>1422.7681792941178</v>
      </c>
      <c r="BD32" s="243">
        <f>'Denemarken (O)'!BD32*(1+Toeslagen!$Q$6)</f>
        <v>1422.7681792941178</v>
      </c>
      <c r="BE32" s="243">
        <f>'Denemarken (O)'!BE32*(1+Toeslagen!$Q$6)</f>
        <v>1421.873473411765</v>
      </c>
      <c r="BF32" s="243">
        <f>'Denemarken (O)'!BF32*(1+Toeslagen!$Q$6)</f>
        <v>1425.4522969411764</v>
      </c>
      <c r="BG32" s="243">
        <f>'Denemarken (O)'!BG32*(1+Toeslagen!$Q$6)</f>
        <v>1425.4522969411764</v>
      </c>
      <c r="BH32" s="243">
        <f>'Denemarken (O)'!BH32*(1+Toeslagen!$Q$6)</f>
        <v>1427.6890616470589</v>
      </c>
      <c r="BI32" s="243">
        <f>'Denemarken (O)'!BI32*(1+Toeslagen!$Q$6)</f>
        <v>1420.9787675294119</v>
      </c>
      <c r="BJ32" s="243">
        <f>'Denemarken (O)'!BJ32*(1+Toeslagen!$Q$6)</f>
        <v>1418.7420028235294</v>
      </c>
      <c r="BK32" s="243">
        <f>'Denemarken (O)'!BK32*(1+Toeslagen!$Q$6)</f>
        <v>1414.2684734117649</v>
      </c>
      <c r="BL32" s="243">
        <f>'Denemarken (O)'!BL32*(1+Toeslagen!$Q$6)</f>
        <v>1414.2684734117649</v>
      </c>
      <c r="BM32" s="243">
        <f>'Denemarken (O)'!BM32*(1+Toeslagen!$Q$6)</f>
        <v>1120.1233631954826</v>
      </c>
      <c r="BN32" s="243">
        <f>'Denemarken (O)'!BN32*(1+Toeslagen!$Q$6)</f>
        <v>0</v>
      </c>
      <c r="BO32" s="243">
        <f>'Denemarken (O)'!BO32*(1+Toeslagen!$Q$6)</f>
        <v>1120.1233631954826</v>
      </c>
      <c r="BP32" s="243">
        <f>'Denemarken (O)'!BP32*(1+Toeslagen!$Q$6)</f>
        <v>1123.1295749601884</v>
      </c>
      <c r="BQ32" s="243">
        <f>'Denemarken (O)'!BQ32*(1+Toeslagen!$Q$6)</f>
        <v>1119.6939043719533</v>
      </c>
      <c r="BR32" s="243">
        <f>'Denemarken (O)'!BR32*(1+Toeslagen!$Q$6)</f>
        <v>1117.1171514307769</v>
      </c>
      <c r="BS32" s="243">
        <f>'Denemarken (O)'!BS32*(1+Toeslagen!$Q$6)</f>
        <v>1123.5590337837177</v>
      </c>
      <c r="BT32" s="243">
        <f>'Denemarken (O)'!BT32*(1+Toeslagen!$Q$6)</f>
        <v>1124.4179514307768</v>
      </c>
      <c r="BU32" s="243">
        <f>'Denemarken (O)'!BU32*(1+Toeslagen!$Q$6)</f>
        <v>1123.1295749601884</v>
      </c>
      <c r="BV32" s="243">
        <f>'Denemarken (O)'!BV32*(1+Toeslagen!$Q$6)</f>
        <v>1126.1357867248944</v>
      </c>
      <c r="BW32" s="243">
        <f>'Denemarken (O)'!BW32*(1+Toeslagen!$Q$6)</f>
        <v>1007.4593001600001</v>
      </c>
      <c r="BX32" s="243">
        <f>'Denemarken (O)'!BX32*(1+Toeslagen!$Q$6)</f>
        <v>1005.2225354541176</v>
      </c>
      <c r="BY32" s="243">
        <f>'Denemarken (O)'!BY32*(1+Toeslagen!$Q$6)</f>
        <v>1002.9857707482354</v>
      </c>
      <c r="BZ32" s="243">
        <f>'Denemarken (O)'!BZ32*(1+Toeslagen!$Q$6)</f>
        <v>1002.9857707482354</v>
      </c>
      <c r="CA32" s="243">
        <f>'Denemarken (O)'!CA32*(1+Toeslagen!$Q$6)</f>
        <v>1004.3278295717647</v>
      </c>
      <c r="CB32" s="243">
        <f>'Denemarken (O)'!CB32*(1+Toeslagen!$Q$6)</f>
        <v>1004.3278295717647</v>
      </c>
      <c r="CC32" s="243">
        <f>'Denemarken (O)'!CC32*(1+Toeslagen!$Q$6)</f>
        <v>1009.6960648658825</v>
      </c>
      <c r="CD32" s="243">
        <f>'Denemarken (O)'!CD32*(1+Toeslagen!$Q$6)</f>
        <v>1014.1695942776471</v>
      </c>
      <c r="CE32" s="243">
        <f>'Denemarken (O)'!CE32*(1+Toeslagen!$Q$6)</f>
        <v>1148.1305094144002</v>
      </c>
      <c r="CF32" s="243">
        <f>'Denemarken (O)'!CF32*(1+Toeslagen!$Q$6)</f>
        <v>1150.7072623555766</v>
      </c>
      <c r="CG32" s="243">
        <f>'Denemarken (O)'!CG32*(1+Toeslagen!$Q$6)</f>
        <v>1143.4064623555767</v>
      </c>
      <c r="CH32" s="243">
        <f>'Denemarken (O)'!CH32*(1+Toeslagen!$Q$6)</f>
        <v>1143.4064623555767</v>
      </c>
      <c r="CI32" s="243">
        <f>'Denemarken (O)'!CI32*(1+Toeslagen!$Q$6)</f>
        <v>1147.7010505908709</v>
      </c>
      <c r="CJ32" s="243">
        <f>'Denemarken (O)'!CJ32*(1+Toeslagen!$Q$6)</f>
        <v>1144.2653800026355</v>
      </c>
      <c r="CK32" s="243">
        <f>'Denemarken (O)'!CK32*(1+Toeslagen!$Q$6)</f>
        <v>1149.8483447085177</v>
      </c>
      <c r="CL32" s="243">
        <f>'Denemarken (O)'!CL32*(1+Toeslagen!$Q$6)</f>
        <v>1153.7134741202824</v>
      </c>
      <c r="CM32" s="243">
        <f>'Denemarken (O)'!CM32*(1+Toeslagen!$Q$6)</f>
        <v>1306.7317368169413</v>
      </c>
      <c r="CN32" s="243">
        <f>'Denemarken (O)'!CN32*(1+Toeslagen!$Q$6)</f>
        <v>1312.3147015228235</v>
      </c>
      <c r="CO32" s="243">
        <f>'Denemarken (O)'!CO32*(1+Toeslagen!$Q$6)</f>
        <v>1306.302277993412</v>
      </c>
      <c r="CP32" s="243">
        <f>'Denemarken (O)'!CP32*(1+Toeslagen!$Q$6)</f>
        <v>1309.7379485816471</v>
      </c>
      <c r="CQ32" s="243">
        <f>'Denemarken (O)'!CQ32*(1+Toeslagen!$Q$6)</f>
        <v>1149.4188858849882</v>
      </c>
      <c r="CR32" s="243">
        <f>'Denemarken (O)'!CR32*(1+Toeslagen!$Q$6)</f>
        <v>0</v>
      </c>
      <c r="CS32" s="243">
        <f>'Denemarken (O)'!CS32*(1+Toeslagen!$Q$6)</f>
        <v>1149.8483447085177</v>
      </c>
      <c r="CT32" s="243">
        <f>'Denemarken (O)'!CT32*(1+Toeslagen!$Q$6)</f>
        <v>1148.1305094144002</v>
      </c>
      <c r="CU32" s="243">
        <f>'Denemarken (O)'!CU32*(1+Toeslagen!$Q$6)</f>
        <v>1202.2322218164709</v>
      </c>
      <c r="CV32" s="243">
        <f>'Denemarken (O)'!CV32*(1+Toeslagen!$Q$6)</f>
        <v>1203.1269276988237</v>
      </c>
      <c r="CW32" s="243">
        <f>'Denemarken (O)'!CW32*(1+Toeslagen!$Q$6)</f>
        <v>1149.4188858849882</v>
      </c>
      <c r="CX32" s="243">
        <f>'Denemarken (O)'!CX32*(1+Toeslagen!$Q$6)</f>
        <v>1145.5537564732238</v>
      </c>
      <c r="CY32" s="243">
        <f>'Denemarken (O)'!CY32*(1+Toeslagen!$Q$6)</f>
        <v>1198.653398287059</v>
      </c>
      <c r="CZ32" s="243">
        <f>'Denemarken (O)'!CZ32*(1+Toeslagen!$Q$6)</f>
        <v>1200.442810051765</v>
      </c>
      <c r="DA32" s="243">
        <f>'Denemarken (O)'!DA32*(1+Toeslagen!$Q$6)</f>
        <v>1311.0263250522355</v>
      </c>
      <c r="DB32" s="243">
        <f>'Denemarken (O)'!DB32*(1+Toeslagen!$Q$6)</f>
        <v>0</v>
      </c>
      <c r="DC32" s="243">
        <f>'Denemarken (O)'!DC32*(1+Toeslagen!$Q$6)</f>
        <v>1311.4557838757646</v>
      </c>
      <c r="DD32" s="243">
        <f>'Denemarken (O)'!DD32*(1+Toeslagen!$Q$6)</f>
        <v>1370.5733042823529</v>
      </c>
      <c r="DE32" s="243">
        <f>'Denemarken (O)'!DE32*(1+Toeslagen!$Q$6)</f>
        <v>1367.4418336941178</v>
      </c>
      <c r="DF32" s="243">
        <f>'Denemarken (O)'!DF32*(1+Toeslagen!$Q$6)</f>
        <v>1308.0201132875293</v>
      </c>
      <c r="DG32" s="243">
        <f>'Denemarken (O)'!DG32*(1+Toeslagen!$Q$6)</f>
        <v>1309.7379485816471</v>
      </c>
      <c r="DH32" s="243">
        <f>'Denemarken (O)'!DH32*(1+Toeslagen!$Q$6)</f>
        <v>1368.3365395764706</v>
      </c>
      <c r="DI32" s="243">
        <f>'Denemarken (O)'!DI32*(1+Toeslagen!$Q$6)</f>
        <v>1370.5733042823529</v>
      </c>
      <c r="DJ32" s="243">
        <f>'Denemarken (O)'!DJ32*(1+Toeslagen!$Q$6)</f>
        <v>1372.3627160470589</v>
      </c>
    </row>
    <row r="33" spans="1:114" ht="15.75" thickBot="1">
      <c r="A33" s="2">
        <v>28</v>
      </c>
      <c r="B33" s="2">
        <v>28</v>
      </c>
      <c r="C33" s="2"/>
      <c r="D33" s="2">
        <v>4</v>
      </c>
      <c r="F33" t="s">
        <v>17</v>
      </c>
      <c r="G33" t="s">
        <v>15</v>
      </c>
      <c r="H33" t="s">
        <v>15</v>
      </c>
      <c r="I33" t="s">
        <v>16</v>
      </c>
      <c r="J33" t="s">
        <v>16</v>
      </c>
      <c r="N33" s="7">
        <v>6.8</v>
      </c>
      <c r="O33" s="8">
        <v>11900</v>
      </c>
      <c r="Y33" s="243">
        <f>'Denemarken (O)'!Y33*(1+Toeslagen!$Q$6)</f>
        <v>1480.9297920000004</v>
      </c>
      <c r="Z33" s="243">
        <f>'Denemarken (O)'!Z33*(1+Toeslagen!$Q$6)</f>
        <v>1480.9297920000004</v>
      </c>
      <c r="AA33" s="243">
        <f>'Denemarken (O)'!AA33*(1+Toeslagen!$Q$6)</f>
        <v>1480.9297920000004</v>
      </c>
      <c r="AB33" s="243">
        <f>'Denemarken (O)'!AB33*(1+Toeslagen!$Q$6)</f>
        <v>1480.9297920000004</v>
      </c>
      <c r="AC33" s="243">
        <f>'Denemarken (O)'!AC33*(1+Toeslagen!$Q$6)</f>
        <v>1480.9297920000004</v>
      </c>
      <c r="AD33" s="243">
        <f>'Denemarken (O)'!AD33*(1+Toeslagen!$Q$6)</f>
        <v>1480.9297920000004</v>
      </c>
      <c r="AE33" s="243">
        <f>'Denemarken (O)'!AE33*(1+Toeslagen!$Q$6)</f>
        <v>1480.9297920000004</v>
      </c>
      <c r="AF33" s="243">
        <f>'Denemarken (O)'!AF33*(1+Toeslagen!$Q$6)</f>
        <v>1480.9297920000004</v>
      </c>
      <c r="AG33" s="243">
        <f>'Denemarken (O)'!AG33*(1+Toeslagen!$Q$6)</f>
        <v>1480.9297920000004</v>
      </c>
      <c r="AH33" s="243">
        <f>'Denemarken (O)'!AH33*(1+Toeslagen!$Q$6)</f>
        <v>1480.9297920000004</v>
      </c>
      <c r="AI33" s="243">
        <f>'Denemarken (O)'!AI33*(1+Toeslagen!$Q$6)</f>
        <v>1481.3977920000002</v>
      </c>
      <c r="AJ33" s="243">
        <f>'Denemarken (O)'!AJ33*(1+Toeslagen!$Q$6)</f>
        <v>1481.3977920000002</v>
      </c>
      <c r="AK33" s="243">
        <f>'Denemarken (O)'!AK33*(1+Toeslagen!$Q$6)</f>
        <v>1481.3977920000002</v>
      </c>
      <c r="AL33" s="243">
        <f>'Denemarken (O)'!AL33*(1+Toeslagen!$Q$6)</f>
        <v>1481.3977920000002</v>
      </c>
      <c r="AM33" s="243">
        <f>'Denemarken (O)'!AM33*(1+Toeslagen!$Q$6)</f>
        <v>1481.3977920000002</v>
      </c>
      <c r="AN33" s="243">
        <f>'Denemarken (O)'!AN33*(1+Toeslagen!$Q$6)</f>
        <v>1481.3977920000002</v>
      </c>
      <c r="AO33" s="243">
        <f>'Denemarken (O)'!AO33*(1+Toeslagen!$Q$6)</f>
        <v>1479.9937920000002</v>
      </c>
      <c r="AP33" s="243">
        <f>'Denemarken (O)'!AP33*(1+Toeslagen!$Q$6)</f>
        <v>1480.9297920000004</v>
      </c>
      <c r="AQ33" s="243">
        <f>'Denemarken (O)'!AQ33*(1+Toeslagen!$Q$6)</f>
        <v>1481.3977920000002</v>
      </c>
      <c r="AR33" s="243">
        <f>'Denemarken (O)'!AR33*(1+Toeslagen!$Q$6)</f>
        <v>1481.3977920000002</v>
      </c>
      <c r="AS33" s="243">
        <f>'Denemarken (O)'!AS33*(1+Toeslagen!$Q$6)</f>
        <v>1484.6737920000003</v>
      </c>
      <c r="AT33" s="243">
        <f>'Denemarken (O)'!AT33*(1+Toeslagen!$Q$6)</f>
        <v>1484.6737920000003</v>
      </c>
      <c r="AU33" s="243">
        <f>'Denemarken (O)'!AU33*(1+Toeslagen!$Q$6)</f>
        <v>1484.6737920000003</v>
      </c>
      <c r="AV33" s="243">
        <f>'Denemarken (O)'!AV33*(1+Toeslagen!$Q$6)</f>
        <v>1485.6097920000002</v>
      </c>
      <c r="AW33" s="243">
        <f>'Denemarken (O)'!AW33*(1+Toeslagen!$Q$6)</f>
        <v>1483.7377920000001</v>
      </c>
      <c r="AX33" s="243">
        <f>'Denemarken (O)'!AX33*(1+Toeslagen!$Q$6)</f>
        <v>1480.9297920000004</v>
      </c>
      <c r="AY33" s="243">
        <f>'Denemarken (O)'!AY33*(1+Toeslagen!$Q$6)</f>
        <v>1482.3337920000001</v>
      </c>
      <c r="AZ33" s="243">
        <f>'Denemarken (O)'!AZ33*(1+Toeslagen!$Q$6)</f>
        <v>0</v>
      </c>
      <c r="BA33" s="243">
        <f>'Denemarken (O)'!BA33*(1+Toeslagen!$Q$6)</f>
        <v>0</v>
      </c>
      <c r="BB33" s="243">
        <f>'Denemarken (O)'!BB33*(1+Toeslagen!$Q$6)</f>
        <v>0</v>
      </c>
      <c r="BC33" s="243">
        <f>'Denemarken (O)'!BC33*(1+Toeslagen!$Q$6)</f>
        <v>1479.5257920000001</v>
      </c>
      <c r="BD33" s="243">
        <f>'Denemarken (O)'!BD33*(1+Toeslagen!$Q$6)</f>
        <v>1479.5257920000001</v>
      </c>
      <c r="BE33" s="243">
        <f>'Denemarken (O)'!BE33*(1+Toeslagen!$Q$6)</f>
        <v>1478.5897920000002</v>
      </c>
      <c r="BF33" s="243">
        <f>'Denemarken (O)'!BF33*(1+Toeslagen!$Q$6)</f>
        <v>1482.3337920000001</v>
      </c>
      <c r="BG33" s="243">
        <f>'Denemarken (O)'!BG33*(1+Toeslagen!$Q$6)</f>
        <v>1482.3337920000001</v>
      </c>
      <c r="BH33" s="243">
        <f>'Denemarken (O)'!BH33*(1+Toeslagen!$Q$6)</f>
        <v>1484.6737920000003</v>
      </c>
      <c r="BI33" s="243">
        <f>'Denemarken (O)'!BI33*(1+Toeslagen!$Q$6)</f>
        <v>1477.6537920000003</v>
      </c>
      <c r="BJ33" s="243">
        <f>'Denemarken (O)'!BJ33*(1+Toeslagen!$Q$6)</f>
        <v>1475.3137920000001</v>
      </c>
      <c r="BK33" s="243">
        <f>'Denemarken (O)'!BK33*(1+Toeslagen!$Q$6)</f>
        <v>1470.6337920000003</v>
      </c>
      <c r="BL33" s="243">
        <f>'Denemarken (O)'!BL33*(1+Toeslagen!$Q$6)</f>
        <v>1470.6337920000003</v>
      </c>
      <c r="BM33" s="243">
        <f>'Denemarken (O)'!BM33*(1+Toeslagen!$Q$6)</f>
        <v>1164.8707043328</v>
      </c>
      <c r="BN33" s="243">
        <f>'Denemarken (O)'!BN33*(1+Toeslagen!$Q$6)</f>
        <v>0</v>
      </c>
      <c r="BO33" s="243">
        <f>'Denemarken (O)'!BO33*(1+Toeslagen!$Q$6)</f>
        <v>1164.8707043328</v>
      </c>
      <c r="BP33" s="243">
        <f>'Denemarken (O)'!BP33*(1+Toeslagen!$Q$6)</f>
        <v>1168.0156643328003</v>
      </c>
      <c r="BQ33" s="243">
        <f>'Denemarken (O)'!BQ33*(1+Toeslagen!$Q$6)</f>
        <v>1164.4214243328001</v>
      </c>
      <c r="BR33" s="243">
        <f>'Denemarken (O)'!BR33*(1+Toeslagen!$Q$6)</f>
        <v>1161.7257443327999</v>
      </c>
      <c r="BS33" s="243">
        <f>'Denemarken (O)'!BS33*(1+Toeslagen!$Q$6)</f>
        <v>1168.4649443327999</v>
      </c>
      <c r="BT33" s="243">
        <f>'Denemarken (O)'!BT33*(1+Toeslagen!$Q$6)</f>
        <v>1169.3635043327999</v>
      </c>
      <c r="BU33" s="243">
        <f>'Denemarken (O)'!BU33*(1+Toeslagen!$Q$6)</f>
        <v>1168.0156643328003</v>
      </c>
      <c r="BV33" s="243">
        <f>'Denemarken (O)'!BV33*(1+Toeslagen!$Q$6)</f>
        <v>1171.1606243327999</v>
      </c>
      <c r="BW33" s="243">
        <f>'Denemarken (O)'!BW33*(1+Toeslagen!$Q$6)</f>
        <v>1047.7159948800002</v>
      </c>
      <c r="BX33" s="243">
        <f>'Denemarken (O)'!BX33*(1+Toeslagen!$Q$6)</f>
        <v>1045.3759948800002</v>
      </c>
      <c r="BY33" s="243">
        <f>'Denemarken (O)'!BY33*(1+Toeslagen!$Q$6)</f>
        <v>1043.0359948800001</v>
      </c>
      <c r="BZ33" s="243">
        <f>'Denemarken (O)'!BZ33*(1+Toeslagen!$Q$6)</f>
        <v>1043.0359948800001</v>
      </c>
      <c r="CA33" s="243">
        <f>'Denemarken (O)'!CA33*(1+Toeslagen!$Q$6)</f>
        <v>1044.4399948800001</v>
      </c>
      <c r="CB33" s="243">
        <f>'Denemarken (O)'!CB33*(1+Toeslagen!$Q$6)</f>
        <v>1044.4399948800001</v>
      </c>
      <c r="CC33" s="243">
        <f>'Denemarken (O)'!CC33*(1+Toeslagen!$Q$6)</f>
        <v>1050.0559948800001</v>
      </c>
      <c r="CD33" s="243">
        <f>'Denemarken (O)'!CD33*(1+Toeslagen!$Q$6)</f>
        <v>1054.7359948800001</v>
      </c>
      <c r="CE33" s="243">
        <f>'Denemarken (O)'!CE33*(1+Toeslagen!$Q$6)</f>
        <v>1193.9994427392</v>
      </c>
      <c r="CF33" s="243">
        <f>'Denemarken (O)'!CF33*(1+Toeslagen!$Q$6)</f>
        <v>1196.6951227392001</v>
      </c>
      <c r="CG33" s="243">
        <f>'Denemarken (O)'!CG33*(1+Toeslagen!$Q$6)</f>
        <v>1189.0573627392</v>
      </c>
      <c r="CH33" s="243">
        <f>'Denemarken (O)'!CH33*(1+Toeslagen!$Q$6)</f>
        <v>1189.0573627392</v>
      </c>
      <c r="CI33" s="243">
        <f>'Denemarken (O)'!CI33*(1+Toeslagen!$Q$6)</f>
        <v>1193.5501627392</v>
      </c>
      <c r="CJ33" s="243">
        <f>'Denemarken (O)'!CJ33*(1+Toeslagen!$Q$6)</f>
        <v>1189.9559227392001</v>
      </c>
      <c r="CK33" s="243">
        <f>'Denemarken (O)'!CK33*(1+Toeslagen!$Q$6)</f>
        <v>1195.7965627392</v>
      </c>
      <c r="CL33" s="243">
        <f>'Denemarken (O)'!CL33*(1+Toeslagen!$Q$6)</f>
        <v>1199.8400827392002</v>
      </c>
      <c r="CM33" s="243">
        <f>'Denemarken (O)'!CM33*(1+Toeslagen!$Q$6)</f>
        <v>1358.9307371520003</v>
      </c>
      <c r="CN33" s="243">
        <f>'Denemarken (O)'!CN33*(1+Toeslagen!$Q$6)</f>
        <v>1364.7713771520005</v>
      </c>
      <c r="CO33" s="243">
        <f>'Denemarken (O)'!CO33*(1+Toeslagen!$Q$6)</f>
        <v>1358.4814571520003</v>
      </c>
      <c r="CP33" s="243">
        <f>'Denemarken (O)'!CP33*(1+Toeslagen!$Q$6)</f>
        <v>1362.0756971520004</v>
      </c>
      <c r="CQ33" s="243">
        <f>'Denemarken (O)'!CQ33*(1+Toeslagen!$Q$6)</f>
        <v>1195.3472827392002</v>
      </c>
      <c r="CR33" s="243">
        <f>'Denemarken (O)'!CR33*(1+Toeslagen!$Q$6)</f>
        <v>0</v>
      </c>
      <c r="CS33" s="243">
        <f>'Denemarken (O)'!CS33*(1+Toeslagen!$Q$6)</f>
        <v>1195.7965627392</v>
      </c>
      <c r="CT33" s="243">
        <f>'Denemarken (O)'!CT33*(1+Toeslagen!$Q$6)</f>
        <v>1193.9994427392</v>
      </c>
      <c r="CU33" s="243">
        <f>'Denemarken (O)'!CU33*(1+Toeslagen!$Q$6)</f>
        <v>1250.3014195200001</v>
      </c>
      <c r="CV33" s="243">
        <f>'Denemarken (O)'!CV33*(1+Toeslagen!$Q$6)</f>
        <v>1251.2374195200002</v>
      </c>
      <c r="CW33" s="243">
        <f>'Denemarken (O)'!CW33*(1+Toeslagen!$Q$6)</f>
        <v>1195.3472827392002</v>
      </c>
      <c r="CX33" s="243">
        <f>'Denemarken (O)'!CX33*(1+Toeslagen!$Q$6)</f>
        <v>1191.3037627392</v>
      </c>
      <c r="CY33" s="243">
        <f>'Denemarken (O)'!CY33*(1+Toeslagen!$Q$6)</f>
        <v>1246.5574195200002</v>
      </c>
      <c r="CZ33" s="243">
        <f>'Denemarken (O)'!CZ33*(1+Toeslagen!$Q$6)</f>
        <v>1248.42941952</v>
      </c>
      <c r="DA33" s="243">
        <f>'Denemarken (O)'!DA33*(1+Toeslagen!$Q$6)</f>
        <v>1363.4235371520003</v>
      </c>
      <c r="DB33" s="243">
        <f>'Denemarken (O)'!DB33*(1+Toeslagen!$Q$6)</f>
        <v>0</v>
      </c>
      <c r="DC33" s="243">
        <f>'Denemarken (O)'!DC33*(1+Toeslagen!$Q$6)</f>
        <v>1363.8728171520004</v>
      </c>
      <c r="DD33" s="243">
        <f>'Denemarken (O)'!DD33*(1+Toeslagen!$Q$6)</f>
        <v>1425.3808512000005</v>
      </c>
      <c r="DE33" s="243">
        <f>'Denemarken (O)'!DE33*(1+Toeslagen!$Q$6)</f>
        <v>1422.1048512000004</v>
      </c>
      <c r="DF33" s="243">
        <f>'Denemarken (O)'!DF33*(1+Toeslagen!$Q$6)</f>
        <v>1360.2785771520005</v>
      </c>
      <c r="DG33" s="243">
        <f>'Denemarken (O)'!DG33*(1+Toeslagen!$Q$6)</f>
        <v>1362.0756971520004</v>
      </c>
      <c r="DH33" s="243">
        <f>'Denemarken (O)'!DH33*(1+Toeslagen!$Q$6)</f>
        <v>1423.0408512000004</v>
      </c>
      <c r="DI33" s="243">
        <f>'Denemarken (O)'!DI33*(1+Toeslagen!$Q$6)</f>
        <v>1425.3808512000005</v>
      </c>
      <c r="DJ33" s="243">
        <f>'Denemarken (O)'!DJ33*(1+Toeslagen!$Q$6)</f>
        <v>1427.2528512000004</v>
      </c>
    </row>
    <row r="34" spans="1:114" ht="15.75" thickBot="1">
      <c r="A34" s="2">
        <v>29</v>
      </c>
      <c r="B34" s="2">
        <v>29</v>
      </c>
      <c r="C34" s="2"/>
      <c r="D34" s="2">
        <v>4</v>
      </c>
      <c r="F34" t="s">
        <v>17</v>
      </c>
      <c r="G34" t="s">
        <v>15</v>
      </c>
      <c r="H34" t="s">
        <v>15</v>
      </c>
      <c r="I34" t="s">
        <v>16</v>
      </c>
      <c r="J34" t="s">
        <v>16</v>
      </c>
      <c r="N34" s="7">
        <v>7</v>
      </c>
      <c r="O34" s="8">
        <v>12250</v>
      </c>
      <c r="Y34" s="243">
        <f>'Denemarken (O)'!Y34*(1+Toeslagen!$Q$6)</f>
        <v>1518.0998625882353</v>
      </c>
      <c r="Z34" s="243">
        <f>'Denemarken (O)'!Z34*(1+Toeslagen!$Q$6)</f>
        <v>1518.0998625882353</v>
      </c>
      <c r="AA34" s="243">
        <f>'Denemarken (O)'!AA34*(1+Toeslagen!$Q$6)</f>
        <v>1518.0998625882353</v>
      </c>
      <c r="AB34" s="243">
        <f>'Denemarken (O)'!AB34*(1+Toeslagen!$Q$6)</f>
        <v>1518.0998625882353</v>
      </c>
      <c r="AC34" s="243">
        <f>'Denemarken (O)'!AC34*(1+Toeslagen!$Q$6)</f>
        <v>1518.0998625882353</v>
      </c>
      <c r="AD34" s="243">
        <f>'Denemarken (O)'!AD34*(1+Toeslagen!$Q$6)</f>
        <v>1518.0998625882353</v>
      </c>
      <c r="AE34" s="243">
        <f>'Denemarken (O)'!AE34*(1+Toeslagen!$Q$6)</f>
        <v>1518.0998625882353</v>
      </c>
      <c r="AF34" s="243">
        <f>'Denemarken (O)'!AF34*(1+Toeslagen!$Q$6)</f>
        <v>1518.0998625882353</v>
      </c>
      <c r="AG34" s="243">
        <f>'Denemarken (O)'!AG34*(1+Toeslagen!$Q$6)</f>
        <v>1518.0998625882353</v>
      </c>
      <c r="AH34" s="243">
        <f>'Denemarken (O)'!AH34*(1+Toeslagen!$Q$6)</f>
        <v>1518.0998625882353</v>
      </c>
      <c r="AI34" s="243">
        <f>'Denemarken (O)'!AI34*(1+Toeslagen!$Q$6)</f>
        <v>1518.5816272941177</v>
      </c>
      <c r="AJ34" s="243">
        <f>'Denemarken (O)'!AJ34*(1+Toeslagen!$Q$6)</f>
        <v>1518.5816272941177</v>
      </c>
      <c r="AK34" s="243">
        <f>'Denemarken (O)'!AK34*(1+Toeslagen!$Q$6)</f>
        <v>1518.5816272941177</v>
      </c>
      <c r="AL34" s="243">
        <f>'Denemarken (O)'!AL34*(1+Toeslagen!$Q$6)</f>
        <v>1518.5816272941177</v>
      </c>
      <c r="AM34" s="243">
        <f>'Denemarken (O)'!AM34*(1+Toeslagen!$Q$6)</f>
        <v>1518.5816272941177</v>
      </c>
      <c r="AN34" s="243">
        <f>'Denemarken (O)'!AN34*(1+Toeslagen!$Q$6)</f>
        <v>1518.5816272941177</v>
      </c>
      <c r="AO34" s="243">
        <f>'Denemarken (O)'!AO34*(1+Toeslagen!$Q$6)</f>
        <v>1517.1363331764708</v>
      </c>
      <c r="AP34" s="243">
        <f>'Denemarken (O)'!AP34*(1+Toeslagen!$Q$6)</f>
        <v>1518.0998625882353</v>
      </c>
      <c r="AQ34" s="243">
        <f>'Denemarken (O)'!AQ34*(1+Toeslagen!$Q$6)</f>
        <v>1518.5816272941177</v>
      </c>
      <c r="AR34" s="243">
        <f>'Denemarken (O)'!AR34*(1+Toeslagen!$Q$6)</f>
        <v>1518.5816272941177</v>
      </c>
      <c r="AS34" s="243">
        <f>'Denemarken (O)'!AS34*(1+Toeslagen!$Q$6)</f>
        <v>1521.953980235294</v>
      </c>
      <c r="AT34" s="243">
        <f>'Denemarken (O)'!AT34*(1+Toeslagen!$Q$6)</f>
        <v>1521.953980235294</v>
      </c>
      <c r="AU34" s="243">
        <f>'Denemarken (O)'!AU34*(1+Toeslagen!$Q$6)</f>
        <v>1521.953980235294</v>
      </c>
      <c r="AV34" s="243">
        <f>'Denemarken (O)'!AV34*(1+Toeslagen!$Q$6)</f>
        <v>1522.917509647059</v>
      </c>
      <c r="AW34" s="243">
        <f>'Denemarken (O)'!AW34*(1+Toeslagen!$Q$6)</f>
        <v>1520.9904508235293</v>
      </c>
      <c r="AX34" s="243">
        <f>'Denemarken (O)'!AX34*(1+Toeslagen!$Q$6)</f>
        <v>1518.0998625882353</v>
      </c>
      <c r="AY34" s="243">
        <f>'Denemarken (O)'!AY34*(1+Toeslagen!$Q$6)</f>
        <v>1519.5451567058822</v>
      </c>
      <c r="AZ34" s="243">
        <f>'Denemarken (O)'!AZ34*(1+Toeslagen!$Q$6)</f>
        <v>0</v>
      </c>
      <c r="BA34" s="243">
        <f>'Denemarken (O)'!BA34*(1+Toeslagen!$Q$6)</f>
        <v>0</v>
      </c>
      <c r="BB34" s="243">
        <f>'Denemarken (O)'!BB34*(1+Toeslagen!$Q$6)</f>
        <v>0</v>
      </c>
      <c r="BC34" s="243">
        <f>'Denemarken (O)'!BC34*(1+Toeslagen!$Q$6)</f>
        <v>1516.6545684705882</v>
      </c>
      <c r="BD34" s="243">
        <f>'Denemarken (O)'!BD34*(1+Toeslagen!$Q$6)</f>
        <v>1516.6545684705882</v>
      </c>
      <c r="BE34" s="243">
        <f>'Denemarken (O)'!BE34*(1+Toeslagen!$Q$6)</f>
        <v>1515.6910390588237</v>
      </c>
      <c r="BF34" s="243">
        <f>'Denemarken (O)'!BF34*(1+Toeslagen!$Q$6)</f>
        <v>1519.5451567058822</v>
      </c>
      <c r="BG34" s="243">
        <f>'Denemarken (O)'!BG34*(1+Toeslagen!$Q$6)</f>
        <v>1519.5451567058822</v>
      </c>
      <c r="BH34" s="243">
        <f>'Denemarken (O)'!BH34*(1+Toeslagen!$Q$6)</f>
        <v>1521.953980235294</v>
      </c>
      <c r="BI34" s="243">
        <f>'Denemarken (O)'!BI34*(1+Toeslagen!$Q$6)</f>
        <v>1514.7275096470589</v>
      </c>
      <c r="BJ34" s="243">
        <f>'Denemarken (O)'!BJ34*(1+Toeslagen!$Q$6)</f>
        <v>1512.3186861176471</v>
      </c>
      <c r="BK34" s="243">
        <f>'Denemarken (O)'!BK34*(1+Toeslagen!$Q$6)</f>
        <v>1507.5010390588236</v>
      </c>
      <c r="BL34" s="243">
        <f>'Denemarken (O)'!BL34*(1+Toeslagen!$Q$6)</f>
        <v>1507.5010390588236</v>
      </c>
      <c r="BM34" s="243">
        <f>'Denemarken (O)'!BM34*(1+Toeslagen!$Q$6)</f>
        <v>1194.1485973022116</v>
      </c>
      <c r="BN34" s="243">
        <f>'Denemarken (O)'!BN34*(1+Toeslagen!$Q$6)</f>
        <v>0</v>
      </c>
      <c r="BO34" s="243">
        <f>'Denemarken (O)'!BO34*(1+Toeslagen!$Q$6)</f>
        <v>1194.1485973022116</v>
      </c>
      <c r="BP34" s="243">
        <f>'Denemarken (O)'!BP34*(1+Toeslagen!$Q$6)</f>
        <v>1197.3860561257409</v>
      </c>
      <c r="BQ34" s="243">
        <f>'Denemarken (O)'!BQ34*(1+Toeslagen!$Q$6)</f>
        <v>1193.6861031845644</v>
      </c>
      <c r="BR34" s="243">
        <f>'Denemarken (O)'!BR34*(1+Toeslagen!$Q$6)</f>
        <v>1190.9111384786825</v>
      </c>
      <c r="BS34" s="243">
        <f>'Denemarken (O)'!BS34*(1+Toeslagen!$Q$6)</f>
        <v>1197.848550243388</v>
      </c>
      <c r="BT34" s="243">
        <f>'Denemarken (O)'!BT34*(1+Toeslagen!$Q$6)</f>
        <v>1198.7735384786822</v>
      </c>
      <c r="BU34" s="243">
        <f>'Denemarken (O)'!BU34*(1+Toeslagen!$Q$6)</f>
        <v>1197.3860561257409</v>
      </c>
      <c r="BV34" s="243">
        <f>'Denemarken (O)'!BV34*(1+Toeslagen!$Q$6)</f>
        <v>1200.6235149492704</v>
      </c>
      <c r="BW34" s="243">
        <f>'Denemarken (O)'!BW34*(1+Toeslagen!$Q$6)</f>
        <v>1074.0566188800001</v>
      </c>
      <c r="BX34" s="243">
        <f>'Denemarken (O)'!BX34*(1+Toeslagen!$Q$6)</f>
        <v>1071.6477953505882</v>
      </c>
      <c r="BY34" s="243">
        <f>'Denemarken (O)'!BY34*(1+Toeslagen!$Q$6)</f>
        <v>1069.2389718211764</v>
      </c>
      <c r="BZ34" s="243">
        <f>'Denemarken (O)'!BZ34*(1+Toeslagen!$Q$6)</f>
        <v>1069.2389718211764</v>
      </c>
      <c r="CA34" s="243">
        <f>'Denemarken (O)'!CA34*(1+Toeslagen!$Q$6)</f>
        <v>1070.6842659388237</v>
      </c>
      <c r="CB34" s="243">
        <f>'Denemarken (O)'!CB34*(1+Toeslagen!$Q$6)</f>
        <v>1070.6842659388237</v>
      </c>
      <c r="CC34" s="243">
        <f>'Denemarken (O)'!CC34*(1+Toeslagen!$Q$6)</f>
        <v>1076.4654424094119</v>
      </c>
      <c r="CD34" s="243">
        <f>'Denemarken (O)'!CD34*(1+Toeslagen!$Q$6)</f>
        <v>1081.2830894682352</v>
      </c>
      <c r="CE34" s="243">
        <f>'Denemarken (O)'!CE34*(1+Toeslagen!$Q$6)</f>
        <v>1224.0114388991999</v>
      </c>
      <c r="CF34" s="243">
        <f>'Denemarken (O)'!CF34*(1+Toeslagen!$Q$6)</f>
        <v>1226.7864036050821</v>
      </c>
      <c r="CG34" s="243">
        <f>'Denemarken (O)'!CG34*(1+Toeslagen!$Q$6)</f>
        <v>1218.9240036050824</v>
      </c>
      <c r="CH34" s="243">
        <f>'Denemarken (O)'!CH34*(1+Toeslagen!$Q$6)</f>
        <v>1218.9240036050824</v>
      </c>
      <c r="CI34" s="243">
        <f>'Denemarken (O)'!CI34*(1+Toeslagen!$Q$6)</f>
        <v>1223.5489447815528</v>
      </c>
      <c r="CJ34" s="243">
        <f>'Denemarken (O)'!CJ34*(1+Toeslagen!$Q$6)</f>
        <v>1219.8489918403766</v>
      </c>
      <c r="CK34" s="243">
        <f>'Denemarken (O)'!CK34*(1+Toeslagen!$Q$6)</f>
        <v>1225.8614153697881</v>
      </c>
      <c r="CL34" s="243">
        <f>'Denemarken (O)'!CL34*(1+Toeslagen!$Q$6)</f>
        <v>1230.0238624286117</v>
      </c>
      <c r="CM34" s="243">
        <f>'Denemarken (O)'!CM34*(1+Toeslagen!$Q$6)</f>
        <v>1393.0839185167058</v>
      </c>
      <c r="CN34" s="243">
        <f>'Denemarken (O)'!CN34*(1+Toeslagen!$Q$6)</f>
        <v>1399.0963420461176</v>
      </c>
      <c r="CO34" s="243">
        <f>'Denemarken (O)'!CO34*(1+Toeslagen!$Q$6)</f>
        <v>1392.6214243990587</v>
      </c>
      <c r="CP34" s="243">
        <f>'Denemarken (O)'!CP34*(1+Toeslagen!$Q$6)</f>
        <v>1396.3213773402354</v>
      </c>
      <c r="CQ34" s="243">
        <f>'Denemarken (O)'!CQ34*(1+Toeslagen!$Q$6)</f>
        <v>1225.398921252141</v>
      </c>
      <c r="CR34" s="243">
        <f>'Denemarken (O)'!CR34*(1+Toeslagen!$Q$6)</f>
        <v>0</v>
      </c>
      <c r="CS34" s="243">
        <f>'Denemarken (O)'!CS34*(1+Toeslagen!$Q$6)</f>
        <v>1225.8614153697881</v>
      </c>
      <c r="CT34" s="243">
        <f>'Denemarken (O)'!CT34*(1+Toeslagen!$Q$6)</f>
        <v>1224.0114388991999</v>
      </c>
      <c r="CU34" s="243">
        <f>'Denemarken (O)'!CU34*(1+Toeslagen!$Q$6)</f>
        <v>1281.7566214023529</v>
      </c>
      <c r="CV34" s="243">
        <f>'Denemarken (O)'!CV34*(1+Toeslagen!$Q$6)</f>
        <v>1282.7201508141177</v>
      </c>
      <c r="CW34" s="243">
        <f>'Denemarken (O)'!CW34*(1+Toeslagen!$Q$6)</f>
        <v>1225.398921252141</v>
      </c>
      <c r="CX34" s="243">
        <f>'Denemarken (O)'!CX34*(1+Toeslagen!$Q$6)</f>
        <v>1221.2364741933177</v>
      </c>
      <c r="CY34" s="243">
        <f>'Denemarken (O)'!CY34*(1+Toeslagen!$Q$6)</f>
        <v>1277.9025037552942</v>
      </c>
      <c r="CZ34" s="243">
        <f>'Denemarken (O)'!CZ34*(1+Toeslagen!$Q$6)</f>
        <v>1279.8295625788237</v>
      </c>
      <c r="DA34" s="243">
        <f>'Denemarken (O)'!DA34*(1+Toeslagen!$Q$6)</f>
        <v>1397.7088596931765</v>
      </c>
      <c r="DB34" s="243">
        <f>'Denemarken (O)'!DB34*(1+Toeslagen!$Q$6)</f>
        <v>0</v>
      </c>
      <c r="DC34" s="243">
        <f>'Denemarken (O)'!DC34*(1+Toeslagen!$Q$6)</f>
        <v>1398.1713538108233</v>
      </c>
      <c r="DD34" s="243">
        <f>'Denemarken (O)'!DD34*(1+Toeslagen!$Q$6)</f>
        <v>1461.2461406117648</v>
      </c>
      <c r="DE34" s="243">
        <f>'Denemarken (O)'!DE34*(1+Toeslagen!$Q$6)</f>
        <v>1457.8737876705882</v>
      </c>
      <c r="DF34" s="243">
        <f>'Denemarken (O)'!DF34*(1+Toeslagen!$Q$6)</f>
        <v>1394.4714008696469</v>
      </c>
      <c r="DG34" s="243">
        <f>'Denemarken (O)'!DG34*(1+Toeslagen!$Q$6)</f>
        <v>1396.3213773402354</v>
      </c>
      <c r="DH34" s="243">
        <f>'Denemarken (O)'!DH34*(1+Toeslagen!$Q$6)</f>
        <v>1458.8373170823529</v>
      </c>
      <c r="DI34" s="243">
        <f>'Denemarken (O)'!DI34*(1+Toeslagen!$Q$6)</f>
        <v>1461.2461406117648</v>
      </c>
      <c r="DJ34" s="243">
        <f>'Denemarken (O)'!DJ34*(1+Toeslagen!$Q$6)</f>
        <v>1463.1731994352942</v>
      </c>
    </row>
    <row r="35" spans="1:114" ht="15.75" thickBot="1">
      <c r="A35" s="2">
        <v>30</v>
      </c>
      <c r="B35" s="2">
        <v>30</v>
      </c>
      <c r="C35" s="2"/>
      <c r="D35" s="2">
        <v>4</v>
      </c>
      <c r="F35" t="s">
        <v>17</v>
      </c>
      <c r="G35" t="s">
        <v>15</v>
      </c>
      <c r="H35" t="s">
        <v>15</v>
      </c>
      <c r="I35" t="s">
        <v>16</v>
      </c>
      <c r="J35" t="s">
        <v>16</v>
      </c>
      <c r="N35" s="7">
        <v>7.2</v>
      </c>
      <c r="O35" s="8">
        <v>12600</v>
      </c>
      <c r="Y35" s="243">
        <f>'Denemarken (O)'!Y35*(1+Toeslagen!$Q$6)</f>
        <v>1555.2699331764709</v>
      </c>
      <c r="Z35" s="243">
        <f>'Denemarken (O)'!Z35*(1+Toeslagen!$Q$6)</f>
        <v>1555.2699331764709</v>
      </c>
      <c r="AA35" s="243">
        <f>'Denemarken (O)'!AA35*(1+Toeslagen!$Q$6)</f>
        <v>1555.2699331764709</v>
      </c>
      <c r="AB35" s="243">
        <f>'Denemarken (O)'!AB35*(1+Toeslagen!$Q$6)</f>
        <v>1555.2699331764709</v>
      </c>
      <c r="AC35" s="243">
        <f>'Denemarken (O)'!AC35*(1+Toeslagen!$Q$6)</f>
        <v>1555.2699331764709</v>
      </c>
      <c r="AD35" s="243">
        <f>'Denemarken (O)'!AD35*(1+Toeslagen!$Q$6)</f>
        <v>1555.2699331764709</v>
      </c>
      <c r="AE35" s="243">
        <f>'Denemarken (O)'!AE35*(1+Toeslagen!$Q$6)</f>
        <v>1555.2699331764709</v>
      </c>
      <c r="AF35" s="243">
        <f>'Denemarken (O)'!AF35*(1+Toeslagen!$Q$6)</f>
        <v>1555.2699331764709</v>
      </c>
      <c r="AG35" s="243">
        <f>'Denemarken (O)'!AG35*(1+Toeslagen!$Q$6)</f>
        <v>1555.2699331764709</v>
      </c>
      <c r="AH35" s="243">
        <f>'Denemarken (O)'!AH35*(1+Toeslagen!$Q$6)</f>
        <v>1555.2699331764709</v>
      </c>
      <c r="AI35" s="243">
        <f>'Denemarken (O)'!AI35*(1+Toeslagen!$Q$6)</f>
        <v>1555.7654625882356</v>
      </c>
      <c r="AJ35" s="243">
        <f>'Denemarken (O)'!AJ35*(1+Toeslagen!$Q$6)</f>
        <v>1555.7654625882356</v>
      </c>
      <c r="AK35" s="243">
        <f>'Denemarken (O)'!AK35*(1+Toeslagen!$Q$6)</f>
        <v>1555.7654625882356</v>
      </c>
      <c r="AL35" s="243">
        <f>'Denemarken (O)'!AL35*(1+Toeslagen!$Q$6)</f>
        <v>1555.7654625882356</v>
      </c>
      <c r="AM35" s="243">
        <f>'Denemarken (O)'!AM35*(1+Toeslagen!$Q$6)</f>
        <v>1555.7654625882356</v>
      </c>
      <c r="AN35" s="243">
        <f>'Denemarken (O)'!AN35*(1+Toeslagen!$Q$6)</f>
        <v>1555.7654625882356</v>
      </c>
      <c r="AO35" s="243">
        <f>'Denemarken (O)'!AO35*(1+Toeslagen!$Q$6)</f>
        <v>1554.2788743529413</v>
      </c>
      <c r="AP35" s="243">
        <f>'Denemarken (O)'!AP35*(1+Toeslagen!$Q$6)</f>
        <v>1555.2699331764709</v>
      </c>
      <c r="AQ35" s="243">
        <f>'Denemarken (O)'!AQ35*(1+Toeslagen!$Q$6)</f>
        <v>1555.7654625882356</v>
      </c>
      <c r="AR35" s="243">
        <f>'Denemarken (O)'!AR35*(1+Toeslagen!$Q$6)</f>
        <v>1555.7654625882356</v>
      </c>
      <c r="AS35" s="243">
        <f>'Denemarken (O)'!AS35*(1+Toeslagen!$Q$6)</f>
        <v>1559.2341684705884</v>
      </c>
      <c r="AT35" s="243">
        <f>'Denemarken (O)'!AT35*(1+Toeslagen!$Q$6)</f>
        <v>1559.2341684705884</v>
      </c>
      <c r="AU35" s="243">
        <f>'Denemarken (O)'!AU35*(1+Toeslagen!$Q$6)</f>
        <v>1559.2341684705884</v>
      </c>
      <c r="AV35" s="243">
        <f>'Denemarken (O)'!AV35*(1+Toeslagen!$Q$6)</f>
        <v>1560.225227294118</v>
      </c>
      <c r="AW35" s="243">
        <f>'Denemarken (O)'!AW35*(1+Toeslagen!$Q$6)</f>
        <v>1558.2431096470591</v>
      </c>
      <c r="AX35" s="243">
        <f>'Denemarken (O)'!AX35*(1+Toeslagen!$Q$6)</f>
        <v>1555.2699331764709</v>
      </c>
      <c r="AY35" s="243">
        <f>'Denemarken (O)'!AY35*(1+Toeslagen!$Q$6)</f>
        <v>1556.7565214117651</v>
      </c>
      <c r="AZ35" s="243">
        <f>'Denemarken (O)'!AZ35*(1+Toeslagen!$Q$6)</f>
        <v>0</v>
      </c>
      <c r="BA35" s="243">
        <f>'Denemarken (O)'!BA35*(1+Toeslagen!$Q$6)</f>
        <v>0</v>
      </c>
      <c r="BB35" s="243">
        <f>'Denemarken (O)'!BB35*(1+Toeslagen!$Q$6)</f>
        <v>0</v>
      </c>
      <c r="BC35" s="243">
        <f>'Denemarken (O)'!BC35*(1+Toeslagen!$Q$6)</f>
        <v>1553.7833449411767</v>
      </c>
      <c r="BD35" s="243">
        <f>'Denemarken (O)'!BD35*(1+Toeslagen!$Q$6)</f>
        <v>1553.7833449411767</v>
      </c>
      <c r="BE35" s="243">
        <f>'Denemarken (O)'!BE35*(1+Toeslagen!$Q$6)</f>
        <v>1552.7922861176471</v>
      </c>
      <c r="BF35" s="243">
        <f>'Denemarken (O)'!BF35*(1+Toeslagen!$Q$6)</f>
        <v>1556.7565214117651</v>
      </c>
      <c r="BG35" s="243">
        <f>'Denemarken (O)'!BG35*(1+Toeslagen!$Q$6)</f>
        <v>1556.7565214117651</v>
      </c>
      <c r="BH35" s="243">
        <f>'Denemarken (O)'!BH35*(1+Toeslagen!$Q$6)</f>
        <v>1559.2341684705884</v>
      </c>
      <c r="BI35" s="243">
        <f>'Denemarken (O)'!BI35*(1+Toeslagen!$Q$6)</f>
        <v>1551.801227294118</v>
      </c>
      <c r="BJ35" s="243">
        <f>'Denemarken (O)'!BJ35*(1+Toeslagen!$Q$6)</f>
        <v>1549.3235802352945</v>
      </c>
      <c r="BK35" s="243">
        <f>'Denemarken (O)'!BK35*(1+Toeslagen!$Q$6)</f>
        <v>1544.3682861176474</v>
      </c>
      <c r="BL35" s="243">
        <f>'Denemarken (O)'!BL35*(1+Toeslagen!$Q$6)</f>
        <v>1544.3682861176474</v>
      </c>
      <c r="BM35" s="243">
        <f>'Denemarken (O)'!BM35*(1+Toeslagen!$Q$6)</f>
        <v>1223.4264902716236</v>
      </c>
      <c r="BN35" s="243">
        <f>'Denemarken (O)'!BN35*(1+Toeslagen!$Q$6)</f>
        <v>0</v>
      </c>
      <c r="BO35" s="243">
        <f>'Denemarken (O)'!BO35*(1+Toeslagen!$Q$6)</f>
        <v>1223.4264902716236</v>
      </c>
      <c r="BP35" s="243">
        <f>'Denemarken (O)'!BP35*(1+Toeslagen!$Q$6)</f>
        <v>1226.7564479186824</v>
      </c>
      <c r="BQ35" s="243">
        <f>'Denemarken (O)'!BQ35*(1+Toeslagen!$Q$6)</f>
        <v>1222.9507820363294</v>
      </c>
      <c r="BR35" s="243">
        <f>'Denemarken (O)'!BR35*(1+Toeslagen!$Q$6)</f>
        <v>1220.0965326245648</v>
      </c>
      <c r="BS35" s="243">
        <f>'Denemarken (O)'!BS35*(1+Toeslagen!$Q$6)</f>
        <v>1227.2321561539763</v>
      </c>
      <c r="BT35" s="243">
        <f>'Denemarken (O)'!BT35*(1+Toeslagen!$Q$6)</f>
        <v>1228.1835726245649</v>
      </c>
      <c r="BU35" s="243">
        <f>'Denemarken (O)'!BU35*(1+Toeslagen!$Q$6)</f>
        <v>1226.7564479186824</v>
      </c>
      <c r="BV35" s="243">
        <f>'Denemarken (O)'!BV35*(1+Toeslagen!$Q$6)</f>
        <v>1230.0864055657412</v>
      </c>
      <c r="BW35" s="243">
        <f>'Denemarken (O)'!BW35*(1+Toeslagen!$Q$6)</f>
        <v>1100.39724288</v>
      </c>
      <c r="BX35" s="243">
        <f>'Denemarken (O)'!BX35*(1+Toeslagen!$Q$6)</f>
        <v>1097.9195958211767</v>
      </c>
      <c r="BY35" s="243">
        <f>'Denemarken (O)'!BY35*(1+Toeslagen!$Q$6)</f>
        <v>1095.4419487623531</v>
      </c>
      <c r="BZ35" s="243">
        <f>'Denemarken (O)'!BZ35*(1+Toeslagen!$Q$6)</f>
        <v>1095.4419487623531</v>
      </c>
      <c r="CA35" s="243">
        <f>'Denemarken (O)'!CA35*(1+Toeslagen!$Q$6)</f>
        <v>1096.9285369976471</v>
      </c>
      <c r="CB35" s="243">
        <f>'Denemarken (O)'!CB35*(1+Toeslagen!$Q$6)</f>
        <v>1096.9285369976471</v>
      </c>
      <c r="CC35" s="243">
        <f>'Denemarken (O)'!CC35*(1+Toeslagen!$Q$6)</f>
        <v>1102.8748899388238</v>
      </c>
      <c r="CD35" s="243">
        <f>'Denemarken (O)'!CD35*(1+Toeslagen!$Q$6)</f>
        <v>1107.8301840564709</v>
      </c>
      <c r="CE35" s="243">
        <f>'Denemarken (O)'!CE35*(1+Toeslagen!$Q$6)</f>
        <v>1254.0234350592</v>
      </c>
      <c r="CF35" s="243">
        <f>'Denemarken (O)'!CF35*(1+Toeslagen!$Q$6)</f>
        <v>1256.8776844709648</v>
      </c>
      <c r="CG35" s="243">
        <f>'Denemarken (O)'!CG35*(1+Toeslagen!$Q$6)</f>
        <v>1248.7906444709647</v>
      </c>
      <c r="CH35" s="243">
        <f>'Denemarken (O)'!CH35*(1+Toeslagen!$Q$6)</f>
        <v>1248.7906444709647</v>
      </c>
      <c r="CI35" s="243">
        <f>'Denemarken (O)'!CI35*(1+Toeslagen!$Q$6)</f>
        <v>1253.547726823906</v>
      </c>
      <c r="CJ35" s="243">
        <f>'Denemarken (O)'!CJ35*(1+Toeslagen!$Q$6)</f>
        <v>1249.7420609415531</v>
      </c>
      <c r="CK35" s="243">
        <f>'Denemarken (O)'!CK35*(1+Toeslagen!$Q$6)</f>
        <v>1255.9262680003765</v>
      </c>
      <c r="CL35" s="243">
        <f>'Denemarken (O)'!CL35*(1+Toeslagen!$Q$6)</f>
        <v>1260.2076421180238</v>
      </c>
      <c r="CM35" s="243">
        <f>'Denemarken (O)'!CM35*(1+Toeslagen!$Q$6)</f>
        <v>1427.237099881412</v>
      </c>
      <c r="CN35" s="243">
        <f>'Denemarken (O)'!CN35*(1+Toeslagen!$Q$6)</f>
        <v>1433.4213069402354</v>
      </c>
      <c r="CO35" s="243">
        <f>'Denemarken (O)'!CO35*(1+Toeslagen!$Q$6)</f>
        <v>1426.7613916461175</v>
      </c>
      <c r="CP35" s="243">
        <f>'Denemarken (O)'!CP35*(1+Toeslagen!$Q$6)</f>
        <v>1430.5670575284707</v>
      </c>
      <c r="CQ35" s="243">
        <f>'Denemarken (O)'!CQ35*(1+Toeslagen!$Q$6)</f>
        <v>1255.4505597650827</v>
      </c>
      <c r="CR35" s="243">
        <f>'Denemarken (O)'!CR35*(1+Toeslagen!$Q$6)</f>
        <v>0</v>
      </c>
      <c r="CS35" s="243">
        <f>'Denemarken (O)'!CS35*(1+Toeslagen!$Q$6)</f>
        <v>1255.9262680003765</v>
      </c>
      <c r="CT35" s="243">
        <f>'Denemarken (O)'!CT35*(1+Toeslagen!$Q$6)</f>
        <v>1254.0234350592</v>
      </c>
      <c r="CU35" s="243">
        <f>'Denemarken (O)'!CU35*(1+Toeslagen!$Q$6)</f>
        <v>1313.2118232847058</v>
      </c>
      <c r="CV35" s="243">
        <f>'Denemarken (O)'!CV35*(1+Toeslagen!$Q$6)</f>
        <v>1314.2028821082354</v>
      </c>
      <c r="CW35" s="243">
        <f>'Denemarken (O)'!CW35*(1+Toeslagen!$Q$6)</f>
        <v>1255.4505597650827</v>
      </c>
      <c r="CX35" s="243">
        <f>'Denemarken (O)'!CX35*(1+Toeslagen!$Q$6)</f>
        <v>1251.1691856474354</v>
      </c>
      <c r="CY35" s="243">
        <f>'Denemarken (O)'!CY35*(1+Toeslagen!$Q$6)</f>
        <v>1309.2475879905883</v>
      </c>
      <c r="CZ35" s="243">
        <f>'Denemarken (O)'!CZ35*(1+Toeslagen!$Q$6)</f>
        <v>1311.2297056376472</v>
      </c>
      <c r="DA35" s="243">
        <f>'Denemarken (O)'!DA35*(1+Toeslagen!$Q$6)</f>
        <v>1431.994182234353</v>
      </c>
      <c r="DB35" s="243">
        <f>'Denemarken (O)'!DB35*(1+Toeslagen!$Q$6)</f>
        <v>0</v>
      </c>
      <c r="DC35" s="243">
        <f>'Denemarken (O)'!DC35*(1+Toeslagen!$Q$6)</f>
        <v>1432.4698904696472</v>
      </c>
      <c r="DD35" s="243">
        <f>'Denemarken (O)'!DD35*(1+Toeslagen!$Q$6)</f>
        <v>1497.1114300235295</v>
      </c>
      <c r="DE35" s="243">
        <f>'Denemarken (O)'!DE35*(1+Toeslagen!$Q$6)</f>
        <v>1493.6427241411766</v>
      </c>
      <c r="DF35" s="243">
        <f>'Denemarken (O)'!DF35*(1+Toeslagen!$Q$6)</f>
        <v>1428.6642245872943</v>
      </c>
      <c r="DG35" s="243">
        <f>'Denemarken (O)'!DG35*(1+Toeslagen!$Q$6)</f>
        <v>1430.5670575284707</v>
      </c>
      <c r="DH35" s="243">
        <f>'Denemarken (O)'!DH35*(1+Toeslagen!$Q$6)</f>
        <v>1494.6337829647061</v>
      </c>
      <c r="DI35" s="243">
        <f>'Denemarken (O)'!DI35*(1+Toeslagen!$Q$6)</f>
        <v>1497.1114300235295</v>
      </c>
      <c r="DJ35" s="243">
        <f>'Denemarken (O)'!DJ35*(1+Toeslagen!$Q$6)</f>
        <v>1499.0935476705884</v>
      </c>
    </row>
    <row r="36" spans="1:114" ht="15.75" thickBot="1">
      <c r="A36" s="2">
        <v>31</v>
      </c>
      <c r="B36" s="2">
        <v>31</v>
      </c>
      <c r="C36" s="2"/>
      <c r="D36" s="2">
        <v>4</v>
      </c>
      <c r="F36" t="s">
        <v>17</v>
      </c>
      <c r="G36" t="s">
        <v>15</v>
      </c>
      <c r="H36" t="s">
        <v>15</v>
      </c>
      <c r="I36" t="s">
        <v>16</v>
      </c>
      <c r="J36" t="s">
        <v>16</v>
      </c>
      <c r="N36" s="7">
        <v>7.5</v>
      </c>
      <c r="O36" s="8">
        <v>13125</v>
      </c>
      <c r="Y36" s="243">
        <f>'Denemarken (O)'!Y36*(1+Toeslagen!$Q$6)</f>
        <v>1609.9605910588239</v>
      </c>
      <c r="Z36" s="243">
        <f>'Denemarken (O)'!Z36*(1+Toeslagen!$Q$6)</f>
        <v>1609.9605910588239</v>
      </c>
      <c r="AA36" s="243">
        <f>'Denemarken (O)'!AA36*(1+Toeslagen!$Q$6)</f>
        <v>1609.9605910588239</v>
      </c>
      <c r="AB36" s="243">
        <f>'Denemarken (O)'!AB36*(1+Toeslagen!$Q$6)</f>
        <v>1609.9605910588239</v>
      </c>
      <c r="AC36" s="243">
        <f>'Denemarken (O)'!AC36*(1+Toeslagen!$Q$6)</f>
        <v>1609.9605910588239</v>
      </c>
      <c r="AD36" s="243">
        <f>'Denemarken (O)'!AD36*(1+Toeslagen!$Q$6)</f>
        <v>1609.9605910588239</v>
      </c>
      <c r="AE36" s="243">
        <f>'Denemarken (O)'!AE36*(1+Toeslagen!$Q$6)</f>
        <v>1609.9605910588239</v>
      </c>
      <c r="AF36" s="243">
        <f>'Denemarken (O)'!AF36*(1+Toeslagen!$Q$6)</f>
        <v>1609.9605910588239</v>
      </c>
      <c r="AG36" s="243">
        <f>'Denemarken (O)'!AG36*(1+Toeslagen!$Q$6)</f>
        <v>1609.9605910588239</v>
      </c>
      <c r="AH36" s="243">
        <f>'Denemarken (O)'!AH36*(1+Toeslagen!$Q$6)</f>
        <v>1609.9605910588239</v>
      </c>
      <c r="AI36" s="243">
        <f>'Denemarken (O)'!AI36*(1+Toeslagen!$Q$6)</f>
        <v>1610.4767675294122</v>
      </c>
      <c r="AJ36" s="243">
        <f>'Denemarken (O)'!AJ36*(1+Toeslagen!$Q$6)</f>
        <v>1610.4767675294122</v>
      </c>
      <c r="AK36" s="243">
        <f>'Denemarken (O)'!AK36*(1+Toeslagen!$Q$6)</f>
        <v>1610.4767675294122</v>
      </c>
      <c r="AL36" s="243">
        <f>'Denemarken (O)'!AL36*(1+Toeslagen!$Q$6)</f>
        <v>1610.4767675294122</v>
      </c>
      <c r="AM36" s="243">
        <f>'Denemarken (O)'!AM36*(1+Toeslagen!$Q$6)</f>
        <v>1610.4767675294122</v>
      </c>
      <c r="AN36" s="243">
        <f>'Denemarken (O)'!AN36*(1+Toeslagen!$Q$6)</f>
        <v>1610.4767675294122</v>
      </c>
      <c r="AO36" s="243">
        <f>'Denemarken (O)'!AO36*(1+Toeslagen!$Q$6)</f>
        <v>1608.9282381176474</v>
      </c>
      <c r="AP36" s="243">
        <f>'Denemarken (O)'!AP36*(1+Toeslagen!$Q$6)</f>
        <v>1609.9605910588239</v>
      </c>
      <c r="AQ36" s="243">
        <f>'Denemarken (O)'!AQ36*(1+Toeslagen!$Q$6)</f>
        <v>1610.4767675294122</v>
      </c>
      <c r="AR36" s="243">
        <f>'Denemarken (O)'!AR36*(1+Toeslagen!$Q$6)</f>
        <v>1610.4767675294122</v>
      </c>
      <c r="AS36" s="243">
        <f>'Denemarken (O)'!AS36*(1+Toeslagen!$Q$6)</f>
        <v>1614.0900028235296</v>
      </c>
      <c r="AT36" s="243">
        <f>'Denemarken (O)'!AT36*(1+Toeslagen!$Q$6)</f>
        <v>1614.0900028235296</v>
      </c>
      <c r="AU36" s="243">
        <f>'Denemarken (O)'!AU36*(1+Toeslagen!$Q$6)</f>
        <v>1614.0900028235296</v>
      </c>
      <c r="AV36" s="243">
        <f>'Denemarken (O)'!AV36*(1+Toeslagen!$Q$6)</f>
        <v>1615.1223557647063</v>
      </c>
      <c r="AW36" s="243">
        <f>'Denemarken (O)'!AW36*(1+Toeslagen!$Q$6)</f>
        <v>1613.0576498823532</v>
      </c>
      <c r="AX36" s="243">
        <f>'Denemarken (O)'!AX36*(1+Toeslagen!$Q$6)</f>
        <v>1609.9605910588239</v>
      </c>
      <c r="AY36" s="243">
        <f>'Denemarken (O)'!AY36*(1+Toeslagen!$Q$6)</f>
        <v>1611.5091204705884</v>
      </c>
      <c r="AZ36" s="243">
        <f>'Denemarken (O)'!AZ36*(1+Toeslagen!$Q$6)</f>
        <v>0</v>
      </c>
      <c r="BA36" s="243">
        <f>'Denemarken (O)'!BA36*(1+Toeslagen!$Q$6)</f>
        <v>0</v>
      </c>
      <c r="BB36" s="243">
        <f>'Denemarken (O)'!BB36*(1+Toeslagen!$Q$6)</f>
        <v>0</v>
      </c>
      <c r="BC36" s="243">
        <f>'Denemarken (O)'!BC36*(1+Toeslagen!$Q$6)</f>
        <v>1608.4120616470591</v>
      </c>
      <c r="BD36" s="243">
        <f>'Denemarken (O)'!BD36*(1+Toeslagen!$Q$6)</f>
        <v>1608.4120616470591</v>
      </c>
      <c r="BE36" s="243">
        <f>'Denemarken (O)'!BE36*(1+Toeslagen!$Q$6)</f>
        <v>1607.3797087058826</v>
      </c>
      <c r="BF36" s="243">
        <f>'Denemarken (O)'!BF36*(1+Toeslagen!$Q$6)</f>
        <v>1611.5091204705884</v>
      </c>
      <c r="BG36" s="243">
        <f>'Denemarken (O)'!BG36*(1+Toeslagen!$Q$6)</f>
        <v>1611.5091204705884</v>
      </c>
      <c r="BH36" s="243">
        <f>'Denemarken (O)'!BH36*(1+Toeslagen!$Q$6)</f>
        <v>1614.0900028235296</v>
      </c>
      <c r="BI36" s="243">
        <f>'Denemarken (O)'!BI36*(1+Toeslagen!$Q$6)</f>
        <v>1606.3473557647062</v>
      </c>
      <c r="BJ36" s="243">
        <f>'Denemarken (O)'!BJ36*(1+Toeslagen!$Q$6)</f>
        <v>1603.766473411765</v>
      </c>
      <c r="BK36" s="243">
        <f>'Denemarken (O)'!BK36*(1+Toeslagen!$Q$6)</f>
        <v>1598.6047087058826</v>
      </c>
      <c r="BL36" s="243">
        <f>'Denemarken (O)'!BL36*(1+Toeslagen!$Q$6)</f>
        <v>1598.6047087058826</v>
      </c>
      <c r="BM36" s="243">
        <f>'Denemarken (O)'!BM36*(1+Toeslagen!$Q$6)</f>
        <v>1266.5128280425411</v>
      </c>
      <c r="BN36" s="243">
        <f>'Denemarken (O)'!BN36*(1+Toeslagen!$Q$6)</f>
        <v>0</v>
      </c>
      <c r="BO36" s="243">
        <f>'Denemarken (O)'!BO36*(1+Toeslagen!$Q$6)</f>
        <v>1266.5128280425411</v>
      </c>
      <c r="BP36" s="243">
        <f>'Denemarken (O)'!BP36*(1+Toeslagen!$Q$6)</f>
        <v>1269.9815339248942</v>
      </c>
      <c r="BQ36" s="243">
        <f>'Denemarken (O)'!BQ36*(1+Toeslagen!$Q$6)</f>
        <v>1266.0172986307766</v>
      </c>
      <c r="BR36" s="243">
        <f>'Denemarken (O)'!BR36*(1+Toeslagen!$Q$6)</f>
        <v>1263.0441221601882</v>
      </c>
      <c r="BS36" s="243">
        <f>'Denemarken (O)'!BS36*(1+Toeslagen!$Q$6)</f>
        <v>1270.4770633366588</v>
      </c>
      <c r="BT36" s="243">
        <f>'Denemarken (O)'!BT36*(1+Toeslagen!$Q$6)</f>
        <v>1271.4681221601882</v>
      </c>
      <c r="BU36" s="243">
        <f>'Denemarken (O)'!BU36*(1+Toeslagen!$Q$6)</f>
        <v>1269.9815339248942</v>
      </c>
      <c r="BV36" s="243">
        <f>'Denemarken (O)'!BV36*(1+Toeslagen!$Q$6)</f>
        <v>1273.450239807247</v>
      </c>
      <c r="BW36" s="243">
        <f>'Denemarken (O)'!BW36*(1+Toeslagen!$Q$6)</f>
        <v>1139.16242016</v>
      </c>
      <c r="BX36" s="243">
        <f>'Denemarken (O)'!BX36*(1+Toeslagen!$Q$6)</f>
        <v>1136.581537807059</v>
      </c>
      <c r="BY36" s="243">
        <f>'Denemarken (O)'!BY36*(1+Toeslagen!$Q$6)</f>
        <v>1134.0006554541178</v>
      </c>
      <c r="BZ36" s="243">
        <f>'Denemarken (O)'!BZ36*(1+Toeslagen!$Q$6)</f>
        <v>1134.0006554541178</v>
      </c>
      <c r="CA36" s="243">
        <f>'Denemarken (O)'!CA36*(1+Toeslagen!$Q$6)</f>
        <v>1135.5491848658824</v>
      </c>
      <c r="CB36" s="243">
        <f>'Denemarken (O)'!CB36*(1+Toeslagen!$Q$6)</f>
        <v>1135.5491848658824</v>
      </c>
      <c r="CC36" s="243">
        <f>'Denemarken (O)'!CC36*(1+Toeslagen!$Q$6)</f>
        <v>1141.7433025129412</v>
      </c>
      <c r="CD36" s="243">
        <f>'Denemarken (O)'!CD36*(1+Toeslagen!$Q$6)</f>
        <v>1146.9050672188237</v>
      </c>
      <c r="CE36" s="243">
        <f>'Denemarken (O)'!CE36*(1+Toeslagen!$Q$6)</f>
        <v>1298.1904902144004</v>
      </c>
      <c r="CF36" s="243">
        <f>'Denemarken (O)'!CF36*(1+Toeslagen!$Q$6)</f>
        <v>1301.1636666849884</v>
      </c>
      <c r="CG36" s="243">
        <f>'Denemarken (O)'!CG36*(1+Toeslagen!$Q$6)</f>
        <v>1292.7396666849882</v>
      </c>
      <c r="CH36" s="243">
        <f>'Denemarken (O)'!CH36*(1+Toeslagen!$Q$6)</f>
        <v>1292.7396666849882</v>
      </c>
      <c r="CI36" s="243">
        <f>'Denemarken (O)'!CI36*(1+Toeslagen!$Q$6)</f>
        <v>1297.6949608026355</v>
      </c>
      <c r="CJ36" s="243">
        <f>'Denemarken (O)'!CJ36*(1+Toeslagen!$Q$6)</f>
        <v>1293.7307255085179</v>
      </c>
      <c r="CK36" s="243">
        <f>'Denemarken (O)'!CK36*(1+Toeslagen!$Q$6)</f>
        <v>1300.172607861459</v>
      </c>
      <c r="CL36" s="243">
        <f>'Denemarken (O)'!CL36*(1+Toeslagen!$Q$6)</f>
        <v>1304.6323725673412</v>
      </c>
      <c r="CM36" s="243">
        <f>'Denemarken (O)'!CM36*(1+Toeslagen!$Q$6)</f>
        <v>1477.4976436404709</v>
      </c>
      <c r="CN36" s="243">
        <f>'Denemarken (O)'!CN36*(1+Toeslagen!$Q$6)</f>
        <v>1483.9395259934117</v>
      </c>
      <c r="CO36" s="243">
        <f>'Denemarken (O)'!CO36*(1+Toeslagen!$Q$6)</f>
        <v>1477.0021142287058</v>
      </c>
      <c r="CP36" s="243">
        <f>'Denemarken (O)'!CP36*(1+Toeslagen!$Q$6)</f>
        <v>1480.9663495228233</v>
      </c>
      <c r="CQ36" s="243">
        <f>'Denemarken (O)'!CQ36*(1+Toeslagen!$Q$6)</f>
        <v>1299.6770784496944</v>
      </c>
      <c r="CR36" s="243">
        <f>'Denemarken (O)'!CR36*(1+Toeslagen!$Q$6)</f>
        <v>0</v>
      </c>
      <c r="CS36" s="243">
        <f>'Denemarken (O)'!CS36*(1+Toeslagen!$Q$6)</f>
        <v>1300.172607861459</v>
      </c>
      <c r="CT36" s="243">
        <f>'Denemarken (O)'!CT36*(1+Toeslagen!$Q$6)</f>
        <v>1298.1904902144004</v>
      </c>
      <c r="CU36" s="243">
        <f>'Denemarken (O)'!CU36*(1+Toeslagen!$Q$6)</f>
        <v>1359.5082312282354</v>
      </c>
      <c r="CV36" s="243">
        <f>'Denemarken (O)'!CV36*(1+Toeslagen!$Q$6)</f>
        <v>1360.5405841694121</v>
      </c>
      <c r="CW36" s="243">
        <f>'Denemarken (O)'!CW36*(1+Toeslagen!$Q$6)</f>
        <v>1299.6770784496944</v>
      </c>
      <c r="CX36" s="243">
        <f>'Denemarken (O)'!CX36*(1+Toeslagen!$Q$6)</f>
        <v>1295.2173137438122</v>
      </c>
      <c r="CY36" s="243">
        <f>'Denemarken (O)'!CY36*(1+Toeslagen!$Q$6)</f>
        <v>1355.3788194635295</v>
      </c>
      <c r="CZ36" s="243">
        <f>'Denemarken (O)'!CZ36*(1+Toeslagen!$Q$6)</f>
        <v>1357.4435253458826</v>
      </c>
      <c r="DA36" s="243">
        <f>'Denemarken (O)'!DA36*(1+Toeslagen!$Q$6)</f>
        <v>1482.4529377581175</v>
      </c>
      <c r="DB36" s="243">
        <f>'Denemarken (O)'!DB36*(1+Toeslagen!$Q$6)</f>
        <v>0</v>
      </c>
      <c r="DC36" s="243">
        <f>'Denemarken (O)'!DC36*(1+Toeslagen!$Q$6)</f>
        <v>1482.9484671698824</v>
      </c>
      <c r="DD36" s="243">
        <f>'Denemarken (O)'!DD36*(1+Toeslagen!$Q$6)</f>
        <v>1549.8997513411764</v>
      </c>
      <c r="DE36" s="243">
        <f>'Denemarken (O)'!DE36*(1+Toeslagen!$Q$6)</f>
        <v>1546.286516047059</v>
      </c>
      <c r="DF36" s="243">
        <f>'Denemarken (O)'!DF36*(1+Toeslagen!$Q$6)</f>
        <v>1478.9842318757646</v>
      </c>
      <c r="DG36" s="243">
        <f>'Denemarken (O)'!DG36*(1+Toeslagen!$Q$6)</f>
        <v>1480.9663495228233</v>
      </c>
      <c r="DH36" s="243">
        <f>'Denemarken (O)'!DH36*(1+Toeslagen!$Q$6)</f>
        <v>1547.3188689882354</v>
      </c>
      <c r="DI36" s="243">
        <f>'Denemarken (O)'!DI36*(1+Toeslagen!$Q$6)</f>
        <v>1549.8997513411764</v>
      </c>
      <c r="DJ36" s="243">
        <f>'Denemarken (O)'!DJ36*(1+Toeslagen!$Q$6)</f>
        <v>1551.9644572235293</v>
      </c>
    </row>
    <row r="37" spans="1:114" ht="15.75" thickBot="1">
      <c r="A37" s="2">
        <v>32</v>
      </c>
      <c r="B37" s="2">
        <v>32</v>
      </c>
      <c r="C37" s="2"/>
      <c r="D37" s="2">
        <v>4</v>
      </c>
      <c r="F37" t="s">
        <v>17</v>
      </c>
      <c r="G37" t="s">
        <v>15</v>
      </c>
      <c r="H37" t="s">
        <v>15</v>
      </c>
      <c r="I37" t="s">
        <v>16</v>
      </c>
      <c r="J37" t="s">
        <v>16</v>
      </c>
      <c r="N37" s="7">
        <v>7.6</v>
      </c>
      <c r="O37" s="8">
        <v>13300</v>
      </c>
      <c r="Y37" s="243">
        <f>'Denemarken (O)'!Y37*(1+Toeslagen!$Q$6)</f>
        <v>1628.1908103529415</v>
      </c>
      <c r="Z37" s="243">
        <f>'Denemarken (O)'!Z37*(1+Toeslagen!$Q$6)</f>
        <v>1628.1908103529415</v>
      </c>
      <c r="AA37" s="243">
        <f>'Denemarken (O)'!AA37*(1+Toeslagen!$Q$6)</f>
        <v>1628.1908103529415</v>
      </c>
      <c r="AB37" s="243">
        <f>'Denemarken (O)'!AB37*(1+Toeslagen!$Q$6)</f>
        <v>1628.1908103529415</v>
      </c>
      <c r="AC37" s="243">
        <f>'Denemarken (O)'!AC37*(1+Toeslagen!$Q$6)</f>
        <v>1628.1908103529415</v>
      </c>
      <c r="AD37" s="243">
        <f>'Denemarken (O)'!AD37*(1+Toeslagen!$Q$6)</f>
        <v>1628.1908103529415</v>
      </c>
      <c r="AE37" s="243">
        <f>'Denemarken (O)'!AE37*(1+Toeslagen!$Q$6)</f>
        <v>1628.1908103529415</v>
      </c>
      <c r="AF37" s="243">
        <f>'Denemarken (O)'!AF37*(1+Toeslagen!$Q$6)</f>
        <v>1628.1908103529415</v>
      </c>
      <c r="AG37" s="243">
        <f>'Denemarken (O)'!AG37*(1+Toeslagen!$Q$6)</f>
        <v>1628.1908103529415</v>
      </c>
      <c r="AH37" s="243">
        <f>'Denemarken (O)'!AH37*(1+Toeslagen!$Q$6)</f>
        <v>1628.1908103529415</v>
      </c>
      <c r="AI37" s="243">
        <f>'Denemarken (O)'!AI37*(1+Toeslagen!$Q$6)</f>
        <v>1628.713869176471</v>
      </c>
      <c r="AJ37" s="243">
        <f>'Denemarken (O)'!AJ37*(1+Toeslagen!$Q$6)</f>
        <v>1628.713869176471</v>
      </c>
      <c r="AK37" s="243">
        <f>'Denemarken (O)'!AK37*(1+Toeslagen!$Q$6)</f>
        <v>1628.713869176471</v>
      </c>
      <c r="AL37" s="243">
        <f>'Denemarken (O)'!AL37*(1+Toeslagen!$Q$6)</f>
        <v>1628.713869176471</v>
      </c>
      <c r="AM37" s="243">
        <f>'Denemarken (O)'!AM37*(1+Toeslagen!$Q$6)</f>
        <v>1628.713869176471</v>
      </c>
      <c r="AN37" s="243">
        <f>'Denemarken (O)'!AN37*(1+Toeslagen!$Q$6)</f>
        <v>1628.713869176471</v>
      </c>
      <c r="AO37" s="243">
        <f>'Denemarken (O)'!AO37*(1+Toeslagen!$Q$6)</f>
        <v>1627.1446927058828</v>
      </c>
      <c r="AP37" s="243">
        <f>'Denemarken (O)'!AP37*(1+Toeslagen!$Q$6)</f>
        <v>1628.1908103529415</v>
      </c>
      <c r="AQ37" s="243">
        <f>'Denemarken (O)'!AQ37*(1+Toeslagen!$Q$6)</f>
        <v>1628.713869176471</v>
      </c>
      <c r="AR37" s="243">
        <f>'Denemarken (O)'!AR37*(1+Toeslagen!$Q$6)</f>
        <v>1628.713869176471</v>
      </c>
      <c r="AS37" s="243">
        <f>'Denemarken (O)'!AS37*(1+Toeslagen!$Q$6)</f>
        <v>1632.3752809411769</v>
      </c>
      <c r="AT37" s="243">
        <f>'Denemarken (O)'!AT37*(1+Toeslagen!$Q$6)</f>
        <v>1632.3752809411769</v>
      </c>
      <c r="AU37" s="243">
        <f>'Denemarken (O)'!AU37*(1+Toeslagen!$Q$6)</f>
        <v>1632.3752809411769</v>
      </c>
      <c r="AV37" s="243">
        <f>'Denemarken (O)'!AV37*(1+Toeslagen!$Q$6)</f>
        <v>1633.4213985882357</v>
      </c>
      <c r="AW37" s="243">
        <f>'Denemarken (O)'!AW37*(1+Toeslagen!$Q$6)</f>
        <v>1631.329163294118</v>
      </c>
      <c r="AX37" s="243">
        <f>'Denemarken (O)'!AX37*(1+Toeslagen!$Q$6)</f>
        <v>1628.1908103529415</v>
      </c>
      <c r="AY37" s="243">
        <f>'Denemarken (O)'!AY37*(1+Toeslagen!$Q$6)</f>
        <v>1629.7599868235297</v>
      </c>
      <c r="AZ37" s="243">
        <f>'Denemarken (O)'!AZ37*(1+Toeslagen!$Q$6)</f>
        <v>0</v>
      </c>
      <c r="BA37" s="243">
        <f>'Denemarken (O)'!BA37*(1+Toeslagen!$Q$6)</f>
        <v>0</v>
      </c>
      <c r="BB37" s="243">
        <f>'Denemarken (O)'!BB37*(1+Toeslagen!$Q$6)</f>
        <v>0</v>
      </c>
      <c r="BC37" s="243">
        <f>'Denemarken (O)'!BC37*(1+Toeslagen!$Q$6)</f>
        <v>1626.6216338823533</v>
      </c>
      <c r="BD37" s="243">
        <f>'Denemarken (O)'!BD37*(1+Toeslagen!$Q$6)</f>
        <v>1626.6216338823533</v>
      </c>
      <c r="BE37" s="243">
        <f>'Denemarken (O)'!BE37*(1+Toeslagen!$Q$6)</f>
        <v>1625.5755162352946</v>
      </c>
      <c r="BF37" s="243">
        <f>'Denemarken (O)'!BF37*(1+Toeslagen!$Q$6)</f>
        <v>1629.7599868235297</v>
      </c>
      <c r="BG37" s="243">
        <f>'Denemarken (O)'!BG37*(1+Toeslagen!$Q$6)</f>
        <v>1629.7599868235297</v>
      </c>
      <c r="BH37" s="243">
        <f>'Denemarken (O)'!BH37*(1+Toeslagen!$Q$6)</f>
        <v>1632.3752809411769</v>
      </c>
      <c r="BI37" s="243">
        <f>'Denemarken (O)'!BI37*(1+Toeslagen!$Q$6)</f>
        <v>1624.5293985882356</v>
      </c>
      <c r="BJ37" s="243">
        <f>'Denemarken (O)'!BJ37*(1+Toeslagen!$Q$6)</f>
        <v>1621.9141044705887</v>
      </c>
      <c r="BK37" s="243">
        <f>'Denemarken (O)'!BK37*(1+Toeslagen!$Q$6)</f>
        <v>1616.6835162352945</v>
      </c>
      <c r="BL37" s="243">
        <f>'Denemarken (O)'!BL37*(1+Toeslagen!$Q$6)</f>
        <v>1616.6835162352945</v>
      </c>
      <c r="BM37" s="243">
        <f>'Denemarken (O)'!BM37*(1+Toeslagen!$Q$6)</f>
        <v>1280.874940632847</v>
      </c>
      <c r="BN37" s="243">
        <f>'Denemarken (O)'!BN37*(1+Toeslagen!$Q$6)</f>
        <v>0</v>
      </c>
      <c r="BO37" s="243">
        <f>'Denemarken (O)'!BO37*(1+Toeslagen!$Q$6)</f>
        <v>1280.874940632847</v>
      </c>
      <c r="BP37" s="243">
        <f>'Denemarken (O)'!BP37*(1+Toeslagen!$Q$6)</f>
        <v>1284.3898959269645</v>
      </c>
      <c r="BQ37" s="243">
        <f>'Denemarken (O)'!BQ37*(1+Toeslagen!$Q$6)</f>
        <v>1280.3728041622587</v>
      </c>
      <c r="BR37" s="243">
        <f>'Denemarken (O)'!BR37*(1+Toeslagen!$Q$6)</f>
        <v>1277.3599853387293</v>
      </c>
      <c r="BS37" s="243">
        <f>'Denemarken (O)'!BS37*(1+Toeslagen!$Q$6)</f>
        <v>1284.8920323975528</v>
      </c>
      <c r="BT37" s="243">
        <f>'Denemarken (O)'!BT37*(1+Toeslagen!$Q$6)</f>
        <v>1285.8963053387292</v>
      </c>
      <c r="BU37" s="243">
        <f>'Denemarken (O)'!BU37*(1+Toeslagen!$Q$6)</f>
        <v>1284.3898959269645</v>
      </c>
      <c r="BV37" s="243">
        <f>'Denemarken (O)'!BV37*(1+Toeslagen!$Q$6)</f>
        <v>1287.9048512210825</v>
      </c>
      <c r="BW37" s="243">
        <f>'Denemarken (O)'!BW37*(1+Toeslagen!$Q$6)</f>
        <v>1152.0841459200003</v>
      </c>
      <c r="BX37" s="243">
        <f>'Denemarken (O)'!BX37*(1+Toeslagen!$Q$6)</f>
        <v>1149.4688518023531</v>
      </c>
      <c r="BY37" s="243">
        <f>'Denemarken (O)'!BY37*(1+Toeslagen!$Q$6)</f>
        <v>1146.8535576847062</v>
      </c>
      <c r="BZ37" s="243">
        <f>'Denemarken (O)'!BZ37*(1+Toeslagen!$Q$6)</f>
        <v>1146.8535576847062</v>
      </c>
      <c r="CA37" s="243">
        <f>'Denemarken (O)'!CA37*(1+Toeslagen!$Q$6)</f>
        <v>1148.4227341552944</v>
      </c>
      <c r="CB37" s="243">
        <f>'Denemarken (O)'!CB37*(1+Toeslagen!$Q$6)</f>
        <v>1148.4227341552944</v>
      </c>
      <c r="CC37" s="243">
        <f>'Denemarken (O)'!CC37*(1+Toeslagen!$Q$6)</f>
        <v>1154.6994400376473</v>
      </c>
      <c r="CD37" s="243">
        <f>'Denemarken (O)'!CD37*(1+Toeslagen!$Q$6)</f>
        <v>1159.9300282729414</v>
      </c>
      <c r="CE37" s="243">
        <f>'Denemarken (O)'!CE37*(1+Toeslagen!$Q$6)</f>
        <v>1312.9128419328001</v>
      </c>
      <c r="CF37" s="243">
        <f>'Denemarken (O)'!CF37*(1+Toeslagen!$Q$6)</f>
        <v>1315.9256607563295</v>
      </c>
      <c r="CG37" s="243">
        <f>'Denemarken (O)'!CG37*(1+Toeslagen!$Q$6)</f>
        <v>1307.3893407563294</v>
      </c>
      <c r="CH37" s="243">
        <f>'Denemarken (O)'!CH37*(1+Toeslagen!$Q$6)</f>
        <v>1307.3893407563294</v>
      </c>
      <c r="CI37" s="243">
        <f>'Denemarken (O)'!CI37*(1+Toeslagen!$Q$6)</f>
        <v>1312.410705462212</v>
      </c>
      <c r="CJ37" s="243">
        <f>'Denemarken (O)'!CJ37*(1+Toeslagen!$Q$6)</f>
        <v>1308.393613697506</v>
      </c>
      <c r="CK37" s="243">
        <f>'Denemarken (O)'!CK37*(1+Toeslagen!$Q$6)</f>
        <v>1314.9213878151529</v>
      </c>
      <c r="CL37" s="243">
        <f>'Denemarken (O)'!CL37*(1+Toeslagen!$Q$6)</f>
        <v>1319.4406160504473</v>
      </c>
      <c r="CM37" s="243">
        <f>'Denemarken (O)'!CM37*(1+Toeslagen!$Q$6)</f>
        <v>1494.2511582268239</v>
      </c>
      <c r="CN37" s="243">
        <f>'Denemarken (O)'!CN37*(1+Toeslagen!$Q$6)</f>
        <v>1500.7789323444711</v>
      </c>
      <c r="CO37" s="243">
        <f>'Denemarken (O)'!CO37*(1+Toeslagen!$Q$6)</f>
        <v>1493.7490217562358</v>
      </c>
      <c r="CP37" s="243">
        <f>'Denemarken (O)'!CP37*(1+Toeslagen!$Q$6)</f>
        <v>1497.7661135209419</v>
      </c>
      <c r="CQ37" s="243">
        <f>'Denemarken (O)'!CQ37*(1+Toeslagen!$Q$6)</f>
        <v>1314.4192513445648</v>
      </c>
      <c r="CR37" s="243">
        <f>'Denemarken (O)'!CR37*(1+Toeslagen!$Q$6)</f>
        <v>0</v>
      </c>
      <c r="CS37" s="243">
        <f>'Denemarken (O)'!CS37*(1+Toeslagen!$Q$6)</f>
        <v>1314.9213878151529</v>
      </c>
      <c r="CT37" s="243">
        <f>'Denemarken (O)'!CT37*(1+Toeslagen!$Q$6)</f>
        <v>1312.9128419328001</v>
      </c>
      <c r="CU37" s="243">
        <f>'Denemarken (O)'!CU37*(1+Toeslagen!$Q$6)</f>
        <v>1374.9403672094122</v>
      </c>
      <c r="CV37" s="243">
        <f>'Denemarken (O)'!CV37*(1+Toeslagen!$Q$6)</f>
        <v>1375.986484856471</v>
      </c>
      <c r="CW37" s="243">
        <f>'Denemarken (O)'!CW37*(1+Toeslagen!$Q$6)</f>
        <v>1314.4192513445648</v>
      </c>
      <c r="CX37" s="243">
        <f>'Denemarken (O)'!CX37*(1+Toeslagen!$Q$6)</f>
        <v>1309.9000231092707</v>
      </c>
      <c r="CY37" s="243">
        <f>'Denemarken (O)'!CY37*(1+Toeslagen!$Q$6)</f>
        <v>1370.7558966211766</v>
      </c>
      <c r="CZ37" s="243">
        <f>'Denemarken (O)'!CZ37*(1+Toeslagen!$Q$6)</f>
        <v>1372.8481319152945</v>
      </c>
      <c r="DA37" s="243">
        <f>'Denemarken (O)'!DA37*(1+Toeslagen!$Q$6)</f>
        <v>1499.2725229327066</v>
      </c>
      <c r="DB37" s="243">
        <f>'Denemarken (O)'!DB37*(1+Toeslagen!$Q$6)</f>
        <v>0</v>
      </c>
      <c r="DC37" s="243">
        <f>'Denemarken (O)'!DC37*(1+Toeslagen!$Q$6)</f>
        <v>1499.7746594032947</v>
      </c>
      <c r="DD37" s="243">
        <f>'Denemarken (O)'!DD37*(1+Toeslagen!$Q$6)</f>
        <v>1567.4958584470594</v>
      </c>
      <c r="DE37" s="243">
        <f>'Denemarken (O)'!DE37*(1+Toeslagen!$Q$6)</f>
        <v>1563.8344466823535</v>
      </c>
      <c r="DF37" s="243">
        <f>'Denemarken (O)'!DF37*(1+Toeslagen!$Q$6)</f>
        <v>1495.7575676385886</v>
      </c>
      <c r="DG37" s="243">
        <f>'Denemarken (O)'!DG37*(1+Toeslagen!$Q$6)</f>
        <v>1497.7661135209419</v>
      </c>
      <c r="DH37" s="243">
        <f>'Denemarken (O)'!DH37*(1+Toeslagen!$Q$6)</f>
        <v>1564.8805643294124</v>
      </c>
      <c r="DI37" s="243">
        <f>'Denemarken (O)'!DI37*(1+Toeslagen!$Q$6)</f>
        <v>1567.4958584470594</v>
      </c>
      <c r="DJ37" s="243">
        <f>'Denemarken (O)'!DJ37*(1+Toeslagen!$Q$6)</f>
        <v>1569.5880937411771</v>
      </c>
    </row>
    <row r="38" spans="1:114" ht="15.75" thickBot="1">
      <c r="A38" s="2">
        <v>33</v>
      </c>
      <c r="B38" s="2">
        <v>33</v>
      </c>
      <c r="C38" s="2"/>
      <c r="D38" s="2">
        <v>4</v>
      </c>
      <c r="F38" t="s">
        <v>17</v>
      </c>
      <c r="G38" t="s">
        <v>15</v>
      </c>
      <c r="H38" t="s">
        <v>15</v>
      </c>
      <c r="I38" t="s">
        <v>16</v>
      </c>
      <c r="J38" t="s">
        <v>16</v>
      </c>
      <c r="N38" s="7">
        <v>8</v>
      </c>
      <c r="O38" s="8">
        <v>14000</v>
      </c>
      <c r="Y38" s="243">
        <f>'Denemarken (O)'!Y38*(1+Toeslagen!$Q$6)</f>
        <v>1699.6924235294116</v>
      </c>
      <c r="Z38" s="243">
        <f>'Denemarken (O)'!Z38*(1+Toeslagen!$Q$6)</f>
        <v>1699.6924235294116</v>
      </c>
      <c r="AA38" s="243">
        <f>'Denemarken (O)'!AA38*(1+Toeslagen!$Q$6)</f>
        <v>1699.6924235294116</v>
      </c>
      <c r="AB38" s="243">
        <f>'Denemarken (O)'!AB38*(1+Toeslagen!$Q$6)</f>
        <v>1699.6924235294116</v>
      </c>
      <c r="AC38" s="243">
        <f>'Denemarken (O)'!AC38*(1+Toeslagen!$Q$6)</f>
        <v>1699.6924235294116</v>
      </c>
      <c r="AD38" s="243">
        <f>'Denemarken (O)'!AD38*(1+Toeslagen!$Q$6)</f>
        <v>1699.6924235294116</v>
      </c>
      <c r="AE38" s="243">
        <f>'Denemarken (O)'!AE38*(1+Toeslagen!$Q$6)</f>
        <v>1699.6924235294116</v>
      </c>
      <c r="AF38" s="243">
        <f>'Denemarken (O)'!AF38*(1+Toeslagen!$Q$6)</f>
        <v>1699.6924235294116</v>
      </c>
      <c r="AG38" s="243">
        <f>'Denemarken (O)'!AG38*(1+Toeslagen!$Q$6)</f>
        <v>1699.6924235294116</v>
      </c>
      <c r="AH38" s="243">
        <f>'Denemarken (O)'!AH38*(1+Toeslagen!$Q$6)</f>
        <v>1699.6924235294116</v>
      </c>
      <c r="AI38" s="243">
        <f>'Denemarken (O)'!AI38*(1+Toeslagen!$Q$6)</f>
        <v>1700.2430117647057</v>
      </c>
      <c r="AJ38" s="243">
        <f>'Denemarken (O)'!AJ38*(1+Toeslagen!$Q$6)</f>
        <v>1700.2430117647057</v>
      </c>
      <c r="AK38" s="243">
        <f>'Denemarken (O)'!AK38*(1+Toeslagen!$Q$6)</f>
        <v>1700.2430117647057</v>
      </c>
      <c r="AL38" s="243">
        <f>'Denemarken (O)'!AL38*(1+Toeslagen!$Q$6)</f>
        <v>1700.2430117647057</v>
      </c>
      <c r="AM38" s="243">
        <f>'Denemarken (O)'!AM38*(1+Toeslagen!$Q$6)</f>
        <v>1700.2430117647057</v>
      </c>
      <c r="AN38" s="243">
        <f>'Denemarken (O)'!AN38*(1+Toeslagen!$Q$6)</f>
        <v>1700.2430117647057</v>
      </c>
      <c r="AO38" s="243">
        <f>'Denemarken (O)'!AO38*(1+Toeslagen!$Q$6)</f>
        <v>1698.5912470588235</v>
      </c>
      <c r="AP38" s="243">
        <f>'Denemarken (O)'!AP38*(1+Toeslagen!$Q$6)</f>
        <v>1699.6924235294116</v>
      </c>
      <c r="AQ38" s="243">
        <f>'Denemarken (O)'!AQ38*(1+Toeslagen!$Q$6)</f>
        <v>1700.2430117647057</v>
      </c>
      <c r="AR38" s="243">
        <f>'Denemarken (O)'!AR38*(1+Toeslagen!$Q$6)</f>
        <v>1700.2430117647057</v>
      </c>
      <c r="AS38" s="243">
        <f>'Denemarken (O)'!AS38*(1+Toeslagen!$Q$6)</f>
        <v>1704.0971294117646</v>
      </c>
      <c r="AT38" s="243">
        <f>'Denemarken (O)'!AT38*(1+Toeslagen!$Q$6)</f>
        <v>1704.0971294117646</v>
      </c>
      <c r="AU38" s="243">
        <f>'Denemarken (O)'!AU38*(1+Toeslagen!$Q$6)</f>
        <v>1704.0971294117646</v>
      </c>
      <c r="AV38" s="243">
        <f>'Denemarken (O)'!AV38*(1+Toeslagen!$Q$6)</f>
        <v>1705.1983058823528</v>
      </c>
      <c r="AW38" s="243">
        <f>'Denemarken (O)'!AW38*(1+Toeslagen!$Q$6)</f>
        <v>1702.9959529411763</v>
      </c>
      <c r="AX38" s="243">
        <f>'Denemarken (O)'!AX38*(1+Toeslagen!$Q$6)</f>
        <v>1699.6924235294116</v>
      </c>
      <c r="AY38" s="243">
        <f>'Denemarken (O)'!AY38*(1+Toeslagen!$Q$6)</f>
        <v>1701.344188235294</v>
      </c>
      <c r="AZ38" s="243">
        <f>'Denemarken (O)'!AZ38*(1+Toeslagen!$Q$6)</f>
        <v>0</v>
      </c>
      <c r="BA38" s="243">
        <f>'Denemarken (O)'!BA38*(1+Toeslagen!$Q$6)</f>
        <v>0</v>
      </c>
      <c r="BB38" s="243">
        <f>'Denemarken (O)'!BB38*(1+Toeslagen!$Q$6)</f>
        <v>0</v>
      </c>
      <c r="BC38" s="243">
        <f>'Denemarken (O)'!BC38*(1+Toeslagen!$Q$6)</f>
        <v>1698.0406588235292</v>
      </c>
      <c r="BD38" s="243">
        <f>'Denemarken (O)'!BD38*(1+Toeslagen!$Q$6)</f>
        <v>1698.0406588235292</v>
      </c>
      <c r="BE38" s="243">
        <f>'Denemarken (O)'!BE38*(1+Toeslagen!$Q$6)</f>
        <v>1696.939482352941</v>
      </c>
      <c r="BF38" s="243">
        <f>'Denemarken (O)'!BF38*(1+Toeslagen!$Q$6)</f>
        <v>1701.344188235294</v>
      </c>
      <c r="BG38" s="243">
        <f>'Denemarken (O)'!BG38*(1+Toeslagen!$Q$6)</f>
        <v>1701.344188235294</v>
      </c>
      <c r="BH38" s="243">
        <f>'Denemarken (O)'!BH38*(1+Toeslagen!$Q$6)</f>
        <v>1704.0971294117646</v>
      </c>
      <c r="BI38" s="243">
        <f>'Denemarken (O)'!BI38*(1+Toeslagen!$Q$6)</f>
        <v>1695.8383058823529</v>
      </c>
      <c r="BJ38" s="243">
        <f>'Denemarken (O)'!BJ38*(1+Toeslagen!$Q$6)</f>
        <v>1693.0853647058821</v>
      </c>
      <c r="BK38" s="243">
        <f>'Denemarken (O)'!BK38*(1+Toeslagen!$Q$6)</f>
        <v>1687.5794823529409</v>
      </c>
      <c r="BL38" s="243">
        <f>'Denemarken (O)'!BL38*(1+Toeslagen!$Q$6)</f>
        <v>1687.5794823529409</v>
      </c>
      <c r="BM38" s="243">
        <f>'Denemarken (O)'!BM38*(1+Toeslagen!$Q$6)</f>
        <v>1337.2160554164705</v>
      </c>
      <c r="BN38" s="243">
        <f>'Denemarken (O)'!BN38*(1+Toeslagen!$Q$6)</f>
        <v>0</v>
      </c>
      <c r="BO38" s="243">
        <f>'Denemarken (O)'!BO38*(1+Toeslagen!$Q$6)</f>
        <v>1337.2160554164705</v>
      </c>
      <c r="BP38" s="243">
        <f>'Denemarken (O)'!BP38*(1+Toeslagen!$Q$6)</f>
        <v>1340.9160083576469</v>
      </c>
      <c r="BQ38" s="243">
        <f>'Denemarken (O)'!BQ38*(1+Toeslagen!$Q$6)</f>
        <v>1336.6874907105878</v>
      </c>
      <c r="BR38" s="243">
        <f>'Denemarken (O)'!BR38*(1+Toeslagen!$Q$6)</f>
        <v>1333.516102475294</v>
      </c>
      <c r="BS38" s="243">
        <f>'Denemarken (O)'!BS38*(1+Toeslagen!$Q$6)</f>
        <v>1341.4445730635289</v>
      </c>
      <c r="BT38" s="243">
        <f>'Denemarken (O)'!BT38*(1+Toeslagen!$Q$6)</f>
        <v>1342.5017024752938</v>
      </c>
      <c r="BU38" s="243">
        <f>'Denemarken (O)'!BU38*(1+Toeslagen!$Q$6)</f>
        <v>1340.9160083576469</v>
      </c>
      <c r="BV38" s="243">
        <f>'Denemarken (O)'!BV38*(1+Toeslagen!$Q$6)</f>
        <v>1344.6159612988233</v>
      </c>
      <c r="BW38" s="243">
        <f>'Denemarken (O)'!BW38*(1+Toeslagen!$Q$6)</f>
        <v>1202.7767039999999</v>
      </c>
      <c r="BX38" s="243">
        <f>'Denemarken (O)'!BX38*(1+Toeslagen!$Q$6)</f>
        <v>1200.0237628235293</v>
      </c>
      <c r="BY38" s="243">
        <f>'Denemarken (O)'!BY38*(1+Toeslagen!$Q$6)</f>
        <v>1197.2708216470587</v>
      </c>
      <c r="BZ38" s="243">
        <f>'Denemarken (O)'!BZ38*(1+Toeslagen!$Q$6)</f>
        <v>1197.2708216470587</v>
      </c>
      <c r="CA38" s="243">
        <f>'Denemarken (O)'!CA38*(1+Toeslagen!$Q$6)</f>
        <v>1198.9225863529409</v>
      </c>
      <c r="CB38" s="243">
        <f>'Denemarken (O)'!CB38*(1+Toeslagen!$Q$6)</f>
        <v>1198.9225863529409</v>
      </c>
      <c r="CC38" s="243">
        <f>'Denemarken (O)'!CC38*(1+Toeslagen!$Q$6)</f>
        <v>1205.5296451764705</v>
      </c>
      <c r="CD38" s="243">
        <f>'Denemarken (O)'!CD38*(1+Toeslagen!$Q$6)</f>
        <v>1211.0355275294116</v>
      </c>
      <c r="CE38" s="243">
        <f>'Denemarken (O)'!CE38*(1+Toeslagen!$Q$6)</f>
        <v>1370.66766336</v>
      </c>
      <c r="CF38" s="243">
        <f>'Denemarken (O)'!CF38*(1+Toeslagen!$Q$6)</f>
        <v>1373.839051595294</v>
      </c>
      <c r="CG38" s="243">
        <f>'Denemarken (O)'!CG38*(1+Toeslagen!$Q$6)</f>
        <v>1364.8534515952942</v>
      </c>
      <c r="CH38" s="243">
        <f>'Denemarken (O)'!CH38*(1+Toeslagen!$Q$6)</f>
        <v>1364.8534515952942</v>
      </c>
      <c r="CI38" s="243">
        <f>'Denemarken (O)'!CI38*(1+Toeslagen!$Q$6)</f>
        <v>1370.1390986541176</v>
      </c>
      <c r="CJ38" s="243">
        <f>'Denemarken (O)'!CJ38*(1+Toeslagen!$Q$6)</f>
        <v>1365.9105810070589</v>
      </c>
      <c r="CK38" s="243">
        <f>'Denemarken (O)'!CK38*(1+Toeslagen!$Q$6)</f>
        <v>1372.7819221835293</v>
      </c>
      <c r="CL38" s="243">
        <f>'Denemarken (O)'!CL38*(1+Toeslagen!$Q$6)</f>
        <v>1377.5390045364707</v>
      </c>
      <c r="CM38" s="243">
        <f>'Denemarken (O)'!CM38*(1+Toeslagen!$Q$6)</f>
        <v>1559.9729121882353</v>
      </c>
      <c r="CN38" s="243">
        <f>'Denemarken (O)'!CN38*(1+Toeslagen!$Q$6)</f>
        <v>1566.844253364706</v>
      </c>
      <c r="CO38" s="243">
        <f>'Denemarken (O)'!CO38*(1+Toeslagen!$Q$6)</f>
        <v>1559.4443474823531</v>
      </c>
      <c r="CP38" s="243">
        <f>'Denemarken (O)'!CP38*(1+Toeslagen!$Q$6)</f>
        <v>1563.6728651294118</v>
      </c>
      <c r="CQ38" s="243">
        <f>'Denemarken (O)'!CQ38*(1+Toeslagen!$Q$6)</f>
        <v>1372.2533574776471</v>
      </c>
      <c r="CR38" s="243">
        <f>'Denemarken (O)'!CR38*(1+Toeslagen!$Q$6)</f>
        <v>0</v>
      </c>
      <c r="CS38" s="243">
        <f>'Denemarken (O)'!CS38*(1+Toeslagen!$Q$6)</f>
        <v>1372.7819221835293</v>
      </c>
      <c r="CT38" s="243">
        <f>'Denemarken (O)'!CT38*(1+Toeslagen!$Q$6)</f>
        <v>1370.66766336</v>
      </c>
      <c r="CU38" s="243">
        <f>'Denemarken (O)'!CU38*(1+Toeslagen!$Q$6)</f>
        <v>1435.4870512941177</v>
      </c>
      <c r="CV38" s="243">
        <f>'Denemarken (O)'!CV38*(1+Toeslagen!$Q$6)</f>
        <v>1436.5882277647058</v>
      </c>
      <c r="CW38" s="243">
        <f>'Denemarken (O)'!CW38*(1+Toeslagen!$Q$6)</f>
        <v>1372.2533574776471</v>
      </c>
      <c r="CX38" s="243">
        <f>'Denemarken (O)'!CX38*(1+Toeslagen!$Q$6)</f>
        <v>1367.4962751247056</v>
      </c>
      <c r="CY38" s="243">
        <f>'Denemarken (O)'!CY38*(1+Toeslagen!$Q$6)</f>
        <v>1431.0823454117649</v>
      </c>
      <c r="CZ38" s="243">
        <f>'Denemarken (O)'!CZ38*(1+Toeslagen!$Q$6)</f>
        <v>1433.2846983529412</v>
      </c>
      <c r="DA38" s="243">
        <f>'Denemarken (O)'!DA38*(1+Toeslagen!$Q$6)</f>
        <v>1565.2585592470589</v>
      </c>
      <c r="DB38" s="243">
        <f>'Denemarken (O)'!DB38*(1+Toeslagen!$Q$6)</f>
        <v>0</v>
      </c>
      <c r="DC38" s="243">
        <f>'Denemarken (O)'!DC38*(1+Toeslagen!$Q$6)</f>
        <v>1565.7871239529411</v>
      </c>
      <c r="DD38" s="243">
        <f>'Denemarken (O)'!DD38*(1+Toeslagen!$Q$6)</f>
        <v>1636.5341364705882</v>
      </c>
      <c r="DE38" s="243">
        <f>'Denemarken (O)'!DE38*(1+Toeslagen!$Q$6)</f>
        <v>1632.6800188235293</v>
      </c>
      <c r="DF38" s="243">
        <f>'Denemarken (O)'!DF38*(1+Toeslagen!$Q$6)</f>
        <v>1561.5586063058824</v>
      </c>
      <c r="DG38" s="243">
        <f>'Denemarken (O)'!DG38*(1+Toeslagen!$Q$6)</f>
        <v>1563.6728651294118</v>
      </c>
      <c r="DH38" s="243">
        <f>'Denemarken (O)'!DH38*(1+Toeslagen!$Q$6)</f>
        <v>1633.7811952941179</v>
      </c>
      <c r="DI38" s="243">
        <f>'Denemarken (O)'!DI38*(1+Toeslagen!$Q$6)</f>
        <v>1636.5341364705882</v>
      </c>
      <c r="DJ38" s="243">
        <f>'Denemarken (O)'!DJ38*(1+Toeslagen!$Q$6)</f>
        <v>1638.7364894117648</v>
      </c>
    </row>
    <row r="39" spans="1:114" ht="15.75" thickBot="1">
      <c r="A39" s="2">
        <v>34</v>
      </c>
      <c r="B39" s="2">
        <v>34</v>
      </c>
      <c r="C39" s="2"/>
      <c r="D39" s="2">
        <v>4</v>
      </c>
      <c r="F39" t="s">
        <v>17</v>
      </c>
      <c r="G39" t="s">
        <v>15</v>
      </c>
      <c r="H39" t="s">
        <v>15</v>
      </c>
      <c r="I39" t="s">
        <v>16</v>
      </c>
      <c r="J39" t="s">
        <v>16</v>
      </c>
      <c r="N39" s="7">
        <v>8.4</v>
      </c>
      <c r="O39" s="8">
        <v>14700</v>
      </c>
      <c r="Y39" s="243">
        <f>'Denemarken (O)'!Y39*(1+Toeslagen!$Q$6)</f>
        <v>1769.7747727058825</v>
      </c>
      <c r="Z39" s="243">
        <f>'Denemarken (O)'!Z39*(1+Toeslagen!$Q$6)</f>
        <v>1769.7747727058825</v>
      </c>
      <c r="AA39" s="243">
        <f>'Denemarken (O)'!AA39*(1+Toeslagen!$Q$6)</f>
        <v>1769.7747727058825</v>
      </c>
      <c r="AB39" s="243">
        <f>'Denemarken (O)'!AB39*(1+Toeslagen!$Q$6)</f>
        <v>1769.7747727058825</v>
      </c>
      <c r="AC39" s="243">
        <f>'Denemarken (O)'!AC39*(1+Toeslagen!$Q$6)</f>
        <v>1769.7747727058825</v>
      </c>
      <c r="AD39" s="243">
        <f>'Denemarken (O)'!AD39*(1+Toeslagen!$Q$6)</f>
        <v>1769.7747727058825</v>
      </c>
      <c r="AE39" s="243">
        <f>'Denemarken (O)'!AE39*(1+Toeslagen!$Q$6)</f>
        <v>1769.7747727058825</v>
      </c>
      <c r="AF39" s="243">
        <f>'Denemarken (O)'!AF39*(1+Toeslagen!$Q$6)</f>
        <v>1769.7747727058825</v>
      </c>
      <c r="AG39" s="243">
        <f>'Denemarken (O)'!AG39*(1+Toeslagen!$Q$6)</f>
        <v>1769.7747727058825</v>
      </c>
      <c r="AH39" s="243">
        <f>'Denemarken (O)'!AH39*(1+Toeslagen!$Q$6)</f>
        <v>1769.7747727058825</v>
      </c>
      <c r="AI39" s="243">
        <f>'Denemarken (O)'!AI39*(1+Toeslagen!$Q$6)</f>
        <v>1770.3528903529411</v>
      </c>
      <c r="AJ39" s="243">
        <f>'Denemarken (O)'!AJ39*(1+Toeslagen!$Q$6)</f>
        <v>1770.3528903529411</v>
      </c>
      <c r="AK39" s="243">
        <f>'Denemarken (O)'!AK39*(1+Toeslagen!$Q$6)</f>
        <v>1770.3528903529411</v>
      </c>
      <c r="AL39" s="243">
        <f>'Denemarken (O)'!AL39*(1+Toeslagen!$Q$6)</f>
        <v>1770.3528903529411</v>
      </c>
      <c r="AM39" s="243">
        <f>'Denemarken (O)'!AM39*(1+Toeslagen!$Q$6)</f>
        <v>1770.3528903529411</v>
      </c>
      <c r="AN39" s="243">
        <f>'Denemarken (O)'!AN39*(1+Toeslagen!$Q$6)</f>
        <v>1770.3528903529411</v>
      </c>
      <c r="AO39" s="243">
        <f>'Denemarken (O)'!AO39*(1+Toeslagen!$Q$6)</f>
        <v>1768.6185374117649</v>
      </c>
      <c r="AP39" s="243">
        <f>'Denemarken (O)'!AP39*(1+Toeslagen!$Q$6)</f>
        <v>1769.7747727058825</v>
      </c>
      <c r="AQ39" s="243">
        <f>'Denemarken (O)'!AQ39*(1+Toeslagen!$Q$6)</f>
        <v>1770.3528903529411</v>
      </c>
      <c r="AR39" s="243">
        <f>'Denemarken (O)'!AR39*(1+Toeslagen!$Q$6)</f>
        <v>1770.3528903529411</v>
      </c>
      <c r="AS39" s="243">
        <f>'Denemarken (O)'!AS39*(1+Toeslagen!$Q$6)</f>
        <v>1774.3997138823531</v>
      </c>
      <c r="AT39" s="243">
        <f>'Denemarken (O)'!AT39*(1+Toeslagen!$Q$6)</f>
        <v>1774.3997138823531</v>
      </c>
      <c r="AU39" s="243">
        <f>'Denemarken (O)'!AU39*(1+Toeslagen!$Q$6)</f>
        <v>1774.3997138823531</v>
      </c>
      <c r="AV39" s="243">
        <f>'Denemarken (O)'!AV39*(1+Toeslagen!$Q$6)</f>
        <v>1775.5559491764707</v>
      </c>
      <c r="AW39" s="243">
        <f>'Denemarken (O)'!AW39*(1+Toeslagen!$Q$6)</f>
        <v>1773.2434785882353</v>
      </c>
      <c r="AX39" s="243">
        <f>'Denemarken (O)'!AX39*(1+Toeslagen!$Q$6)</f>
        <v>1769.7747727058825</v>
      </c>
      <c r="AY39" s="243">
        <f>'Denemarken (O)'!AY39*(1+Toeslagen!$Q$6)</f>
        <v>1771.5091256470589</v>
      </c>
      <c r="AZ39" s="243">
        <f>'Denemarken (O)'!AZ39*(1+Toeslagen!$Q$6)</f>
        <v>0</v>
      </c>
      <c r="BA39" s="243">
        <f>'Denemarken (O)'!BA39*(1+Toeslagen!$Q$6)</f>
        <v>0</v>
      </c>
      <c r="BB39" s="243">
        <f>'Denemarken (O)'!BB39*(1+Toeslagen!$Q$6)</f>
        <v>0</v>
      </c>
      <c r="BC39" s="243">
        <f>'Denemarken (O)'!BC39*(1+Toeslagen!$Q$6)</f>
        <v>1768.0404197647058</v>
      </c>
      <c r="BD39" s="243">
        <f>'Denemarken (O)'!BD39*(1+Toeslagen!$Q$6)</f>
        <v>1768.0404197647058</v>
      </c>
      <c r="BE39" s="243">
        <f>'Denemarken (O)'!BE39*(1+Toeslagen!$Q$6)</f>
        <v>1766.8841844705883</v>
      </c>
      <c r="BF39" s="243">
        <f>'Denemarken (O)'!BF39*(1+Toeslagen!$Q$6)</f>
        <v>1771.5091256470589</v>
      </c>
      <c r="BG39" s="243">
        <f>'Denemarken (O)'!BG39*(1+Toeslagen!$Q$6)</f>
        <v>1771.5091256470589</v>
      </c>
      <c r="BH39" s="243">
        <f>'Denemarken (O)'!BH39*(1+Toeslagen!$Q$6)</f>
        <v>1774.3997138823531</v>
      </c>
      <c r="BI39" s="243">
        <f>'Denemarken (O)'!BI39*(1+Toeslagen!$Q$6)</f>
        <v>1765.7279491764707</v>
      </c>
      <c r="BJ39" s="243">
        <f>'Denemarken (O)'!BJ39*(1+Toeslagen!$Q$6)</f>
        <v>1762.8373609411765</v>
      </c>
      <c r="BK39" s="243">
        <f>'Denemarken (O)'!BK39*(1+Toeslagen!$Q$6)</f>
        <v>1757.0561844705883</v>
      </c>
      <c r="BL39" s="243">
        <f>'Denemarken (O)'!BL39*(1+Toeslagen!$Q$6)</f>
        <v>1757.0561844705883</v>
      </c>
      <c r="BM39" s="243">
        <f>'Denemarken (O)'!BM39*(1+Toeslagen!$Q$6)</f>
        <v>1392.4498346224941</v>
      </c>
      <c r="BN39" s="243">
        <f>'Denemarken (O)'!BN39*(1+Toeslagen!$Q$6)</f>
        <v>0</v>
      </c>
      <c r="BO39" s="243">
        <f>'Denemarken (O)'!BO39*(1+Toeslagen!$Q$6)</f>
        <v>1392.4498346224941</v>
      </c>
      <c r="BP39" s="243">
        <f>'Denemarken (O)'!BP39*(1+Toeslagen!$Q$6)</f>
        <v>1396.3347852107293</v>
      </c>
      <c r="BQ39" s="243">
        <f>'Denemarken (O)'!BQ39*(1+Toeslagen!$Q$6)</f>
        <v>1391.8948416813175</v>
      </c>
      <c r="BR39" s="243">
        <f>'Denemarken (O)'!BR39*(1+Toeslagen!$Q$6)</f>
        <v>1388.5648840342587</v>
      </c>
      <c r="BS39" s="243">
        <f>'Denemarken (O)'!BS39*(1+Toeslagen!$Q$6)</f>
        <v>1396.8897781519058</v>
      </c>
      <c r="BT39" s="243">
        <f>'Denemarken (O)'!BT39*(1+Toeslagen!$Q$6)</f>
        <v>1397.9997640342588</v>
      </c>
      <c r="BU39" s="243">
        <f>'Denemarken (O)'!BU39*(1+Toeslagen!$Q$6)</f>
        <v>1396.3347852107293</v>
      </c>
      <c r="BV39" s="243">
        <f>'Denemarken (O)'!BV39*(1+Toeslagen!$Q$6)</f>
        <v>1400.2197357989646</v>
      </c>
      <c r="BW39" s="243">
        <f>'Denemarken (O)'!BW39*(1+Toeslagen!$Q$6)</f>
        <v>1252.4749171200001</v>
      </c>
      <c r="BX39" s="243">
        <f>'Denemarken (O)'!BX39*(1+Toeslagen!$Q$6)</f>
        <v>1249.5843288847061</v>
      </c>
      <c r="BY39" s="243">
        <f>'Denemarken (O)'!BY39*(1+Toeslagen!$Q$6)</f>
        <v>1246.6937406494119</v>
      </c>
      <c r="BZ39" s="243">
        <f>'Denemarken (O)'!BZ39*(1+Toeslagen!$Q$6)</f>
        <v>1246.6937406494119</v>
      </c>
      <c r="CA39" s="243">
        <f>'Denemarken (O)'!CA39*(1+Toeslagen!$Q$6)</f>
        <v>1248.4280935905883</v>
      </c>
      <c r="CB39" s="243">
        <f>'Denemarken (O)'!CB39*(1+Toeslagen!$Q$6)</f>
        <v>1248.4280935905883</v>
      </c>
      <c r="CC39" s="243">
        <f>'Denemarken (O)'!CC39*(1+Toeslagen!$Q$6)</f>
        <v>1255.3655053552943</v>
      </c>
      <c r="CD39" s="243">
        <f>'Denemarken (O)'!CD39*(1+Toeslagen!$Q$6)</f>
        <v>1261.1466818258825</v>
      </c>
      <c r="CE39" s="243">
        <f>'Denemarken (O)'!CE39*(1+Toeslagen!$Q$6)</f>
        <v>1427.2878993408001</v>
      </c>
      <c r="CF39" s="243">
        <f>'Denemarken (O)'!CF39*(1+Toeslagen!$Q$6)</f>
        <v>1430.6178569878589</v>
      </c>
      <c r="CG39" s="243">
        <f>'Denemarken (O)'!CG39*(1+Toeslagen!$Q$6)</f>
        <v>1421.1829769878589</v>
      </c>
      <c r="CH39" s="243">
        <f>'Denemarken (O)'!CH39*(1+Toeslagen!$Q$6)</f>
        <v>1421.1829769878589</v>
      </c>
      <c r="CI39" s="243">
        <f>'Denemarken (O)'!CI39*(1+Toeslagen!$Q$6)</f>
        <v>1426.7329063996235</v>
      </c>
      <c r="CJ39" s="243">
        <f>'Denemarken (O)'!CJ39*(1+Toeslagen!$Q$6)</f>
        <v>1422.292962870212</v>
      </c>
      <c r="CK39" s="243">
        <f>'Denemarken (O)'!CK39*(1+Toeslagen!$Q$6)</f>
        <v>1429.507871105506</v>
      </c>
      <c r="CL39" s="243">
        <f>'Denemarken (O)'!CL39*(1+Toeslagen!$Q$6)</f>
        <v>1434.5028075760943</v>
      </c>
      <c r="CM39" s="243">
        <f>'Denemarken (O)'!CM39*(1+Toeslagen!$Q$6)</f>
        <v>1624.4023617656471</v>
      </c>
      <c r="CN39" s="243">
        <f>'Denemarken (O)'!CN39*(1+Toeslagen!$Q$6)</f>
        <v>1631.6172700009411</v>
      </c>
      <c r="CO39" s="243">
        <f>'Denemarken (O)'!CO39*(1+Toeslagen!$Q$6)</f>
        <v>1623.8473688244705</v>
      </c>
      <c r="CP39" s="243">
        <f>'Denemarken (O)'!CP39*(1+Toeslagen!$Q$6)</f>
        <v>1628.2873123538823</v>
      </c>
      <c r="CQ39" s="243">
        <f>'Denemarken (O)'!CQ39*(1+Toeslagen!$Q$6)</f>
        <v>1428.9528781643296</v>
      </c>
      <c r="CR39" s="243">
        <f>'Denemarken (O)'!CR39*(1+Toeslagen!$Q$6)</f>
        <v>0</v>
      </c>
      <c r="CS39" s="243">
        <f>'Denemarken (O)'!CS39*(1+Toeslagen!$Q$6)</f>
        <v>1429.507871105506</v>
      </c>
      <c r="CT39" s="243">
        <f>'Denemarken (O)'!CT39*(1+Toeslagen!$Q$6)</f>
        <v>1427.2878993408001</v>
      </c>
      <c r="CU39" s="243">
        <f>'Denemarken (O)'!CU39*(1+Toeslagen!$Q$6)</f>
        <v>1494.8518755388238</v>
      </c>
      <c r="CV39" s="243">
        <f>'Denemarken (O)'!CV39*(1+Toeslagen!$Q$6)</f>
        <v>1496.0081108329414</v>
      </c>
      <c r="CW39" s="243">
        <f>'Denemarken (O)'!CW39*(1+Toeslagen!$Q$6)</f>
        <v>1428.9528781643296</v>
      </c>
      <c r="CX39" s="243">
        <f>'Denemarken (O)'!CX39*(1+Toeslagen!$Q$6)</f>
        <v>1423.9579416937411</v>
      </c>
      <c r="CY39" s="243">
        <f>'Denemarken (O)'!CY39*(1+Toeslagen!$Q$6)</f>
        <v>1490.2269343623532</v>
      </c>
      <c r="CZ39" s="243">
        <f>'Denemarken (O)'!CZ39*(1+Toeslagen!$Q$6)</f>
        <v>1492.5394049505885</v>
      </c>
      <c r="DA39" s="243">
        <f>'Denemarken (O)'!DA39*(1+Toeslagen!$Q$6)</f>
        <v>1629.9522911774116</v>
      </c>
      <c r="DB39" s="243">
        <f>'Denemarken (O)'!DB39*(1+Toeslagen!$Q$6)</f>
        <v>0</v>
      </c>
      <c r="DC39" s="243">
        <f>'Denemarken (O)'!DC39*(1+Toeslagen!$Q$6)</f>
        <v>1630.5072841185879</v>
      </c>
      <c r="DD39" s="243">
        <f>'Denemarken (O)'!DD39*(1+Toeslagen!$Q$6)</f>
        <v>1704.2262640941176</v>
      </c>
      <c r="DE39" s="243">
        <f>'Denemarken (O)'!DE39*(1+Toeslagen!$Q$6)</f>
        <v>1700.1794405647058</v>
      </c>
      <c r="DF39" s="243">
        <f>'Denemarken (O)'!DF39*(1+Toeslagen!$Q$6)</f>
        <v>1626.0673405891764</v>
      </c>
      <c r="DG39" s="243">
        <f>'Denemarken (O)'!DG39*(1+Toeslagen!$Q$6)</f>
        <v>1628.2873123538823</v>
      </c>
      <c r="DH39" s="243">
        <f>'Denemarken (O)'!DH39*(1+Toeslagen!$Q$6)</f>
        <v>1701.3356758588236</v>
      </c>
      <c r="DI39" s="243">
        <f>'Denemarken (O)'!DI39*(1+Toeslagen!$Q$6)</f>
        <v>1704.2262640941176</v>
      </c>
      <c r="DJ39" s="243">
        <f>'Denemarken (O)'!DJ39*(1+Toeslagen!$Q$6)</f>
        <v>1706.5387346823529</v>
      </c>
    </row>
    <row r="40" spans="1:114" ht="15.75" thickBot="1">
      <c r="A40" s="2">
        <v>35</v>
      </c>
      <c r="B40" s="2">
        <v>35</v>
      </c>
      <c r="C40" s="2"/>
      <c r="D40" s="2">
        <v>4</v>
      </c>
      <c r="F40" t="s">
        <v>17</v>
      </c>
      <c r="G40" t="s">
        <v>15</v>
      </c>
      <c r="H40" t="s">
        <v>15</v>
      </c>
      <c r="I40" t="s">
        <v>16</v>
      </c>
      <c r="J40" t="s">
        <v>16</v>
      </c>
      <c r="N40" s="7">
        <v>8.5</v>
      </c>
      <c r="O40" s="8">
        <v>14875</v>
      </c>
      <c r="Y40" s="243">
        <f>'Denemarken (O)'!Y40*(1+Toeslagen!$Q$6)</f>
        <v>1786.9405440000003</v>
      </c>
      <c r="Z40" s="243">
        <f>'Denemarken (O)'!Z40*(1+Toeslagen!$Q$6)</f>
        <v>1786.9405440000003</v>
      </c>
      <c r="AA40" s="243">
        <f>'Denemarken (O)'!AA40*(1+Toeslagen!$Q$6)</f>
        <v>1786.9405440000003</v>
      </c>
      <c r="AB40" s="243">
        <f>'Denemarken (O)'!AB40*(1+Toeslagen!$Q$6)</f>
        <v>1786.9405440000003</v>
      </c>
      <c r="AC40" s="243">
        <f>'Denemarken (O)'!AC40*(1+Toeslagen!$Q$6)</f>
        <v>1786.9405440000003</v>
      </c>
      <c r="AD40" s="243">
        <f>'Denemarken (O)'!AD40*(1+Toeslagen!$Q$6)</f>
        <v>1786.9405440000003</v>
      </c>
      <c r="AE40" s="243">
        <f>'Denemarken (O)'!AE40*(1+Toeslagen!$Q$6)</f>
        <v>1786.9405440000003</v>
      </c>
      <c r="AF40" s="243">
        <f>'Denemarken (O)'!AF40*(1+Toeslagen!$Q$6)</f>
        <v>1786.9405440000003</v>
      </c>
      <c r="AG40" s="243">
        <f>'Denemarken (O)'!AG40*(1+Toeslagen!$Q$6)</f>
        <v>1786.9405440000003</v>
      </c>
      <c r="AH40" s="243">
        <f>'Denemarken (O)'!AH40*(1+Toeslagen!$Q$6)</f>
        <v>1786.9405440000003</v>
      </c>
      <c r="AI40" s="243">
        <f>'Denemarken (O)'!AI40*(1+Toeslagen!$Q$6)</f>
        <v>1787.5255440000003</v>
      </c>
      <c r="AJ40" s="243">
        <f>'Denemarken (O)'!AJ40*(1+Toeslagen!$Q$6)</f>
        <v>1787.5255440000003</v>
      </c>
      <c r="AK40" s="243">
        <f>'Denemarken (O)'!AK40*(1+Toeslagen!$Q$6)</f>
        <v>1787.5255440000003</v>
      </c>
      <c r="AL40" s="243">
        <f>'Denemarken (O)'!AL40*(1+Toeslagen!$Q$6)</f>
        <v>1787.5255440000003</v>
      </c>
      <c r="AM40" s="243">
        <f>'Denemarken (O)'!AM40*(1+Toeslagen!$Q$6)</f>
        <v>1787.5255440000003</v>
      </c>
      <c r="AN40" s="243">
        <f>'Denemarken (O)'!AN40*(1+Toeslagen!$Q$6)</f>
        <v>1787.5255440000003</v>
      </c>
      <c r="AO40" s="243">
        <f>'Denemarken (O)'!AO40*(1+Toeslagen!$Q$6)</f>
        <v>1785.7705440000002</v>
      </c>
      <c r="AP40" s="243">
        <f>'Denemarken (O)'!AP40*(1+Toeslagen!$Q$6)</f>
        <v>1786.9405440000003</v>
      </c>
      <c r="AQ40" s="243">
        <f>'Denemarken (O)'!AQ40*(1+Toeslagen!$Q$6)</f>
        <v>1787.5255440000003</v>
      </c>
      <c r="AR40" s="243">
        <f>'Denemarken (O)'!AR40*(1+Toeslagen!$Q$6)</f>
        <v>1787.5255440000003</v>
      </c>
      <c r="AS40" s="243">
        <f>'Denemarken (O)'!AS40*(1+Toeslagen!$Q$6)</f>
        <v>1791.6205440000003</v>
      </c>
      <c r="AT40" s="243">
        <f>'Denemarken (O)'!AT40*(1+Toeslagen!$Q$6)</f>
        <v>1791.6205440000003</v>
      </c>
      <c r="AU40" s="243">
        <f>'Denemarken (O)'!AU40*(1+Toeslagen!$Q$6)</f>
        <v>1791.6205440000003</v>
      </c>
      <c r="AV40" s="243">
        <f>'Denemarken (O)'!AV40*(1+Toeslagen!$Q$6)</f>
        <v>1792.7905440000002</v>
      </c>
      <c r="AW40" s="243">
        <f>'Denemarken (O)'!AW40*(1+Toeslagen!$Q$6)</f>
        <v>1790.4505440000003</v>
      </c>
      <c r="AX40" s="243">
        <f>'Denemarken (O)'!AX40*(1+Toeslagen!$Q$6)</f>
        <v>1786.9405440000003</v>
      </c>
      <c r="AY40" s="243">
        <f>'Denemarken (O)'!AY40*(1+Toeslagen!$Q$6)</f>
        <v>1788.6955440000004</v>
      </c>
      <c r="AZ40" s="243">
        <f>'Denemarken (O)'!AZ40*(1+Toeslagen!$Q$6)</f>
        <v>0</v>
      </c>
      <c r="BA40" s="243">
        <f>'Denemarken (O)'!BA40*(1+Toeslagen!$Q$6)</f>
        <v>0</v>
      </c>
      <c r="BB40" s="243">
        <f>'Denemarken (O)'!BB40*(1+Toeslagen!$Q$6)</f>
        <v>0</v>
      </c>
      <c r="BC40" s="243">
        <f>'Denemarken (O)'!BC40*(1+Toeslagen!$Q$6)</f>
        <v>1785.1855440000002</v>
      </c>
      <c r="BD40" s="243">
        <f>'Denemarken (O)'!BD40*(1+Toeslagen!$Q$6)</f>
        <v>1785.1855440000002</v>
      </c>
      <c r="BE40" s="243">
        <f>'Denemarken (O)'!BE40*(1+Toeslagen!$Q$6)</f>
        <v>1784.0155440000003</v>
      </c>
      <c r="BF40" s="243">
        <f>'Denemarken (O)'!BF40*(1+Toeslagen!$Q$6)</f>
        <v>1788.6955440000004</v>
      </c>
      <c r="BG40" s="243">
        <f>'Denemarken (O)'!BG40*(1+Toeslagen!$Q$6)</f>
        <v>1788.6955440000004</v>
      </c>
      <c r="BH40" s="243">
        <f>'Denemarken (O)'!BH40*(1+Toeslagen!$Q$6)</f>
        <v>1791.6205440000003</v>
      </c>
      <c r="BI40" s="243">
        <f>'Denemarken (O)'!BI40*(1+Toeslagen!$Q$6)</f>
        <v>1782.8455440000002</v>
      </c>
      <c r="BJ40" s="243">
        <f>'Denemarken (O)'!BJ40*(1+Toeslagen!$Q$6)</f>
        <v>1779.9205440000003</v>
      </c>
      <c r="BK40" s="243">
        <f>'Denemarken (O)'!BK40*(1+Toeslagen!$Q$6)</f>
        <v>1774.0705440000004</v>
      </c>
      <c r="BL40" s="243">
        <f>'Denemarken (O)'!BL40*(1+Toeslagen!$Q$6)</f>
        <v>1774.0705440000004</v>
      </c>
      <c r="BM40" s="243">
        <f>'Denemarken (O)'!BM40*(1+Toeslagen!$Q$6)</f>
        <v>1405.9814455296003</v>
      </c>
      <c r="BN40" s="243">
        <f>'Denemarken (O)'!BN40*(1+Toeslagen!$Q$6)</f>
        <v>0</v>
      </c>
      <c r="BO40" s="243">
        <f>'Denemarken (O)'!BO40*(1+Toeslagen!$Q$6)</f>
        <v>1405.9814455296003</v>
      </c>
      <c r="BP40" s="243">
        <f>'Denemarken (O)'!BP40*(1+Toeslagen!$Q$6)</f>
        <v>1409.9126455296002</v>
      </c>
      <c r="BQ40" s="243">
        <f>'Denemarken (O)'!BQ40*(1+Toeslagen!$Q$6)</f>
        <v>1405.4198455296</v>
      </c>
      <c r="BR40" s="243">
        <f>'Denemarken (O)'!BR40*(1+Toeslagen!$Q$6)</f>
        <v>1402.0502455296003</v>
      </c>
      <c r="BS40" s="243">
        <f>'Denemarken (O)'!BS40*(1+Toeslagen!$Q$6)</f>
        <v>1410.4742455296002</v>
      </c>
      <c r="BT40" s="243">
        <f>'Denemarken (O)'!BT40*(1+Toeslagen!$Q$6)</f>
        <v>1411.5974455296</v>
      </c>
      <c r="BU40" s="243">
        <f>'Denemarken (O)'!BU40*(1+Toeslagen!$Q$6)</f>
        <v>1409.9126455296002</v>
      </c>
      <c r="BV40" s="243">
        <f>'Denemarken (O)'!BV40*(1+Toeslagen!$Q$6)</f>
        <v>1413.8438455296002</v>
      </c>
      <c r="BW40" s="243">
        <f>'Denemarken (O)'!BW40*(1+Toeslagen!$Q$6)</f>
        <v>1264.6508841600005</v>
      </c>
      <c r="BX40" s="243">
        <f>'Denemarken (O)'!BX40*(1+Toeslagen!$Q$6)</f>
        <v>1261.7258841600003</v>
      </c>
      <c r="BY40" s="243">
        <f>'Denemarken (O)'!BY40*(1+Toeslagen!$Q$6)</f>
        <v>1258.8008841600004</v>
      </c>
      <c r="BZ40" s="243">
        <f>'Denemarken (O)'!BZ40*(1+Toeslagen!$Q$6)</f>
        <v>1258.8008841600004</v>
      </c>
      <c r="CA40" s="243">
        <f>'Denemarken (O)'!CA40*(1+Toeslagen!$Q$6)</f>
        <v>1260.5558841600005</v>
      </c>
      <c r="CB40" s="243">
        <f>'Denemarken (O)'!CB40*(1+Toeslagen!$Q$6)</f>
        <v>1260.5558841600005</v>
      </c>
      <c r="CC40" s="243">
        <f>'Denemarken (O)'!CC40*(1+Toeslagen!$Q$6)</f>
        <v>1267.5758841600004</v>
      </c>
      <c r="CD40" s="243">
        <f>'Denemarken (O)'!CD40*(1+Toeslagen!$Q$6)</f>
        <v>1273.4258841600004</v>
      </c>
      <c r="CE40" s="243">
        <f>'Denemarken (O)'!CE40*(1+Toeslagen!$Q$6)</f>
        <v>1441.1593119744002</v>
      </c>
      <c r="CF40" s="243">
        <f>'Denemarken (O)'!CF40*(1+Toeslagen!$Q$6)</f>
        <v>1444.5289119744002</v>
      </c>
      <c r="CG40" s="243">
        <f>'Denemarken (O)'!CG40*(1+Toeslagen!$Q$6)</f>
        <v>1434.9817119744005</v>
      </c>
      <c r="CH40" s="243">
        <f>'Denemarken (O)'!CH40*(1+Toeslagen!$Q$6)</f>
        <v>1434.9817119744005</v>
      </c>
      <c r="CI40" s="243">
        <f>'Denemarken (O)'!CI40*(1+Toeslagen!$Q$6)</f>
        <v>1440.5977119744002</v>
      </c>
      <c r="CJ40" s="243">
        <f>'Denemarken (O)'!CJ40*(1+Toeslagen!$Q$6)</f>
        <v>1436.1049119744002</v>
      </c>
      <c r="CK40" s="243">
        <f>'Denemarken (O)'!CK40*(1+Toeslagen!$Q$6)</f>
        <v>1443.4057119744002</v>
      </c>
      <c r="CL40" s="243">
        <f>'Denemarken (O)'!CL40*(1+Toeslagen!$Q$6)</f>
        <v>1448.4601119744002</v>
      </c>
      <c r="CM40" s="243">
        <f>'Denemarken (O)'!CM40*(1+Toeslagen!$Q$6)</f>
        <v>1640.1866480640001</v>
      </c>
      <c r="CN40" s="243">
        <f>'Denemarken (O)'!CN40*(1+Toeslagen!$Q$6)</f>
        <v>1647.4874480640003</v>
      </c>
      <c r="CO40" s="243">
        <f>'Denemarken (O)'!CO40*(1+Toeslagen!$Q$6)</f>
        <v>1639.6250480640001</v>
      </c>
      <c r="CP40" s="243">
        <f>'Denemarken (O)'!CP40*(1+Toeslagen!$Q$6)</f>
        <v>1644.1178480640001</v>
      </c>
      <c r="CQ40" s="243">
        <f>'Denemarken (O)'!CQ40*(1+Toeslagen!$Q$6)</f>
        <v>1442.8441119744002</v>
      </c>
      <c r="CR40" s="243">
        <f>'Denemarken (O)'!CR40*(1+Toeslagen!$Q$6)</f>
        <v>0</v>
      </c>
      <c r="CS40" s="243">
        <f>'Denemarken (O)'!CS40*(1+Toeslagen!$Q$6)</f>
        <v>1443.4057119744002</v>
      </c>
      <c r="CT40" s="243">
        <f>'Denemarken (O)'!CT40*(1+Toeslagen!$Q$6)</f>
        <v>1441.1593119744002</v>
      </c>
      <c r="CU40" s="243">
        <f>'Denemarken (O)'!CU40*(1+Toeslagen!$Q$6)</f>
        <v>1509.3976166400003</v>
      </c>
      <c r="CV40" s="243">
        <f>'Denemarken (O)'!CV40*(1+Toeslagen!$Q$6)</f>
        <v>1510.5676166400003</v>
      </c>
      <c r="CW40" s="243">
        <f>'Denemarken (O)'!CW40*(1+Toeslagen!$Q$6)</f>
        <v>1442.8441119744002</v>
      </c>
      <c r="CX40" s="243">
        <f>'Denemarken (O)'!CX40*(1+Toeslagen!$Q$6)</f>
        <v>1437.7897119744002</v>
      </c>
      <c r="CY40" s="243">
        <f>'Denemarken (O)'!CY40*(1+Toeslagen!$Q$6)</f>
        <v>1504.7176166400004</v>
      </c>
      <c r="CZ40" s="243">
        <f>'Denemarken (O)'!CZ40*(1+Toeslagen!$Q$6)</f>
        <v>1507.0576166400003</v>
      </c>
      <c r="DA40" s="243">
        <f>'Denemarken (O)'!DA40*(1+Toeslagen!$Q$6)</f>
        <v>1645.8026480640001</v>
      </c>
      <c r="DB40" s="243">
        <f>'Denemarken (O)'!DB40*(1+Toeslagen!$Q$6)</f>
        <v>0</v>
      </c>
      <c r="DC40" s="243">
        <f>'Denemarken (O)'!DC40*(1+Toeslagen!$Q$6)</f>
        <v>1646.3642480640001</v>
      </c>
      <c r="DD40" s="243">
        <f>'Denemarken (O)'!DD40*(1+Toeslagen!$Q$6)</f>
        <v>1720.8127584000001</v>
      </c>
      <c r="DE40" s="243">
        <f>'Denemarken (O)'!DE40*(1+Toeslagen!$Q$6)</f>
        <v>1716.7177584000001</v>
      </c>
      <c r="DF40" s="243">
        <f>'Denemarken (O)'!DF40*(1+Toeslagen!$Q$6)</f>
        <v>1641.8714480640001</v>
      </c>
      <c r="DG40" s="243">
        <f>'Denemarken (O)'!DG40*(1+Toeslagen!$Q$6)</f>
        <v>1644.1178480640001</v>
      </c>
      <c r="DH40" s="243">
        <f>'Denemarken (O)'!DH40*(1+Toeslagen!$Q$6)</f>
        <v>1717.8877584000002</v>
      </c>
      <c r="DI40" s="243">
        <f>'Denemarken (O)'!DI40*(1+Toeslagen!$Q$6)</f>
        <v>1720.8127584000001</v>
      </c>
      <c r="DJ40" s="243">
        <f>'Denemarken (O)'!DJ40*(1+Toeslagen!$Q$6)</f>
        <v>1723.1527584000003</v>
      </c>
    </row>
    <row r="41" spans="1:114" ht="15.75" thickBot="1">
      <c r="A41" s="2">
        <v>36</v>
      </c>
      <c r="B41" s="2">
        <v>36</v>
      </c>
      <c r="C41" s="2"/>
      <c r="D41" s="2">
        <v>4</v>
      </c>
      <c r="F41" t="s">
        <v>17</v>
      </c>
      <c r="G41" t="s">
        <v>15</v>
      </c>
      <c r="H41" t="s">
        <v>15</v>
      </c>
      <c r="I41" t="s">
        <v>16</v>
      </c>
      <c r="J41" t="s">
        <v>16</v>
      </c>
      <c r="N41" s="7">
        <v>8.8000000000000007</v>
      </c>
      <c r="O41" s="8">
        <v>15400</v>
      </c>
      <c r="Y41" s="243">
        <f>'Denemarken (O)'!Y41*(1+Toeslagen!$Q$6)</f>
        <v>1838.4378578823532</v>
      </c>
      <c r="Z41" s="243">
        <f>'Denemarken (O)'!Z41*(1+Toeslagen!$Q$6)</f>
        <v>1838.4378578823532</v>
      </c>
      <c r="AA41" s="243">
        <f>'Denemarken (O)'!AA41*(1+Toeslagen!$Q$6)</f>
        <v>1838.4378578823532</v>
      </c>
      <c r="AB41" s="243">
        <f>'Denemarken (O)'!AB41*(1+Toeslagen!$Q$6)</f>
        <v>1838.4378578823532</v>
      </c>
      <c r="AC41" s="243">
        <f>'Denemarken (O)'!AC41*(1+Toeslagen!$Q$6)</f>
        <v>1838.4378578823532</v>
      </c>
      <c r="AD41" s="243">
        <f>'Denemarken (O)'!AD41*(1+Toeslagen!$Q$6)</f>
        <v>1838.4378578823532</v>
      </c>
      <c r="AE41" s="243">
        <f>'Denemarken (O)'!AE41*(1+Toeslagen!$Q$6)</f>
        <v>1838.4378578823532</v>
      </c>
      <c r="AF41" s="243">
        <f>'Denemarken (O)'!AF41*(1+Toeslagen!$Q$6)</f>
        <v>1838.4378578823532</v>
      </c>
      <c r="AG41" s="243">
        <f>'Denemarken (O)'!AG41*(1+Toeslagen!$Q$6)</f>
        <v>1838.4378578823532</v>
      </c>
      <c r="AH41" s="243">
        <f>'Denemarken (O)'!AH41*(1+Toeslagen!$Q$6)</f>
        <v>1838.4378578823532</v>
      </c>
      <c r="AI41" s="243">
        <f>'Denemarken (O)'!AI41*(1+Toeslagen!$Q$6)</f>
        <v>1839.0435049411767</v>
      </c>
      <c r="AJ41" s="243">
        <f>'Denemarken (O)'!AJ41*(1+Toeslagen!$Q$6)</f>
        <v>1839.0435049411767</v>
      </c>
      <c r="AK41" s="243">
        <f>'Denemarken (O)'!AK41*(1+Toeslagen!$Q$6)</f>
        <v>1839.0435049411767</v>
      </c>
      <c r="AL41" s="243">
        <f>'Denemarken (O)'!AL41*(1+Toeslagen!$Q$6)</f>
        <v>1839.0435049411767</v>
      </c>
      <c r="AM41" s="243">
        <f>'Denemarken (O)'!AM41*(1+Toeslagen!$Q$6)</f>
        <v>1839.0435049411767</v>
      </c>
      <c r="AN41" s="243">
        <f>'Denemarken (O)'!AN41*(1+Toeslagen!$Q$6)</f>
        <v>1839.0435049411767</v>
      </c>
      <c r="AO41" s="243">
        <f>'Denemarken (O)'!AO41*(1+Toeslagen!$Q$6)</f>
        <v>1837.2265637647063</v>
      </c>
      <c r="AP41" s="243">
        <f>'Denemarken (O)'!AP41*(1+Toeslagen!$Q$6)</f>
        <v>1838.4378578823532</v>
      </c>
      <c r="AQ41" s="243">
        <f>'Denemarken (O)'!AQ41*(1+Toeslagen!$Q$6)</f>
        <v>1839.0435049411767</v>
      </c>
      <c r="AR41" s="243">
        <f>'Denemarken (O)'!AR41*(1+Toeslagen!$Q$6)</f>
        <v>1839.0435049411767</v>
      </c>
      <c r="AS41" s="243">
        <f>'Denemarken (O)'!AS41*(1+Toeslagen!$Q$6)</f>
        <v>1843.2830343529415</v>
      </c>
      <c r="AT41" s="243">
        <f>'Denemarken (O)'!AT41*(1+Toeslagen!$Q$6)</f>
        <v>1843.2830343529415</v>
      </c>
      <c r="AU41" s="243">
        <f>'Denemarken (O)'!AU41*(1+Toeslagen!$Q$6)</f>
        <v>1843.2830343529415</v>
      </c>
      <c r="AV41" s="243">
        <f>'Denemarken (O)'!AV41*(1+Toeslagen!$Q$6)</f>
        <v>1844.4943284705885</v>
      </c>
      <c r="AW41" s="243">
        <f>'Denemarken (O)'!AW41*(1+Toeslagen!$Q$6)</f>
        <v>1842.0717402352946</v>
      </c>
      <c r="AX41" s="243">
        <f>'Denemarken (O)'!AX41*(1+Toeslagen!$Q$6)</f>
        <v>1838.4378578823532</v>
      </c>
      <c r="AY41" s="243">
        <f>'Denemarken (O)'!AY41*(1+Toeslagen!$Q$6)</f>
        <v>1840.2547990588239</v>
      </c>
      <c r="AZ41" s="243">
        <f>'Denemarken (O)'!AZ41*(1+Toeslagen!$Q$6)</f>
        <v>0</v>
      </c>
      <c r="BA41" s="243">
        <f>'Denemarken (O)'!BA41*(1+Toeslagen!$Q$6)</f>
        <v>0</v>
      </c>
      <c r="BB41" s="243">
        <f>'Denemarken (O)'!BB41*(1+Toeslagen!$Q$6)</f>
        <v>0</v>
      </c>
      <c r="BC41" s="243">
        <f>'Denemarken (O)'!BC41*(1+Toeslagen!$Q$6)</f>
        <v>1836.6209167058828</v>
      </c>
      <c r="BD41" s="243">
        <f>'Denemarken (O)'!BD41*(1+Toeslagen!$Q$6)</f>
        <v>1836.6209167058828</v>
      </c>
      <c r="BE41" s="243">
        <f>'Denemarken (O)'!BE41*(1+Toeslagen!$Q$6)</f>
        <v>1835.4096225882356</v>
      </c>
      <c r="BF41" s="243">
        <f>'Denemarken (O)'!BF41*(1+Toeslagen!$Q$6)</f>
        <v>1840.2547990588239</v>
      </c>
      <c r="BG41" s="243">
        <f>'Denemarken (O)'!BG41*(1+Toeslagen!$Q$6)</f>
        <v>1840.2547990588239</v>
      </c>
      <c r="BH41" s="243">
        <f>'Denemarken (O)'!BH41*(1+Toeslagen!$Q$6)</f>
        <v>1843.2830343529415</v>
      </c>
      <c r="BI41" s="243">
        <f>'Denemarken (O)'!BI41*(1+Toeslagen!$Q$6)</f>
        <v>1834.1983284705884</v>
      </c>
      <c r="BJ41" s="243">
        <f>'Denemarken (O)'!BJ41*(1+Toeslagen!$Q$6)</f>
        <v>1831.170093176471</v>
      </c>
      <c r="BK41" s="243">
        <f>'Denemarken (O)'!BK41*(1+Toeslagen!$Q$6)</f>
        <v>1825.1136225882356</v>
      </c>
      <c r="BL41" s="243">
        <f>'Denemarken (O)'!BL41*(1+Toeslagen!$Q$6)</f>
        <v>1825.1136225882356</v>
      </c>
      <c r="BM41" s="243">
        <f>'Denemarken (O)'!BM41*(1+Toeslagen!$Q$6)</f>
        <v>1446.5762782509178</v>
      </c>
      <c r="BN41" s="243">
        <f>'Denemarken (O)'!BN41*(1+Toeslagen!$Q$6)</f>
        <v>0</v>
      </c>
      <c r="BO41" s="243">
        <f>'Denemarken (O)'!BO41*(1+Toeslagen!$Q$6)</f>
        <v>1446.5762782509178</v>
      </c>
      <c r="BP41" s="243">
        <f>'Denemarken (O)'!BP41*(1+Toeslagen!$Q$6)</f>
        <v>1450.6462264862118</v>
      </c>
      <c r="BQ41" s="243">
        <f>'Denemarken (O)'!BQ41*(1+Toeslagen!$Q$6)</f>
        <v>1445.9948570744473</v>
      </c>
      <c r="BR41" s="243">
        <f>'Denemarken (O)'!BR41*(1+Toeslagen!$Q$6)</f>
        <v>1442.5063300156239</v>
      </c>
      <c r="BS41" s="243">
        <f>'Denemarken (O)'!BS41*(1+Toeslagen!$Q$6)</f>
        <v>1451.2276476626826</v>
      </c>
      <c r="BT41" s="243">
        <f>'Denemarken (O)'!BT41*(1+Toeslagen!$Q$6)</f>
        <v>1452.3904900156235</v>
      </c>
      <c r="BU41" s="243">
        <f>'Denemarken (O)'!BU41*(1+Toeslagen!$Q$6)</f>
        <v>1450.6462264862118</v>
      </c>
      <c r="BV41" s="243">
        <f>'Denemarken (O)'!BV41*(1+Toeslagen!$Q$6)</f>
        <v>1454.7161747215061</v>
      </c>
      <c r="BW41" s="243">
        <f>'Denemarken (O)'!BW41*(1+Toeslagen!$Q$6)</f>
        <v>1301.1787852799998</v>
      </c>
      <c r="BX41" s="243">
        <f>'Denemarken (O)'!BX41*(1+Toeslagen!$Q$6)</f>
        <v>1298.1505499858822</v>
      </c>
      <c r="BY41" s="243">
        <f>'Denemarken (O)'!BY41*(1+Toeslagen!$Q$6)</f>
        <v>1295.1223146917644</v>
      </c>
      <c r="BZ41" s="243">
        <f>'Denemarken (O)'!BZ41*(1+Toeslagen!$Q$6)</f>
        <v>1295.1223146917644</v>
      </c>
      <c r="CA41" s="243">
        <f>'Denemarken (O)'!CA41*(1+Toeslagen!$Q$6)</f>
        <v>1296.939255868235</v>
      </c>
      <c r="CB41" s="243">
        <f>'Denemarken (O)'!CB41*(1+Toeslagen!$Q$6)</f>
        <v>1296.939255868235</v>
      </c>
      <c r="CC41" s="243">
        <f>'Denemarken (O)'!CC41*(1+Toeslagen!$Q$6)</f>
        <v>1304.2070205741175</v>
      </c>
      <c r="CD41" s="243">
        <f>'Denemarken (O)'!CD41*(1+Toeslagen!$Q$6)</f>
        <v>1310.2634911623529</v>
      </c>
      <c r="CE41" s="243">
        <f>'Denemarken (O)'!CE41*(1+Toeslagen!$Q$6)</f>
        <v>1482.7735498752002</v>
      </c>
      <c r="CF41" s="243">
        <f>'Denemarken (O)'!CF41*(1+Toeslagen!$Q$6)</f>
        <v>1486.2620769340238</v>
      </c>
      <c r="CG41" s="243">
        <f>'Denemarken (O)'!CG41*(1+Toeslagen!$Q$6)</f>
        <v>1476.3779169340239</v>
      </c>
      <c r="CH41" s="243">
        <f>'Denemarken (O)'!CH41*(1+Toeslagen!$Q$6)</f>
        <v>1476.3779169340239</v>
      </c>
      <c r="CI41" s="243">
        <f>'Denemarken (O)'!CI41*(1+Toeslagen!$Q$6)</f>
        <v>1482.1921286987297</v>
      </c>
      <c r="CJ41" s="243">
        <f>'Denemarken (O)'!CJ41*(1+Toeslagen!$Q$6)</f>
        <v>1477.5407592869649</v>
      </c>
      <c r="CK41" s="243">
        <f>'Denemarken (O)'!CK41*(1+Toeslagen!$Q$6)</f>
        <v>1485.0992345810826</v>
      </c>
      <c r="CL41" s="243">
        <f>'Denemarken (O)'!CL41*(1+Toeslagen!$Q$6)</f>
        <v>1490.3320251693178</v>
      </c>
      <c r="CM41" s="243">
        <f>'Denemarken (O)'!CM41*(1+Toeslagen!$Q$6)</f>
        <v>1687.5395069590588</v>
      </c>
      <c r="CN41" s="243">
        <f>'Denemarken (O)'!CN41*(1+Toeslagen!$Q$6)</f>
        <v>1695.0979822531767</v>
      </c>
      <c r="CO41" s="243">
        <f>'Denemarken (O)'!CO41*(1+Toeslagen!$Q$6)</f>
        <v>1686.9580857825883</v>
      </c>
      <c r="CP41" s="243">
        <f>'Denemarken (O)'!CP41*(1+Toeslagen!$Q$6)</f>
        <v>1691.6094551943529</v>
      </c>
      <c r="CQ41" s="243">
        <f>'Denemarken (O)'!CQ41*(1+Toeslagen!$Q$6)</f>
        <v>1484.5178134046118</v>
      </c>
      <c r="CR41" s="243">
        <f>'Denemarken (O)'!CR41*(1+Toeslagen!$Q$6)</f>
        <v>0</v>
      </c>
      <c r="CS41" s="243">
        <f>'Denemarken (O)'!CS41*(1+Toeslagen!$Q$6)</f>
        <v>1485.0992345810826</v>
      </c>
      <c r="CT41" s="243">
        <f>'Denemarken (O)'!CT41*(1+Toeslagen!$Q$6)</f>
        <v>1482.7735498752002</v>
      </c>
      <c r="CU41" s="243">
        <f>'Denemarken (O)'!CU41*(1+Toeslagen!$Q$6)</f>
        <v>1553.0348399435297</v>
      </c>
      <c r="CV41" s="243">
        <f>'Denemarken (O)'!CV41*(1+Toeslagen!$Q$6)</f>
        <v>1554.2461340611765</v>
      </c>
      <c r="CW41" s="243">
        <f>'Denemarken (O)'!CW41*(1+Toeslagen!$Q$6)</f>
        <v>1484.5178134046118</v>
      </c>
      <c r="CX41" s="243">
        <f>'Denemarken (O)'!CX41*(1+Toeslagen!$Q$6)</f>
        <v>1479.2850228163766</v>
      </c>
      <c r="CY41" s="243">
        <f>'Denemarken (O)'!CY41*(1+Toeslagen!$Q$6)</f>
        <v>1548.1896634729412</v>
      </c>
      <c r="CZ41" s="243">
        <f>'Denemarken (O)'!CZ41*(1+Toeslagen!$Q$6)</f>
        <v>1550.6122517082356</v>
      </c>
      <c r="DA41" s="243">
        <f>'Denemarken (O)'!DA41*(1+Toeslagen!$Q$6)</f>
        <v>1693.3537187237646</v>
      </c>
      <c r="DB41" s="243">
        <f>'Denemarken (O)'!DB41*(1+Toeslagen!$Q$6)</f>
        <v>0</v>
      </c>
      <c r="DC41" s="243">
        <f>'Denemarken (O)'!DC41*(1+Toeslagen!$Q$6)</f>
        <v>1693.9351399002358</v>
      </c>
      <c r="DD41" s="243">
        <f>'Denemarken (O)'!DD41*(1+Toeslagen!$Q$6)</f>
        <v>1770.5722413176472</v>
      </c>
      <c r="DE41" s="243">
        <f>'Denemarken (O)'!DE41*(1+Toeslagen!$Q$6)</f>
        <v>1766.3327119058827</v>
      </c>
      <c r="DF41" s="243">
        <f>'Denemarken (O)'!DF41*(1+Toeslagen!$Q$6)</f>
        <v>1689.2837704884707</v>
      </c>
      <c r="DG41" s="243">
        <f>'Denemarken (O)'!DG41*(1+Toeslagen!$Q$6)</f>
        <v>1691.6094551943529</v>
      </c>
      <c r="DH41" s="243">
        <f>'Denemarken (O)'!DH41*(1+Toeslagen!$Q$6)</f>
        <v>1767.5440060235296</v>
      </c>
      <c r="DI41" s="243">
        <f>'Denemarken (O)'!DI41*(1+Toeslagen!$Q$6)</f>
        <v>1770.5722413176472</v>
      </c>
      <c r="DJ41" s="243">
        <f>'Denemarken (O)'!DJ41*(1+Toeslagen!$Q$6)</f>
        <v>1772.9948295529414</v>
      </c>
    </row>
    <row r="42" spans="1:114" ht="15.75" thickBot="1">
      <c r="A42" s="2">
        <v>37</v>
      </c>
      <c r="B42" s="2">
        <v>37</v>
      </c>
      <c r="C42" s="2"/>
      <c r="D42" s="2">
        <v>4</v>
      </c>
      <c r="F42" t="s">
        <v>17</v>
      </c>
      <c r="G42" t="s">
        <v>15</v>
      </c>
      <c r="H42" t="s">
        <v>15</v>
      </c>
      <c r="I42" t="s">
        <v>16</v>
      </c>
      <c r="J42" t="s">
        <v>16</v>
      </c>
      <c r="N42" s="7">
        <v>9</v>
      </c>
      <c r="O42" s="8">
        <v>15750</v>
      </c>
      <c r="Y42" s="243">
        <f>'Denemarken (O)'!Y42*(1+Toeslagen!$Q$6)</f>
        <v>1872.0597684705886</v>
      </c>
      <c r="Z42" s="243">
        <f>'Denemarken (O)'!Z42*(1+Toeslagen!$Q$6)</f>
        <v>1872.0597684705886</v>
      </c>
      <c r="AA42" s="243">
        <f>'Denemarken (O)'!AA42*(1+Toeslagen!$Q$6)</f>
        <v>1872.0597684705886</v>
      </c>
      <c r="AB42" s="243">
        <f>'Denemarken (O)'!AB42*(1+Toeslagen!$Q$6)</f>
        <v>1872.0597684705886</v>
      </c>
      <c r="AC42" s="243">
        <f>'Denemarken (O)'!AC42*(1+Toeslagen!$Q$6)</f>
        <v>1872.0597684705886</v>
      </c>
      <c r="AD42" s="243">
        <f>'Denemarken (O)'!AD42*(1+Toeslagen!$Q$6)</f>
        <v>1872.0597684705886</v>
      </c>
      <c r="AE42" s="243">
        <f>'Denemarken (O)'!AE42*(1+Toeslagen!$Q$6)</f>
        <v>1872.0597684705886</v>
      </c>
      <c r="AF42" s="243">
        <f>'Denemarken (O)'!AF42*(1+Toeslagen!$Q$6)</f>
        <v>1872.0597684705886</v>
      </c>
      <c r="AG42" s="243">
        <f>'Denemarken (O)'!AG42*(1+Toeslagen!$Q$6)</f>
        <v>1872.0597684705886</v>
      </c>
      <c r="AH42" s="243">
        <f>'Denemarken (O)'!AH42*(1+Toeslagen!$Q$6)</f>
        <v>1872.0597684705886</v>
      </c>
      <c r="AI42" s="243">
        <f>'Denemarken (O)'!AI42*(1+Toeslagen!$Q$6)</f>
        <v>1872.6791802352946</v>
      </c>
      <c r="AJ42" s="243">
        <f>'Denemarken (O)'!AJ42*(1+Toeslagen!$Q$6)</f>
        <v>1872.6791802352946</v>
      </c>
      <c r="AK42" s="243">
        <f>'Denemarken (O)'!AK42*(1+Toeslagen!$Q$6)</f>
        <v>1872.6791802352946</v>
      </c>
      <c r="AL42" s="243">
        <f>'Denemarken (O)'!AL42*(1+Toeslagen!$Q$6)</f>
        <v>1872.6791802352946</v>
      </c>
      <c r="AM42" s="243">
        <f>'Denemarken (O)'!AM42*(1+Toeslagen!$Q$6)</f>
        <v>1872.6791802352946</v>
      </c>
      <c r="AN42" s="243">
        <f>'Denemarken (O)'!AN42*(1+Toeslagen!$Q$6)</f>
        <v>1872.6791802352946</v>
      </c>
      <c r="AO42" s="243">
        <f>'Denemarken (O)'!AO42*(1+Toeslagen!$Q$6)</f>
        <v>1870.8209449411768</v>
      </c>
      <c r="AP42" s="243">
        <f>'Denemarken (O)'!AP42*(1+Toeslagen!$Q$6)</f>
        <v>1872.0597684705886</v>
      </c>
      <c r="AQ42" s="243">
        <f>'Denemarken (O)'!AQ42*(1+Toeslagen!$Q$6)</f>
        <v>1872.6791802352946</v>
      </c>
      <c r="AR42" s="243">
        <f>'Denemarken (O)'!AR42*(1+Toeslagen!$Q$6)</f>
        <v>1872.6791802352946</v>
      </c>
      <c r="AS42" s="243">
        <f>'Denemarken (O)'!AS42*(1+Toeslagen!$Q$6)</f>
        <v>1877.0150625882357</v>
      </c>
      <c r="AT42" s="243">
        <f>'Denemarken (O)'!AT42*(1+Toeslagen!$Q$6)</f>
        <v>1877.0150625882357</v>
      </c>
      <c r="AU42" s="243">
        <f>'Denemarken (O)'!AU42*(1+Toeslagen!$Q$6)</f>
        <v>1877.0150625882357</v>
      </c>
      <c r="AV42" s="243">
        <f>'Denemarken (O)'!AV42*(1+Toeslagen!$Q$6)</f>
        <v>1878.2538861176474</v>
      </c>
      <c r="AW42" s="243">
        <f>'Denemarken (O)'!AW42*(1+Toeslagen!$Q$6)</f>
        <v>1875.7762390588241</v>
      </c>
      <c r="AX42" s="243">
        <f>'Denemarken (O)'!AX42*(1+Toeslagen!$Q$6)</f>
        <v>1872.0597684705886</v>
      </c>
      <c r="AY42" s="243">
        <f>'Denemarken (O)'!AY42*(1+Toeslagen!$Q$6)</f>
        <v>1873.9180037647063</v>
      </c>
      <c r="AZ42" s="243">
        <f>'Denemarken (O)'!AZ42*(1+Toeslagen!$Q$6)</f>
        <v>0</v>
      </c>
      <c r="BA42" s="243">
        <f>'Denemarken (O)'!BA42*(1+Toeslagen!$Q$6)</f>
        <v>0</v>
      </c>
      <c r="BB42" s="243">
        <f>'Denemarken (O)'!BB42*(1+Toeslagen!$Q$6)</f>
        <v>0</v>
      </c>
      <c r="BC42" s="243">
        <f>'Denemarken (O)'!BC42*(1+Toeslagen!$Q$6)</f>
        <v>1870.201533176471</v>
      </c>
      <c r="BD42" s="243">
        <f>'Denemarken (O)'!BD42*(1+Toeslagen!$Q$6)</f>
        <v>1870.201533176471</v>
      </c>
      <c r="BE42" s="243">
        <f>'Denemarken (O)'!BE42*(1+Toeslagen!$Q$6)</f>
        <v>1868.9627096470592</v>
      </c>
      <c r="BF42" s="243">
        <f>'Denemarken (O)'!BF42*(1+Toeslagen!$Q$6)</f>
        <v>1873.9180037647063</v>
      </c>
      <c r="BG42" s="243">
        <f>'Denemarken (O)'!BG42*(1+Toeslagen!$Q$6)</f>
        <v>1873.9180037647063</v>
      </c>
      <c r="BH42" s="243">
        <f>'Denemarken (O)'!BH42*(1+Toeslagen!$Q$6)</f>
        <v>1877.0150625882357</v>
      </c>
      <c r="BI42" s="243">
        <f>'Denemarken (O)'!BI42*(1+Toeslagen!$Q$6)</f>
        <v>1867.7238861176475</v>
      </c>
      <c r="BJ42" s="243">
        <f>'Denemarken (O)'!BJ42*(1+Toeslagen!$Q$6)</f>
        <v>1864.6268272941181</v>
      </c>
      <c r="BK42" s="243">
        <f>'Denemarken (O)'!BK42*(1+Toeslagen!$Q$6)</f>
        <v>1858.4327096470593</v>
      </c>
      <c r="BL42" s="243">
        <f>'Denemarken (O)'!BL42*(1+Toeslagen!$Q$6)</f>
        <v>1858.4327096470593</v>
      </c>
      <c r="BM42" s="243">
        <f>'Denemarken (O)'!BM42*(1+Toeslagen!$Q$6)</f>
        <v>1473.0858322763295</v>
      </c>
      <c r="BN42" s="243">
        <f>'Denemarken (O)'!BN42*(1+Toeslagen!$Q$6)</f>
        <v>0</v>
      </c>
      <c r="BO42" s="243">
        <f>'Denemarken (O)'!BO42*(1+Toeslagen!$Q$6)</f>
        <v>1473.0858322763295</v>
      </c>
      <c r="BP42" s="243">
        <f>'Denemarken (O)'!BP42*(1+Toeslagen!$Q$6)</f>
        <v>1477.2482793351533</v>
      </c>
      <c r="BQ42" s="243">
        <f>'Denemarken (O)'!BQ42*(1+Toeslagen!$Q$6)</f>
        <v>1472.4911969822122</v>
      </c>
      <c r="BR42" s="243">
        <f>'Denemarken (O)'!BR42*(1+Toeslagen!$Q$6)</f>
        <v>1468.9233852175062</v>
      </c>
      <c r="BS42" s="243">
        <f>'Denemarken (O)'!BS42*(1+Toeslagen!$Q$6)</f>
        <v>1477.842914629271</v>
      </c>
      <c r="BT42" s="243">
        <f>'Denemarken (O)'!BT42*(1+Toeslagen!$Q$6)</f>
        <v>1479.0321852175059</v>
      </c>
      <c r="BU42" s="243">
        <f>'Denemarken (O)'!BU42*(1+Toeslagen!$Q$6)</f>
        <v>1477.2482793351533</v>
      </c>
      <c r="BV42" s="243">
        <f>'Denemarken (O)'!BV42*(1+Toeslagen!$Q$6)</f>
        <v>1481.4107263939768</v>
      </c>
      <c r="BW42" s="243">
        <f>'Denemarken (O)'!BW42*(1+Toeslagen!$Q$6)</f>
        <v>1325.0335468800001</v>
      </c>
      <c r="BX42" s="243">
        <f>'Denemarken (O)'!BX42*(1+Toeslagen!$Q$6)</f>
        <v>1321.9364880564708</v>
      </c>
      <c r="BY42" s="243">
        <f>'Denemarken (O)'!BY42*(1+Toeslagen!$Q$6)</f>
        <v>1318.8394292329413</v>
      </c>
      <c r="BZ42" s="243">
        <f>'Denemarken (O)'!BZ42*(1+Toeslagen!$Q$6)</f>
        <v>1318.8394292329413</v>
      </c>
      <c r="CA42" s="243">
        <f>'Denemarken (O)'!CA42*(1+Toeslagen!$Q$6)</f>
        <v>1320.697664527059</v>
      </c>
      <c r="CB42" s="243">
        <f>'Denemarken (O)'!CB42*(1+Toeslagen!$Q$6)</f>
        <v>1320.697664527059</v>
      </c>
      <c r="CC42" s="243">
        <f>'Denemarken (O)'!CC42*(1+Toeslagen!$Q$6)</f>
        <v>1328.1306057035295</v>
      </c>
      <c r="CD42" s="243">
        <f>'Denemarken (O)'!CD42*(1+Toeslagen!$Q$6)</f>
        <v>1334.3247233505883</v>
      </c>
      <c r="CE42" s="243">
        <f>'Denemarken (O)'!CE42*(1+Toeslagen!$Q$6)</f>
        <v>1509.9490824192001</v>
      </c>
      <c r="CF42" s="243">
        <f>'Denemarken (O)'!CF42*(1+Toeslagen!$Q$6)</f>
        <v>1513.5168941839061</v>
      </c>
      <c r="CG42" s="243">
        <f>'Denemarken (O)'!CG42*(1+Toeslagen!$Q$6)</f>
        <v>1503.4080941839061</v>
      </c>
      <c r="CH42" s="243">
        <f>'Denemarken (O)'!CH42*(1+Toeslagen!$Q$6)</f>
        <v>1503.4080941839061</v>
      </c>
      <c r="CI42" s="243">
        <f>'Denemarken (O)'!CI42*(1+Toeslagen!$Q$6)</f>
        <v>1509.3544471250825</v>
      </c>
      <c r="CJ42" s="243">
        <f>'Denemarken (O)'!CJ42*(1+Toeslagen!$Q$6)</f>
        <v>1504.5973647721414</v>
      </c>
      <c r="CK42" s="243">
        <f>'Denemarken (O)'!CK42*(1+Toeslagen!$Q$6)</f>
        <v>1512.327623595671</v>
      </c>
      <c r="CL42" s="243">
        <f>'Denemarken (O)'!CL42*(1+Toeslagen!$Q$6)</f>
        <v>1517.6793412427296</v>
      </c>
      <c r="CM42" s="243">
        <f>'Denemarken (O)'!CM42*(1+Toeslagen!$Q$6)</f>
        <v>1718.461927363765</v>
      </c>
      <c r="CN42" s="243">
        <f>'Denemarken (O)'!CN42*(1+Toeslagen!$Q$6)</f>
        <v>1726.1921861872945</v>
      </c>
      <c r="CO42" s="243">
        <f>'Denemarken (O)'!CO42*(1+Toeslagen!$Q$6)</f>
        <v>1717.8672920696474</v>
      </c>
      <c r="CP42" s="243">
        <f>'Denemarken (O)'!CP42*(1+Toeslagen!$Q$6)</f>
        <v>1722.6243744225885</v>
      </c>
      <c r="CQ42" s="243">
        <f>'Denemarken (O)'!CQ42*(1+Toeslagen!$Q$6)</f>
        <v>1511.7329883015534</v>
      </c>
      <c r="CR42" s="243">
        <f>'Denemarken (O)'!CR42*(1+Toeslagen!$Q$6)</f>
        <v>0</v>
      </c>
      <c r="CS42" s="243">
        <f>'Denemarken (O)'!CS42*(1+Toeslagen!$Q$6)</f>
        <v>1512.327623595671</v>
      </c>
      <c r="CT42" s="243">
        <f>'Denemarken (O)'!CT42*(1+Toeslagen!$Q$6)</f>
        <v>1509.9490824192001</v>
      </c>
      <c r="CU42" s="243">
        <f>'Denemarken (O)'!CU42*(1+Toeslagen!$Q$6)</f>
        <v>1581.5353922258826</v>
      </c>
      <c r="CV42" s="243">
        <f>'Denemarken (O)'!CV42*(1+Toeslagen!$Q$6)</f>
        <v>1582.7742157552943</v>
      </c>
      <c r="CW42" s="243">
        <f>'Denemarken (O)'!CW42*(1+Toeslagen!$Q$6)</f>
        <v>1511.7329883015534</v>
      </c>
      <c r="CX42" s="243">
        <f>'Denemarken (O)'!CX42*(1+Toeslagen!$Q$6)</f>
        <v>1506.3812706544943</v>
      </c>
      <c r="CY42" s="243">
        <f>'Denemarken (O)'!CY42*(1+Toeslagen!$Q$6)</f>
        <v>1576.5800981082355</v>
      </c>
      <c r="CZ42" s="243">
        <f>'Denemarken (O)'!CZ42*(1+Toeslagen!$Q$6)</f>
        <v>1579.0577451670592</v>
      </c>
      <c r="DA42" s="243">
        <f>'Denemarken (O)'!DA42*(1+Toeslagen!$Q$6)</f>
        <v>1724.4082803049416</v>
      </c>
      <c r="DB42" s="243">
        <f>'Denemarken (O)'!DB42*(1+Toeslagen!$Q$6)</f>
        <v>0</v>
      </c>
      <c r="DC42" s="243">
        <f>'Denemarken (O)'!DC42*(1+Toeslagen!$Q$6)</f>
        <v>1725.0029155990592</v>
      </c>
      <c r="DD42" s="243">
        <f>'Denemarken (O)'!DD42*(1+Toeslagen!$Q$6)</f>
        <v>1803.0721547294122</v>
      </c>
      <c r="DE42" s="243">
        <f>'Denemarken (O)'!DE42*(1+Toeslagen!$Q$6)</f>
        <v>1798.7362723764711</v>
      </c>
      <c r="DF42" s="243">
        <f>'Denemarken (O)'!DF42*(1+Toeslagen!$Q$6)</f>
        <v>1720.2458332461181</v>
      </c>
      <c r="DG42" s="243">
        <f>'Denemarken (O)'!DG42*(1+Toeslagen!$Q$6)</f>
        <v>1722.6243744225885</v>
      </c>
      <c r="DH42" s="243">
        <f>'Denemarken (O)'!DH42*(1+Toeslagen!$Q$6)</f>
        <v>1799.9750959058827</v>
      </c>
      <c r="DI42" s="243">
        <f>'Denemarken (O)'!DI42*(1+Toeslagen!$Q$6)</f>
        <v>1803.0721547294122</v>
      </c>
      <c r="DJ42" s="243">
        <f>'Denemarken (O)'!DJ42*(1+Toeslagen!$Q$6)</f>
        <v>1805.5498017882358</v>
      </c>
    </row>
    <row r="43" spans="1:114" ht="15.75" thickBot="1">
      <c r="A43" s="2">
        <v>38</v>
      </c>
      <c r="B43" s="2">
        <v>38</v>
      </c>
      <c r="C43" s="2"/>
      <c r="D43" s="2">
        <v>4</v>
      </c>
      <c r="F43" t="s">
        <v>17</v>
      </c>
      <c r="G43" t="s">
        <v>15</v>
      </c>
      <c r="H43" t="s">
        <v>15</v>
      </c>
      <c r="I43" t="s">
        <v>16</v>
      </c>
      <c r="J43" t="s">
        <v>16</v>
      </c>
      <c r="N43" s="7">
        <v>9.1999999999999993</v>
      </c>
      <c r="O43" s="8">
        <v>16100</v>
      </c>
      <c r="Y43" s="243">
        <f>'Denemarken (O)'!Y43*(1+Toeslagen!$Q$6)</f>
        <v>1905.6816790588239</v>
      </c>
      <c r="Z43" s="243">
        <f>'Denemarken (O)'!Z43*(1+Toeslagen!$Q$6)</f>
        <v>1905.6816790588239</v>
      </c>
      <c r="AA43" s="243">
        <f>'Denemarken (O)'!AA43*(1+Toeslagen!$Q$6)</f>
        <v>1905.6816790588239</v>
      </c>
      <c r="AB43" s="243">
        <f>'Denemarken (O)'!AB43*(1+Toeslagen!$Q$6)</f>
        <v>1905.6816790588239</v>
      </c>
      <c r="AC43" s="243">
        <f>'Denemarken (O)'!AC43*(1+Toeslagen!$Q$6)</f>
        <v>1905.6816790588239</v>
      </c>
      <c r="AD43" s="243">
        <f>'Denemarken (O)'!AD43*(1+Toeslagen!$Q$6)</f>
        <v>1905.6816790588239</v>
      </c>
      <c r="AE43" s="243">
        <f>'Denemarken (O)'!AE43*(1+Toeslagen!$Q$6)</f>
        <v>1905.6816790588239</v>
      </c>
      <c r="AF43" s="243">
        <f>'Denemarken (O)'!AF43*(1+Toeslagen!$Q$6)</f>
        <v>1905.6816790588239</v>
      </c>
      <c r="AG43" s="243">
        <f>'Denemarken (O)'!AG43*(1+Toeslagen!$Q$6)</f>
        <v>1905.6816790588239</v>
      </c>
      <c r="AH43" s="243">
        <f>'Denemarken (O)'!AH43*(1+Toeslagen!$Q$6)</f>
        <v>1905.6816790588239</v>
      </c>
      <c r="AI43" s="243">
        <f>'Denemarken (O)'!AI43*(1+Toeslagen!$Q$6)</f>
        <v>1906.3148555294119</v>
      </c>
      <c r="AJ43" s="243">
        <f>'Denemarken (O)'!AJ43*(1+Toeslagen!$Q$6)</f>
        <v>1906.3148555294119</v>
      </c>
      <c r="AK43" s="243">
        <f>'Denemarken (O)'!AK43*(1+Toeslagen!$Q$6)</f>
        <v>1906.3148555294119</v>
      </c>
      <c r="AL43" s="243">
        <f>'Denemarken (O)'!AL43*(1+Toeslagen!$Q$6)</f>
        <v>1906.3148555294119</v>
      </c>
      <c r="AM43" s="243">
        <f>'Denemarken (O)'!AM43*(1+Toeslagen!$Q$6)</f>
        <v>1906.3148555294119</v>
      </c>
      <c r="AN43" s="243">
        <f>'Denemarken (O)'!AN43*(1+Toeslagen!$Q$6)</f>
        <v>1906.3148555294119</v>
      </c>
      <c r="AO43" s="243">
        <f>'Denemarken (O)'!AO43*(1+Toeslagen!$Q$6)</f>
        <v>1904.4153261176473</v>
      </c>
      <c r="AP43" s="243">
        <f>'Denemarken (O)'!AP43*(1+Toeslagen!$Q$6)</f>
        <v>1905.6816790588239</v>
      </c>
      <c r="AQ43" s="243">
        <f>'Denemarken (O)'!AQ43*(1+Toeslagen!$Q$6)</f>
        <v>1906.3148555294119</v>
      </c>
      <c r="AR43" s="243">
        <f>'Denemarken (O)'!AR43*(1+Toeslagen!$Q$6)</f>
        <v>1906.3148555294119</v>
      </c>
      <c r="AS43" s="243">
        <f>'Denemarken (O)'!AS43*(1+Toeslagen!$Q$6)</f>
        <v>1910.7470908235296</v>
      </c>
      <c r="AT43" s="243">
        <f>'Denemarken (O)'!AT43*(1+Toeslagen!$Q$6)</f>
        <v>1910.7470908235296</v>
      </c>
      <c r="AU43" s="243">
        <f>'Denemarken (O)'!AU43*(1+Toeslagen!$Q$6)</f>
        <v>1910.7470908235296</v>
      </c>
      <c r="AV43" s="243">
        <f>'Denemarken (O)'!AV43*(1+Toeslagen!$Q$6)</f>
        <v>1912.0134437647062</v>
      </c>
      <c r="AW43" s="243">
        <f>'Denemarken (O)'!AW43*(1+Toeslagen!$Q$6)</f>
        <v>1909.4807378823534</v>
      </c>
      <c r="AX43" s="243">
        <f>'Denemarken (O)'!AX43*(1+Toeslagen!$Q$6)</f>
        <v>1905.6816790588239</v>
      </c>
      <c r="AY43" s="243">
        <f>'Denemarken (O)'!AY43*(1+Toeslagen!$Q$6)</f>
        <v>1907.5812084705885</v>
      </c>
      <c r="AZ43" s="243">
        <f>'Denemarken (O)'!AZ43*(1+Toeslagen!$Q$6)</f>
        <v>0</v>
      </c>
      <c r="BA43" s="243">
        <f>'Denemarken (O)'!BA43*(1+Toeslagen!$Q$6)</f>
        <v>0</v>
      </c>
      <c r="BB43" s="243">
        <f>'Denemarken (O)'!BB43*(1+Toeslagen!$Q$6)</f>
        <v>0</v>
      </c>
      <c r="BC43" s="243">
        <f>'Denemarken (O)'!BC43*(1+Toeslagen!$Q$6)</f>
        <v>1903.7821496470592</v>
      </c>
      <c r="BD43" s="243">
        <f>'Denemarken (O)'!BD43*(1+Toeslagen!$Q$6)</f>
        <v>1903.7821496470592</v>
      </c>
      <c r="BE43" s="243">
        <f>'Denemarken (O)'!BE43*(1+Toeslagen!$Q$6)</f>
        <v>1902.5157967058828</v>
      </c>
      <c r="BF43" s="243">
        <f>'Denemarken (O)'!BF43*(1+Toeslagen!$Q$6)</f>
        <v>1907.5812084705885</v>
      </c>
      <c r="BG43" s="243">
        <f>'Denemarken (O)'!BG43*(1+Toeslagen!$Q$6)</f>
        <v>1907.5812084705885</v>
      </c>
      <c r="BH43" s="243">
        <f>'Denemarken (O)'!BH43*(1+Toeslagen!$Q$6)</f>
        <v>1910.7470908235296</v>
      </c>
      <c r="BI43" s="243">
        <f>'Denemarken (O)'!BI43*(1+Toeslagen!$Q$6)</f>
        <v>1901.2494437647063</v>
      </c>
      <c r="BJ43" s="243">
        <f>'Denemarken (O)'!BJ43*(1+Toeslagen!$Q$6)</f>
        <v>1898.083561411765</v>
      </c>
      <c r="BK43" s="243">
        <f>'Denemarken (O)'!BK43*(1+Toeslagen!$Q$6)</f>
        <v>1891.7517967058825</v>
      </c>
      <c r="BL43" s="243">
        <f>'Denemarken (O)'!BL43*(1+Toeslagen!$Q$6)</f>
        <v>1891.7517967058825</v>
      </c>
      <c r="BM43" s="243">
        <f>'Denemarken (O)'!BM43*(1+Toeslagen!$Q$6)</f>
        <v>1499.5953863017417</v>
      </c>
      <c r="BN43" s="243">
        <f>'Denemarken (O)'!BN43*(1+Toeslagen!$Q$6)</f>
        <v>0</v>
      </c>
      <c r="BO43" s="243">
        <f>'Denemarken (O)'!BO43*(1+Toeslagen!$Q$6)</f>
        <v>1499.5953863017417</v>
      </c>
      <c r="BP43" s="243">
        <f>'Denemarken (O)'!BP43*(1+Toeslagen!$Q$6)</f>
        <v>1503.8503321840942</v>
      </c>
      <c r="BQ43" s="243">
        <f>'Denemarken (O)'!BQ43*(1+Toeslagen!$Q$6)</f>
        <v>1498.987536889977</v>
      </c>
      <c r="BR43" s="243">
        <f>'Denemarken (O)'!BR43*(1+Toeslagen!$Q$6)</f>
        <v>1495.3404404193886</v>
      </c>
      <c r="BS43" s="243">
        <f>'Denemarken (O)'!BS43*(1+Toeslagen!$Q$6)</f>
        <v>1504.4581815958593</v>
      </c>
      <c r="BT43" s="243">
        <f>'Denemarken (O)'!BT43*(1+Toeslagen!$Q$6)</f>
        <v>1505.6738804193885</v>
      </c>
      <c r="BU43" s="243">
        <f>'Denemarken (O)'!BU43*(1+Toeslagen!$Q$6)</f>
        <v>1503.8503321840942</v>
      </c>
      <c r="BV43" s="243">
        <f>'Denemarken (O)'!BV43*(1+Toeslagen!$Q$6)</f>
        <v>1508.1052780664472</v>
      </c>
      <c r="BW43" s="243">
        <f>'Denemarken (O)'!BW43*(1+Toeslagen!$Q$6)</f>
        <v>1348.8883084800002</v>
      </c>
      <c r="BX43" s="243">
        <f>'Denemarken (O)'!BX43*(1+Toeslagen!$Q$6)</f>
        <v>1345.7224261270592</v>
      </c>
      <c r="BY43" s="243">
        <f>'Denemarken (O)'!BY43*(1+Toeslagen!$Q$6)</f>
        <v>1342.5565437741179</v>
      </c>
      <c r="BZ43" s="243">
        <f>'Denemarken (O)'!BZ43*(1+Toeslagen!$Q$6)</f>
        <v>1342.5565437741179</v>
      </c>
      <c r="CA43" s="243">
        <f>'Denemarken (O)'!CA43*(1+Toeslagen!$Q$6)</f>
        <v>1344.4560731858826</v>
      </c>
      <c r="CB43" s="243">
        <f>'Denemarken (O)'!CB43*(1+Toeslagen!$Q$6)</f>
        <v>1344.4560731858826</v>
      </c>
      <c r="CC43" s="243">
        <f>'Denemarken (O)'!CC43*(1+Toeslagen!$Q$6)</f>
        <v>1352.0541908329417</v>
      </c>
      <c r="CD43" s="243">
        <f>'Denemarken (O)'!CD43*(1+Toeslagen!$Q$6)</f>
        <v>1358.385955538824</v>
      </c>
      <c r="CE43" s="243">
        <f>'Denemarken (O)'!CE43*(1+Toeslagen!$Q$6)</f>
        <v>1537.1246149632007</v>
      </c>
      <c r="CF43" s="243">
        <f>'Denemarken (O)'!CF43*(1+Toeslagen!$Q$6)</f>
        <v>1540.7717114337886</v>
      </c>
      <c r="CG43" s="243">
        <f>'Denemarken (O)'!CG43*(1+Toeslagen!$Q$6)</f>
        <v>1530.4382714337887</v>
      </c>
      <c r="CH43" s="243">
        <f>'Denemarken (O)'!CH43*(1+Toeslagen!$Q$6)</f>
        <v>1530.4382714337887</v>
      </c>
      <c r="CI43" s="243">
        <f>'Denemarken (O)'!CI43*(1+Toeslagen!$Q$6)</f>
        <v>1536.5167655514356</v>
      </c>
      <c r="CJ43" s="243">
        <f>'Denemarken (O)'!CJ43*(1+Toeslagen!$Q$6)</f>
        <v>1531.6539702573182</v>
      </c>
      <c r="CK43" s="243">
        <f>'Denemarken (O)'!CK43*(1+Toeslagen!$Q$6)</f>
        <v>1539.5560126102596</v>
      </c>
      <c r="CL43" s="243">
        <f>'Denemarken (O)'!CL43*(1+Toeslagen!$Q$6)</f>
        <v>1545.0266573161416</v>
      </c>
      <c r="CM43" s="243">
        <f>'Denemarken (O)'!CM43*(1+Toeslagen!$Q$6)</f>
        <v>1749.3843477684709</v>
      </c>
      <c r="CN43" s="243">
        <f>'Denemarken (O)'!CN43*(1+Toeslagen!$Q$6)</f>
        <v>1757.2863901214123</v>
      </c>
      <c r="CO43" s="243">
        <f>'Denemarken (O)'!CO43*(1+Toeslagen!$Q$6)</f>
        <v>1748.7764983567063</v>
      </c>
      <c r="CP43" s="243">
        <f>'Denemarken (O)'!CP43*(1+Toeslagen!$Q$6)</f>
        <v>1753.6392936508239</v>
      </c>
      <c r="CQ43" s="243">
        <f>'Denemarken (O)'!CQ43*(1+Toeslagen!$Q$6)</f>
        <v>1538.9481631984945</v>
      </c>
      <c r="CR43" s="243">
        <f>'Denemarken (O)'!CR43*(1+Toeslagen!$Q$6)</f>
        <v>0</v>
      </c>
      <c r="CS43" s="243">
        <f>'Denemarken (O)'!CS43*(1+Toeslagen!$Q$6)</f>
        <v>1539.5560126102596</v>
      </c>
      <c r="CT43" s="243">
        <f>'Denemarken (O)'!CT43*(1+Toeslagen!$Q$6)</f>
        <v>1537.1246149632007</v>
      </c>
      <c r="CU43" s="243">
        <f>'Denemarken (O)'!CU43*(1+Toeslagen!$Q$6)</f>
        <v>1610.0359445082358</v>
      </c>
      <c r="CV43" s="243">
        <f>'Denemarken (O)'!CV43*(1+Toeslagen!$Q$6)</f>
        <v>1611.3022974494124</v>
      </c>
      <c r="CW43" s="243">
        <f>'Denemarken (O)'!CW43*(1+Toeslagen!$Q$6)</f>
        <v>1538.9481631984945</v>
      </c>
      <c r="CX43" s="243">
        <f>'Denemarken (O)'!CX43*(1+Toeslagen!$Q$6)</f>
        <v>1533.4775184926123</v>
      </c>
      <c r="CY43" s="243">
        <f>'Denemarken (O)'!CY43*(1+Toeslagen!$Q$6)</f>
        <v>1604.9705327435299</v>
      </c>
      <c r="CZ43" s="243">
        <f>'Denemarken (O)'!CZ43*(1+Toeslagen!$Q$6)</f>
        <v>1607.5032386258829</v>
      </c>
      <c r="DA43" s="243">
        <f>'Denemarken (O)'!DA43*(1+Toeslagen!$Q$6)</f>
        <v>1755.4628418861182</v>
      </c>
      <c r="DB43" s="243">
        <f>'Denemarken (O)'!DB43*(1+Toeslagen!$Q$6)</f>
        <v>0</v>
      </c>
      <c r="DC43" s="243">
        <f>'Denemarken (O)'!DC43*(1+Toeslagen!$Q$6)</f>
        <v>1756.0706912978826</v>
      </c>
      <c r="DD43" s="243">
        <f>'Denemarken (O)'!DD43*(1+Toeslagen!$Q$6)</f>
        <v>1835.5720681411769</v>
      </c>
      <c r="DE43" s="243">
        <f>'Denemarken (O)'!DE43*(1+Toeslagen!$Q$6)</f>
        <v>1831.1398328470591</v>
      </c>
      <c r="DF43" s="243">
        <f>'Denemarken (O)'!DF43*(1+Toeslagen!$Q$6)</f>
        <v>1751.2078960037652</v>
      </c>
      <c r="DG43" s="243">
        <f>'Denemarken (O)'!DG43*(1+Toeslagen!$Q$6)</f>
        <v>1753.6392936508239</v>
      </c>
      <c r="DH43" s="243">
        <f>'Denemarken (O)'!DH43*(1+Toeslagen!$Q$6)</f>
        <v>1832.4061857882357</v>
      </c>
      <c r="DI43" s="243">
        <f>'Denemarken (O)'!DI43*(1+Toeslagen!$Q$6)</f>
        <v>1835.5720681411769</v>
      </c>
      <c r="DJ43" s="243">
        <f>'Denemarken (O)'!DJ43*(1+Toeslagen!$Q$6)</f>
        <v>1838.1047740235299</v>
      </c>
    </row>
    <row r="44" spans="1:114" ht="15.75" thickBot="1">
      <c r="A44" s="2">
        <v>39</v>
      </c>
      <c r="B44" s="2">
        <v>39</v>
      </c>
      <c r="C44" s="2"/>
      <c r="D44" s="2">
        <v>4</v>
      </c>
      <c r="F44" t="s">
        <v>17</v>
      </c>
      <c r="G44" t="s">
        <v>15</v>
      </c>
      <c r="H44" t="s">
        <v>15</v>
      </c>
      <c r="I44" t="s">
        <v>16</v>
      </c>
      <c r="J44" t="s">
        <v>16</v>
      </c>
      <c r="N44" s="7">
        <v>9.5</v>
      </c>
      <c r="O44" s="8">
        <v>16625</v>
      </c>
      <c r="Y44" s="243">
        <f>'Denemarken (O)'!Y44*(1+Toeslagen!$Q$6)</f>
        <v>1955.0500969411769</v>
      </c>
      <c r="Z44" s="243">
        <f>'Denemarken (O)'!Z44*(1+Toeslagen!$Q$6)</f>
        <v>1955.0500969411769</v>
      </c>
      <c r="AA44" s="243">
        <f>'Denemarken (O)'!AA44*(1+Toeslagen!$Q$6)</f>
        <v>1955.0500969411769</v>
      </c>
      <c r="AB44" s="243">
        <f>'Denemarken (O)'!AB44*(1+Toeslagen!$Q$6)</f>
        <v>1955.0500969411769</v>
      </c>
      <c r="AC44" s="243">
        <f>'Denemarken (O)'!AC44*(1+Toeslagen!$Q$6)</f>
        <v>1955.0500969411769</v>
      </c>
      <c r="AD44" s="243">
        <f>'Denemarken (O)'!AD44*(1+Toeslagen!$Q$6)</f>
        <v>1955.0500969411769</v>
      </c>
      <c r="AE44" s="243">
        <f>'Denemarken (O)'!AE44*(1+Toeslagen!$Q$6)</f>
        <v>1955.0500969411769</v>
      </c>
      <c r="AF44" s="243">
        <f>'Denemarken (O)'!AF44*(1+Toeslagen!$Q$6)</f>
        <v>1955.0500969411769</v>
      </c>
      <c r="AG44" s="243">
        <f>'Denemarken (O)'!AG44*(1+Toeslagen!$Q$6)</f>
        <v>1955.0500969411769</v>
      </c>
      <c r="AH44" s="243">
        <f>'Denemarken (O)'!AH44*(1+Toeslagen!$Q$6)</f>
        <v>1955.0500969411769</v>
      </c>
      <c r="AI44" s="243">
        <f>'Denemarken (O)'!AI44*(1+Toeslagen!$Q$6)</f>
        <v>1955.7039204705886</v>
      </c>
      <c r="AJ44" s="243">
        <f>'Denemarken (O)'!AJ44*(1+Toeslagen!$Q$6)</f>
        <v>1955.7039204705886</v>
      </c>
      <c r="AK44" s="243">
        <f>'Denemarken (O)'!AK44*(1+Toeslagen!$Q$6)</f>
        <v>1955.7039204705886</v>
      </c>
      <c r="AL44" s="243">
        <f>'Denemarken (O)'!AL44*(1+Toeslagen!$Q$6)</f>
        <v>1955.7039204705886</v>
      </c>
      <c r="AM44" s="243">
        <f>'Denemarken (O)'!AM44*(1+Toeslagen!$Q$6)</f>
        <v>1955.7039204705886</v>
      </c>
      <c r="AN44" s="243">
        <f>'Denemarken (O)'!AN44*(1+Toeslagen!$Q$6)</f>
        <v>1955.7039204705886</v>
      </c>
      <c r="AO44" s="243">
        <f>'Denemarken (O)'!AO44*(1+Toeslagen!$Q$6)</f>
        <v>1953.7424498823534</v>
      </c>
      <c r="AP44" s="243">
        <f>'Denemarken (O)'!AP44*(1+Toeslagen!$Q$6)</f>
        <v>1955.0500969411769</v>
      </c>
      <c r="AQ44" s="243">
        <f>'Denemarken (O)'!AQ44*(1+Toeslagen!$Q$6)</f>
        <v>1955.7039204705886</v>
      </c>
      <c r="AR44" s="243">
        <f>'Denemarken (O)'!AR44*(1+Toeslagen!$Q$6)</f>
        <v>1955.7039204705886</v>
      </c>
      <c r="AS44" s="243">
        <f>'Denemarken (O)'!AS44*(1+Toeslagen!$Q$6)</f>
        <v>1960.2806851764713</v>
      </c>
      <c r="AT44" s="243">
        <f>'Denemarken (O)'!AT44*(1+Toeslagen!$Q$6)</f>
        <v>1960.2806851764713</v>
      </c>
      <c r="AU44" s="243">
        <f>'Denemarken (O)'!AU44*(1+Toeslagen!$Q$6)</f>
        <v>1960.2806851764713</v>
      </c>
      <c r="AV44" s="243">
        <f>'Denemarken (O)'!AV44*(1+Toeslagen!$Q$6)</f>
        <v>1961.5883322352947</v>
      </c>
      <c r="AW44" s="243">
        <f>'Denemarken (O)'!AW44*(1+Toeslagen!$Q$6)</f>
        <v>1958.9730381176475</v>
      </c>
      <c r="AX44" s="243">
        <f>'Denemarken (O)'!AX44*(1+Toeslagen!$Q$6)</f>
        <v>1955.0500969411769</v>
      </c>
      <c r="AY44" s="243">
        <f>'Denemarken (O)'!AY44*(1+Toeslagen!$Q$6)</f>
        <v>1957.0115675294123</v>
      </c>
      <c r="AZ44" s="243">
        <f>'Denemarken (O)'!AZ44*(1+Toeslagen!$Q$6)</f>
        <v>0</v>
      </c>
      <c r="BA44" s="243">
        <f>'Denemarken (O)'!BA44*(1+Toeslagen!$Q$6)</f>
        <v>0</v>
      </c>
      <c r="BB44" s="243">
        <f>'Denemarken (O)'!BB44*(1+Toeslagen!$Q$6)</f>
        <v>0</v>
      </c>
      <c r="BC44" s="243">
        <f>'Denemarken (O)'!BC44*(1+Toeslagen!$Q$6)</f>
        <v>1953.0886263529417</v>
      </c>
      <c r="BD44" s="243">
        <f>'Denemarken (O)'!BD44*(1+Toeslagen!$Q$6)</f>
        <v>1953.0886263529417</v>
      </c>
      <c r="BE44" s="243">
        <f>'Denemarken (O)'!BE44*(1+Toeslagen!$Q$6)</f>
        <v>1951.7809792941182</v>
      </c>
      <c r="BF44" s="243">
        <f>'Denemarken (O)'!BF44*(1+Toeslagen!$Q$6)</f>
        <v>1957.0115675294123</v>
      </c>
      <c r="BG44" s="243">
        <f>'Denemarken (O)'!BG44*(1+Toeslagen!$Q$6)</f>
        <v>1957.0115675294123</v>
      </c>
      <c r="BH44" s="243">
        <f>'Denemarken (O)'!BH44*(1+Toeslagen!$Q$6)</f>
        <v>1960.2806851764713</v>
      </c>
      <c r="BI44" s="243">
        <f>'Denemarken (O)'!BI44*(1+Toeslagen!$Q$6)</f>
        <v>1950.4733322352947</v>
      </c>
      <c r="BJ44" s="243">
        <f>'Denemarken (O)'!BJ44*(1+Toeslagen!$Q$6)</f>
        <v>1947.2042145882358</v>
      </c>
      <c r="BK44" s="243">
        <f>'Denemarken (O)'!BK44*(1+Toeslagen!$Q$6)</f>
        <v>1940.6659792941182</v>
      </c>
      <c r="BL44" s="243">
        <f>'Denemarken (O)'!BL44*(1+Toeslagen!$Q$6)</f>
        <v>1940.6659792941182</v>
      </c>
      <c r="BM44" s="243">
        <f>'Denemarken (O)'!BM44*(1+Toeslagen!$Q$6)</f>
        <v>1538.5292156566591</v>
      </c>
      <c r="BN44" s="243">
        <f>'Denemarken (O)'!BN44*(1+Toeslagen!$Q$6)</f>
        <v>0</v>
      </c>
      <c r="BO44" s="243">
        <f>'Denemarken (O)'!BO44*(1+Toeslagen!$Q$6)</f>
        <v>1538.5292156566591</v>
      </c>
      <c r="BP44" s="243">
        <f>'Denemarken (O)'!BP44*(1+Toeslagen!$Q$6)</f>
        <v>1542.9229097743062</v>
      </c>
      <c r="BQ44" s="243">
        <f>'Denemarken (O)'!BQ44*(1+Toeslagen!$Q$6)</f>
        <v>1537.9015450684237</v>
      </c>
      <c r="BR44" s="243">
        <f>'Denemarken (O)'!BR44*(1+Toeslagen!$Q$6)</f>
        <v>1534.1355215390122</v>
      </c>
      <c r="BS44" s="243">
        <f>'Denemarken (O)'!BS44*(1+Toeslagen!$Q$6)</f>
        <v>1543.5505803625415</v>
      </c>
      <c r="BT44" s="243">
        <f>'Denemarken (O)'!BT44*(1+Toeslagen!$Q$6)</f>
        <v>1544.8059215390122</v>
      </c>
      <c r="BU44" s="243">
        <f>'Denemarken (O)'!BU44*(1+Toeslagen!$Q$6)</f>
        <v>1542.9229097743062</v>
      </c>
      <c r="BV44" s="243">
        <f>'Denemarken (O)'!BV44*(1+Toeslagen!$Q$6)</f>
        <v>1547.316603891953</v>
      </c>
      <c r="BW44" s="243">
        <f>'Denemarken (O)'!BW44*(1+Toeslagen!$Q$6)</f>
        <v>1383.9246921600004</v>
      </c>
      <c r="BX44" s="243">
        <f>'Denemarken (O)'!BX44*(1+Toeslagen!$Q$6)</f>
        <v>1380.6555745129415</v>
      </c>
      <c r="BY44" s="243">
        <f>'Denemarken (O)'!BY44*(1+Toeslagen!$Q$6)</f>
        <v>1377.3864568658828</v>
      </c>
      <c r="BZ44" s="243">
        <f>'Denemarken (O)'!BZ44*(1+Toeslagen!$Q$6)</f>
        <v>1377.3864568658828</v>
      </c>
      <c r="CA44" s="243">
        <f>'Denemarken (O)'!CA44*(1+Toeslagen!$Q$6)</f>
        <v>1379.3479274541182</v>
      </c>
      <c r="CB44" s="243">
        <f>'Denemarken (O)'!CB44*(1+Toeslagen!$Q$6)</f>
        <v>1379.3479274541182</v>
      </c>
      <c r="CC44" s="243">
        <f>'Denemarken (O)'!CC44*(1+Toeslagen!$Q$6)</f>
        <v>1387.1938098070593</v>
      </c>
      <c r="CD44" s="243">
        <f>'Denemarken (O)'!CD44*(1+Toeslagen!$Q$6)</f>
        <v>1393.7320451011767</v>
      </c>
      <c r="CE44" s="243">
        <f>'Denemarken (O)'!CE44*(1+Toeslagen!$Q$6)</f>
        <v>1577.0369746944004</v>
      </c>
      <c r="CF44" s="243">
        <f>'Denemarken (O)'!CF44*(1+Toeslagen!$Q$6)</f>
        <v>1580.8029982238122</v>
      </c>
      <c r="CG44" s="243">
        <f>'Denemarken (O)'!CG44*(1+Toeslagen!$Q$6)</f>
        <v>1570.1325982238122</v>
      </c>
      <c r="CH44" s="243">
        <f>'Denemarken (O)'!CH44*(1+Toeslagen!$Q$6)</f>
        <v>1570.1325982238122</v>
      </c>
      <c r="CI44" s="243">
        <f>'Denemarken (O)'!CI44*(1+Toeslagen!$Q$6)</f>
        <v>1576.4093041061649</v>
      </c>
      <c r="CJ44" s="243">
        <f>'Denemarken (O)'!CJ44*(1+Toeslagen!$Q$6)</f>
        <v>1571.3879394002827</v>
      </c>
      <c r="CK44" s="243">
        <f>'Denemarken (O)'!CK44*(1+Toeslagen!$Q$6)</f>
        <v>1579.5476570473418</v>
      </c>
      <c r="CL44" s="243">
        <f>'Denemarken (O)'!CL44*(1+Toeslagen!$Q$6)</f>
        <v>1585.1966923414591</v>
      </c>
      <c r="CM44" s="243">
        <f>'Denemarken (O)'!CM44*(1+Toeslagen!$Q$6)</f>
        <v>1794.7987500875299</v>
      </c>
      <c r="CN44" s="243">
        <f>'Denemarken (O)'!CN44*(1+Toeslagen!$Q$6)</f>
        <v>1802.9584677345886</v>
      </c>
      <c r="CO44" s="243">
        <f>'Denemarken (O)'!CO44*(1+Toeslagen!$Q$6)</f>
        <v>1794.1710794992946</v>
      </c>
      <c r="CP44" s="243">
        <f>'Denemarken (O)'!CP44*(1+Toeslagen!$Q$6)</f>
        <v>1799.192444205177</v>
      </c>
      <c r="CQ44" s="243">
        <f>'Denemarken (O)'!CQ44*(1+Toeslagen!$Q$6)</f>
        <v>1578.9199864591062</v>
      </c>
      <c r="CR44" s="243">
        <f>'Denemarken (O)'!CR44*(1+Toeslagen!$Q$6)</f>
        <v>0</v>
      </c>
      <c r="CS44" s="243">
        <f>'Denemarken (O)'!CS44*(1+Toeslagen!$Q$6)</f>
        <v>1579.5476570473418</v>
      </c>
      <c r="CT44" s="243">
        <f>'Denemarken (O)'!CT44*(1+Toeslagen!$Q$6)</f>
        <v>1577.0369746944004</v>
      </c>
      <c r="CU44" s="243">
        <f>'Denemarken (O)'!CU44*(1+Toeslagen!$Q$6)</f>
        <v>1651.9003780517653</v>
      </c>
      <c r="CV44" s="243">
        <f>'Denemarken (O)'!CV44*(1+Toeslagen!$Q$6)</f>
        <v>1653.2080251105888</v>
      </c>
      <c r="CW44" s="243">
        <f>'Denemarken (O)'!CW44*(1+Toeslagen!$Q$6)</f>
        <v>1578.9199864591062</v>
      </c>
      <c r="CX44" s="243">
        <f>'Denemarken (O)'!CX44*(1+Toeslagen!$Q$6)</f>
        <v>1573.2709511649884</v>
      </c>
      <c r="CY44" s="243">
        <f>'Denemarken (O)'!CY44*(1+Toeslagen!$Q$6)</f>
        <v>1646.6697898164712</v>
      </c>
      <c r="CZ44" s="243">
        <f>'Denemarken (O)'!CZ44*(1+Toeslagen!$Q$6)</f>
        <v>1649.2850839341181</v>
      </c>
      <c r="DA44" s="243">
        <f>'Denemarken (O)'!DA44*(1+Toeslagen!$Q$6)</f>
        <v>1801.0754559698828</v>
      </c>
      <c r="DB44" s="243">
        <f>'Denemarken (O)'!DB44*(1+Toeslagen!$Q$6)</f>
        <v>0</v>
      </c>
      <c r="DC44" s="243">
        <f>'Denemarken (O)'!DC44*(1+Toeslagen!$Q$6)</f>
        <v>1801.7031265581181</v>
      </c>
      <c r="DD44" s="243">
        <f>'Denemarken (O)'!DD44*(1+Toeslagen!$Q$6)</f>
        <v>1883.3123254588243</v>
      </c>
      <c r="DE44" s="243">
        <f>'Denemarken (O)'!DE44*(1+Toeslagen!$Q$6)</f>
        <v>1878.7355607529416</v>
      </c>
      <c r="DF44" s="243">
        <f>'Denemarken (O)'!DF44*(1+Toeslagen!$Q$6)</f>
        <v>1796.6817618522359</v>
      </c>
      <c r="DG44" s="243">
        <f>'Denemarken (O)'!DG44*(1+Toeslagen!$Q$6)</f>
        <v>1799.192444205177</v>
      </c>
      <c r="DH44" s="243">
        <f>'Denemarken (O)'!DH44*(1+Toeslagen!$Q$6)</f>
        <v>1880.0432078117653</v>
      </c>
      <c r="DI44" s="243">
        <f>'Denemarken (O)'!DI44*(1+Toeslagen!$Q$6)</f>
        <v>1883.3123254588243</v>
      </c>
      <c r="DJ44" s="243">
        <f>'Denemarken (O)'!DJ44*(1+Toeslagen!$Q$6)</f>
        <v>1885.9276195764712</v>
      </c>
    </row>
    <row r="45" spans="1:114" ht="15.75" thickBot="1">
      <c r="A45" s="2">
        <v>40</v>
      </c>
      <c r="B45" s="2">
        <v>40</v>
      </c>
      <c r="C45" s="2"/>
      <c r="D45" s="2">
        <v>4</v>
      </c>
      <c r="F45" t="s">
        <v>17</v>
      </c>
      <c r="G45" t="s">
        <v>15</v>
      </c>
      <c r="H45" t="s">
        <v>15</v>
      </c>
      <c r="I45" t="s">
        <v>16</v>
      </c>
      <c r="J45" t="s">
        <v>16</v>
      </c>
      <c r="N45" s="7">
        <v>9.6</v>
      </c>
      <c r="O45" s="8">
        <v>16800</v>
      </c>
      <c r="Y45" s="243">
        <f>'Denemarken (O)'!Y45*(1+Toeslagen!$Q$6)</f>
        <v>1971.5062362352946</v>
      </c>
      <c r="Z45" s="243">
        <f>'Denemarken (O)'!Z45*(1+Toeslagen!$Q$6)</f>
        <v>1971.5062362352946</v>
      </c>
      <c r="AA45" s="243">
        <f>'Denemarken (O)'!AA45*(1+Toeslagen!$Q$6)</f>
        <v>1971.5062362352946</v>
      </c>
      <c r="AB45" s="243">
        <f>'Denemarken (O)'!AB45*(1+Toeslagen!$Q$6)</f>
        <v>1971.5062362352946</v>
      </c>
      <c r="AC45" s="243">
        <f>'Denemarken (O)'!AC45*(1+Toeslagen!$Q$6)</f>
        <v>1971.5062362352946</v>
      </c>
      <c r="AD45" s="243">
        <f>'Denemarken (O)'!AD45*(1+Toeslagen!$Q$6)</f>
        <v>1971.5062362352946</v>
      </c>
      <c r="AE45" s="243">
        <f>'Denemarken (O)'!AE45*(1+Toeslagen!$Q$6)</f>
        <v>1971.5062362352946</v>
      </c>
      <c r="AF45" s="243">
        <f>'Denemarken (O)'!AF45*(1+Toeslagen!$Q$6)</f>
        <v>1971.5062362352946</v>
      </c>
      <c r="AG45" s="243">
        <f>'Denemarken (O)'!AG45*(1+Toeslagen!$Q$6)</f>
        <v>1971.5062362352946</v>
      </c>
      <c r="AH45" s="243">
        <f>'Denemarken (O)'!AH45*(1+Toeslagen!$Q$6)</f>
        <v>1971.5062362352946</v>
      </c>
      <c r="AI45" s="243">
        <f>'Denemarken (O)'!AI45*(1+Toeslagen!$Q$6)</f>
        <v>1972.1669421176475</v>
      </c>
      <c r="AJ45" s="243">
        <f>'Denemarken (O)'!AJ45*(1+Toeslagen!$Q$6)</f>
        <v>1972.1669421176475</v>
      </c>
      <c r="AK45" s="243">
        <f>'Denemarken (O)'!AK45*(1+Toeslagen!$Q$6)</f>
        <v>1972.1669421176475</v>
      </c>
      <c r="AL45" s="243">
        <f>'Denemarken (O)'!AL45*(1+Toeslagen!$Q$6)</f>
        <v>1972.1669421176475</v>
      </c>
      <c r="AM45" s="243">
        <f>'Denemarken (O)'!AM45*(1+Toeslagen!$Q$6)</f>
        <v>1972.1669421176475</v>
      </c>
      <c r="AN45" s="243">
        <f>'Denemarken (O)'!AN45*(1+Toeslagen!$Q$6)</f>
        <v>1972.1669421176475</v>
      </c>
      <c r="AO45" s="243">
        <f>'Denemarken (O)'!AO45*(1+Toeslagen!$Q$6)</f>
        <v>1970.1848244705886</v>
      </c>
      <c r="AP45" s="243">
        <f>'Denemarken (O)'!AP45*(1+Toeslagen!$Q$6)</f>
        <v>1971.5062362352946</v>
      </c>
      <c r="AQ45" s="243">
        <f>'Denemarken (O)'!AQ45*(1+Toeslagen!$Q$6)</f>
        <v>1972.1669421176475</v>
      </c>
      <c r="AR45" s="243">
        <f>'Denemarken (O)'!AR45*(1+Toeslagen!$Q$6)</f>
        <v>1972.1669421176475</v>
      </c>
      <c r="AS45" s="243">
        <f>'Denemarken (O)'!AS45*(1+Toeslagen!$Q$6)</f>
        <v>1976.7918832941182</v>
      </c>
      <c r="AT45" s="243">
        <f>'Denemarken (O)'!AT45*(1+Toeslagen!$Q$6)</f>
        <v>1976.7918832941182</v>
      </c>
      <c r="AU45" s="243">
        <f>'Denemarken (O)'!AU45*(1+Toeslagen!$Q$6)</f>
        <v>1976.7918832941182</v>
      </c>
      <c r="AV45" s="243">
        <f>'Denemarken (O)'!AV45*(1+Toeslagen!$Q$6)</f>
        <v>1978.1132950588242</v>
      </c>
      <c r="AW45" s="243">
        <f>'Denemarken (O)'!AW45*(1+Toeslagen!$Q$6)</f>
        <v>1975.4704715294124</v>
      </c>
      <c r="AX45" s="243">
        <f>'Denemarken (O)'!AX45*(1+Toeslagen!$Q$6)</f>
        <v>1971.5062362352946</v>
      </c>
      <c r="AY45" s="243">
        <f>'Denemarken (O)'!AY45*(1+Toeslagen!$Q$6)</f>
        <v>1973.4883538823535</v>
      </c>
      <c r="AZ45" s="243">
        <f>'Denemarken (O)'!AZ45*(1+Toeslagen!$Q$6)</f>
        <v>0</v>
      </c>
      <c r="BA45" s="243">
        <f>'Denemarken (O)'!BA45*(1+Toeslagen!$Q$6)</f>
        <v>0</v>
      </c>
      <c r="BB45" s="243">
        <f>'Denemarken (O)'!BB45*(1+Toeslagen!$Q$6)</f>
        <v>0</v>
      </c>
      <c r="BC45" s="243">
        <f>'Denemarken (O)'!BC45*(1+Toeslagen!$Q$6)</f>
        <v>1969.524118588236</v>
      </c>
      <c r="BD45" s="243">
        <f>'Denemarken (O)'!BD45*(1+Toeslagen!$Q$6)</f>
        <v>1969.524118588236</v>
      </c>
      <c r="BE45" s="243">
        <f>'Denemarken (O)'!BE45*(1+Toeslagen!$Q$6)</f>
        <v>1968.20270682353</v>
      </c>
      <c r="BF45" s="243">
        <f>'Denemarken (O)'!BF45*(1+Toeslagen!$Q$6)</f>
        <v>1973.4883538823535</v>
      </c>
      <c r="BG45" s="243">
        <f>'Denemarken (O)'!BG45*(1+Toeslagen!$Q$6)</f>
        <v>1973.4883538823535</v>
      </c>
      <c r="BH45" s="243">
        <f>'Denemarken (O)'!BH45*(1+Toeslagen!$Q$6)</f>
        <v>1976.7918832941182</v>
      </c>
      <c r="BI45" s="243">
        <f>'Denemarken (O)'!BI45*(1+Toeslagen!$Q$6)</f>
        <v>1966.8812950588242</v>
      </c>
      <c r="BJ45" s="243">
        <f>'Denemarken (O)'!BJ45*(1+Toeslagen!$Q$6)</f>
        <v>1963.5777656470593</v>
      </c>
      <c r="BK45" s="243">
        <f>'Denemarken (O)'!BK45*(1+Toeslagen!$Q$6)</f>
        <v>1956.9707068235298</v>
      </c>
      <c r="BL45" s="243">
        <f>'Denemarken (O)'!BL45*(1+Toeslagen!$Q$6)</f>
        <v>1956.9707068235298</v>
      </c>
      <c r="BM45" s="243">
        <f>'Denemarken (O)'!BM45*(1+Toeslagen!$Q$6)</f>
        <v>1551.5071587749651</v>
      </c>
      <c r="BN45" s="243">
        <f>'Denemarken (O)'!BN45*(1+Toeslagen!$Q$6)</f>
        <v>0</v>
      </c>
      <c r="BO45" s="243">
        <f>'Denemarken (O)'!BO45*(1+Toeslagen!$Q$6)</f>
        <v>1551.5071587749651</v>
      </c>
      <c r="BP45" s="243">
        <f>'Denemarken (O)'!BP45*(1+Toeslagen!$Q$6)</f>
        <v>1555.9471023043768</v>
      </c>
      <c r="BQ45" s="243">
        <f>'Denemarken (O)'!BQ45*(1+Toeslagen!$Q$6)</f>
        <v>1550.8728811279063</v>
      </c>
      <c r="BR45" s="243">
        <f>'Denemarken (O)'!BR45*(1+Toeslagen!$Q$6)</f>
        <v>1547.0672152455531</v>
      </c>
      <c r="BS45" s="243">
        <f>'Denemarken (O)'!BS45*(1+Toeslagen!$Q$6)</f>
        <v>1556.5813799514356</v>
      </c>
      <c r="BT45" s="243">
        <f>'Denemarken (O)'!BT45*(1+Toeslagen!$Q$6)</f>
        <v>1557.8499352455533</v>
      </c>
      <c r="BU45" s="243">
        <f>'Denemarken (O)'!BU45*(1+Toeslagen!$Q$6)</f>
        <v>1555.9471023043768</v>
      </c>
      <c r="BV45" s="243">
        <f>'Denemarken (O)'!BV45*(1+Toeslagen!$Q$6)</f>
        <v>1560.3870458337885</v>
      </c>
      <c r="BW45" s="243">
        <f>'Denemarken (O)'!BW45*(1+Toeslagen!$Q$6)</f>
        <v>1395.6034867200003</v>
      </c>
      <c r="BX45" s="243">
        <f>'Denemarken (O)'!BX45*(1+Toeslagen!$Q$6)</f>
        <v>1392.2999573082357</v>
      </c>
      <c r="BY45" s="243">
        <f>'Denemarken (O)'!BY45*(1+Toeslagen!$Q$6)</f>
        <v>1388.996427896471</v>
      </c>
      <c r="BZ45" s="243">
        <f>'Denemarken (O)'!BZ45*(1+Toeslagen!$Q$6)</f>
        <v>1388.996427896471</v>
      </c>
      <c r="CA45" s="243">
        <f>'Denemarken (O)'!CA45*(1+Toeslagen!$Q$6)</f>
        <v>1390.9785455435297</v>
      </c>
      <c r="CB45" s="243">
        <f>'Denemarken (O)'!CB45*(1+Toeslagen!$Q$6)</f>
        <v>1390.9785455435297</v>
      </c>
      <c r="CC45" s="243">
        <f>'Denemarken (O)'!CC45*(1+Toeslagen!$Q$6)</f>
        <v>1398.9070161317652</v>
      </c>
      <c r="CD45" s="243">
        <f>'Denemarken (O)'!CD45*(1+Toeslagen!$Q$6)</f>
        <v>1405.5140749552945</v>
      </c>
      <c r="CE45" s="243">
        <f>'Denemarken (O)'!CE45*(1+Toeslagen!$Q$6)</f>
        <v>1590.3410946048004</v>
      </c>
      <c r="CF45" s="243">
        <f>'Denemarken (O)'!CF45*(1+Toeslagen!$Q$6)</f>
        <v>1594.1467604871536</v>
      </c>
      <c r="CG45" s="243">
        <f>'Denemarken (O)'!CG45*(1+Toeslagen!$Q$6)</f>
        <v>1583.3640404871533</v>
      </c>
      <c r="CH45" s="243">
        <f>'Denemarken (O)'!CH45*(1+Toeslagen!$Q$6)</f>
        <v>1583.3640404871533</v>
      </c>
      <c r="CI45" s="243">
        <f>'Denemarken (O)'!CI45*(1+Toeslagen!$Q$6)</f>
        <v>1589.7068169577417</v>
      </c>
      <c r="CJ45" s="243">
        <f>'Denemarken (O)'!CJ45*(1+Toeslagen!$Q$6)</f>
        <v>1584.6325957812712</v>
      </c>
      <c r="CK45" s="243">
        <f>'Denemarken (O)'!CK45*(1+Toeslagen!$Q$6)</f>
        <v>1592.8782051930361</v>
      </c>
      <c r="CL45" s="243">
        <f>'Denemarken (O)'!CL45*(1+Toeslagen!$Q$6)</f>
        <v>1598.5867040165651</v>
      </c>
      <c r="CM45" s="243">
        <f>'Denemarken (O)'!CM45*(1+Toeslagen!$Q$6)</f>
        <v>1809.9368841938833</v>
      </c>
      <c r="CN45" s="243">
        <f>'Denemarken (O)'!CN45*(1+Toeslagen!$Q$6)</f>
        <v>1818.182493605648</v>
      </c>
      <c r="CO45" s="243">
        <f>'Denemarken (O)'!CO45*(1+Toeslagen!$Q$6)</f>
        <v>1809.3026065468241</v>
      </c>
      <c r="CP45" s="243">
        <f>'Denemarken (O)'!CP45*(1+Toeslagen!$Q$6)</f>
        <v>1814.3768277232948</v>
      </c>
      <c r="CQ45" s="243">
        <f>'Denemarken (O)'!CQ45*(1+Toeslagen!$Q$6)</f>
        <v>1592.2439275459769</v>
      </c>
      <c r="CR45" s="243">
        <f>'Denemarken (O)'!CR45*(1+Toeslagen!$Q$6)</f>
        <v>0</v>
      </c>
      <c r="CS45" s="243">
        <f>'Denemarken (O)'!CS45*(1+Toeslagen!$Q$6)</f>
        <v>1592.8782051930361</v>
      </c>
      <c r="CT45" s="243">
        <f>'Denemarken (O)'!CT45*(1+Toeslagen!$Q$6)</f>
        <v>1590.3410946048004</v>
      </c>
      <c r="CU45" s="243">
        <f>'Denemarken (O)'!CU45*(1+Toeslagen!$Q$6)</f>
        <v>1665.8551892329417</v>
      </c>
      <c r="CV45" s="243">
        <f>'Denemarken (O)'!CV45*(1+Toeslagen!$Q$6)</f>
        <v>1667.1766009976477</v>
      </c>
      <c r="CW45" s="243">
        <f>'Denemarken (O)'!CW45*(1+Toeslagen!$Q$6)</f>
        <v>1592.2439275459769</v>
      </c>
      <c r="CX45" s="243">
        <f>'Denemarken (O)'!CX45*(1+Toeslagen!$Q$6)</f>
        <v>1586.5354287224477</v>
      </c>
      <c r="CY45" s="243">
        <f>'Denemarken (O)'!CY45*(1+Toeslagen!$Q$6)</f>
        <v>1660.5695421741184</v>
      </c>
      <c r="CZ45" s="243">
        <f>'Denemarken (O)'!CZ45*(1+Toeslagen!$Q$6)</f>
        <v>1663.2123657035302</v>
      </c>
      <c r="DA45" s="243">
        <f>'Denemarken (O)'!DA45*(1+Toeslagen!$Q$6)</f>
        <v>1816.2796606644713</v>
      </c>
      <c r="DB45" s="243">
        <f>'Denemarken (O)'!DB45*(1+Toeslagen!$Q$6)</f>
        <v>0</v>
      </c>
      <c r="DC45" s="243">
        <f>'Denemarken (O)'!DC45*(1+Toeslagen!$Q$6)</f>
        <v>1816.91393831153</v>
      </c>
      <c r="DD45" s="243">
        <f>'Denemarken (O)'!DD45*(1+Toeslagen!$Q$6)</f>
        <v>1899.2257445647067</v>
      </c>
      <c r="DE45" s="243">
        <f>'Denemarken (O)'!DE45*(1+Toeslagen!$Q$6)</f>
        <v>1894.600803388236</v>
      </c>
      <c r="DF45" s="243">
        <f>'Denemarken (O)'!DF45*(1+Toeslagen!$Q$6)</f>
        <v>1811.8397171350596</v>
      </c>
      <c r="DG45" s="243">
        <f>'Denemarken (O)'!DG45*(1+Toeslagen!$Q$6)</f>
        <v>1814.3768277232948</v>
      </c>
      <c r="DH45" s="243">
        <f>'Denemarken (O)'!DH45*(1+Toeslagen!$Q$6)</f>
        <v>1895.922215152942</v>
      </c>
      <c r="DI45" s="243">
        <f>'Denemarken (O)'!DI45*(1+Toeslagen!$Q$6)</f>
        <v>1899.2257445647067</v>
      </c>
      <c r="DJ45" s="243">
        <f>'Denemarken (O)'!DJ45*(1+Toeslagen!$Q$6)</f>
        <v>1901.8685680941185</v>
      </c>
    </row>
    <row r="46" spans="1:114" ht="15.75" thickBot="1">
      <c r="A46" s="2">
        <v>41</v>
      </c>
      <c r="B46" s="2">
        <v>41</v>
      </c>
      <c r="C46" s="2"/>
      <c r="D46" s="2">
        <v>4</v>
      </c>
      <c r="F46" t="s">
        <v>17</v>
      </c>
      <c r="G46" t="s">
        <v>15</v>
      </c>
      <c r="H46" t="s">
        <v>15</v>
      </c>
      <c r="I46" t="s">
        <v>16</v>
      </c>
      <c r="J46" t="s">
        <v>16</v>
      </c>
      <c r="N46" s="7">
        <v>10</v>
      </c>
      <c r="O46" s="8">
        <v>17500</v>
      </c>
      <c r="Y46" s="243">
        <f>'Denemarken (O)'!Y46*(1+Toeslagen!$Q$6)</f>
        <v>2035.9115294117653</v>
      </c>
      <c r="Z46" s="243">
        <f>'Denemarken (O)'!Z46*(1+Toeslagen!$Q$6)</f>
        <v>2035.9115294117653</v>
      </c>
      <c r="AA46" s="243">
        <f>'Denemarken (O)'!AA46*(1+Toeslagen!$Q$6)</f>
        <v>2035.9115294117653</v>
      </c>
      <c r="AB46" s="243">
        <f>'Denemarken (O)'!AB46*(1+Toeslagen!$Q$6)</f>
        <v>2035.9115294117653</v>
      </c>
      <c r="AC46" s="243">
        <f>'Denemarken (O)'!AC46*(1+Toeslagen!$Q$6)</f>
        <v>2035.9115294117653</v>
      </c>
      <c r="AD46" s="243">
        <f>'Denemarken (O)'!AD46*(1+Toeslagen!$Q$6)</f>
        <v>2035.9115294117653</v>
      </c>
      <c r="AE46" s="243">
        <f>'Denemarken (O)'!AE46*(1+Toeslagen!$Q$6)</f>
        <v>2035.9115294117653</v>
      </c>
      <c r="AF46" s="243">
        <f>'Denemarken (O)'!AF46*(1+Toeslagen!$Q$6)</f>
        <v>2035.9115294117653</v>
      </c>
      <c r="AG46" s="243">
        <f>'Denemarken (O)'!AG46*(1+Toeslagen!$Q$6)</f>
        <v>2035.9115294117653</v>
      </c>
      <c r="AH46" s="243">
        <f>'Denemarken (O)'!AH46*(1+Toeslagen!$Q$6)</f>
        <v>2035.9115294117653</v>
      </c>
      <c r="AI46" s="243">
        <f>'Denemarken (O)'!AI46*(1+Toeslagen!$Q$6)</f>
        <v>2036.5997647058828</v>
      </c>
      <c r="AJ46" s="243">
        <f>'Denemarken (O)'!AJ46*(1+Toeslagen!$Q$6)</f>
        <v>2036.5997647058828</v>
      </c>
      <c r="AK46" s="243">
        <f>'Denemarken (O)'!AK46*(1+Toeslagen!$Q$6)</f>
        <v>2036.5997647058828</v>
      </c>
      <c r="AL46" s="243">
        <f>'Denemarken (O)'!AL46*(1+Toeslagen!$Q$6)</f>
        <v>2036.5997647058828</v>
      </c>
      <c r="AM46" s="243">
        <f>'Denemarken (O)'!AM46*(1+Toeslagen!$Q$6)</f>
        <v>2036.5997647058828</v>
      </c>
      <c r="AN46" s="243">
        <f>'Denemarken (O)'!AN46*(1+Toeslagen!$Q$6)</f>
        <v>2036.5997647058828</v>
      </c>
      <c r="AO46" s="243">
        <f>'Denemarken (O)'!AO46*(1+Toeslagen!$Q$6)</f>
        <v>2034.5350588235297</v>
      </c>
      <c r="AP46" s="243">
        <f>'Denemarken (O)'!AP46*(1+Toeslagen!$Q$6)</f>
        <v>2035.9115294117653</v>
      </c>
      <c r="AQ46" s="243">
        <f>'Denemarken (O)'!AQ46*(1+Toeslagen!$Q$6)</f>
        <v>2036.5997647058828</v>
      </c>
      <c r="AR46" s="243">
        <f>'Denemarken (O)'!AR46*(1+Toeslagen!$Q$6)</f>
        <v>2036.5997647058828</v>
      </c>
      <c r="AS46" s="243">
        <f>'Denemarken (O)'!AS46*(1+Toeslagen!$Q$6)</f>
        <v>2041.4174117647062</v>
      </c>
      <c r="AT46" s="243">
        <f>'Denemarken (O)'!AT46*(1+Toeslagen!$Q$6)</f>
        <v>2041.4174117647062</v>
      </c>
      <c r="AU46" s="243">
        <f>'Denemarken (O)'!AU46*(1+Toeslagen!$Q$6)</f>
        <v>2041.4174117647062</v>
      </c>
      <c r="AV46" s="243">
        <f>'Denemarken (O)'!AV46*(1+Toeslagen!$Q$6)</f>
        <v>2042.7938823529416</v>
      </c>
      <c r="AW46" s="243">
        <f>'Denemarken (O)'!AW46*(1+Toeslagen!$Q$6)</f>
        <v>2040.0409411764711</v>
      </c>
      <c r="AX46" s="243">
        <f>'Denemarken (O)'!AX46*(1+Toeslagen!$Q$6)</f>
        <v>2035.9115294117653</v>
      </c>
      <c r="AY46" s="243">
        <f>'Denemarken (O)'!AY46*(1+Toeslagen!$Q$6)</f>
        <v>2037.9762352941182</v>
      </c>
      <c r="AZ46" s="243">
        <f>'Denemarken (O)'!AZ46*(1+Toeslagen!$Q$6)</f>
        <v>0</v>
      </c>
      <c r="BA46" s="243">
        <f>'Denemarken (O)'!BA46*(1+Toeslagen!$Q$6)</f>
        <v>0</v>
      </c>
      <c r="BB46" s="243">
        <f>'Denemarken (O)'!BB46*(1+Toeslagen!$Q$6)</f>
        <v>0</v>
      </c>
      <c r="BC46" s="243">
        <f>'Denemarken (O)'!BC46*(1+Toeslagen!$Q$6)</f>
        <v>2033.8468235294122</v>
      </c>
      <c r="BD46" s="243">
        <f>'Denemarken (O)'!BD46*(1+Toeslagen!$Q$6)</f>
        <v>2033.8468235294122</v>
      </c>
      <c r="BE46" s="243">
        <f>'Denemarken (O)'!BE46*(1+Toeslagen!$Q$6)</f>
        <v>2032.4703529411768</v>
      </c>
      <c r="BF46" s="243">
        <f>'Denemarken (O)'!BF46*(1+Toeslagen!$Q$6)</f>
        <v>2037.9762352941182</v>
      </c>
      <c r="BG46" s="243">
        <f>'Denemarken (O)'!BG46*(1+Toeslagen!$Q$6)</f>
        <v>2037.9762352941182</v>
      </c>
      <c r="BH46" s="243">
        <f>'Denemarken (O)'!BH46*(1+Toeslagen!$Q$6)</f>
        <v>2041.4174117647062</v>
      </c>
      <c r="BI46" s="243">
        <f>'Denemarken (O)'!BI46*(1+Toeslagen!$Q$6)</f>
        <v>2031.0938823529416</v>
      </c>
      <c r="BJ46" s="243">
        <f>'Denemarken (O)'!BJ46*(1+Toeslagen!$Q$6)</f>
        <v>2027.6527058823533</v>
      </c>
      <c r="BK46" s="243">
        <f>'Denemarken (O)'!BK46*(1+Toeslagen!$Q$6)</f>
        <v>2020.7703529411767</v>
      </c>
      <c r="BL46" s="243">
        <f>'Denemarken (O)'!BL46*(1+Toeslagen!$Q$6)</f>
        <v>2020.7703529411767</v>
      </c>
      <c r="BM46" s="243">
        <f>'Denemarken (O)'!BM46*(1+Toeslagen!$Q$6)</f>
        <v>1602.311595670589</v>
      </c>
      <c r="BN46" s="243">
        <f>'Denemarken (O)'!BN46*(1+Toeslagen!$Q$6)</f>
        <v>0</v>
      </c>
      <c r="BO46" s="243">
        <f>'Denemarken (O)'!BO46*(1+Toeslagen!$Q$6)</f>
        <v>1602.311595670589</v>
      </c>
      <c r="BP46" s="243">
        <f>'Denemarken (O)'!BP46*(1+Toeslagen!$Q$6)</f>
        <v>1606.9365368470594</v>
      </c>
      <c r="BQ46" s="243">
        <f>'Denemarken (O)'!BQ46*(1+Toeslagen!$Q$6)</f>
        <v>1601.6508897882361</v>
      </c>
      <c r="BR46" s="243">
        <f>'Denemarken (O)'!BR46*(1+Toeslagen!$Q$6)</f>
        <v>1597.6866544941183</v>
      </c>
      <c r="BS46" s="243">
        <f>'Denemarken (O)'!BS46*(1+Toeslagen!$Q$6)</f>
        <v>1607.5972427294125</v>
      </c>
      <c r="BT46" s="243">
        <f>'Denemarken (O)'!BT46*(1+Toeslagen!$Q$6)</f>
        <v>1608.9186544941183</v>
      </c>
      <c r="BU46" s="243">
        <f>'Denemarken (O)'!BU46*(1+Toeslagen!$Q$6)</f>
        <v>1606.9365368470594</v>
      </c>
      <c r="BV46" s="243">
        <f>'Denemarken (O)'!BV46*(1+Toeslagen!$Q$6)</f>
        <v>1611.5614780235298</v>
      </c>
      <c r="BW46" s="243">
        <f>'Denemarken (O)'!BW46*(1+Toeslagen!$Q$6)</f>
        <v>1441.3243200000004</v>
      </c>
      <c r="BX46" s="243">
        <f>'Denemarken (O)'!BX46*(1+Toeslagen!$Q$6)</f>
        <v>1437.8831435294123</v>
      </c>
      <c r="BY46" s="243">
        <f>'Denemarken (O)'!BY46*(1+Toeslagen!$Q$6)</f>
        <v>1434.441967058824</v>
      </c>
      <c r="BZ46" s="243">
        <f>'Denemarken (O)'!BZ46*(1+Toeslagen!$Q$6)</f>
        <v>1434.441967058824</v>
      </c>
      <c r="CA46" s="243">
        <f>'Denemarken (O)'!CA46*(1+Toeslagen!$Q$6)</f>
        <v>1436.5066729411769</v>
      </c>
      <c r="CB46" s="243">
        <f>'Denemarken (O)'!CB46*(1+Toeslagen!$Q$6)</f>
        <v>1436.5066729411769</v>
      </c>
      <c r="CC46" s="243">
        <f>'Denemarken (O)'!CC46*(1+Toeslagen!$Q$6)</f>
        <v>1444.7654964705887</v>
      </c>
      <c r="CD46" s="243">
        <f>'Denemarken (O)'!CD46*(1+Toeslagen!$Q$6)</f>
        <v>1451.6478494117653</v>
      </c>
      <c r="CE46" s="243">
        <f>'Denemarken (O)'!CE46*(1+Toeslagen!$Q$6)</f>
        <v>1642.4229888000004</v>
      </c>
      <c r="CF46" s="243">
        <f>'Denemarken (O)'!CF46*(1+Toeslagen!$Q$6)</f>
        <v>1646.3872240941182</v>
      </c>
      <c r="CG46" s="243">
        <f>'Denemarken (O)'!CG46*(1+Toeslagen!$Q$6)</f>
        <v>1635.155224094118</v>
      </c>
      <c r="CH46" s="243">
        <f>'Denemarken (O)'!CH46*(1+Toeslagen!$Q$6)</f>
        <v>1635.155224094118</v>
      </c>
      <c r="CI46" s="243">
        <f>'Denemarken (O)'!CI46*(1+Toeslagen!$Q$6)</f>
        <v>1641.7622829176473</v>
      </c>
      <c r="CJ46" s="243">
        <f>'Denemarken (O)'!CJ46*(1+Toeslagen!$Q$6)</f>
        <v>1636.476635858824</v>
      </c>
      <c r="CK46" s="243">
        <f>'Denemarken (O)'!CK46*(1+Toeslagen!$Q$6)</f>
        <v>1645.0658123294124</v>
      </c>
      <c r="CL46" s="243">
        <f>'Denemarken (O)'!CL46*(1+Toeslagen!$Q$6)</f>
        <v>1651.0121652705886</v>
      </c>
      <c r="CM46" s="243">
        <f>'Denemarken (O)'!CM46*(1+Toeslagen!$Q$6)</f>
        <v>1869.1971162352945</v>
      </c>
      <c r="CN46" s="243">
        <f>'Denemarken (O)'!CN46*(1+Toeslagen!$Q$6)</f>
        <v>1877.7862927058827</v>
      </c>
      <c r="CO46" s="243">
        <f>'Denemarken (O)'!CO46*(1+Toeslagen!$Q$6)</f>
        <v>1868.5364103529416</v>
      </c>
      <c r="CP46" s="243">
        <f>'Denemarken (O)'!CP46*(1+Toeslagen!$Q$6)</f>
        <v>1873.8220574117652</v>
      </c>
      <c r="CQ46" s="243">
        <f>'Denemarken (O)'!CQ46*(1+Toeslagen!$Q$6)</f>
        <v>1644.4051064470593</v>
      </c>
      <c r="CR46" s="243">
        <f>'Denemarken (O)'!CR46*(1+Toeslagen!$Q$6)</f>
        <v>0</v>
      </c>
      <c r="CS46" s="243">
        <f>'Denemarken (O)'!CS46*(1+Toeslagen!$Q$6)</f>
        <v>1645.0658123294124</v>
      </c>
      <c r="CT46" s="243">
        <f>'Denemarken (O)'!CT46*(1+Toeslagen!$Q$6)</f>
        <v>1642.4229888000004</v>
      </c>
      <c r="CU46" s="243">
        <f>'Denemarken (O)'!CU46*(1+Toeslagen!$Q$6)</f>
        <v>1720.4925741176476</v>
      </c>
      <c r="CV46" s="243">
        <f>'Denemarken (O)'!CV46*(1+Toeslagen!$Q$6)</f>
        <v>1721.8690447058827</v>
      </c>
      <c r="CW46" s="243">
        <f>'Denemarken (O)'!CW46*(1+Toeslagen!$Q$6)</f>
        <v>1644.4051064470593</v>
      </c>
      <c r="CX46" s="243">
        <f>'Denemarken (O)'!CX46*(1+Toeslagen!$Q$6)</f>
        <v>1638.4587535058829</v>
      </c>
      <c r="CY46" s="243">
        <f>'Denemarken (O)'!CY46*(1+Toeslagen!$Q$6)</f>
        <v>1714.9866917647064</v>
      </c>
      <c r="CZ46" s="243">
        <f>'Denemarken (O)'!CZ46*(1+Toeslagen!$Q$6)</f>
        <v>1717.739632941177</v>
      </c>
      <c r="DA46" s="243">
        <f>'Denemarken (O)'!DA46*(1+Toeslagen!$Q$6)</f>
        <v>1875.8041750588238</v>
      </c>
      <c r="DB46" s="243">
        <f>'Denemarken (O)'!DB46*(1+Toeslagen!$Q$6)</f>
        <v>0</v>
      </c>
      <c r="DC46" s="243">
        <f>'Denemarken (O)'!DC46*(1+Toeslagen!$Q$6)</f>
        <v>1876.4648809411769</v>
      </c>
      <c r="DD46" s="243">
        <f>'Denemarken (O)'!DD46*(1+Toeslagen!$Q$6)</f>
        <v>1961.5332705882358</v>
      </c>
      <c r="DE46" s="243">
        <f>'Denemarken (O)'!DE46*(1+Toeslagen!$Q$6)</f>
        <v>1956.7156235294124</v>
      </c>
      <c r="DF46" s="243">
        <f>'Denemarken (O)'!DF46*(1+Toeslagen!$Q$6)</f>
        <v>1871.1792338823534</v>
      </c>
      <c r="DG46" s="243">
        <f>'Denemarken (O)'!DG46*(1+Toeslagen!$Q$6)</f>
        <v>1873.8220574117652</v>
      </c>
      <c r="DH46" s="243">
        <f>'Denemarken (O)'!DH46*(1+Toeslagen!$Q$6)</f>
        <v>1958.0920941176475</v>
      </c>
      <c r="DI46" s="243">
        <f>'Denemarken (O)'!DI46*(1+Toeslagen!$Q$6)</f>
        <v>1961.5332705882358</v>
      </c>
      <c r="DJ46" s="243">
        <f>'Denemarken (O)'!DJ46*(1+Toeslagen!$Q$6)</f>
        <v>1964.2862117647064</v>
      </c>
    </row>
    <row r="47" spans="1:114" ht="15.75" thickBot="1">
      <c r="A47" s="2">
        <v>42</v>
      </c>
      <c r="B47" s="2">
        <v>42</v>
      </c>
      <c r="C47" s="2"/>
      <c r="D47" s="2">
        <v>4</v>
      </c>
      <c r="F47" t="s">
        <v>17</v>
      </c>
      <c r="G47" t="s">
        <v>15</v>
      </c>
      <c r="H47" t="s">
        <v>15</v>
      </c>
      <c r="I47" t="s">
        <v>16</v>
      </c>
      <c r="J47" t="s">
        <v>16</v>
      </c>
      <c r="N47" s="7">
        <v>10.4</v>
      </c>
      <c r="O47" s="8">
        <v>18200</v>
      </c>
      <c r="Y47" s="243">
        <f>'Denemarken (O)'!Y47*(1+Toeslagen!$Q$6)</f>
        <v>2098.8975585882358</v>
      </c>
      <c r="Z47" s="243">
        <f>'Denemarken (O)'!Z47*(1+Toeslagen!$Q$6)</f>
        <v>2098.8975585882358</v>
      </c>
      <c r="AA47" s="243">
        <f>'Denemarken (O)'!AA47*(1+Toeslagen!$Q$6)</f>
        <v>2098.8975585882358</v>
      </c>
      <c r="AB47" s="243">
        <f>'Denemarken (O)'!AB47*(1+Toeslagen!$Q$6)</f>
        <v>2098.8975585882358</v>
      </c>
      <c r="AC47" s="243">
        <f>'Denemarken (O)'!AC47*(1+Toeslagen!$Q$6)</f>
        <v>2098.8975585882358</v>
      </c>
      <c r="AD47" s="243">
        <f>'Denemarken (O)'!AD47*(1+Toeslagen!$Q$6)</f>
        <v>2098.8975585882358</v>
      </c>
      <c r="AE47" s="243">
        <f>'Denemarken (O)'!AE47*(1+Toeslagen!$Q$6)</f>
        <v>2098.8975585882358</v>
      </c>
      <c r="AF47" s="243">
        <f>'Denemarken (O)'!AF47*(1+Toeslagen!$Q$6)</f>
        <v>2098.8975585882358</v>
      </c>
      <c r="AG47" s="243">
        <f>'Denemarken (O)'!AG47*(1+Toeslagen!$Q$6)</f>
        <v>2098.8975585882358</v>
      </c>
      <c r="AH47" s="243">
        <f>'Denemarken (O)'!AH47*(1+Toeslagen!$Q$6)</f>
        <v>2098.8975585882358</v>
      </c>
      <c r="AI47" s="243">
        <f>'Denemarken (O)'!AI47*(1+Toeslagen!$Q$6)</f>
        <v>2099.6133232941183</v>
      </c>
      <c r="AJ47" s="243">
        <f>'Denemarken (O)'!AJ47*(1+Toeslagen!$Q$6)</f>
        <v>2099.6133232941183</v>
      </c>
      <c r="AK47" s="243">
        <f>'Denemarken (O)'!AK47*(1+Toeslagen!$Q$6)</f>
        <v>2099.6133232941183</v>
      </c>
      <c r="AL47" s="243">
        <f>'Denemarken (O)'!AL47*(1+Toeslagen!$Q$6)</f>
        <v>2099.6133232941183</v>
      </c>
      <c r="AM47" s="243">
        <f>'Denemarken (O)'!AM47*(1+Toeslagen!$Q$6)</f>
        <v>2099.6133232941183</v>
      </c>
      <c r="AN47" s="243">
        <f>'Denemarken (O)'!AN47*(1+Toeslagen!$Q$6)</f>
        <v>2099.6133232941183</v>
      </c>
      <c r="AO47" s="243">
        <f>'Denemarken (O)'!AO47*(1+Toeslagen!$Q$6)</f>
        <v>2097.4660291764712</v>
      </c>
      <c r="AP47" s="243">
        <f>'Denemarken (O)'!AP47*(1+Toeslagen!$Q$6)</f>
        <v>2098.8975585882358</v>
      </c>
      <c r="AQ47" s="243">
        <f>'Denemarken (O)'!AQ47*(1+Toeslagen!$Q$6)</f>
        <v>2099.6133232941183</v>
      </c>
      <c r="AR47" s="243">
        <f>'Denemarken (O)'!AR47*(1+Toeslagen!$Q$6)</f>
        <v>2099.6133232941183</v>
      </c>
      <c r="AS47" s="243">
        <f>'Denemarken (O)'!AS47*(1+Toeslagen!$Q$6)</f>
        <v>2104.6236762352946</v>
      </c>
      <c r="AT47" s="243">
        <f>'Denemarken (O)'!AT47*(1+Toeslagen!$Q$6)</f>
        <v>2104.6236762352946</v>
      </c>
      <c r="AU47" s="243">
        <f>'Denemarken (O)'!AU47*(1+Toeslagen!$Q$6)</f>
        <v>2104.6236762352946</v>
      </c>
      <c r="AV47" s="243">
        <f>'Denemarken (O)'!AV47*(1+Toeslagen!$Q$6)</f>
        <v>2106.0552056470597</v>
      </c>
      <c r="AW47" s="243">
        <f>'Denemarken (O)'!AW47*(1+Toeslagen!$Q$6)</f>
        <v>2103.19214682353</v>
      </c>
      <c r="AX47" s="243">
        <f>'Denemarken (O)'!AX47*(1+Toeslagen!$Q$6)</f>
        <v>2098.8975585882358</v>
      </c>
      <c r="AY47" s="243">
        <f>'Denemarken (O)'!AY47*(1+Toeslagen!$Q$6)</f>
        <v>2101.0448527058829</v>
      </c>
      <c r="AZ47" s="243">
        <f>'Denemarken (O)'!AZ47*(1+Toeslagen!$Q$6)</f>
        <v>0</v>
      </c>
      <c r="BA47" s="243">
        <f>'Denemarken (O)'!BA47*(1+Toeslagen!$Q$6)</f>
        <v>0</v>
      </c>
      <c r="BB47" s="243">
        <f>'Denemarken (O)'!BB47*(1+Toeslagen!$Q$6)</f>
        <v>0</v>
      </c>
      <c r="BC47" s="243">
        <f>'Denemarken (O)'!BC47*(1+Toeslagen!$Q$6)</f>
        <v>2096.7502644705887</v>
      </c>
      <c r="BD47" s="243">
        <f>'Denemarken (O)'!BD47*(1+Toeslagen!$Q$6)</f>
        <v>2096.7502644705887</v>
      </c>
      <c r="BE47" s="243">
        <f>'Denemarken (O)'!BE47*(1+Toeslagen!$Q$6)</f>
        <v>2095.3187350588241</v>
      </c>
      <c r="BF47" s="243">
        <f>'Denemarken (O)'!BF47*(1+Toeslagen!$Q$6)</f>
        <v>2101.0448527058829</v>
      </c>
      <c r="BG47" s="243">
        <f>'Denemarken (O)'!BG47*(1+Toeslagen!$Q$6)</f>
        <v>2101.0448527058829</v>
      </c>
      <c r="BH47" s="243">
        <f>'Denemarken (O)'!BH47*(1+Toeslagen!$Q$6)</f>
        <v>2104.6236762352946</v>
      </c>
      <c r="BI47" s="243">
        <f>'Denemarken (O)'!BI47*(1+Toeslagen!$Q$6)</f>
        <v>2093.8872056470595</v>
      </c>
      <c r="BJ47" s="243">
        <f>'Denemarken (O)'!BJ47*(1+Toeslagen!$Q$6)</f>
        <v>2090.3083821176479</v>
      </c>
      <c r="BK47" s="243">
        <f>'Denemarken (O)'!BK47*(1+Toeslagen!$Q$6)</f>
        <v>2083.1507350588245</v>
      </c>
      <c r="BL47" s="243">
        <f>'Denemarken (O)'!BL47*(1+Toeslagen!$Q$6)</f>
        <v>2083.1507350588245</v>
      </c>
      <c r="BM47" s="243">
        <f>'Denemarken (O)'!BM47*(1+Toeslagen!$Q$6)</f>
        <v>1652.0086969886122</v>
      </c>
      <c r="BN47" s="243">
        <f>'Denemarken (O)'!BN47*(1+Toeslagen!$Q$6)</f>
        <v>0</v>
      </c>
      <c r="BO47" s="243">
        <f>'Denemarken (O)'!BO47*(1+Toeslagen!$Q$6)</f>
        <v>1652.0086969886122</v>
      </c>
      <c r="BP47" s="243">
        <f>'Denemarken (O)'!BP47*(1+Toeslagen!$Q$6)</f>
        <v>1656.8186358121418</v>
      </c>
      <c r="BQ47" s="243">
        <f>'Denemarken (O)'!BQ47*(1+Toeslagen!$Q$6)</f>
        <v>1651.3215628709652</v>
      </c>
      <c r="BR47" s="243">
        <f>'Denemarken (O)'!BR47*(1+Toeslagen!$Q$6)</f>
        <v>1647.1987581650828</v>
      </c>
      <c r="BS47" s="243">
        <f>'Denemarken (O)'!BS47*(1+Toeslagen!$Q$6)</f>
        <v>1657.5057699297888</v>
      </c>
      <c r="BT47" s="243">
        <f>'Denemarken (O)'!BT47*(1+Toeslagen!$Q$6)</f>
        <v>1658.8800381650829</v>
      </c>
      <c r="BU47" s="243">
        <f>'Denemarken (O)'!BU47*(1+Toeslagen!$Q$6)</f>
        <v>1656.8186358121418</v>
      </c>
      <c r="BV47" s="243">
        <f>'Denemarken (O)'!BV47*(1+Toeslagen!$Q$6)</f>
        <v>1661.6285746356709</v>
      </c>
      <c r="BW47" s="243">
        <f>'Denemarken (O)'!BW47*(1+Toeslagen!$Q$6)</f>
        <v>1486.0508083200007</v>
      </c>
      <c r="BX47" s="243">
        <f>'Denemarken (O)'!BX47*(1+Toeslagen!$Q$6)</f>
        <v>1482.471984790589</v>
      </c>
      <c r="BY47" s="243">
        <f>'Denemarken (O)'!BY47*(1+Toeslagen!$Q$6)</f>
        <v>1478.8931612611771</v>
      </c>
      <c r="BZ47" s="243">
        <f>'Denemarken (O)'!BZ47*(1+Toeslagen!$Q$6)</f>
        <v>1478.8931612611771</v>
      </c>
      <c r="CA47" s="243">
        <f>'Denemarken (O)'!CA47*(1+Toeslagen!$Q$6)</f>
        <v>1481.0404553788244</v>
      </c>
      <c r="CB47" s="243">
        <f>'Denemarken (O)'!CB47*(1+Toeslagen!$Q$6)</f>
        <v>1481.0404553788244</v>
      </c>
      <c r="CC47" s="243">
        <f>'Denemarken (O)'!CC47*(1+Toeslagen!$Q$6)</f>
        <v>1489.6296318494126</v>
      </c>
      <c r="CD47" s="243">
        <f>'Denemarken (O)'!CD47*(1+Toeslagen!$Q$6)</f>
        <v>1496.787278908236</v>
      </c>
      <c r="CE47" s="243">
        <f>'Denemarken (O)'!CE47*(1+Toeslagen!$Q$6)</f>
        <v>1693.3702975488006</v>
      </c>
      <c r="CF47" s="243">
        <f>'Denemarken (O)'!CF47*(1+Toeslagen!$Q$6)</f>
        <v>1697.4931022546828</v>
      </c>
      <c r="CG47" s="243">
        <f>'Denemarken (O)'!CG47*(1+Toeslagen!$Q$6)</f>
        <v>1685.8118222546827</v>
      </c>
      <c r="CH47" s="243">
        <f>'Denemarken (O)'!CH47*(1+Toeslagen!$Q$6)</f>
        <v>1685.8118222546827</v>
      </c>
      <c r="CI47" s="243">
        <f>'Denemarken (O)'!CI47*(1+Toeslagen!$Q$6)</f>
        <v>1692.6831634311536</v>
      </c>
      <c r="CJ47" s="243">
        <f>'Denemarken (O)'!CJ47*(1+Toeslagen!$Q$6)</f>
        <v>1687.186090489977</v>
      </c>
      <c r="CK47" s="243">
        <f>'Denemarken (O)'!CK47*(1+Toeslagen!$Q$6)</f>
        <v>1696.1188340193887</v>
      </c>
      <c r="CL47" s="243">
        <f>'Denemarken (O)'!CL47*(1+Toeslagen!$Q$6)</f>
        <v>1702.3030410782123</v>
      </c>
      <c r="CM47" s="243">
        <f>'Denemarken (O)'!CM47*(1+Toeslagen!$Q$6)</f>
        <v>1927.1650438927065</v>
      </c>
      <c r="CN47" s="243">
        <f>'Denemarken (O)'!CN47*(1+Toeslagen!$Q$6)</f>
        <v>1936.0977874221182</v>
      </c>
      <c r="CO47" s="243">
        <f>'Denemarken (O)'!CO47*(1+Toeslagen!$Q$6)</f>
        <v>1926.4779097750593</v>
      </c>
      <c r="CP47" s="243">
        <f>'Denemarken (O)'!CP47*(1+Toeslagen!$Q$6)</f>
        <v>1931.9749827162359</v>
      </c>
      <c r="CQ47" s="243">
        <f>'Denemarken (O)'!CQ47*(1+Toeslagen!$Q$6)</f>
        <v>1695.4316999017417</v>
      </c>
      <c r="CR47" s="243">
        <f>'Denemarken (O)'!CR47*(1+Toeslagen!$Q$6)</f>
        <v>0</v>
      </c>
      <c r="CS47" s="243">
        <f>'Denemarken (O)'!CS47*(1+Toeslagen!$Q$6)</f>
        <v>1696.1188340193887</v>
      </c>
      <c r="CT47" s="243">
        <f>'Denemarken (O)'!CT47*(1+Toeslagen!$Q$6)</f>
        <v>1693.3702975488006</v>
      </c>
      <c r="CU47" s="243">
        <f>'Denemarken (O)'!CU47*(1+Toeslagen!$Q$6)</f>
        <v>1773.9480991623536</v>
      </c>
      <c r="CV47" s="243">
        <f>'Denemarken (O)'!CV47*(1+Toeslagen!$Q$6)</f>
        <v>1775.3796285741184</v>
      </c>
      <c r="CW47" s="243">
        <f>'Denemarken (O)'!CW47*(1+Toeslagen!$Q$6)</f>
        <v>1695.4316999017417</v>
      </c>
      <c r="CX47" s="243">
        <f>'Denemarken (O)'!CX47*(1+Toeslagen!$Q$6)</f>
        <v>1689.2474928429181</v>
      </c>
      <c r="CY47" s="243">
        <f>'Denemarken (O)'!CY47*(1+Toeslagen!$Q$6)</f>
        <v>1768.2219815152948</v>
      </c>
      <c r="CZ47" s="243">
        <f>'Denemarken (O)'!CZ47*(1+Toeslagen!$Q$6)</f>
        <v>1771.0850403388242</v>
      </c>
      <c r="DA47" s="243">
        <f>'Denemarken (O)'!DA47*(1+Toeslagen!$Q$6)</f>
        <v>1934.0363850691772</v>
      </c>
      <c r="DB47" s="243">
        <f>'Denemarken (O)'!DB47*(1+Toeslagen!$Q$6)</f>
        <v>0</v>
      </c>
      <c r="DC47" s="243">
        <f>'Denemarken (O)'!DC47*(1+Toeslagen!$Q$6)</f>
        <v>1934.7235191868242</v>
      </c>
      <c r="DD47" s="243">
        <f>'Denemarken (O)'!DD47*(1+Toeslagen!$Q$6)</f>
        <v>2022.4946462117655</v>
      </c>
      <c r="DE47" s="243">
        <f>'Denemarken (O)'!DE47*(1+Toeslagen!$Q$6)</f>
        <v>2017.4842932705888</v>
      </c>
      <c r="DF47" s="243">
        <f>'Denemarken (O)'!DF47*(1+Toeslagen!$Q$6)</f>
        <v>1929.2264462456476</v>
      </c>
      <c r="DG47" s="243">
        <f>'Denemarken (O)'!DG47*(1+Toeslagen!$Q$6)</f>
        <v>1931.9749827162359</v>
      </c>
      <c r="DH47" s="243">
        <f>'Denemarken (O)'!DH47*(1+Toeslagen!$Q$6)</f>
        <v>2018.9158226823538</v>
      </c>
      <c r="DI47" s="243">
        <f>'Denemarken (O)'!DI47*(1+Toeslagen!$Q$6)</f>
        <v>2022.4946462117655</v>
      </c>
      <c r="DJ47" s="243">
        <f>'Denemarken (O)'!DJ47*(1+Toeslagen!$Q$6)</f>
        <v>2025.3577050352949</v>
      </c>
    </row>
    <row r="48" spans="1:114" ht="15.75" thickBot="1">
      <c r="A48" s="2">
        <v>43</v>
      </c>
      <c r="B48" s="2">
        <v>43</v>
      </c>
      <c r="C48" s="2"/>
      <c r="D48" s="2">
        <v>4</v>
      </c>
      <c r="F48" t="s">
        <v>17</v>
      </c>
      <c r="G48" t="s">
        <v>15</v>
      </c>
      <c r="H48" t="s">
        <v>15</v>
      </c>
      <c r="I48" t="s">
        <v>16</v>
      </c>
      <c r="J48" t="s">
        <v>16</v>
      </c>
      <c r="N48" s="7">
        <v>10.5</v>
      </c>
      <c r="O48" s="8">
        <v>18375</v>
      </c>
      <c r="Y48" s="243">
        <f>'Denemarken (O)'!Y48*(1+Toeslagen!$Q$6)</f>
        <v>2114.2892498823535</v>
      </c>
      <c r="Z48" s="243">
        <f>'Denemarken (O)'!Z48*(1+Toeslagen!$Q$6)</f>
        <v>2114.2892498823535</v>
      </c>
      <c r="AA48" s="243">
        <f>'Denemarken (O)'!AA48*(1+Toeslagen!$Q$6)</f>
        <v>2114.2892498823535</v>
      </c>
      <c r="AB48" s="243">
        <f>'Denemarken (O)'!AB48*(1+Toeslagen!$Q$6)</f>
        <v>2114.2892498823535</v>
      </c>
      <c r="AC48" s="243">
        <f>'Denemarken (O)'!AC48*(1+Toeslagen!$Q$6)</f>
        <v>2114.2892498823535</v>
      </c>
      <c r="AD48" s="243">
        <f>'Denemarken (O)'!AD48*(1+Toeslagen!$Q$6)</f>
        <v>2114.2892498823535</v>
      </c>
      <c r="AE48" s="243">
        <f>'Denemarken (O)'!AE48*(1+Toeslagen!$Q$6)</f>
        <v>2114.2892498823535</v>
      </c>
      <c r="AF48" s="243">
        <f>'Denemarken (O)'!AF48*(1+Toeslagen!$Q$6)</f>
        <v>2114.2892498823535</v>
      </c>
      <c r="AG48" s="243">
        <f>'Denemarken (O)'!AG48*(1+Toeslagen!$Q$6)</f>
        <v>2114.2892498823535</v>
      </c>
      <c r="AH48" s="243">
        <f>'Denemarken (O)'!AH48*(1+Toeslagen!$Q$6)</f>
        <v>2114.2892498823535</v>
      </c>
      <c r="AI48" s="243">
        <f>'Denemarken (O)'!AI48*(1+Toeslagen!$Q$6)</f>
        <v>2115.0118969411769</v>
      </c>
      <c r="AJ48" s="243">
        <f>'Denemarken (O)'!AJ48*(1+Toeslagen!$Q$6)</f>
        <v>2115.0118969411769</v>
      </c>
      <c r="AK48" s="243">
        <f>'Denemarken (O)'!AK48*(1+Toeslagen!$Q$6)</f>
        <v>2115.0118969411769</v>
      </c>
      <c r="AL48" s="243">
        <f>'Denemarken (O)'!AL48*(1+Toeslagen!$Q$6)</f>
        <v>2115.0118969411769</v>
      </c>
      <c r="AM48" s="243">
        <f>'Denemarken (O)'!AM48*(1+Toeslagen!$Q$6)</f>
        <v>2115.0118969411769</v>
      </c>
      <c r="AN48" s="243">
        <f>'Denemarken (O)'!AN48*(1+Toeslagen!$Q$6)</f>
        <v>2115.0118969411769</v>
      </c>
      <c r="AO48" s="243">
        <f>'Denemarken (O)'!AO48*(1+Toeslagen!$Q$6)</f>
        <v>2112.8439557647062</v>
      </c>
      <c r="AP48" s="243">
        <f>'Denemarken (O)'!AP48*(1+Toeslagen!$Q$6)</f>
        <v>2114.2892498823535</v>
      </c>
      <c r="AQ48" s="243">
        <f>'Denemarken (O)'!AQ48*(1+Toeslagen!$Q$6)</f>
        <v>2115.0118969411769</v>
      </c>
      <c r="AR48" s="243">
        <f>'Denemarken (O)'!AR48*(1+Toeslagen!$Q$6)</f>
        <v>2115.0118969411769</v>
      </c>
      <c r="AS48" s="243">
        <f>'Denemarken (O)'!AS48*(1+Toeslagen!$Q$6)</f>
        <v>2120.0704263529415</v>
      </c>
      <c r="AT48" s="243">
        <f>'Denemarken (O)'!AT48*(1+Toeslagen!$Q$6)</f>
        <v>2120.0704263529415</v>
      </c>
      <c r="AU48" s="243">
        <f>'Denemarken (O)'!AU48*(1+Toeslagen!$Q$6)</f>
        <v>2120.0704263529415</v>
      </c>
      <c r="AV48" s="243">
        <f>'Denemarken (O)'!AV48*(1+Toeslagen!$Q$6)</f>
        <v>2121.5157204705888</v>
      </c>
      <c r="AW48" s="243">
        <f>'Denemarken (O)'!AW48*(1+Toeslagen!$Q$6)</f>
        <v>2118.6251322352946</v>
      </c>
      <c r="AX48" s="243">
        <f>'Denemarken (O)'!AX48*(1+Toeslagen!$Q$6)</f>
        <v>2114.2892498823535</v>
      </c>
      <c r="AY48" s="243">
        <f>'Denemarken (O)'!AY48*(1+Toeslagen!$Q$6)</f>
        <v>2116.4571910588243</v>
      </c>
      <c r="AZ48" s="243">
        <f>'Denemarken (O)'!AZ48*(1+Toeslagen!$Q$6)</f>
        <v>0</v>
      </c>
      <c r="BA48" s="243">
        <f>'Denemarken (O)'!BA48*(1+Toeslagen!$Q$6)</f>
        <v>0</v>
      </c>
      <c r="BB48" s="243">
        <f>'Denemarken (O)'!BB48*(1+Toeslagen!$Q$6)</f>
        <v>0</v>
      </c>
      <c r="BC48" s="243">
        <f>'Denemarken (O)'!BC48*(1+Toeslagen!$Q$6)</f>
        <v>2112.1213087058827</v>
      </c>
      <c r="BD48" s="243">
        <f>'Denemarken (O)'!BD48*(1+Toeslagen!$Q$6)</f>
        <v>2112.1213087058827</v>
      </c>
      <c r="BE48" s="243">
        <f>'Denemarken (O)'!BE48*(1+Toeslagen!$Q$6)</f>
        <v>2110.6760145882358</v>
      </c>
      <c r="BF48" s="243">
        <f>'Denemarken (O)'!BF48*(1+Toeslagen!$Q$6)</f>
        <v>2116.4571910588243</v>
      </c>
      <c r="BG48" s="243">
        <f>'Denemarken (O)'!BG48*(1+Toeslagen!$Q$6)</f>
        <v>2116.4571910588243</v>
      </c>
      <c r="BH48" s="243">
        <f>'Denemarken (O)'!BH48*(1+Toeslagen!$Q$6)</f>
        <v>2120.0704263529415</v>
      </c>
      <c r="BI48" s="243">
        <f>'Denemarken (O)'!BI48*(1+Toeslagen!$Q$6)</f>
        <v>2109.2307204705885</v>
      </c>
      <c r="BJ48" s="243">
        <f>'Denemarken (O)'!BJ48*(1+Toeslagen!$Q$6)</f>
        <v>2105.6174851764713</v>
      </c>
      <c r="BK48" s="243">
        <f>'Denemarken (O)'!BK48*(1+Toeslagen!$Q$6)</f>
        <v>2098.3910145882355</v>
      </c>
      <c r="BL48" s="243">
        <f>'Denemarken (O)'!BL48*(1+Toeslagen!$Q$6)</f>
        <v>2098.3910145882355</v>
      </c>
      <c r="BM48" s="243">
        <f>'Denemarken (O)'!BM48*(1+Toeslagen!$Q$6)</f>
        <v>1664.1561384237179</v>
      </c>
      <c r="BN48" s="243">
        <f>'Denemarken (O)'!BN48*(1+Toeslagen!$Q$6)</f>
        <v>0</v>
      </c>
      <c r="BO48" s="243">
        <f>'Denemarken (O)'!BO48*(1+Toeslagen!$Q$6)</f>
        <v>1664.1561384237179</v>
      </c>
      <c r="BP48" s="243">
        <f>'Denemarken (O)'!BP48*(1+Toeslagen!$Q$6)</f>
        <v>1669.0123266590122</v>
      </c>
      <c r="BQ48" s="243">
        <f>'Denemarken (O)'!BQ48*(1+Toeslagen!$Q$6)</f>
        <v>1663.4623972472473</v>
      </c>
      <c r="BR48" s="243">
        <f>'Denemarken (O)'!BR48*(1+Toeslagen!$Q$6)</f>
        <v>1659.2999501884237</v>
      </c>
      <c r="BS48" s="243">
        <f>'Denemarken (O)'!BS48*(1+Toeslagen!$Q$6)</f>
        <v>1669.7060678354828</v>
      </c>
      <c r="BT48" s="243">
        <f>'Denemarken (O)'!BT48*(1+Toeslagen!$Q$6)</f>
        <v>1671.0935501884239</v>
      </c>
      <c r="BU48" s="243">
        <f>'Denemarken (O)'!BU48*(1+Toeslagen!$Q$6)</f>
        <v>1669.0123266590122</v>
      </c>
      <c r="BV48" s="243">
        <f>'Denemarken (O)'!BV48*(1+Toeslagen!$Q$6)</f>
        <v>1673.8685148943061</v>
      </c>
      <c r="BW48" s="243">
        <f>'Denemarken (O)'!BW48*(1+Toeslagen!$Q$6)</f>
        <v>1496.9838441600002</v>
      </c>
      <c r="BX48" s="243">
        <f>'Denemarken (O)'!BX48*(1+Toeslagen!$Q$6)</f>
        <v>1493.3706088658826</v>
      </c>
      <c r="BY48" s="243">
        <f>'Denemarken (O)'!BY48*(1+Toeslagen!$Q$6)</f>
        <v>1489.7573735717651</v>
      </c>
      <c r="BZ48" s="243">
        <f>'Denemarken (O)'!BZ48*(1+Toeslagen!$Q$6)</f>
        <v>1489.7573735717651</v>
      </c>
      <c r="CA48" s="243">
        <f>'Denemarken (O)'!CA48*(1+Toeslagen!$Q$6)</f>
        <v>1491.9253147482355</v>
      </c>
      <c r="CB48" s="243">
        <f>'Denemarken (O)'!CB48*(1+Toeslagen!$Q$6)</f>
        <v>1491.9253147482355</v>
      </c>
      <c r="CC48" s="243">
        <f>'Denemarken (O)'!CC48*(1+Toeslagen!$Q$6)</f>
        <v>1500.5970794541181</v>
      </c>
      <c r="CD48" s="243">
        <f>'Denemarken (O)'!CD48*(1+Toeslagen!$Q$6)</f>
        <v>1507.8235500423532</v>
      </c>
      <c r="CE48" s="243">
        <f>'Denemarken (O)'!CE48*(1+Toeslagen!$Q$6)</f>
        <v>1705.8234783744006</v>
      </c>
      <c r="CF48" s="243">
        <f>'Denemarken (O)'!CF48*(1+Toeslagen!$Q$6)</f>
        <v>1709.9859254332237</v>
      </c>
      <c r="CG48" s="243">
        <f>'Denemarken (O)'!CG48*(1+Toeslagen!$Q$6)</f>
        <v>1698.1923254332239</v>
      </c>
      <c r="CH48" s="243">
        <f>'Denemarken (O)'!CH48*(1+Toeslagen!$Q$6)</f>
        <v>1698.1923254332239</v>
      </c>
      <c r="CI48" s="243">
        <f>'Denemarken (O)'!CI48*(1+Toeslagen!$Q$6)</f>
        <v>1705.1297371979297</v>
      </c>
      <c r="CJ48" s="243">
        <f>'Denemarken (O)'!CJ48*(1+Toeslagen!$Q$6)</f>
        <v>1699.579807786165</v>
      </c>
      <c r="CK48" s="243">
        <f>'Denemarken (O)'!CK48*(1+Toeslagen!$Q$6)</f>
        <v>1708.5984430802828</v>
      </c>
      <c r="CL48" s="243">
        <f>'Denemarken (O)'!CL48*(1+Toeslagen!$Q$6)</f>
        <v>1714.8421136685179</v>
      </c>
      <c r="CM48" s="243">
        <f>'Denemarken (O)'!CM48*(1+Toeslagen!$Q$6)</f>
        <v>1941.3339497110594</v>
      </c>
      <c r="CN48" s="243">
        <f>'Denemarken (O)'!CN48*(1+Toeslagen!$Q$6)</f>
        <v>1950.3525850051767</v>
      </c>
      <c r="CO48" s="243">
        <f>'Denemarken (O)'!CO48*(1+Toeslagen!$Q$6)</f>
        <v>1940.6402085345887</v>
      </c>
      <c r="CP48" s="243">
        <f>'Denemarken (O)'!CP48*(1+Toeslagen!$Q$6)</f>
        <v>1946.1901379463536</v>
      </c>
      <c r="CQ48" s="243">
        <f>'Denemarken (O)'!CQ48*(1+Toeslagen!$Q$6)</f>
        <v>1707.9047019038123</v>
      </c>
      <c r="CR48" s="243">
        <f>'Denemarken (O)'!CR48*(1+Toeslagen!$Q$6)</f>
        <v>0</v>
      </c>
      <c r="CS48" s="243">
        <f>'Denemarken (O)'!CS48*(1+Toeslagen!$Q$6)</f>
        <v>1708.5984430802828</v>
      </c>
      <c r="CT48" s="243">
        <f>'Denemarken (O)'!CT48*(1+Toeslagen!$Q$6)</f>
        <v>1705.8234783744006</v>
      </c>
      <c r="CU48" s="243">
        <f>'Denemarken (O)'!CU48*(1+Toeslagen!$Q$6)</f>
        <v>1787.0165154635297</v>
      </c>
      <c r="CV48" s="243">
        <f>'Denemarken (O)'!CV48*(1+Toeslagen!$Q$6)</f>
        <v>1788.4618095811768</v>
      </c>
      <c r="CW48" s="243">
        <f>'Denemarken (O)'!CW48*(1+Toeslagen!$Q$6)</f>
        <v>1707.9047019038123</v>
      </c>
      <c r="CX48" s="243">
        <f>'Denemarken (O)'!CX48*(1+Toeslagen!$Q$6)</f>
        <v>1701.661031315577</v>
      </c>
      <c r="CY48" s="243">
        <f>'Denemarken (O)'!CY48*(1+Toeslagen!$Q$6)</f>
        <v>1781.2353389929417</v>
      </c>
      <c r="CZ48" s="243">
        <f>'Denemarken (O)'!CZ48*(1+Toeslagen!$Q$6)</f>
        <v>1784.1259272282357</v>
      </c>
      <c r="DA48" s="243">
        <f>'Denemarken (O)'!DA48*(1+Toeslagen!$Q$6)</f>
        <v>1948.2713614757649</v>
      </c>
      <c r="DB48" s="243">
        <f>'Denemarken (O)'!DB48*(1+Toeslagen!$Q$6)</f>
        <v>0</v>
      </c>
      <c r="DC48" s="243">
        <f>'Denemarken (O)'!DC48*(1+Toeslagen!$Q$6)</f>
        <v>1948.9651026522356</v>
      </c>
      <c r="DD48" s="243">
        <f>'Denemarken (O)'!DD48*(1+Toeslagen!$Q$6)</f>
        <v>2037.3984525176475</v>
      </c>
      <c r="DE48" s="243">
        <f>'Denemarken (O)'!DE48*(1+Toeslagen!$Q$6)</f>
        <v>2032.3399231058827</v>
      </c>
      <c r="DF48" s="243">
        <f>'Denemarken (O)'!DF48*(1+Toeslagen!$Q$6)</f>
        <v>1943.4151732404712</v>
      </c>
      <c r="DG48" s="243">
        <f>'Denemarken (O)'!DG48*(1+Toeslagen!$Q$6)</f>
        <v>1946.1901379463536</v>
      </c>
      <c r="DH48" s="243">
        <f>'Denemarken (O)'!DH48*(1+Toeslagen!$Q$6)</f>
        <v>2033.7852172235298</v>
      </c>
      <c r="DI48" s="243">
        <f>'Denemarken (O)'!DI48*(1+Toeslagen!$Q$6)</f>
        <v>2037.3984525176475</v>
      </c>
      <c r="DJ48" s="243">
        <f>'Denemarken (O)'!DJ48*(1+Toeslagen!$Q$6)</f>
        <v>2040.2890407529417</v>
      </c>
    </row>
    <row r="49" spans="1:114" ht="15.75" thickBot="1">
      <c r="A49" s="2">
        <v>44</v>
      </c>
      <c r="B49" s="2">
        <v>44</v>
      </c>
      <c r="C49" s="2"/>
      <c r="D49" s="2">
        <v>4</v>
      </c>
      <c r="F49" t="s">
        <v>17</v>
      </c>
      <c r="G49" t="s">
        <v>15</v>
      </c>
      <c r="H49" t="s">
        <v>15</v>
      </c>
      <c r="I49" t="s">
        <v>16</v>
      </c>
      <c r="J49" t="s">
        <v>16</v>
      </c>
      <c r="N49" s="7">
        <v>10.8</v>
      </c>
      <c r="O49" s="8">
        <v>18900</v>
      </c>
      <c r="Y49" s="243">
        <f>'Denemarken (O)'!Y49*(1+Toeslagen!$Q$6)</f>
        <v>2160.4643237647065</v>
      </c>
      <c r="Z49" s="243">
        <f>'Denemarken (O)'!Z49*(1+Toeslagen!$Q$6)</f>
        <v>2160.4643237647065</v>
      </c>
      <c r="AA49" s="243">
        <f>'Denemarken (O)'!AA49*(1+Toeslagen!$Q$6)</f>
        <v>2160.4643237647065</v>
      </c>
      <c r="AB49" s="243">
        <f>'Denemarken (O)'!AB49*(1+Toeslagen!$Q$6)</f>
        <v>2160.4643237647065</v>
      </c>
      <c r="AC49" s="243">
        <f>'Denemarken (O)'!AC49*(1+Toeslagen!$Q$6)</f>
        <v>2160.4643237647065</v>
      </c>
      <c r="AD49" s="243">
        <f>'Denemarken (O)'!AD49*(1+Toeslagen!$Q$6)</f>
        <v>2160.4643237647065</v>
      </c>
      <c r="AE49" s="243">
        <f>'Denemarken (O)'!AE49*(1+Toeslagen!$Q$6)</f>
        <v>2160.4643237647065</v>
      </c>
      <c r="AF49" s="243">
        <f>'Denemarken (O)'!AF49*(1+Toeslagen!$Q$6)</f>
        <v>2160.4643237647065</v>
      </c>
      <c r="AG49" s="243">
        <f>'Denemarken (O)'!AG49*(1+Toeslagen!$Q$6)</f>
        <v>2160.4643237647065</v>
      </c>
      <c r="AH49" s="243">
        <f>'Denemarken (O)'!AH49*(1+Toeslagen!$Q$6)</f>
        <v>2160.4643237647065</v>
      </c>
      <c r="AI49" s="243">
        <f>'Denemarken (O)'!AI49*(1+Toeslagen!$Q$6)</f>
        <v>2161.2076178823536</v>
      </c>
      <c r="AJ49" s="243">
        <f>'Denemarken (O)'!AJ49*(1+Toeslagen!$Q$6)</f>
        <v>2161.2076178823536</v>
      </c>
      <c r="AK49" s="243">
        <f>'Denemarken (O)'!AK49*(1+Toeslagen!$Q$6)</f>
        <v>2161.2076178823536</v>
      </c>
      <c r="AL49" s="243">
        <f>'Denemarken (O)'!AL49*(1+Toeslagen!$Q$6)</f>
        <v>2161.2076178823536</v>
      </c>
      <c r="AM49" s="243">
        <f>'Denemarken (O)'!AM49*(1+Toeslagen!$Q$6)</f>
        <v>2161.2076178823536</v>
      </c>
      <c r="AN49" s="243">
        <f>'Denemarken (O)'!AN49*(1+Toeslagen!$Q$6)</f>
        <v>2161.2076178823536</v>
      </c>
      <c r="AO49" s="243">
        <f>'Denemarken (O)'!AO49*(1+Toeslagen!$Q$6)</f>
        <v>2158.9777355294123</v>
      </c>
      <c r="AP49" s="243">
        <f>'Denemarken (O)'!AP49*(1+Toeslagen!$Q$6)</f>
        <v>2160.4643237647065</v>
      </c>
      <c r="AQ49" s="243">
        <f>'Denemarken (O)'!AQ49*(1+Toeslagen!$Q$6)</f>
        <v>2161.2076178823536</v>
      </c>
      <c r="AR49" s="243">
        <f>'Denemarken (O)'!AR49*(1+Toeslagen!$Q$6)</f>
        <v>2161.2076178823536</v>
      </c>
      <c r="AS49" s="243">
        <f>'Denemarken (O)'!AS49*(1+Toeslagen!$Q$6)</f>
        <v>2166.4106767058825</v>
      </c>
      <c r="AT49" s="243">
        <f>'Denemarken (O)'!AT49*(1+Toeslagen!$Q$6)</f>
        <v>2166.4106767058825</v>
      </c>
      <c r="AU49" s="243">
        <f>'Denemarken (O)'!AU49*(1+Toeslagen!$Q$6)</f>
        <v>2166.4106767058825</v>
      </c>
      <c r="AV49" s="243">
        <f>'Denemarken (O)'!AV49*(1+Toeslagen!$Q$6)</f>
        <v>2167.8972649411767</v>
      </c>
      <c r="AW49" s="243">
        <f>'Denemarken (O)'!AW49*(1+Toeslagen!$Q$6)</f>
        <v>2164.9240884705882</v>
      </c>
      <c r="AX49" s="243">
        <f>'Denemarken (O)'!AX49*(1+Toeslagen!$Q$6)</f>
        <v>2160.4643237647065</v>
      </c>
      <c r="AY49" s="243">
        <f>'Denemarken (O)'!AY49*(1+Toeslagen!$Q$6)</f>
        <v>2162.6942061176478</v>
      </c>
      <c r="AZ49" s="243">
        <f>'Denemarken (O)'!AZ49*(1+Toeslagen!$Q$6)</f>
        <v>0</v>
      </c>
      <c r="BA49" s="243">
        <f>'Denemarken (O)'!BA49*(1+Toeslagen!$Q$6)</f>
        <v>0</v>
      </c>
      <c r="BB49" s="243">
        <f>'Denemarken (O)'!BB49*(1+Toeslagen!$Q$6)</f>
        <v>0</v>
      </c>
      <c r="BC49" s="243">
        <f>'Denemarken (O)'!BC49*(1+Toeslagen!$Q$6)</f>
        <v>2158.2344414117651</v>
      </c>
      <c r="BD49" s="243">
        <f>'Denemarken (O)'!BD49*(1+Toeslagen!$Q$6)</f>
        <v>2158.2344414117651</v>
      </c>
      <c r="BE49" s="243">
        <f>'Denemarken (O)'!BE49*(1+Toeslagen!$Q$6)</f>
        <v>2156.7478531764709</v>
      </c>
      <c r="BF49" s="243">
        <f>'Denemarken (O)'!BF49*(1+Toeslagen!$Q$6)</f>
        <v>2162.6942061176478</v>
      </c>
      <c r="BG49" s="243">
        <f>'Denemarken (O)'!BG49*(1+Toeslagen!$Q$6)</f>
        <v>2162.6942061176478</v>
      </c>
      <c r="BH49" s="243">
        <f>'Denemarken (O)'!BH49*(1+Toeslagen!$Q$6)</f>
        <v>2166.4106767058825</v>
      </c>
      <c r="BI49" s="243">
        <f>'Denemarken (O)'!BI49*(1+Toeslagen!$Q$6)</f>
        <v>2155.2612649411767</v>
      </c>
      <c r="BJ49" s="243">
        <f>'Denemarken (O)'!BJ49*(1+Toeslagen!$Q$6)</f>
        <v>2151.5447943529416</v>
      </c>
      <c r="BK49" s="243">
        <f>'Denemarken (O)'!BK49*(1+Toeslagen!$Q$6)</f>
        <v>2144.111853176471</v>
      </c>
      <c r="BL49" s="243">
        <f>'Denemarken (O)'!BL49*(1+Toeslagen!$Q$6)</f>
        <v>2144.111853176471</v>
      </c>
      <c r="BM49" s="243">
        <f>'Denemarken (O)'!BM49*(1+Toeslagen!$Q$6)</f>
        <v>1700.5984627290356</v>
      </c>
      <c r="BN49" s="243">
        <f>'Denemarken (O)'!BN49*(1+Toeslagen!$Q$6)</f>
        <v>0</v>
      </c>
      <c r="BO49" s="243">
        <f>'Denemarken (O)'!BO49*(1+Toeslagen!$Q$6)</f>
        <v>1700.5984627290356</v>
      </c>
      <c r="BP49" s="243">
        <f>'Denemarken (O)'!BP49*(1+Toeslagen!$Q$6)</f>
        <v>1705.5933991996239</v>
      </c>
      <c r="BQ49" s="243">
        <f>'Denemarken (O)'!BQ49*(1+Toeslagen!$Q$6)</f>
        <v>1699.8849003760945</v>
      </c>
      <c r="BR49" s="243">
        <f>'Denemarken (O)'!BR49*(1+Toeslagen!$Q$6)</f>
        <v>1695.6035262584473</v>
      </c>
      <c r="BS49" s="243">
        <f>'Denemarken (O)'!BS49*(1+Toeslagen!$Q$6)</f>
        <v>1706.3069615525651</v>
      </c>
      <c r="BT49" s="243">
        <f>'Denemarken (O)'!BT49*(1+Toeslagen!$Q$6)</f>
        <v>1707.7340862584474</v>
      </c>
      <c r="BU49" s="243">
        <f>'Denemarken (O)'!BU49*(1+Toeslagen!$Q$6)</f>
        <v>1705.5933991996239</v>
      </c>
      <c r="BV49" s="243">
        <f>'Denemarken (O)'!BV49*(1+Toeslagen!$Q$6)</f>
        <v>1710.588335670212</v>
      </c>
      <c r="BW49" s="243">
        <f>'Denemarken (O)'!BW49*(1+Toeslagen!$Q$6)</f>
        <v>1529.7829516800005</v>
      </c>
      <c r="BX49" s="243">
        <f>'Denemarken (O)'!BX49*(1+Toeslagen!$Q$6)</f>
        <v>1526.0664810917649</v>
      </c>
      <c r="BY49" s="243">
        <f>'Denemarken (O)'!BY49*(1+Toeslagen!$Q$6)</f>
        <v>1522.3500105035298</v>
      </c>
      <c r="BZ49" s="243">
        <f>'Denemarken (O)'!BZ49*(1+Toeslagen!$Q$6)</f>
        <v>1522.3500105035298</v>
      </c>
      <c r="CA49" s="243">
        <f>'Denemarken (O)'!CA49*(1+Toeslagen!$Q$6)</f>
        <v>1524.5798928564711</v>
      </c>
      <c r="CB49" s="243">
        <f>'Denemarken (O)'!CB49*(1+Toeslagen!$Q$6)</f>
        <v>1524.5798928564711</v>
      </c>
      <c r="CC49" s="243">
        <f>'Denemarken (O)'!CC49*(1+Toeslagen!$Q$6)</f>
        <v>1533.4994222682358</v>
      </c>
      <c r="CD49" s="243">
        <f>'Denemarken (O)'!CD49*(1+Toeslagen!$Q$6)</f>
        <v>1540.9323634447062</v>
      </c>
      <c r="CE49" s="243">
        <f>'Denemarken (O)'!CE49*(1+Toeslagen!$Q$6)</f>
        <v>1743.1830208512006</v>
      </c>
      <c r="CF49" s="243">
        <f>'Denemarken (O)'!CF49*(1+Toeslagen!$Q$6)</f>
        <v>1747.4643949688477</v>
      </c>
      <c r="CG49" s="243">
        <f>'Denemarken (O)'!CG49*(1+Toeslagen!$Q$6)</f>
        <v>1735.3338349688477</v>
      </c>
      <c r="CH49" s="243">
        <f>'Denemarken (O)'!CH49*(1+Toeslagen!$Q$6)</f>
        <v>1735.3338349688477</v>
      </c>
      <c r="CI49" s="243">
        <f>'Denemarken (O)'!CI49*(1+Toeslagen!$Q$6)</f>
        <v>1742.4694584982592</v>
      </c>
      <c r="CJ49" s="243">
        <f>'Denemarken (O)'!CJ49*(1+Toeslagen!$Q$6)</f>
        <v>1736.7609596747297</v>
      </c>
      <c r="CK49" s="243">
        <f>'Denemarken (O)'!CK49*(1+Toeslagen!$Q$6)</f>
        <v>1746.0372702629652</v>
      </c>
      <c r="CL49" s="243">
        <f>'Denemarken (O)'!CL49*(1+Toeslagen!$Q$6)</f>
        <v>1752.4593314394358</v>
      </c>
      <c r="CM49" s="243">
        <f>'Denemarken (O)'!CM49*(1+Toeslagen!$Q$6)</f>
        <v>1983.8406671661185</v>
      </c>
      <c r="CN49" s="243">
        <f>'Denemarken (O)'!CN49*(1+Toeslagen!$Q$6)</f>
        <v>1993.1169777543537</v>
      </c>
      <c r="CO49" s="243">
        <f>'Denemarken (O)'!CO49*(1+Toeslagen!$Q$6)</f>
        <v>1983.1271048131771</v>
      </c>
      <c r="CP49" s="243">
        <f>'Denemarken (O)'!CP49*(1+Toeslagen!$Q$6)</f>
        <v>1988.8356036367065</v>
      </c>
      <c r="CQ49" s="243">
        <f>'Denemarken (O)'!CQ49*(1+Toeslagen!$Q$6)</f>
        <v>1745.323707910024</v>
      </c>
      <c r="CR49" s="243">
        <f>'Denemarken (O)'!CR49*(1+Toeslagen!$Q$6)</f>
        <v>0</v>
      </c>
      <c r="CS49" s="243">
        <f>'Denemarken (O)'!CS49*(1+Toeslagen!$Q$6)</f>
        <v>1746.0372702629652</v>
      </c>
      <c r="CT49" s="243">
        <f>'Denemarken (O)'!CT49*(1+Toeslagen!$Q$6)</f>
        <v>1743.1830208512006</v>
      </c>
      <c r="CU49" s="243">
        <f>'Denemarken (O)'!CU49*(1+Toeslagen!$Q$6)</f>
        <v>1826.2217643670594</v>
      </c>
      <c r="CV49" s="243">
        <f>'Denemarken (O)'!CV49*(1+Toeslagen!$Q$6)</f>
        <v>1827.7083526023537</v>
      </c>
      <c r="CW49" s="243">
        <f>'Denemarken (O)'!CW49*(1+Toeslagen!$Q$6)</f>
        <v>1745.323707910024</v>
      </c>
      <c r="CX49" s="243">
        <f>'Denemarken (O)'!CX49*(1+Toeslagen!$Q$6)</f>
        <v>1738.9016467335537</v>
      </c>
      <c r="CY49" s="243">
        <f>'Denemarken (O)'!CY49*(1+Toeslagen!$Q$6)</f>
        <v>1820.2754114258828</v>
      </c>
      <c r="CZ49" s="243">
        <f>'Denemarken (O)'!CZ49*(1+Toeslagen!$Q$6)</f>
        <v>1823.2485878964712</v>
      </c>
      <c r="DA49" s="243">
        <f>'Denemarken (O)'!DA49*(1+Toeslagen!$Q$6)</f>
        <v>1990.97629069553</v>
      </c>
      <c r="DB49" s="243">
        <f>'Denemarken (O)'!DB49*(1+Toeslagen!$Q$6)</f>
        <v>0</v>
      </c>
      <c r="DC49" s="243">
        <f>'Denemarken (O)'!DC49*(1+Toeslagen!$Q$6)</f>
        <v>1991.6898530484714</v>
      </c>
      <c r="DD49" s="243">
        <f>'Denemarken (O)'!DD49*(1+Toeslagen!$Q$6)</f>
        <v>2082.1098714352947</v>
      </c>
      <c r="DE49" s="243">
        <f>'Denemarken (O)'!DE49*(1+Toeslagen!$Q$6)</f>
        <v>2076.9068126117654</v>
      </c>
      <c r="DF49" s="243">
        <f>'Denemarken (O)'!DF49*(1+Toeslagen!$Q$6)</f>
        <v>1985.9813542249419</v>
      </c>
      <c r="DG49" s="243">
        <f>'Denemarken (O)'!DG49*(1+Toeslagen!$Q$6)</f>
        <v>1988.8356036367065</v>
      </c>
      <c r="DH49" s="243">
        <f>'Denemarken (O)'!DH49*(1+Toeslagen!$Q$6)</f>
        <v>2078.3934008470596</v>
      </c>
      <c r="DI49" s="243">
        <f>'Denemarken (O)'!DI49*(1+Toeslagen!$Q$6)</f>
        <v>2082.1098714352947</v>
      </c>
      <c r="DJ49" s="243">
        <f>'Denemarken (O)'!DJ49*(1+Toeslagen!$Q$6)</f>
        <v>2085.0830479058832</v>
      </c>
    </row>
    <row r="50" spans="1:114" ht="15.75" thickBot="1">
      <c r="A50" s="2">
        <v>45</v>
      </c>
      <c r="B50" s="2">
        <v>45</v>
      </c>
      <c r="C50" s="2"/>
      <c r="D50" s="2">
        <v>4</v>
      </c>
      <c r="F50" t="s">
        <v>17</v>
      </c>
      <c r="G50" t="s">
        <v>15</v>
      </c>
      <c r="H50" t="s">
        <v>15</v>
      </c>
      <c r="I50" t="s">
        <v>16</v>
      </c>
      <c r="J50" t="s">
        <v>16</v>
      </c>
      <c r="N50" s="7">
        <v>11</v>
      </c>
      <c r="O50" s="8">
        <v>19250</v>
      </c>
      <c r="Y50" s="243">
        <f>'Denemarken (O)'!Y50*(1+Toeslagen!$Q$6)</f>
        <v>2190.5380743529422</v>
      </c>
      <c r="Z50" s="243">
        <f>'Denemarken (O)'!Z50*(1+Toeslagen!$Q$6)</f>
        <v>2190.5380743529422</v>
      </c>
      <c r="AA50" s="243">
        <f>'Denemarken (O)'!AA50*(1+Toeslagen!$Q$6)</f>
        <v>2190.5380743529422</v>
      </c>
      <c r="AB50" s="243">
        <f>'Denemarken (O)'!AB50*(1+Toeslagen!$Q$6)</f>
        <v>2190.5380743529422</v>
      </c>
      <c r="AC50" s="243">
        <f>'Denemarken (O)'!AC50*(1+Toeslagen!$Q$6)</f>
        <v>2190.5380743529422</v>
      </c>
      <c r="AD50" s="243">
        <f>'Denemarken (O)'!AD50*(1+Toeslagen!$Q$6)</f>
        <v>2190.5380743529422</v>
      </c>
      <c r="AE50" s="243">
        <f>'Denemarken (O)'!AE50*(1+Toeslagen!$Q$6)</f>
        <v>2190.5380743529422</v>
      </c>
      <c r="AF50" s="243">
        <f>'Denemarken (O)'!AF50*(1+Toeslagen!$Q$6)</f>
        <v>2190.5380743529422</v>
      </c>
      <c r="AG50" s="243">
        <f>'Denemarken (O)'!AG50*(1+Toeslagen!$Q$6)</f>
        <v>2190.5380743529422</v>
      </c>
      <c r="AH50" s="243">
        <f>'Denemarken (O)'!AH50*(1+Toeslagen!$Q$6)</f>
        <v>2190.5380743529422</v>
      </c>
      <c r="AI50" s="243">
        <f>'Denemarken (O)'!AI50*(1+Toeslagen!$Q$6)</f>
        <v>2191.2951331764712</v>
      </c>
      <c r="AJ50" s="243">
        <f>'Denemarken (O)'!AJ50*(1+Toeslagen!$Q$6)</f>
        <v>2191.2951331764712</v>
      </c>
      <c r="AK50" s="243">
        <f>'Denemarken (O)'!AK50*(1+Toeslagen!$Q$6)</f>
        <v>2191.2951331764712</v>
      </c>
      <c r="AL50" s="243">
        <f>'Denemarken (O)'!AL50*(1+Toeslagen!$Q$6)</f>
        <v>2191.2951331764712</v>
      </c>
      <c r="AM50" s="243">
        <f>'Denemarken (O)'!AM50*(1+Toeslagen!$Q$6)</f>
        <v>2191.2951331764712</v>
      </c>
      <c r="AN50" s="243">
        <f>'Denemarken (O)'!AN50*(1+Toeslagen!$Q$6)</f>
        <v>2191.2951331764712</v>
      </c>
      <c r="AO50" s="243">
        <f>'Denemarken (O)'!AO50*(1+Toeslagen!$Q$6)</f>
        <v>2189.0239567058829</v>
      </c>
      <c r="AP50" s="243">
        <f>'Denemarken (O)'!AP50*(1+Toeslagen!$Q$6)</f>
        <v>2190.5380743529422</v>
      </c>
      <c r="AQ50" s="243">
        <f>'Denemarken (O)'!AQ50*(1+Toeslagen!$Q$6)</f>
        <v>2191.2951331764712</v>
      </c>
      <c r="AR50" s="243">
        <f>'Denemarken (O)'!AR50*(1+Toeslagen!$Q$6)</f>
        <v>2191.2951331764712</v>
      </c>
      <c r="AS50" s="243">
        <f>'Denemarken (O)'!AS50*(1+Toeslagen!$Q$6)</f>
        <v>2196.594544941177</v>
      </c>
      <c r="AT50" s="243">
        <f>'Denemarken (O)'!AT50*(1+Toeslagen!$Q$6)</f>
        <v>2196.594544941177</v>
      </c>
      <c r="AU50" s="243">
        <f>'Denemarken (O)'!AU50*(1+Toeslagen!$Q$6)</f>
        <v>2196.594544941177</v>
      </c>
      <c r="AV50" s="243">
        <f>'Denemarken (O)'!AV50*(1+Toeslagen!$Q$6)</f>
        <v>2198.1086625882363</v>
      </c>
      <c r="AW50" s="243">
        <f>'Denemarken (O)'!AW50*(1+Toeslagen!$Q$6)</f>
        <v>2195.0804272941182</v>
      </c>
      <c r="AX50" s="243">
        <f>'Denemarken (O)'!AX50*(1+Toeslagen!$Q$6)</f>
        <v>2190.5380743529422</v>
      </c>
      <c r="AY50" s="243">
        <f>'Denemarken (O)'!AY50*(1+Toeslagen!$Q$6)</f>
        <v>2192.80925082353</v>
      </c>
      <c r="AZ50" s="243">
        <f>'Denemarken (O)'!AZ50*(1+Toeslagen!$Q$6)</f>
        <v>0</v>
      </c>
      <c r="BA50" s="243">
        <f>'Denemarken (O)'!BA50*(1+Toeslagen!$Q$6)</f>
        <v>0</v>
      </c>
      <c r="BB50" s="243">
        <f>'Denemarken (O)'!BB50*(1+Toeslagen!$Q$6)</f>
        <v>0</v>
      </c>
      <c r="BC50" s="243">
        <f>'Denemarken (O)'!BC50*(1+Toeslagen!$Q$6)</f>
        <v>2188.2668978823535</v>
      </c>
      <c r="BD50" s="243">
        <f>'Denemarken (O)'!BD50*(1+Toeslagen!$Q$6)</f>
        <v>2188.2668978823535</v>
      </c>
      <c r="BE50" s="243">
        <f>'Denemarken (O)'!BE50*(1+Toeslagen!$Q$6)</f>
        <v>2186.7527802352947</v>
      </c>
      <c r="BF50" s="243">
        <f>'Denemarken (O)'!BF50*(1+Toeslagen!$Q$6)</f>
        <v>2192.80925082353</v>
      </c>
      <c r="BG50" s="243">
        <f>'Denemarken (O)'!BG50*(1+Toeslagen!$Q$6)</f>
        <v>2192.80925082353</v>
      </c>
      <c r="BH50" s="243">
        <f>'Denemarken (O)'!BH50*(1+Toeslagen!$Q$6)</f>
        <v>2196.594544941177</v>
      </c>
      <c r="BI50" s="243">
        <f>'Denemarken (O)'!BI50*(1+Toeslagen!$Q$6)</f>
        <v>2185.2386625882359</v>
      </c>
      <c r="BJ50" s="243">
        <f>'Denemarken (O)'!BJ50*(1+Toeslagen!$Q$6)</f>
        <v>2181.4533684705889</v>
      </c>
      <c r="BK50" s="243">
        <f>'Denemarken (O)'!BK50*(1+Toeslagen!$Q$6)</f>
        <v>2173.8827802352948</v>
      </c>
      <c r="BL50" s="243">
        <f>'Denemarken (O)'!BL50*(1+Toeslagen!$Q$6)</f>
        <v>2173.8827802352948</v>
      </c>
      <c r="BM50" s="243">
        <f>'Denemarken (O)'!BM50*(1+Toeslagen!$Q$6)</f>
        <v>1724.3396778104473</v>
      </c>
      <c r="BN50" s="243">
        <f>'Denemarken (O)'!BN50*(1+Toeslagen!$Q$6)</f>
        <v>0</v>
      </c>
      <c r="BO50" s="243">
        <f>'Denemarken (O)'!BO50*(1+Toeslagen!$Q$6)</f>
        <v>1724.3396778104473</v>
      </c>
      <c r="BP50" s="243">
        <f>'Denemarken (O)'!BP50*(1+Toeslagen!$Q$6)</f>
        <v>1729.427113104565</v>
      </c>
      <c r="BQ50" s="243">
        <f>'Denemarken (O)'!BQ50*(1+Toeslagen!$Q$6)</f>
        <v>1723.6129013398593</v>
      </c>
      <c r="BR50" s="243">
        <f>'Denemarken (O)'!BR50*(1+Toeslagen!$Q$6)</f>
        <v>1719.2522425163297</v>
      </c>
      <c r="BS50" s="243">
        <f>'Denemarken (O)'!BS50*(1+Toeslagen!$Q$6)</f>
        <v>1730.1538895751535</v>
      </c>
      <c r="BT50" s="243">
        <f>'Denemarken (O)'!BT50*(1+Toeslagen!$Q$6)</f>
        <v>1731.6074425163297</v>
      </c>
      <c r="BU50" s="243">
        <f>'Denemarken (O)'!BU50*(1+Toeslagen!$Q$6)</f>
        <v>1729.427113104565</v>
      </c>
      <c r="BV50" s="243">
        <f>'Denemarken (O)'!BV50*(1+Toeslagen!$Q$6)</f>
        <v>1734.5145483986828</v>
      </c>
      <c r="BW50" s="243">
        <f>'Denemarken (O)'!BW50*(1+Toeslagen!$Q$6)</f>
        <v>1551.1518508800004</v>
      </c>
      <c r="BX50" s="243">
        <f>'Denemarken (O)'!BX50*(1+Toeslagen!$Q$6)</f>
        <v>1547.3665567623534</v>
      </c>
      <c r="BY50" s="243">
        <f>'Denemarken (O)'!BY50*(1+Toeslagen!$Q$6)</f>
        <v>1543.5812626447064</v>
      </c>
      <c r="BZ50" s="243">
        <f>'Denemarken (O)'!BZ50*(1+Toeslagen!$Q$6)</f>
        <v>1543.5812626447064</v>
      </c>
      <c r="CA50" s="243">
        <f>'Denemarken (O)'!CA50*(1+Toeslagen!$Q$6)</f>
        <v>1545.8524391152946</v>
      </c>
      <c r="CB50" s="243">
        <f>'Denemarken (O)'!CB50*(1+Toeslagen!$Q$6)</f>
        <v>1545.8524391152946</v>
      </c>
      <c r="CC50" s="243">
        <f>'Denemarken (O)'!CC50*(1+Toeslagen!$Q$6)</f>
        <v>1554.9371449976475</v>
      </c>
      <c r="CD50" s="243">
        <f>'Denemarken (O)'!CD50*(1+Toeslagen!$Q$6)</f>
        <v>1562.5077332329417</v>
      </c>
      <c r="CE50" s="243">
        <f>'Denemarken (O)'!CE50*(1+Toeslagen!$Q$6)</f>
        <v>1767.5220897792005</v>
      </c>
      <c r="CF50" s="243">
        <f>'Denemarken (O)'!CF50*(1+Toeslagen!$Q$6)</f>
        <v>1771.8827486027296</v>
      </c>
      <c r="CG50" s="243">
        <f>'Denemarken (O)'!CG50*(1+Toeslagen!$Q$6)</f>
        <v>1759.5275486027297</v>
      </c>
      <c r="CH50" s="243">
        <f>'Denemarken (O)'!CH50*(1+Toeslagen!$Q$6)</f>
        <v>1759.5275486027297</v>
      </c>
      <c r="CI50" s="243">
        <f>'Denemarken (O)'!CI50*(1+Toeslagen!$Q$6)</f>
        <v>1766.7953133086121</v>
      </c>
      <c r="CJ50" s="243">
        <f>'Denemarken (O)'!CJ50*(1+Toeslagen!$Q$6)</f>
        <v>1760.9811015439061</v>
      </c>
      <c r="CK50" s="243">
        <f>'Denemarken (O)'!CK50*(1+Toeslagen!$Q$6)</f>
        <v>1770.4291956615534</v>
      </c>
      <c r="CL50" s="243">
        <f>'Denemarken (O)'!CL50*(1+Toeslagen!$Q$6)</f>
        <v>1776.9701838968474</v>
      </c>
      <c r="CM50" s="243">
        <f>'Denemarken (O)'!CM50*(1+Toeslagen!$Q$6)</f>
        <v>2011.5323266108242</v>
      </c>
      <c r="CN50" s="243">
        <f>'Denemarken (O)'!CN50*(1+Toeslagen!$Q$6)</f>
        <v>2020.9804207284715</v>
      </c>
      <c r="CO50" s="243">
        <f>'Denemarken (O)'!CO50*(1+Toeslagen!$Q$6)</f>
        <v>2010.8055501402362</v>
      </c>
      <c r="CP50" s="243">
        <f>'Denemarken (O)'!CP50*(1+Toeslagen!$Q$6)</f>
        <v>2016.6197619049419</v>
      </c>
      <c r="CQ50" s="243">
        <f>'Denemarken (O)'!CQ50*(1+Toeslagen!$Q$6)</f>
        <v>1769.702419190965</v>
      </c>
      <c r="CR50" s="243">
        <f>'Denemarken (O)'!CR50*(1+Toeslagen!$Q$6)</f>
        <v>0</v>
      </c>
      <c r="CS50" s="243">
        <f>'Denemarken (O)'!CS50*(1+Toeslagen!$Q$6)</f>
        <v>1770.4291956615534</v>
      </c>
      <c r="CT50" s="243">
        <f>'Denemarken (O)'!CT50*(1+Toeslagen!$Q$6)</f>
        <v>1767.5220897792005</v>
      </c>
      <c r="CU50" s="243">
        <f>'Denemarken (O)'!CU50*(1+Toeslagen!$Q$6)</f>
        <v>1851.7676670494122</v>
      </c>
      <c r="CV50" s="243">
        <f>'Denemarken (O)'!CV50*(1+Toeslagen!$Q$6)</f>
        <v>1853.281784696471</v>
      </c>
      <c r="CW50" s="243">
        <f>'Denemarken (O)'!CW50*(1+Toeslagen!$Q$6)</f>
        <v>1769.702419190965</v>
      </c>
      <c r="CX50" s="243">
        <f>'Denemarken (O)'!CX50*(1+Toeslagen!$Q$6)</f>
        <v>1763.161430955671</v>
      </c>
      <c r="CY50" s="243">
        <f>'Denemarken (O)'!CY50*(1+Toeslagen!$Q$6)</f>
        <v>1845.7111964611768</v>
      </c>
      <c r="CZ50" s="243">
        <f>'Denemarken (O)'!CZ50*(1+Toeslagen!$Q$6)</f>
        <v>1848.7394317552946</v>
      </c>
      <c r="DA50" s="243">
        <f>'Denemarken (O)'!DA50*(1+Toeslagen!$Q$6)</f>
        <v>2018.8000913167066</v>
      </c>
      <c r="DB50" s="243">
        <f>'Denemarken (O)'!DB50*(1+Toeslagen!$Q$6)</f>
        <v>0</v>
      </c>
      <c r="DC50" s="243">
        <f>'Denemarken (O)'!DC50*(1+Toeslagen!$Q$6)</f>
        <v>2019.5268677872948</v>
      </c>
      <c r="DD50" s="243">
        <f>'Denemarken (O)'!DD50*(1+Toeslagen!$Q$6)</f>
        <v>2111.2444088470597</v>
      </c>
      <c r="DE50" s="243">
        <f>'Denemarken (O)'!DE50*(1+Toeslagen!$Q$6)</f>
        <v>2105.9449970823539</v>
      </c>
      <c r="DF50" s="243">
        <f>'Denemarken (O)'!DF50*(1+Toeslagen!$Q$6)</f>
        <v>2013.7126560225888</v>
      </c>
      <c r="DG50" s="243">
        <f>'Denemarken (O)'!DG50*(1+Toeslagen!$Q$6)</f>
        <v>2016.6197619049419</v>
      </c>
      <c r="DH50" s="243">
        <f>'Denemarken (O)'!DH50*(1+Toeslagen!$Q$6)</f>
        <v>2107.4591147294127</v>
      </c>
      <c r="DI50" s="243">
        <f>'Denemarken (O)'!DI50*(1+Toeslagen!$Q$6)</f>
        <v>2111.2444088470597</v>
      </c>
      <c r="DJ50" s="243">
        <f>'Denemarken (O)'!DJ50*(1+Toeslagen!$Q$6)</f>
        <v>2114.2726441411774</v>
      </c>
    </row>
    <row r="51" spans="1:114" ht="15.75" thickBot="1">
      <c r="A51" s="2">
        <v>46</v>
      </c>
      <c r="B51" s="2">
        <v>46</v>
      </c>
      <c r="D51" s="2">
        <v>4</v>
      </c>
      <c r="F51" t="s">
        <v>17</v>
      </c>
      <c r="G51" t="s">
        <v>15</v>
      </c>
      <c r="H51" t="s">
        <v>15</v>
      </c>
      <c r="I51" t="s">
        <v>16</v>
      </c>
      <c r="J51" t="s">
        <v>16</v>
      </c>
      <c r="N51" s="7">
        <v>11.2</v>
      </c>
      <c r="O51" s="8">
        <v>19600</v>
      </c>
      <c r="Y51" s="243">
        <f>'Denemarken (O)'!Y51*(1+Toeslagen!$Q$6)</f>
        <v>2220.6118249411766</v>
      </c>
      <c r="Z51" s="243">
        <f>'Denemarken (O)'!Z51*(1+Toeslagen!$Q$6)</f>
        <v>2220.6118249411766</v>
      </c>
      <c r="AA51" s="243">
        <f>'Denemarken (O)'!AA51*(1+Toeslagen!$Q$6)</f>
        <v>2220.6118249411766</v>
      </c>
      <c r="AB51" s="243">
        <f>'Denemarken (O)'!AB51*(1+Toeslagen!$Q$6)</f>
        <v>2220.6118249411766</v>
      </c>
      <c r="AC51" s="243">
        <f>'Denemarken (O)'!AC51*(1+Toeslagen!$Q$6)</f>
        <v>2220.6118249411766</v>
      </c>
      <c r="AD51" s="243">
        <f>'Denemarken (O)'!AD51*(1+Toeslagen!$Q$6)</f>
        <v>2220.6118249411766</v>
      </c>
      <c r="AE51" s="243">
        <f>'Denemarken (O)'!AE51*(1+Toeslagen!$Q$6)</f>
        <v>2220.6118249411766</v>
      </c>
      <c r="AF51" s="243">
        <f>'Denemarken (O)'!AF51*(1+Toeslagen!$Q$6)</f>
        <v>2220.6118249411766</v>
      </c>
      <c r="AG51" s="243">
        <f>'Denemarken (O)'!AG51*(1+Toeslagen!$Q$6)</f>
        <v>2220.6118249411766</v>
      </c>
      <c r="AH51" s="243">
        <f>'Denemarken (O)'!AH51*(1+Toeslagen!$Q$6)</f>
        <v>2220.6118249411766</v>
      </c>
      <c r="AI51" s="243">
        <f>'Denemarken (O)'!AI51*(1+Toeslagen!$Q$6)</f>
        <v>2221.3826484705887</v>
      </c>
      <c r="AJ51" s="243">
        <f>'Denemarken (O)'!AJ51*(1+Toeslagen!$Q$6)</f>
        <v>2221.3826484705887</v>
      </c>
      <c r="AK51" s="243">
        <f>'Denemarken (O)'!AK51*(1+Toeslagen!$Q$6)</f>
        <v>2221.3826484705887</v>
      </c>
      <c r="AL51" s="243">
        <f>'Denemarken (O)'!AL51*(1+Toeslagen!$Q$6)</f>
        <v>2221.3826484705887</v>
      </c>
      <c r="AM51" s="243">
        <f>'Denemarken (O)'!AM51*(1+Toeslagen!$Q$6)</f>
        <v>2221.3826484705887</v>
      </c>
      <c r="AN51" s="243">
        <f>'Denemarken (O)'!AN51*(1+Toeslagen!$Q$6)</f>
        <v>2221.3826484705887</v>
      </c>
      <c r="AO51" s="243">
        <f>'Denemarken (O)'!AO51*(1+Toeslagen!$Q$6)</f>
        <v>2219.0701778823532</v>
      </c>
      <c r="AP51" s="243">
        <f>'Denemarken (O)'!AP51*(1+Toeslagen!$Q$6)</f>
        <v>2220.6118249411766</v>
      </c>
      <c r="AQ51" s="243">
        <f>'Denemarken (O)'!AQ51*(1+Toeslagen!$Q$6)</f>
        <v>2221.3826484705887</v>
      </c>
      <c r="AR51" s="243">
        <f>'Denemarken (O)'!AR51*(1+Toeslagen!$Q$6)</f>
        <v>2221.3826484705887</v>
      </c>
      <c r="AS51" s="243">
        <f>'Denemarken (O)'!AS51*(1+Toeslagen!$Q$6)</f>
        <v>2226.7784131764711</v>
      </c>
      <c r="AT51" s="243">
        <f>'Denemarken (O)'!AT51*(1+Toeslagen!$Q$6)</f>
        <v>2226.7784131764711</v>
      </c>
      <c r="AU51" s="243">
        <f>'Denemarken (O)'!AU51*(1+Toeslagen!$Q$6)</f>
        <v>2226.7784131764711</v>
      </c>
      <c r="AV51" s="243">
        <f>'Denemarken (O)'!AV51*(1+Toeslagen!$Q$6)</f>
        <v>2228.3200602352945</v>
      </c>
      <c r="AW51" s="243">
        <f>'Denemarken (O)'!AW51*(1+Toeslagen!$Q$6)</f>
        <v>2225.2367661176472</v>
      </c>
      <c r="AX51" s="243">
        <f>'Denemarken (O)'!AX51*(1+Toeslagen!$Q$6)</f>
        <v>2220.6118249411766</v>
      </c>
      <c r="AY51" s="243">
        <f>'Denemarken (O)'!AY51*(1+Toeslagen!$Q$6)</f>
        <v>2222.9242955294121</v>
      </c>
      <c r="AZ51" s="243">
        <f>'Denemarken (O)'!AZ51*(1+Toeslagen!$Q$6)</f>
        <v>0</v>
      </c>
      <c r="BA51" s="243">
        <f>'Denemarken (O)'!BA51*(1+Toeslagen!$Q$6)</f>
        <v>0</v>
      </c>
      <c r="BB51" s="243">
        <f>'Denemarken (O)'!BB51*(1+Toeslagen!$Q$6)</f>
        <v>0</v>
      </c>
      <c r="BC51" s="243">
        <f>'Denemarken (O)'!BC51*(1+Toeslagen!$Q$6)</f>
        <v>2218.2993543529415</v>
      </c>
      <c r="BD51" s="243">
        <f>'Denemarken (O)'!BD51*(1+Toeslagen!$Q$6)</f>
        <v>2218.2993543529415</v>
      </c>
      <c r="BE51" s="243">
        <f>'Denemarken (O)'!BE51*(1+Toeslagen!$Q$6)</f>
        <v>2216.7577072941181</v>
      </c>
      <c r="BF51" s="243">
        <f>'Denemarken (O)'!BF51*(1+Toeslagen!$Q$6)</f>
        <v>2222.9242955294121</v>
      </c>
      <c r="BG51" s="243">
        <f>'Denemarken (O)'!BG51*(1+Toeslagen!$Q$6)</f>
        <v>2222.9242955294121</v>
      </c>
      <c r="BH51" s="243">
        <f>'Denemarken (O)'!BH51*(1+Toeslagen!$Q$6)</f>
        <v>2226.7784131764711</v>
      </c>
      <c r="BI51" s="243">
        <f>'Denemarken (O)'!BI51*(1+Toeslagen!$Q$6)</f>
        <v>2215.2160602352947</v>
      </c>
      <c r="BJ51" s="243">
        <f>'Denemarken (O)'!BJ51*(1+Toeslagen!$Q$6)</f>
        <v>2211.3619425882357</v>
      </c>
      <c r="BK51" s="243">
        <f>'Denemarken (O)'!BK51*(1+Toeslagen!$Q$6)</f>
        <v>2203.6537072941182</v>
      </c>
      <c r="BL51" s="243">
        <f>'Denemarken (O)'!BL51*(1+Toeslagen!$Q$6)</f>
        <v>2203.6537072941182</v>
      </c>
      <c r="BM51" s="243">
        <f>'Denemarken (O)'!BM51*(1+Toeslagen!$Q$6)</f>
        <v>1748.0808928918591</v>
      </c>
      <c r="BN51" s="243">
        <f>'Denemarken (O)'!BN51*(1+Toeslagen!$Q$6)</f>
        <v>0</v>
      </c>
      <c r="BO51" s="243">
        <f>'Denemarken (O)'!BO51*(1+Toeslagen!$Q$6)</f>
        <v>1748.0808928918591</v>
      </c>
      <c r="BP51" s="243">
        <f>'Denemarken (O)'!BP51*(1+Toeslagen!$Q$6)</f>
        <v>1753.2608270095063</v>
      </c>
      <c r="BQ51" s="243">
        <f>'Denemarken (O)'!BQ51*(1+Toeslagen!$Q$6)</f>
        <v>1747.3409023036236</v>
      </c>
      <c r="BR51" s="243">
        <f>'Denemarken (O)'!BR51*(1+Toeslagen!$Q$6)</f>
        <v>1742.9009587742119</v>
      </c>
      <c r="BS51" s="243">
        <f>'Denemarken (O)'!BS51*(1+Toeslagen!$Q$6)</f>
        <v>1754.0008175977414</v>
      </c>
      <c r="BT51" s="243">
        <f>'Denemarken (O)'!BT51*(1+Toeslagen!$Q$6)</f>
        <v>1755.4807987742122</v>
      </c>
      <c r="BU51" s="243">
        <f>'Denemarken (O)'!BU51*(1+Toeslagen!$Q$6)</f>
        <v>1753.2608270095063</v>
      </c>
      <c r="BV51" s="243">
        <f>'Denemarken (O)'!BV51*(1+Toeslagen!$Q$6)</f>
        <v>1758.4407611271531</v>
      </c>
      <c r="BW51" s="243">
        <f>'Denemarken (O)'!BW51*(1+Toeslagen!$Q$6)</f>
        <v>1572.5207500800004</v>
      </c>
      <c r="BX51" s="243">
        <f>'Denemarken (O)'!BX51*(1+Toeslagen!$Q$6)</f>
        <v>1568.6666324329417</v>
      </c>
      <c r="BY51" s="243">
        <f>'Denemarken (O)'!BY51*(1+Toeslagen!$Q$6)</f>
        <v>1564.8125147858827</v>
      </c>
      <c r="BZ51" s="243">
        <f>'Denemarken (O)'!BZ51*(1+Toeslagen!$Q$6)</f>
        <v>1564.8125147858827</v>
      </c>
      <c r="CA51" s="243">
        <f>'Denemarken (O)'!CA51*(1+Toeslagen!$Q$6)</f>
        <v>1567.1249853741181</v>
      </c>
      <c r="CB51" s="243">
        <f>'Denemarken (O)'!CB51*(1+Toeslagen!$Q$6)</f>
        <v>1567.1249853741181</v>
      </c>
      <c r="CC51" s="243">
        <f>'Denemarken (O)'!CC51*(1+Toeslagen!$Q$6)</f>
        <v>1576.3748677270592</v>
      </c>
      <c r="CD51" s="243">
        <f>'Denemarken (O)'!CD51*(1+Toeslagen!$Q$6)</f>
        <v>1584.0831030211768</v>
      </c>
      <c r="CE51" s="243">
        <f>'Denemarken (O)'!CE51*(1+Toeslagen!$Q$6)</f>
        <v>1791.8611587072007</v>
      </c>
      <c r="CF51" s="243">
        <f>'Denemarken (O)'!CF51*(1+Toeslagen!$Q$6)</f>
        <v>1796.3011022366125</v>
      </c>
      <c r="CG51" s="243">
        <f>'Denemarken (O)'!CG51*(1+Toeslagen!$Q$6)</f>
        <v>1783.7212622366126</v>
      </c>
      <c r="CH51" s="243">
        <f>'Denemarken (O)'!CH51*(1+Toeslagen!$Q$6)</f>
        <v>1783.7212622366126</v>
      </c>
      <c r="CI51" s="243">
        <f>'Denemarken (O)'!CI51*(1+Toeslagen!$Q$6)</f>
        <v>1791.1211681189652</v>
      </c>
      <c r="CJ51" s="243">
        <f>'Denemarken (O)'!CJ51*(1+Toeslagen!$Q$6)</f>
        <v>1785.2012434130829</v>
      </c>
      <c r="CK51" s="243">
        <f>'Denemarken (O)'!CK51*(1+Toeslagen!$Q$6)</f>
        <v>1794.8211210601419</v>
      </c>
      <c r="CL51" s="243">
        <f>'Denemarken (O)'!CL51*(1+Toeslagen!$Q$6)</f>
        <v>1801.4810363542595</v>
      </c>
      <c r="CM51" s="243">
        <f>'Denemarken (O)'!CM51*(1+Toeslagen!$Q$6)</f>
        <v>2039.2239860555296</v>
      </c>
      <c r="CN51" s="243">
        <f>'Denemarken (O)'!CN51*(1+Toeslagen!$Q$6)</f>
        <v>2048.8438637025884</v>
      </c>
      <c r="CO51" s="243">
        <f>'Denemarken (O)'!CO51*(1+Toeslagen!$Q$6)</f>
        <v>2038.4839954672946</v>
      </c>
      <c r="CP51" s="243">
        <f>'Denemarken (O)'!CP51*(1+Toeslagen!$Q$6)</f>
        <v>2044.4039201731769</v>
      </c>
      <c r="CQ51" s="243">
        <f>'Denemarken (O)'!CQ51*(1+Toeslagen!$Q$6)</f>
        <v>1794.0811304719066</v>
      </c>
      <c r="CR51" s="243">
        <f>'Denemarken (O)'!CR51*(1+Toeslagen!$Q$6)</f>
        <v>0</v>
      </c>
      <c r="CS51" s="243">
        <f>'Denemarken (O)'!CS51*(1+Toeslagen!$Q$6)</f>
        <v>1794.8211210601419</v>
      </c>
      <c r="CT51" s="243">
        <f>'Denemarken (O)'!CT51*(1+Toeslagen!$Q$6)</f>
        <v>1791.8611587072007</v>
      </c>
      <c r="CU51" s="243">
        <f>'Denemarken (O)'!CU51*(1+Toeslagen!$Q$6)</f>
        <v>1877.3135697317653</v>
      </c>
      <c r="CV51" s="243">
        <f>'Denemarken (O)'!CV51*(1+Toeslagen!$Q$6)</f>
        <v>1878.8552167905889</v>
      </c>
      <c r="CW51" s="243">
        <f>'Denemarken (O)'!CW51*(1+Toeslagen!$Q$6)</f>
        <v>1794.0811304719066</v>
      </c>
      <c r="CX51" s="243">
        <f>'Denemarken (O)'!CX51*(1+Toeslagen!$Q$6)</f>
        <v>1787.4212151777888</v>
      </c>
      <c r="CY51" s="243">
        <f>'Denemarken (O)'!CY51*(1+Toeslagen!$Q$6)</f>
        <v>1871.1469814964714</v>
      </c>
      <c r="CZ51" s="243">
        <f>'Denemarken (O)'!CZ51*(1+Toeslagen!$Q$6)</f>
        <v>1874.2302756141182</v>
      </c>
      <c r="DA51" s="243">
        <f>'Denemarken (O)'!DA51*(1+Toeslagen!$Q$6)</f>
        <v>2046.6238919378827</v>
      </c>
      <c r="DB51" s="243">
        <f>'Denemarken (O)'!DB51*(1+Toeslagen!$Q$6)</f>
        <v>0</v>
      </c>
      <c r="DC51" s="243">
        <f>'Denemarken (O)'!DC51*(1+Toeslagen!$Q$6)</f>
        <v>2047.3638825261178</v>
      </c>
      <c r="DD51" s="243">
        <f>'Denemarken (O)'!DD51*(1+Toeslagen!$Q$6)</f>
        <v>2140.3789462588238</v>
      </c>
      <c r="DE51" s="243">
        <f>'Denemarken (O)'!DE51*(1+Toeslagen!$Q$6)</f>
        <v>2134.9831815529419</v>
      </c>
      <c r="DF51" s="243">
        <f>'Denemarken (O)'!DF51*(1+Toeslagen!$Q$6)</f>
        <v>2041.4439578202355</v>
      </c>
      <c r="DG51" s="243">
        <f>'Denemarken (O)'!DG51*(1+Toeslagen!$Q$6)</f>
        <v>2044.4039201731769</v>
      </c>
      <c r="DH51" s="243">
        <f>'Denemarken (O)'!DH51*(1+Toeslagen!$Q$6)</f>
        <v>2136.5248286117653</v>
      </c>
      <c r="DI51" s="243">
        <f>'Denemarken (O)'!DI51*(1+Toeslagen!$Q$6)</f>
        <v>2140.3789462588238</v>
      </c>
      <c r="DJ51" s="243">
        <f>'Denemarken (O)'!DJ51*(1+Toeslagen!$Q$6)</f>
        <v>2143.4622403764711</v>
      </c>
    </row>
    <row r="52" spans="1:114" ht="15.75" thickBot="1">
      <c r="A52" s="2">
        <v>47</v>
      </c>
      <c r="B52" s="2">
        <v>47</v>
      </c>
      <c r="D52" s="2">
        <v>4</v>
      </c>
      <c r="F52" t="s">
        <v>17</v>
      </c>
      <c r="G52" t="s">
        <v>15</v>
      </c>
      <c r="H52" t="s">
        <v>15</v>
      </c>
      <c r="I52" t="s">
        <v>16</v>
      </c>
      <c r="J52" t="s">
        <v>16</v>
      </c>
      <c r="N52" s="7">
        <v>11.5</v>
      </c>
      <c r="O52" s="8">
        <v>20125</v>
      </c>
      <c r="Y52" s="243">
        <f>'Denemarken (O)'!Y52*(1+Toeslagen!$Q$6)</f>
        <v>2264.6580028235303</v>
      </c>
      <c r="Z52" s="243">
        <f>'Denemarken (O)'!Z52*(1+Toeslagen!$Q$6)</f>
        <v>2264.6580028235303</v>
      </c>
      <c r="AA52" s="243">
        <f>'Denemarken (O)'!AA52*(1+Toeslagen!$Q$6)</f>
        <v>2264.6580028235303</v>
      </c>
      <c r="AB52" s="243">
        <f>'Denemarken (O)'!AB52*(1+Toeslagen!$Q$6)</f>
        <v>2264.6580028235303</v>
      </c>
      <c r="AC52" s="243">
        <f>'Denemarken (O)'!AC52*(1+Toeslagen!$Q$6)</f>
        <v>2264.6580028235303</v>
      </c>
      <c r="AD52" s="243">
        <f>'Denemarken (O)'!AD52*(1+Toeslagen!$Q$6)</f>
        <v>2264.6580028235303</v>
      </c>
      <c r="AE52" s="243">
        <f>'Denemarken (O)'!AE52*(1+Toeslagen!$Q$6)</f>
        <v>2264.6580028235303</v>
      </c>
      <c r="AF52" s="243">
        <f>'Denemarken (O)'!AF52*(1+Toeslagen!$Q$6)</f>
        <v>2264.6580028235303</v>
      </c>
      <c r="AG52" s="243">
        <f>'Denemarken (O)'!AG52*(1+Toeslagen!$Q$6)</f>
        <v>2264.6580028235303</v>
      </c>
      <c r="AH52" s="243">
        <f>'Denemarken (O)'!AH52*(1+Toeslagen!$Q$6)</f>
        <v>2264.6580028235303</v>
      </c>
      <c r="AI52" s="243">
        <f>'Denemarken (O)'!AI52*(1+Toeslagen!$Q$6)</f>
        <v>2265.4494734117652</v>
      </c>
      <c r="AJ52" s="243">
        <f>'Denemarken (O)'!AJ52*(1+Toeslagen!$Q$6)</f>
        <v>2265.4494734117652</v>
      </c>
      <c r="AK52" s="243">
        <f>'Denemarken (O)'!AK52*(1+Toeslagen!$Q$6)</f>
        <v>2265.4494734117652</v>
      </c>
      <c r="AL52" s="243">
        <f>'Denemarken (O)'!AL52*(1+Toeslagen!$Q$6)</f>
        <v>2265.4494734117652</v>
      </c>
      <c r="AM52" s="243">
        <f>'Denemarken (O)'!AM52*(1+Toeslagen!$Q$6)</f>
        <v>2265.4494734117652</v>
      </c>
      <c r="AN52" s="243">
        <f>'Denemarken (O)'!AN52*(1+Toeslagen!$Q$6)</f>
        <v>2265.4494734117652</v>
      </c>
      <c r="AO52" s="243">
        <f>'Denemarken (O)'!AO52*(1+Toeslagen!$Q$6)</f>
        <v>2263.0750616470591</v>
      </c>
      <c r="AP52" s="243">
        <f>'Denemarken (O)'!AP52*(1+Toeslagen!$Q$6)</f>
        <v>2264.6580028235303</v>
      </c>
      <c r="AQ52" s="243">
        <f>'Denemarken (O)'!AQ52*(1+Toeslagen!$Q$6)</f>
        <v>2265.4494734117652</v>
      </c>
      <c r="AR52" s="243">
        <f>'Denemarken (O)'!AR52*(1+Toeslagen!$Q$6)</f>
        <v>2265.4494734117652</v>
      </c>
      <c r="AS52" s="243">
        <f>'Denemarken (O)'!AS52*(1+Toeslagen!$Q$6)</f>
        <v>2270.9897675294123</v>
      </c>
      <c r="AT52" s="243">
        <f>'Denemarken (O)'!AT52*(1+Toeslagen!$Q$6)</f>
        <v>2270.9897675294123</v>
      </c>
      <c r="AU52" s="243">
        <f>'Denemarken (O)'!AU52*(1+Toeslagen!$Q$6)</f>
        <v>2270.9897675294123</v>
      </c>
      <c r="AV52" s="243">
        <f>'Denemarken (O)'!AV52*(1+Toeslagen!$Q$6)</f>
        <v>2272.5727087058826</v>
      </c>
      <c r="AW52" s="243">
        <f>'Denemarken (O)'!AW52*(1+Toeslagen!$Q$6)</f>
        <v>2269.4068263529421</v>
      </c>
      <c r="AX52" s="243">
        <f>'Denemarken (O)'!AX52*(1+Toeslagen!$Q$6)</f>
        <v>2264.6580028235303</v>
      </c>
      <c r="AY52" s="243">
        <f>'Denemarken (O)'!AY52*(1+Toeslagen!$Q$6)</f>
        <v>2267.032414588236</v>
      </c>
      <c r="AZ52" s="243">
        <f>'Denemarken (O)'!AZ52*(1+Toeslagen!$Q$6)</f>
        <v>0</v>
      </c>
      <c r="BA52" s="243">
        <f>'Denemarken (O)'!BA52*(1+Toeslagen!$Q$6)</f>
        <v>0</v>
      </c>
      <c r="BB52" s="243">
        <f>'Denemarken (O)'!BB52*(1+Toeslagen!$Q$6)</f>
        <v>0</v>
      </c>
      <c r="BC52" s="243">
        <f>'Denemarken (O)'!BC52*(1+Toeslagen!$Q$6)</f>
        <v>2262.2835910588242</v>
      </c>
      <c r="BD52" s="243">
        <f>'Denemarken (O)'!BD52*(1+Toeslagen!$Q$6)</f>
        <v>2262.2835910588242</v>
      </c>
      <c r="BE52" s="243">
        <f>'Denemarken (O)'!BE52*(1+Toeslagen!$Q$6)</f>
        <v>2260.7006498823534</v>
      </c>
      <c r="BF52" s="243">
        <f>'Denemarken (O)'!BF52*(1+Toeslagen!$Q$6)</f>
        <v>2267.032414588236</v>
      </c>
      <c r="BG52" s="243">
        <f>'Denemarken (O)'!BG52*(1+Toeslagen!$Q$6)</f>
        <v>2267.032414588236</v>
      </c>
      <c r="BH52" s="243">
        <f>'Denemarken (O)'!BH52*(1+Toeslagen!$Q$6)</f>
        <v>2270.9897675294123</v>
      </c>
      <c r="BI52" s="243">
        <f>'Denemarken (O)'!BI52*(1+Toeslagen!$Q$6)</f>
        <v>2259.1177087058827</v>
      </c>
      <c r="BJ52" s="243">
        <f>'Denemarken (O)'!BJ52*(1+Toeslagen!$Q$6)</f>
        <v>2255.1603557647063</v>
      </c>
      <c r="BK52" s="243">
        <f>'Denemarken (O)'!BK52*(1+Toeslagen!$Q$6)</f>
        <v>2247.2456498823531</v>
      </c>
      <c r="BL52" s="243">
        <f>'Denemarken (O)'!BL52*(1+Toeslagen!$Q$6)</f>
        <v>2247.2456498823531</v>
      </c>
      <c r="BM52" s="243">
        <f>'Denemarken (O)'!BM52*(1+Toeslagen!$Q$6)</f>
        <v>1782.8622138307769</v>
      </c>
      <c r="BN52" s="243">
        <f>'Denemarken (O)'!BN52*(1+Toeslagen!$Q$6)</f>
        <v>0</v>
      </c>
      <c r="BO52" s="243">
        <f>'Denemarken (O)'!BO52*(1+Toeslagen!$Q$6)</f>
        <v>1782.8622138307769</v>
      </c>
      <c r="BP52" s="243">
        <f>'Denemarken (O)'!BP52*(1+Toeslagen!$Q$6)</f>
        <v>1788.180896183718</v>
      </c>
      <c r="BQ52" s="243">
        <f>'Denemarken (O)'!BQ52*(1+Toeslagen!$Q$6)</f>
        <v>1782.1024020660711</v>
      </c>
      <c r="BR52" s="243">
        <f>'Denemarken (O)'!BR52*(1+Toeslagen!$Q$6)</f>
        <v>1777.5435314778356</v>
      </c>
      <c r="BS52" s="243">
        <f>'Denemarken (O)'!BS52*(1+Toeslagen!$Q$6)</f>
        <v>1788.940707948424</v>
      </c>
      <c r="BT52" s="243">
        <f>'Denemarken (O)'!BT52*(1+Toeslagen!$Q$6)</f>
        <v>1790.4603314778358</v>
      </c>
      <c r="BU52" s="243">
        <f>'Denemarken (O)'!BU52*(1+Toeslagen!$Q$6)</f>
        <v>1788.180896183718</v>
      </c>
      <c r="BV52" s="243">
        <f>'Denemarken (O)'!BV52*(1+Toeslagen!$Q$6)</f>
        <v>1793.4995785366593</v>
      </c>
      <c r="BW52" s="243">
        <f>'Denemarken (O)'!BW52*(1+Toeslagen!$Q$6)</f>
        <v>1603.8283401600004</v>
      </c>
      <c r="BX52" s="243">
        <f>'Denemarken (O)'!BX52*(1+Toeslagen!$Q$6)</f>
        <v>1599.870987218824</v>
      </c>
      <c r="BY52" s="243">
        <f>'Denemarken (O)'!BY52*(1+Toeslagen!$Q$6)</f>
        <v>1595.9136342776474</v>
      </c>
      <c r="BZ52" s="243">
        <f>'Denemarken (O)'!BZ52*(1+Toeslagen!$Q$6)</f>
        <v>1595.9136342776474</v>
      </c>
      <c r="CA52" s="243">
        <f>'Denemarken (O)'!CA52*(1+Toeslagen!$Q$6)</f>
        <v>1598.2880460423535</v>
      </c>
      <c r="CB52" s="243">
        <f>'Denemarken (O)'!CB52*(1+Toeslagen!$Q$6)</f>
        <v>1598.2880460423535</v>
      </c>
      <c r="CC52" s="243">
        <f>'Denemarken (O)'!CC52*(1+Toeslagen!$Q$6)</f>
        <v>1607.7856931011768</v>
      </c>
      <c r="CD52" s="243">
        <f>'Denemarken (O)'!CD52*(1+Toeslagen!$Q$6)</f>
        <v>1615.7003989835298</v>
      </c>
      <c r="CE52" s="243">
        <f>'Denemarken (O)'!CE52*(1+Toeslagen!$Q$6)</f>
        <v>1827.5188230144004</v>
      </c>
      <c r="CF52" s="243">
        <f>'Denemarken (O)'!CF52*(1+Toeslagen!$Q$6)</f>
        <v>1832.0776936026357</v>
      </c>
      <c r="CG52" s="243">
        <f>'Denemarken (O)'!CG52*(1+Toeslagen!$Q$6)</f>
        <v>1819.1608936026357</v>
      </c>
      <c r="CH52" s="243">
        <f>'Denemarken (O)'!CH52*(1+Toeslagen!$Q$6)</f>
        <v>1819.1608936026357</v>
      </c>
      <c r="CI52" s="243">
        <f>'Denemarken (O)'!CI52*(1+Toeslagen!$Q$6)</f>
        <v>1826.7590112496944</v>
      </c>
      <c r="CJ52" s="243">
        <f>'Denemarken (O)'!CJ52*(1+Toeslagen!$Q$6)</f>
        <v>1820.6805171320473</v>
      </c>
      <c r="CK52" s="243">
        <f>'Denemarken (O)'!CK52*(1+Toeslagen!$Q$6)</f>
        <v>1830.5580700732239</v>
      </c>
      <c r="CL52" s="243">
        <f>'Denemarken (O)'!CL52*(1+Toeslagen!$Q$6)</f>
        <v>1837.3963759555768</v>
      </c>
      <c r="CM52" s="243">
        <f>'Denemarken (O)'!CM52*(1+Toeslagen!$Q$6)</f>
        <v>2079.7922469345885</v>
      </c>
      <c r="CN52" s="243">
        <f>'Denemarken (O)'!CN52*(1+Toeslagen!$Q$6)</f>
        <v>2089.669799875765</v>
      </c>
      <c r="CO52" s="243">
        <f>'Denemarken (O)'!CO52*(1+Toeslagen!$Q$6)</f>
        <v>2079.0324351698832</v>
      </c>
      <c r="CP52" s="243">
        <f>'Denemarken (O)'!CP52*(1+Toeslagen!$Q$6)</f>
        <v>2085.1109292875299</v>
      </c>
      <c r="CQ52" s="243">
        <f>'Denemarken (O)'!CQ52*(1+Toeslagen!$Q$6)</f>
        <v>1829.7982583085181</v>
      </c>
      <c r="CR52" s="243">
        <f>'Denemarken (O)'!CR52*(1+Toeslagen!$Q$6)</f>
        <v>0</v>
      </c>
      <c r="CS52" s="243">
        <f>'Denemarken (O)'!CS52*(1+Toeslagen!$Q$6)</f>
        <v>1830.5580700732239</v>
      </c>
      <c r="CT52" s="243">
        <f>'Denemarken (O)'!CT52*(1+Toeslagen!$Q$6)</f>
        <v>1827.5188230144004</v>
      </c>
      <c r="CU52" s="243">
        <f>'Denemarken (O)'!CU52*(1+Toeslagen!$Q$6)</f>
        <v>1914.7460288752945</v>
      </c>
      <c r="CV52" s="243">
        <f>'Denemarken (O)'!CV52*(1+Toeslagen!$Q$6)</f>
        <v>1916.3289700517653</v>
      </c>
      <c r="CW52" s="243">
        <f>'Denemarken (O)'!CW52*(1+Toeslagen!$Q$6)</f>
        <v>1829.7982583085181</v>
      </c>
      <c r="CX52" s="243">
        <f>'Denemarken (O)'!CX52*(1+Toeslagen!$Q$6)</f>
        <v>1822.959952426165</v>
      </c>
      <c r="CY52" s="243">
        <f>'Denemarken (O)'!CY52*(1+Toeslagen!$Q$6)</f>
        <v>1908.4142641694123</v>
      </c>
      <c r="CZ52" s="243">
        <f>'Denemarken (O)'!CZ52*(1+Toeslagen!$Q$6)</f>
        <v>1911.5801465223535</v>
      </c>
      <c r="DA52" s="243">
        <f>'Denemarken (O)'!DA52*(1+Toeslagen!$Q$6)</f>
        <v>2087.3903645816476</v>
      </c>
      <c r="DB52" s="243">
        <f>'Denemarken (O)'!DB52*(1+Toeslagen!$Q$6)</f>
        <v>0</v>
      </c>
      <c r="DC52" s="243">
        <f>'Denemarken (O)'!DC52*(1+Toeslagen!$Q$6)</f>
        <v>2088.150176346353</v>
      </c>
      <c r="DD52" s="243">
        <f>'Denemarken (O)'!DD52*(1+Toeslagen!$Q$6)</f>
        <v>2183.0711395764711</v>
      </c>
      <c r="DE52" s="243">
        <f>'Denemarken (O)'!DE52*(1+Toeslagen!$Q$6)</f>
        <v>2177.5308454588239</v>
      </c>
      <c r="DF52" s="243">
        <f>'Denemarken (O)'!DF52*(1+Toeslagen!$Q$6)</f>
        <v>2082.0716822287063</v>
      </c>
      <c r="DG52" s="243">
        <f>'Denemarken (O)'!DG52*(1+Toeslagen!$Q$6)</f>
        <v>2085.1109292875299</v>
      </c>
      <c r="DH52" s="243">
        <f>'Denemarken (O)'!DH52*(1+Toeslagen!$Q$6)</f>
        <v>2179.1137866352947</v>
      </c>
      <c r="DI52" s="243">
        <f>'Denemarken (O)'!DI52*(1+Toeslagen!$Q$6)</f>
        <v>2183.0711395764711</v>
      </c>
      <c r="DJ52" s="243">
        <f>'Denemarken (O)'!DJ52*(1+Toeslagen!$Q$6)</f>
        <v>2186.2370219294121</v>
      </c>
    </row>
    <row r="53" spans="1:114" ht="15.75" thickBot="1">
      <c r="A53" s="2">
        <v>48</v>
      </c>
      <c r="B53" s="2">
        <v>48</v>
      </c>
      <c r="D53" s="2">
        <v>4</v>
      </c>
      <c r="F53" t="s">
        <v>17</v>
      </c>
      <c r="G53" t="s">
        <v>15</v>
      </c>
      <c r="H53" t="s">
        <v>15</v>
      </c>
      <c r="I53" t="s">
        <v>16</v>
      </c>
      <c r="J53" t="s">
        <v>16</v>
      </c>
      <c r="N53" s="7">
        <v>11.6</v>
      </c>
      <c r="O53" s="8">
        <v>20300</v>
      </c>
      <c r="Y53" s="243">
        <f>'Denemarken (O)'!Y53*(1+Toeslagen!$Q$6)</f>
        <v>2279.340062117647</v>
      </c>
      <c r="Z53" s="243">
        <f>'Denemarken (O)'!Z53*(1+Toeslagen!$Q$6)</f>
        <v>2279.340062117647</v>
      </c>
      <c r="AA53" s="243">
        <f>'Denemarken (O)'!AA53*(1+Toeslagen!$Q$6)</f>
        <v>2279.340062117647</v>
      </c>
      <c r="AB53" s="243">
        <f>'Denemarken (O)'!AB53*(1+Toeslagen!$Q$6)</f>
        <v>2279.340062117647</v>
      </c>
      <c r="AC53" s="243">
        <f>'Denemarken (O)'!AC53*(1+Toeslagen!$Q$6)</f>
        <v>2279.340062117647</v>
      </c>
      <c r="AD53" s="243">
        <f>'Denemarken (O)'!AD53*(1+Toeslagen!$Q$6)</f>
        <v>2279.340062117647</v>
      </c>
      <c r="AE53" s="243">
        <f>'Denemarken (O)'!AE53*(1+Toeslagen!$Q$6)</f>
        <v>2279.340062117647</v>
      </c>
      <c r="AF53" s="243">
        <f>'Denemarken (O)'!AF53*(1+Toeslagen!$Q$6)</f>
        <v>2279.340062117647</v>
      </c>
      <c r="AG53" s="243">
        <f>'Denemarken (O)'!AG53*(1+Toeslagen!$Q$6)</f>
        <v>2279.340062117647</v>
      </c>
      <c r="AH53" s="243">
        <f>'Denemarken (O)'!AH53*(1+Toeslagen!$Q$6)</f>
        <v>2279.340062117647</v>
      </c>
      <c r="AI53" s="243">
        <f>'Denemarken (O)'!AI53*(1+Toeslagen!$Q$6)</f>
        <v>2280.1384150588237</v>
      </c>
      <c r="AJ53" s="243">
        <f>'Denemarken (O)'!AJ53*(1+Toeslagen!$Q$6)</f>
        <v>2280.1384150588237</v>
      </c>
      <c r="AK53" s="243">
        <f>'Denemarken (O)'!AK53*(1+Toeslagen!$Q$6)</f>
        <v>2280.1384150588237</v>
      </c>
      <c r="AL53" s="243">
        <f>'Denemarken (O)'!AL53*(1+Toeslagen!$Q$6)</f>
        <v>2280.1384150588237</v>
      </c>
      <c r="AM53" s="243">
        <f>'Denemarken (O)'!AM53*(1+Toeslagen!$Q$6)</f>
        <v>2280.1384150588237</v>
      </c>
      <c r="AN53" s="243">
        <f>'Denemarken (O)'!AN53*(1+Toeslagen!$Q$6)</f>
        <v>2280.1384150588237</v>
      </c>
      <c r="AO53" s="243">
        <f>'Denemarken (O)'!AO53*(1+Toeslagen!$Q$6)</f>
        <v>2277.7433562352944</v>
      </c>
      <c r="AP53" s="243">
        <f>'Denemarken (O)'!AP53*(1+Toeslagen!$Q$6)</f>
        <v>2279.340062117647</v>
      </c>
      <c r="AQ53" s="243">
        <f>'Denemarken (O)'!AQ53*(1+Toeslagen!$Q$6)</f>
        <v>2280.1384150588237</v>
      </c>
      <c r="AR53" s="243">
        <f>'Denemarken (O)'!AR53*(1+Toeslagen!$Q$6)</f>
        <v>2280.1384150588237</v>
      </c>
      <c r="AS53" s="243">
        <f>'Denemarken (O)'!AS53*(1+Toeslagen!$Q$6)</f>
        <v>2285.7268856470587</v>
      </c>
      <c r="AT53" s="243">
        <f>'Denemarken (O)'!AT53*(1+Toeslagen!$Q$6)</f>
        <v>2285.7268856470587</v>
      </c>
      <c r="AU53" s="243">
        <f>'Denemarken (O)'!AU53*(1+Toeslagen!$Q$6)</f>
        <v>2285.7268856470587</v>
      </c>
      <c r="AV53" s="243">
        <f>'Denemarken (O)'!AV53*(1+Toeslagen!$Q$6)</f>
        <v>2287.3235915294117</v>
      </c>
      <c r="AW53" s="243">
        <f>'Denemarken (O)'!AW53*(1+Toeslagen!$Q$6)</f>
        <v>2284.1301797647056</v>
      </c>
      <c r="AX53" s="243">
        <f>'Denemarken (O)'!AX53*(1+Toeslagen!$Q$6)</f>
        <v>2279.340062117647</v>
      </c>
      <c r="AY53" s="243">
        <f>'Denemarken (O)'!AY53*(1+Toeslagen!$Q$6)</f>
        <v>2281.7351209411763</v>
      </c>
      <c r="AZ53" s="243">
        <f>'Denemarken (O)'!AZ53*(1+Toeslagen!$Q$6)</f>
        <v>0</v>
      </c>
      <c r="BA53" s="243">
        <f>'Denemarken (O)'!BA53*(1+Toeslagen!$Q$6)</f>
        <v>0</v>
      </c>
      <c r="BB53" s="243">
        <f>'Denemarken (O)'!BB53*(1+Toeslagen!$Q$6)</f>
        <v>0</v>
      </c>
      <c r="BC53" s="243">
        <f>'Denemarken (O)'!BC53*(1+Toeslagen!$Q$6)</f>
        <v>2276.9450032941177</v>
      </c>
      <c r="BD53" s="243">
        <f>'Denemarken (O)'!BD53*(1+Toeslagen!$Q$6)</f>
        <v>2276.9450032941177</v>
      </c>
      <c r="BE53" s="243">
        <f>'Denemarken (O)'!BE53*(1+Toeslagen!$Q$6)</f>
        <v>2275.3482974117651</v>
      </c>
      <c r="BF53" s="243">
        <f>'Denemarken (O)'!BF53*(1+Toeslagen!$Q$6)</f>
        <v>2281.7351209411763</v>
      </c>
      <c r="BG53" s="243">
        <f>'Denemarken (O)'!BG53*(1+Toeslagen!$Q$6)</f>
        <v>2281.7351209411763</v>
      </c>
      <c r="BH53" s="243">
        <f>'Denemarken (O)'!BH53*(1+Toeslagen!$Q$6)</f>
        <v>2285.7268856470587</v>
      </c>
      <c r="BI53" s="243">
        <f>'Denemarken (O)'!BI53*(1+Toeslagen!$Q$6)</f>
        <v>2273.7515915294121</v>
      </c>
      <c r="BJ53" s="243">
        <f>'Denemarken (O)'!BJ53*(1+Toeslagen!$Q$6)</f>
        <v>2269.7598268235297</v>
      </c>
      <c r="BK53" s="243">
        <f>'Denemarken (O)'!BK53*(1+Toeslagen!$Q$6)</f>
        <v>2261.7762974117645</v>
      </c>
      <c r="BL53" s="243">
        <f>'Denemarken (O)'!BL53*(1+Toeslagen!$Q$6)</f>
        <v>2261.7762974117645</v>
      </c>
      <c r="BM53" s="243">
        <f>'Denemarken (O)'!BM53*(1+Toeslagen!$Q$6)</f>
        <v>1794.4559874770828</v>
      </c>
      <c r="BN53" s="243">
        <f>'Denemarken (O)'!BN53*(1+Toeslagen!$Q$6)</f>
        <v>0</v>
      </c>
      <c r="BO53" s="243">
        <f>'Denemarken (O)'!BO53*(1+Toeslagen!$Q$6)</f>
        <v>1794.4559874770828</v>
      </c>
      <c r="BP53" s="243">
        <f>'Denemarken (O)'!BP53*(1+Toeslagen!$Q$6)</f>
        <v>1799.8209192417887</v>
      </c>
      <c r="BQ53" s="243">
        <f>'Denemarken (O)'!BQ53*(1+Toeslagen!$Q$6)</f>
        <v>1793.6895686535534</v>
      </c>
      <c r="BR53" s="243">
        <f>'Denemarken (O)'!BR53*(1+Toeslagen!$Q$6)</f>
        <v>1789.0910557123768</v>
      </c>
      <c r="BS53" s="243">
        <f>'Denemarken (O)'!BS53*(1+Toeslagen!$Q$6)</f>
        <v>1800.5873380653181</v>
      </c>
      <c r="BT53" s="243">
        <f>'Denemarken (O)'!BT53*(1+Toeslagen!$Q$6)</f>
        <v>1802.120175712377</v>
      </c>
      <c r="BU53" s="243">
        <f>'Denemarken (O)'!BU53*(1+Toeslagen!$Q$6)</f>
        <v>1799.8209192417887</v>
      </c>
      <c r="BV53" s="243">
        <f>'Denemarken (O)'!BV53*(1+Toeslagen!$Q$6)</f>
        <v>1805.1858510064944</v>
      </c>
      <c r="BW53" s="243">
        <f>'Denemarken (O)'!BW53*(1+Toeslagen!$Q$6)</f>
        <v>1614.2642035200001</v>
      </c>
      <c r="BX53" s="243">
        <f>'Denemarken (O)'!BX53*(1+Toeslagen!$Q$6)</f>
        <v>1610.272438814118</v>
      </c>
      <c r="BY53" s="243">
        <f>'Denemarken (O)'!BY53*(1+Toeslagen!$Q$6)</f>
        <v>1606.2806741082354</v>
      </c>
      <c r="BZ53" s="243">
        <f>'Denemarken (O)'!BZ53*(1+Toeslagen!$Q$6)</f>
        <v>1606.2806741082354</v>
      </c>
      <c r="CA53" s="243">
        <f>'Denemarken (O)'!CA53*(1+Toeslagen!$Q$6)</f>
        <v>1608.675732931765</v>
      </c>
      <c r="CB53" s="243">
        <f>'Denemarken (O)'!CB53*(1+Toeslagen!$Q$6)</f>
        <v>1608.675732931765</v>
      </c>
      <c r="CC53" s="243">
        <f>'Denemarken (O)'!CC53*(1+Toeslagen!$Q$6)</f>
        <v>1618.2559682258827</v>
      </c>
      <c r="CD53" s="243">
        <f>'Denemarken (O)'!CD53*(1+Toeslagen!$Q$6)</f>
        <v>1626.2394976376472</v>
      </c>
      <c r="CE53" s="243">
        <f>'Denemarken (O)'!CE53*(1+Toeslagen!$Q$6)</f>
        <v>1839.4047111167999</v>
      </c>
      <c r="CF53" s="243">
        <f>'Denemarken (O)'!CF53*(1+Toeslagen!$Q$6)</f>
        <v>1844.0032240579767</v>
      </c>
      <c r="CG53" s="243">
        <f>'Denemarken (O)'!CG53*(1+Toeslagen!$Q$6)</f>
        <v>1830.9741040579765</v>
      </c>
      <c r="CH53" s="243">
        <f>'Denemarken (O)'!CH53*(1+Toeslagen!$Q$6)</f>
        <v>1830.9741040579765</v>
      </c>
      <c r="CI53" s="243">
        <f>'Denemarken (O)'!CI53*(1+Toeslagen!$Q$6)</f>
        <v>1838.6382922932705</v>
      </c>
      <c r="CJ53" s="243">
        <f>'Denemarken (O)'!CJ53*(1+Toeslagen!$Q$6)</f>
        <v>1832.5069417050356</v>
      </c>
      <c r="CK53" s="243">
        <f>'Denemarken (O)'!CK53*(1+Toeslagen!$Q$6)</f>
        <v>1842.4703864109181</v>
      </c>
      <c r="CL53" s="243">
        <f>'Denemarken (O)'!CL53*(1+Toeslagen!$Q$6)</f>
        <v>1849.3681558226824</v>
      </c>
      <c r="CM53" s="243">
        <f>'Denemarken (O)'!CM53*(1+Toeslagen!$Q$6)</f>
        <v>2093.3150005609418</v>
      </c>
      <c r="CN53" s="243">
        <f>'Denemarken (O)'!CN53*(1+Toeslagen!$Q$6)</f>
        <v>2103.2784452668238</v>
      </c>
      <c r="CO53" s="243">
        <f>'Denemarken (O)'!CO53*(1+Toeslagen!$Q$6)</f>
        <v>2092.5485817374124</v>
      </c>
      <c r="CP53" s="243">
        <f>'Denemarken (O)'!CP53*(1+Toeslagen!$Q$6)</f>
        <v>2098.6799323256478</v>
      </c>
      <c r="CQ53" s="243">
        <f>'Denemarken (O)'!CQ53*(1+Toeslagen!$Q$6)</f>
        <v>1841.7039675873884</v>
      </c>
      <c r="CR53" s="243">
        <f>'Denemarken (O)'!CR53*(1+Toeslagen!$Q$6)</f>
        <v>0</v>
      </c>
      <c r="CS53" s="243">
        <f>'Denemarken (O)'!CS53*(1+Toeslagen!$Q$6)</f>
        <v>1842.4703864109181</v>
      </c>
      <c r="CT53" s="243">
        <f>'Denemarken (O)'!CT53*(1+Toeslagen!$Q$6)</f>
        <v>1839.4047111167999</v>
      </c>
      <c r="CU53" s="243">
        <f>'Denemarken (O)'!CU53*(1+Toeslagen!$Q$6)</f>
        <v>1927.2235152564708</v>
      </c>
      <c r="CV53" s="243">
        <f>'Denemarken (O)'!CV53*(1+Toeslagen!$Q$6)</f>
        <v>1928.8202211388239</v>
      </c>
      <c r="CW53" s="243">
        <f>'Denemarken (O)'!CW53*(1+Toeslagen!$Q$6)</f>
        <v>1841.7039675873884</v>
      </c>
      <c r="CX53" s="243">
        <f>'Denemarken (O)'!CX53*(1+Toeslagen!$Q$6)</f>
        <v>1834.8061981756236</v>
      </c>
      <c r="CY53" s="243">
        <f>'Denemarken (O)'!CY53*(1+Toeslagen!$Q$6)</f>
        <v>1920.8366917270591</v>
      </c>
      <c r="CZ53" s="243">
        <f>'Denemarken (O)'!CZ53*(1+Toeslagen!$Q$6)</f>
        <v>1924.030103491765</v>
      </c>
      <c r="DA53" s="243">
        <f>'Denemarken (O)'!DA53*(1+Toeslagen!$Q$6)</f>
        <v>2100.9791887962356</v>
      </c>
      <c r="DB53" s="243">
        <f>'Denemarken (O)'!DB53*(1+Toeslagen!$Q$6)</f>
        <v>0</v>
      </c>
      <c r="DC53" s="243">
        <f>'Denemarken (O)'!DC53*(1+Toeslagen!$Q$6)</f>
        <v>2101.745607619765</v>
      </c>
      <c r="DD53" s="243">
        <f>'Denemarken (O)'!DD53*(1+Toeslagen!$Q$6)</f>
        <v>2197.3018706823532</v>
      </c>
      <c r="DE53" s="243">
        <f>'Denemarken (O)'!DE53*(1+Toeslagen!$Q$6)</f>
        <v>2191.7134000941182</v>
      </c>
      <c r="DF53" s="243">
        <f>'Denemarken (O)'!DF53*(1+Toeslagen!$Q$6)</f>
        <v>2095.6142570315296</v>
      </c>
      <c r="DG53" s="243">
        <f>'Denemarken (O)'!DG53*(1+Toeslagen!$Q$6)</f>
        <v>2098.6799323256478</v>
      </c>
      <c r="DH53" s="243">
        <f>'Denemarken (O)'!DH53*(1+Toeslagen!$Q$6)</f>
        <v>2193.3101059764708</v>
      </c>
      <c r="DI53" s="243">
        <f>'Denemarken (O)'!DI53*(1+Toeslagen!$Q$6)</f>
        <v>2197.3018706823532</v>
      </c>
      <c r="DJ53" s="243">
        <f>'Denemarken (O)'!DJ53*(1+Toeslagen!$Q$6)</f>
        <v>2200.4952824470597</v>
      </c>
    </row>
    <row r="54" spans="1:114" ht="15.75" thickBot="1">
      <c r="A54" s="2">
        <v>49</v>
      </c>
      <c r="B54" s="2">
        <v>49</v>
      </c>
      <c r="D54" s="2">
        <v>4</v>
      </c>
      <c r="F54" t="s">
        <v>17</v>
      </c>
      <c r="G54" t="s">
        <v>15</v>
      </c>
      <c r="H54" t="s">
        <v>15</v>
      </c>
      <c r="I54" t="s">
        <v>16</v>
      </c>
      <c r="J54" t="s">
        <v>16</v>
      </c>
      <c r="N54" s="7">
        <v>12</v>
      </c>
      <c r="O54" s="8">
        <v>21000</v>
      </c>
      <c r="Y54" s="243">
        <f>'Denemarken (O)'!Y54*(1+Toeslagen!$Q$6)</f>
        <v>2336.6490352941182</v>
      </c>
      <c r="Z54" s="243">
        <f>'Denemarken (O)'!Z54*(1+Toeslagen!$Q$6)</f>
        <v>2336.6490352941182</v>
      </c>
      <c r="AA54" s="243">
        <f>'Denemarken (O)'!AA54*(1+Toeslagen!$Q$6)</f>
        <v>2336.6490352941182</v>
      </c>
      <c r="AB54" s="243">
        <f>'Denemarken (O)'!AB54*(1+Toeslagen!$Q$6)</f>
        <v>2336.6490352941182</v>
      </c>
      <c r="AC54" s="243">
        <f>'Denemarken (O)'!AC54*(1+Toeslagen!$Q$6)</f>
        <v>2336.6490352941182</v>
      </c>
      <c r="AD54" s="243">
        <f>'Denemarken (O)'!AD54*(1+Toeslagen!$Q$6)</f>
        <v>2336.6490352941182</v>
      </c>
      <c r="AE54" s="243">
        <f>'Denemarken (O)'!AE54*(1+Toeslagen!$Q$6)</f>
        <v>2336.6490352941182</v>
      </c>
      <c r="AF54" s="243">
        <f>'Denemarken (O)'!AF54*(1+Toeslagen!$Q$6)</f>
        <v>2336.6490352941182</v>
      </c>
      <c r="AG54" s="243">
        <f>'Denemarken (O)'!AG54*(1+Toeslagen!$Q$6)</f>
        <v>2336.6490352941182</v>
      </c>
      <c r="AH54" s="243">
        <f>'Denemarken (O)'!AH54*(1+Toeslagen!$Q$6)</f>
        <v>2336.6490352941182</v>
      </c>
      <c r="AI54" s="243">
        <f>'Denemarken (O)'!AI54*(1+Toeslagen!$Q$6)</f>
        <v>2337.4749176470591</v>
      </c>
      <c r="AJ54" s="243">
        <f>'Denemarken (O)'!AJ54*(1+Toeslagen!$Q$6)</f>
        <v>2337.4749176470591</v>
      </c>
      <c r="AK54" s="243">
        <f>'Denemarken (O)'!AK54*(1+Toeslagen!$Q$6)</f>
        <v>2337.4749176470591</v>
      </c>
      <c r="AL54" s="243">
        <f>'Denemarken (O)'!AL54*(1+Toeslagen!$Q$6)</f>
        <v>2337.4749176470591</v>
      </c>
      <c r="AM54" s="243">
        <f>'Denemarken (O)'!AM54*(1+Toeslagen!$Q$6)</f>
        <v>2337.4749176470591</v>
      </c>
      <c r="AN54" s="243">
        <f>'Denemarken (O)'!AN54*(1+Toeslagen!$Q$6)</f>
        <v>2337.4749176470591</v>
      </c>
      <c r="AO54" s="243">
        <f>'Denemarken (O)'!AO54*(1+Toeslagen!$Q$6)</f>
        <v>2334.997270588236</v>
      </c>
      <c r="AP54" s="243">
        <f>'Denemarken (O)'!AP54*(1+Toeslagen!$Q$6)</f>
        <v>2336.6490352941182</v>
      </c>
      <c r="AQ54" s="243">
        <f>'Denemarken (O)'!AQ54*(1+Toeslagen!$Q$6)</f>
        <v>2337.4749176470591</v>
      </c>
      <c r="AR54" s="243">
        <f>'Denemarken (O)'!AR54*(1+Toeslagen!$Q$6)</f>
        <v>2337.4749176470591</v>
      </c>
      <c r="AS54" s="243">
        <f>'Denemarken (O)'!AS54*(1+Toeslagen!$Q$6)</f>
        <v>2343.256094117648</v>
      </c>
      <c r="AT54" s="243">
        <f>'Denemarken (O)'!AT54*(1+Toeslagen!$Q$6)</f>
        <v>2343.256094117648</v>
      </c>
      <c r="AU54" s="243">
        <f>'Denemarken (O)'!AU54*(1+Toeslagen!$Q$6)</f>
        <v>2343.256094117648</v>
      </c>
      <c r="AV54" s="243">
        <f>'Denemarken (O)'!AV54*(1+Toeslagen!$Q$6)</f>
        <v>2344.9078588235302</v>
      </c>
      <c r="AW54" s="243">
        <f>'Denemarken (O)'!AW54*(1+Toeslagen!$Q$6)</f>
        <v>2341.6043294117649</v>
      </c>
      <c r="AX54" s="243">
        <f>'Denemarken (O)'!AX54*(1+Toeslagen!$Q$6)</f>
        <v>2336.6490352941182</v>
      </c>
      <c r="AY54" s="243">
        <f>'Denemarken (O)'!AY54*(1+Toeslagen!$Q$6)</f>
        <v>2339.1266823529418</v>
      </c>
      <c r="AZ54" s="243">
        <f>'Denemarken (O)'!AZ54*(1+Toeslagen!$Q$6)</f>
        <v>0</v>
      </c>
      <c r="BA54" s="243">
        <f>'Denemarken (O)'!BA54*(1+Toeslagen!$Q$6)</f>
        <v>0</v>
      </c>
      <c r="BB54" s="243">
        <f>'Denemarken (O)'!BB54*(1+Toeslagen!$Q$6)</f>
        <v>0</v>
      </c>
      <c r="BC54" s="243">
        <f>'Denemarken (O)'!BC54*(1+Toeslagen!$Q$6)</f>
        <v>2334.1713882352947</v>
      </c>
      <c r="BD54" s="243">
        <f>'Denemarken (O)'!BD54*(1+Toeslagen!$Q$6)</f>
        <v>2334.1713882352947</v>
      </c>
      <c r="BE54" s="243">
        <f>'Denemarken (O)'!BE54*(1+Toeslagen!$Q$6)</f>
        <v>2332.5196235294125</v>
      </c>
      <c r="BF54" s="243">
        <f>'Denemarken (O)'!BF54*(1+Toeslagen!$Q$6)</f>
        <v>2339.1266823529418</v>
      </c>
      <c r="BG54" s="243">
        <f>'Denemarken (O)'!BG54*(1+Toeslagen!$Q$6)</f>
        <v>2339.1266823529418</v>
      </c>
      <c r="BH54" s="243">
        <f>'Denemarken (O)'!BH54*(1+Toeslagen!$Q$6)</f>
        <v>2343.256094117648</v>
      </c>
      <c r="BI54" s="243">
        <f>'Denemarken (O)'!BI54*(1+Toeslagen!$Q$6)</f>
        <v>2330.8678588235302</v>
      </c>
      <c r="BJ54" s="243">
        <f>'Denemarken (O)'!BJ54*(1+Toeslagen!$Q$6)</f>
        <v>2326.738447058824</v>
      </c>
      <c r="BK54" s="243">
        <f>'Denemarken (O)'!BK54*(1+Toeslagen!$Q$6)</f>
        <v>2318.4796235294125</v>
      </c>
      <c r="BL54" s="243">
        <f>'Denemarken (O)'!BL54*(1+Toeslagen!$Q$6)</f>
        <v>2318.4796235294125</v>
      </c>
      <c r="BM54" s="243">
        <f>'Denemarken (O)'!BM54*(1+Toeslagen!$Q$6)</f>
        <v>1839.7237464847058</v>
      </c>
      <c r="BN54" s="243">
        <f>'Denemarken (O)'!BN54*(1+Toeslagen!$Q$6)</f>
        <v>0</v>
      </c>
      <c r="BO54" s="243">
        <f>'Denemarken (O)'!BO54*(1+Toeslagen!$Q$6)</f>
        <v>1839.7237464847058</v>
      </c>
      <c r="BP54" s="243">
        <f>'Denemarken (O)'!BP54*(1+Toeslagen!$Q$6)</f>
        <v>1845.2736758964706</v>
      </c>
      <c r="BQ54" s="243">
        <f>'Denemarken (O)'!BQ54*(1+Toeslagen!$Q$6)</f>
        <v>1838.9308994258822</v>
      </c>
      <c r="BR54" s="243">
        <f>'Denemarken (O)'!BR54*(1+Toeslagen!$Q$6)</f>
        <v>1834.1738170729411</v>
      </c>
      <c r="BS54" s="243">
        <f>'Denemarken (O)'!BS54*(1+Toeslagen!$Q$6)</f>
        <v>1846.0665229552942</v>
      </c>
      <c r="BT54" s="243">
        <f>'Denemarken (O)'!BT54*(1+Toeslagen!$Q$6)</f>
        <v>1847.6522170729413</v>
      </c>
      <c r="BU54" s="243">
        <f>'Denemarken (O)'!BU54*(1+Toeslagen!$Q$6)</f>
        <v>1845.2736758964706</v>
      </c>
      <c r="BV54" s="243">
        <f>'Denemarken (O)'!BV54*(1+Toeslagen!$Q$6)</f>
        <v>1850.8236053082353</v>
      </c>
      <c r="BW54" s="243">
        <f>'Denemarken (O)'!BW54*(1+Toeslagen!$Q$6)</f>
        <v>1655.0133120000003</v>
      </c>
      <c r="BX54" s="243">
        <f>'Denemarken (O)'!BX54*(1+Toeslagen!$Q$6)</f>
        <v>1650.8839002352943</v>
      </c>
      <c r="BY54" s="243">
        <f>'Denemarken (O)'!BY54*(1+Toeslagen!$Q$6)</f>
        <v>1646.7544884705885</v>
      </c>
      <c r="BZ54" s="243">
        <f>'Denemarken (O)'!BZ54*(1+Toeslagen!$Q$6)</f>
        <v>1646.7544884705885</v>
      </c>
      <c r="CA54" s="243">
        <f>'Denemarken (O)'!CA54*(1+Toeslagen!$Q$6)</f>
        <v>1649.2321355294121</v>
      </c>
      <c r="CB54" s="243">
        <f>'Denemarken (O)'!CB54*(1+Toeslagen!$Q$6)</f>
        <v>1649.2321355294121</v>
      </c>
      <c r="CC54" s="243">
        <f>'Denemarken (O)'!CC54*(1+Toeslagen!$Q$6)</f>
        <v>1659.142723764706</v>
      </c>
      <c r="CD54" s="243">
        <f>'Denemarken (O)'!CD54*(1+Toeslagen!$Q$6)</f>
        <v>1667.401547294118</v>
      </c>
      <c r="CE54" s="243">
        <f>'Denemarken (O)'!CE54*(1+Toeslagen!$Q$6)</f>
        <v>1885.8136780799998</v>
      </c>
      <c r="CF54" s="243">
        <f>'Denemarken (O)'!CF54*(1+Toeslagen!$Q$6)</f>
        <v>1890.5707604329411</v>
      </c>
      <c r="CG54" s="243">
        <f>'Denemarken (O)'!CG54*(1+Toeslagen!$Q$6)</f>
        <v>1877.0923604329412</v>
      </c>
      <c r="CH54" s="243">
        <f>'Denemarken (O)'!CH54*(1+Toeslagen!$Q$6)</f>
        <v>1877.0923604329412</v>
      </c>
      <c r="CI54" s="243">
        <f>'Denemarken (O)'!CI54*(1+Toeslagen!$Q$6)</f>
        <v>1885.0208310211763</v>
      </c>
      <c r="CJ54" s="243">
        <f>'Denemarken (O)'!CJ54*(1+Toeslagen!$Q$6)</f>
        <v>1878.6780545505878</v>
      </c>
      <c r="CK54" s="243">
        <f>'Denemarken (O)'!CK54*(1+Toeslagen!$Q$6)</f>
        <v>1888.985066315294</v>
      </c>
      <c r="CL54" s="243">
        <f>'Denemarken (O)'!CL54*(1+Toeslagen!$Q$6)</f>
        <v>1896.1206898447058</v>
      </c>
      <c r="CM54" s="243">
        <f>'Denemarken (O)'!CM54*(1+Toeslagen!$Q$6)</f>
        <v>2146.113710682353</v>
      </c>
      <c r="CN54" s="243">
        <f>'Denemarken (O)'!CN54*(1+Toeslagen!$Q$6)</f>
        <v>2156.4207224470588</v>
      </c>
      <c r="CO54" s="243">
        <f>'Denemarken (O)'!CO54*(1+Toeslagen!$Q$6)</f>
        <v>2145.320863623529</v>
      </c>
      <c r="CP54" s="243">
        <f>'Denemarken (O)'!CP54*(1+Toeslagen!$Q$6)</f>
        <v>2151.6636400941179</v>
      </c>
      <c r="CQ54" s="243">
        <f>'Denemarken (O)'!CQ54*(1+Toeslagen!$Q$6)</f>
        <v>1888.1922192564705</v>
      </c>
      <c r="CR54" s="243">
        <f>'Denemarken (O)'!CR54*(1+Toeslagen!$Q$6)</f>
        <v>0</v>
      </c>
      <c r="CS54" s="243">
        <f>'Denemarken (O)'!CS54*(1+Toeslagen!$Q$6)</f>
        <v>1888.985066315294</v>
      </c>
      <c r="CT54" s="243">
        <f>'Denemarken (O)'!CT54*(1+Toeslagen!$Q$6)</f>
        <v>1885.8136780799998</v>
      </c>
      <c r="CU54" s="243">
        <f>'Denemarken (O)'!CU54*(1+Toeslagen!$Q$6)</f>
        <v>1975.9516009411761</v>
      </c>
      <c r="CV54" s="243">
        <f>'Denemarken (O)'!CV54*(1+Toeslagen!$Q$6)</f>
        <v>1977.6033656470588</v>
      </c>
      <c r="CW54" s="243">
        <f>'Denemarken (O)'!CW54*(1+Toeslagen!$Q$6)</f>
        <v>1888.1922192564705</v>
      </c>
      <c r="CX54" s="243">
        <f>'Denemarken (O)'!CX54*(1+Toeslagen!$Q$6)</f>
        <v>1881.0565957270587</v>
      </c>
      <c r="CY54" s="243">
        <f>'Denemarken (O)'!CY54*(1+Toeslagen!$Q$6)</f>
        <v>1969.3445421176468</v>
      </c>
      <c r="CZ54" s="243">
        <f>'Denemarken (O)'!CZ54*(1+Toeslagen!$Q$6)</f>
        <v>1972.6480715294117</v>
      </c>
      <c r="DA54" s="243">
        <f>'Denemarken (O)'!DA54*(1+Toeslagen!$Q$6)</f>
        <v>2154.0421812705886</v>
      </c>
      <c r="DB54" s="243">
        <f>'Denemarken (O)'!DB54*(1+Toeslagen!$Q$6)</f>
        <v>0</v>
      </c>
      <c r="DC54" s="243">
        <f>'Denemarken (O)'!DC54*(1+Toeslagen!$Q$6)</f>
        <v>2154.8350283294117</v>
      </c>
      <c r="DD54" s="243">
        <f>'Denemarken (O)'!DD54*(1+Toeslagen!$Q$6)</f>
        <v>2252.8786447058824</v>
      </c>
      <c r="DE54" s="243">
        <f>'Denemarken (O)'!DE54*(1+Toeslagen!$Q$6)</f>
        <v>2247.0974682352944</v>
      </c>
      <c r="DF54" s="243">
        <f>'Denemarken (O)'!DF54*(1+Toeslagen!$Q$6)</f>
        <v>2148.4922518588237</v>
      </c>
      <c r="DG54" s="243">
        <f>'Denemarken (O)'!DG54*(1+Toeslagen!$Q$6)</f>
        <v>2151.6636400941179</v>
      </c>
      <c r="DH54" s="243">
        <f>'Denemarken (O)'!DH54*(1+Toeslagen!$Q$6)</f>
        <v>2248.7492329411766</v>
      </c>
      <c r="DI54" s="243">
        <f>'Denemarken (O)'!DI54*(1+Toeslagen!$Q$6)</f>
        <v>2252.8786447058824</v>
      </c>
      <c r="DJ54" s="243">
        <f>'Denemarken (O)'!DJ54*(1+Toeslagen!$Q$6)</f>
        <v>2256.1821741176473</v>
      </c>
    </row>
    <row r="55" spans="1:114" ht="15.75" thickBot="1">
      <c r="A55" s="2">
        <v>50</v>
      </c>
      <c r="B55" s="2">
        <v>50</v>
      </c>
      <c r="C55" s="2"/>
      <c r="D55" s="2">
        <v>3</v>
      </c>
      <c r="F55" t="s">
        <v>5</v>
      </c>
      <c r="G55" t="s">
        <v>17</v>
      </c>
      <c r="H55" t="s">
        <v>15</v>
      </c>
      <c r="I55" t="s">
        <v>15</v>
      </c>
      <c r="J55" t="s">
        <v>15</v>
      </c>
      <c r="N55" s="7">
        <v>12.4</v>
      </c>
      <c r="O55" s="8">
        <v>21700</v>
      </c>
      <c r="Y55" s="243">
        <f>'Denemarken (O)'!Y55*(1+Toeslagen!$Q$6)</f>
        <v>2368.0441524705889</v>
      </c>
      <c r="Z55" s="243">
        <f>'Denemarken (O)'!Z55*(1+Toeslagen!$Q$6)</f>
        <v>2368.0441524705889</v>
      </c>
      <c r="AA55" s="243">
        <f>'Denemarken (O)'!AA55*(1+Toeslagen!$Q$6)</f>
        <v>2368.0441524705889</v>
      </c>
      <c r="AB55" s="243">
        <f>'Denemarken (O)'!AB55*(1+Toeslagen!$Q$6)</f>
        <v>2368.0441524705889</v>
      </c>
      <c r="AC55" s="243">
        <f>'Denemarken (O)'!AC55*(1+Toeslagen!$Q$6)</f>
        <v>2368.0441524705889</v>
      </c>
      <c r="AD55" s="243">
        <f>'Denemarken (O)'!AD55*(1+Toeslagen!$Q$6)</f>
        <v>2368.0441524705889</v>
      </c>
      <c r="AE55" s="243">
        <f>'Denemarken (O)'!AE55*(1+Toeslagen!$Q$6)</f>
        <v>2368.0441524705889</v>
      </c>
      <c r="AF55" s="243">
        <f>'Denemarken (O)'!AF55*(1+Toeslagen!$Q$6)</f>
        <v>2368.0441524705889</v>
      </c>
      <c r="AG55" s="243">
        <f>'Denemarken (O)'!AG55*(1+Toeslagen!$Q$6)</f>
        <v>2368.0441524705889</v>
      </c>
      <c r="AH55" s="243">
        <f>'Denemarken (O)'!AH55*(1+Toeslagen!$Q$6)</f>
        <v>2368.0441524705889</v>
      </c>
      <c r="AI55" s="243">
        <f>'Denemarken (O)'!AI55*(1+Toeslagen!$Q$6)</f>
        <v>2368.8975642352948</v>
      </c>
      <c r="AJ55" s="243">
        <f>'Denemarken (O)'!AJ55*(1+Toeslagen!$Q$6)</f>
        <v>2368.8975642352948</v>
      </c>
      <c r="AK55" s="243">
        <f>'Denemarken (O)'!AK55*(1+Toeslagen!$Q$6)</f>
        <v>2368.8975642352948</v>
      </c>
      <c r="AL55" s="243">
        <f>'Denemarken (O)'!AL55*(1+Toeslagen!$Q$6)</f>
        <v>2368.8975642352948</v>
      </c>
      <c r="AM55" s="243">
        <f>'Denemarken (O)'!AM55*(1+Toeslagen!$Q$6)</f>
        <v>2368.8975642352948</v>
      </c>
      <c r="AN55" s="243">
        <f>'Denemarken (O)'!AN55*(1+Toeslagen!$Q$6)</f>
        <v>2368.8975642352948</v>
      </c>
      <c r="AO55" s="243">
        <f>'Denemarken (O)'!AO55*(1+Toeslagen!$Q$6)</f>
        <v>2366.337328941177</v>
      </c>
      <c r="AP55" s="243">
        <f>'Denemarken (O)'!AP55*(1+Toeslagen!$Q$6)</f>
        <v>2368.0441524705889</v>
      </c>
      <c r="AQ55" s="243">
        <f>'Denemarken (O)'!AQ55*(1+Toeslagen!$Q$6)</f>
        <v>2368.8975642352948</v>
      </c>
      <c r="AR55" s="243">
        <f>'Denemarken (O)'!AR55*(1+Toeslagen!$Q$6)</f>
        <v>2368.8975642352948</v>
      </c>
      <c r="AS55" s="243">
        <f>'Denemarken (O)'!AS55*(1+Toeslagen!$Q$6)</f>
        <v>2374.8714465882358</v>
      </c>
      <c r="AT55" s="243">
        <f>'Denemarken (O)'!AT55*(1+Toeslagen!$Q$6)</f>
        <v>2374.8714465882358</v>
      </c>
      <c r="AU55" s="243">
        <f>'Denemarken (O)'!AU55*(1+Toeslagen!$Q$6)</f>
        <v>2374.8714465882358</v>
      </c>
      <c r="AV55" s="243">
        <f>'Denemarken (O)'!AV55*(1+Toeslagen!$Q$6)</f>
        <v>2376.5782701176477</v>
      </c>
      <c r="AW55" s="243">
        <f>'Denemarken (O)'!AW55*(1+Toeslagen!$Q$6)</f>
        <v>2373.164623058824</v>
      </c>
      <c r="AX55" s="243">
        <f>'Denemarken (O)'!AX55*(1+Toeslagen!$Q$6)</f>
        <v>2368.0441524705889</v>
      </c>
      <c r="AY55" s="243">
        <f>'Denemarken (O)'!AY55*(1+Toeslagen!$Q$6)</f>
        <v>2370.6043877647062</v>
      </c>
      <c r="AZ55" s="243">
        <f>'Denemarken (O)'!AZ55*(1+Toeslagen!$Q$6)</f>
        <v>0</v>
      </c>
      <c r="BA55" s="243">
        <f>'Denemarken (O)'!BA55*(1+Toeslagen!$Q$6)</f>
        <v>0</v>
      </c>
      <c r="BB55" s="243">
        <f>'Denemarken (O)'!BB55*(1+Toeslagen!$Q$6)</f>
        <v>0</v>
      </c>
      <c r="BC55" s="243">
        <f>'Denemarken (O)'!BC55*(1+Toeslagen!$Q$6)</f>
        <v>2365.4839171764711</v>
      </c>
      <c r="BD55" s="243">
        <f>'Denemarken (O)'!BD55*(1+Toeslagen!$Q$6)</f>
        <v>2365.4839171764711</v>
      </c>
      <c r="BE55" s="243">
        <f>'Denemarken (O)'!BE55*(1+Toeslagen!$Q$6)</f>
        <v>2363.7770936470592</v>
      </c>
      <c r="BF55" s="243">
        <f>'Denemarken (O)'!BF55*(1+Toeslagen!$Q$6)</f>
        <v>2370.6043877647062</v>
      </c>
      <c r="BG55" s="243">
        <f>'Denemarken (O)'!BG55*(1+Toeslagen!$Q$6)</f>
        <v>2370.6043877647062</v>
      </c>
      <c r="BH55" s="243">
        <f>'Denemarken (O)'!BH55*(1+Toeslagen!$Q$6)</f>
        <v>2374.8714465882358</v>
      </c>
      <c r="BI55" s="243">
        <f>'Denemarken (O)'!BI55*(1+Toeslagen!$Q$6)</f>
        <v>2362.0702701176479</v>
      </c>
      <c r="BJ55" s="243">
        <f>'Denemarken (O)'!BJ55*(1+Toeslagen!$Q$6)</f>
        <v>2357.8032112941182</v>
      </c>
      <c r="BK55" s="243">
        <f>'Denemarken (O)'!BK55*(1+Toeslagen!$Q$6)</f>
        <v>2349.269093647059</v>
      </c>
      <c r="BL55" s="243">
        <f>'Denemarken (O)'!BL55*(1+Toeslagen!$Q$6)</f>
        <v>2349.269093647059</v>
      </c>
      <c r="BM55" s="243">
        <f>'Denemarken (O)'!BM55*(1+Toeslagen!$Q$6)</f>
        <v>1864.3243084619296</v>
      </c>
      <c r="BN55" s="243">
        <f>'Denemarken (O)'!BN55*(1+Toeslagen!$Q$6)</f>
        <v>0</v>
      </c>
      <c r="BO55" s="243">
        <f>'Denemarken (O)'!BO55*(1+Toeslagen!$Q$6)</f>
        <v>1864.3243084619296</v>
      </c>
      <c r="BP55" s="243">
        <f>'Denemarken (O)'!BP55*(1+Toeslagen!$Q$6)</f>
        <v>1870.0592355207532</v>
      </c>
      <c r="BQ55" s="243">
        <f>'Denemarken (O)'!BQ55*(1+Toeslagen!$Q$6)</f>
        <v>1863.5050331678121</v>
      </c>
      <c r="BR55" s="243">
        <f>'Denemarken (O)'!BR55*(1+Toeslagen!$Q$6)</f>
        <v>1858.589381403106</v>
      </c>
      <c r="BS55" s="243">
        <f>'Denemarken (O)'!BS55*(1+Toeslagen!$Q$6)</f>
        <v>1870.8785108148711</v>
      </c>
      <c r="BT55" s="243">
        <f>'Denemarken (O)'!BT55*(1+Toeslagen!$Q$6)</f>
        <v>1872.5170614031063</v>
      </c>
      <c r="BU55" s="243">
        <f>'Denemarken (O)'!BU55*(1+Toeslagen!$Q$6)</f>
        <v>1870.0592355207532</v>
      </c>
      <c r="BV55" s="243">
        <f>'Denemarken (O)'!BV55*(1+Toeslagen!$Q$6)</f>
        <v>1875.7941625795768</v>
      </c>
      <c r="BW55" s="243">
        <f>'Denemarken (O)'!BW55*(1+Toeslagen!$Q$6)</f>
        <v>1676.8597286400004</v>
      </c>
      <c r="BX55" s="243">
        <f>'Denemarken (O)'!BX55*(1+Toeslagen!$Q$6)</f>
        <v>1672.592669816471</v>
      </c>
      <c r="BY55" s="243">
        <f>'Denemarken (O)'!BY55*(1+Toeslagen!$Q$6)</f>
        <v>1668.3256109929416</v>
      </c>
      <c r="BZ55" s="243">
        <f>'Denemarken (O)'!BZ55*(1+Toeslagen!$Q$6)</f>
        <v>1668.3256109929416</v>
      </c>
      <c r="CA55" s="243">
        <f>'Denemarken (O)'!CA55*(1+Toeslagen!$Q$6)</f>
        <v>1670.8858462870594</v>
      </c>
      <c r="CB55" s="243">
        <f>'Denemarken (O)'!CB55*(1+Toeslagen!$Q$6)</f>
        <v>1670.8858462870594</v>
      </c>
      <c r="CC55" s="243">
        <f>'Denemarken (O)'!CC55*(1+Toeslagen!$Q$6)</f>
        <v>1681.1267874635298</v>
      </c>
      <c r="CD55" s="243">
        <f>'Denemarken (O)'!CD55*(1+Toeslagen!$Q$6)</f>
        <v>1689.6609051105886</v>
      </c>
      <c r="CE55" s="243">
        <f>'Denemarken (O)'!CE55*(1+Toeslagen!$Q$6)</f>
        <v>1911.1058251776005</v>
      </c>
      <c r="CF55" s="243">
        <f>'Denemarken (O)'!CF55*(1+Toeslagen!$Q$6)</f>
        <v>1916.0214769423062</v>
      </c>
      <c r="CG55" s="243">
        <f>'Denemarken (O)'!CG55*(1+Toeslagen!$Q$6)</f>
        <v>1902.0937969423064</v>
      </c>
      <c r="CH55" s="243">
        <f>'Denemarken (O)'!CH55*(1+Toeslagen!$Q$6)</f>
        <v>1902.0937969423064</v>
      </c>
      <c r="CI55" s="243">
        <f>'Denemarken (O)'!CI55*(1+Toeslagen!$Q$6)</f>
        <v>1910.2865498834828</v>
      </c>
      <c r="CJ55" s="243">
        <f>'Denemarken (O)'!CJ55*(1+Toeslagen!$Q$6)</f>
        <v>1903.7323475305416</v>
      </c>
      <c r="CK55" s="243">
        <f>'Denemarken (O)'!CK55*(1+Toeslagen!$Q$6)</f>
        <v>1914.3829263540711</v>
      </c>
      <c r="CL55" s="243">
        <f>'Denemarken (O)'!CL55*(1+Toeslagen!$Q$6)</f>
        <v>1921.7564040011298</v>
      </c>
      <c r="CM55" s="243">
        <f>'Denemarken (O)'!CM55*(1+Toeslagen!$Q$6)</f>
        <v>2175.1932384677652</v>
      </c>
      <c r="CN55" s="243">
        <f>'Denemarken (O)'!CN55*(1+Toeslagen!$Q$6)</f>
        <v>2185.8438172912947</v>
      </c>
      <c r="CO55" s="243">
        <f>'Denemarken (O)'!CO55*(1+Toeslagen!$Q$6)</f>
        <v>2174.3739631736476</v>
      </c>
      <c r="CP55" s="243">
        <f>'Denemarken (O)'!CP55*(1+Toeslagen!$Q$6)</f>
        <v>2180.9281655265891</v>
      </c>
      <c r="CQ55" s="243">
        <f>'Denemarken (O)'!CQ55*(1+Toeslagen!$Q$6)</f>
        <v>1913.5636510599534</v>
      </c>
      <c r="CR55" s="243">
        <f>'Denemarken (O)'!CR55*(1+Toeslagen!$Q$6)</f>
        <v>0</v>
      </c>
      <c r="CS55" s="243">
        <f>'Denemarken (O)'!CS55*(1+Toeslagen!$Q$6)</f>
        <v>1914.3829263540711</v>
      </c>
      <c r="CT55" s="243">
        <f>'Denemarken (O)'!CT55*(1+Toeslagen!$Q$6)</f>
        <v>1911.1058251776005</v>
      </c>
      <c r="CU55" s="243">
        <f>'Denemarken (O)'!CU55*(1+Toeslagen!$Q$6)</f>
        <v>2002.6829992658829</v>
      </c>
      <c r="CV55" s="243">
        <f>'Denemarken (O)'!CV55*(1+Toeslagen!$Q$6)</f>
        <v>2004.3898227952945</v>
      </c>
      <c r="CW55" s="243">
        <f>'Denemarken (O)'!CW55*(1+Toeslagen!$Q$6)</f>
        <v>1913.5636510599534</v>
      </c>
      <c r="CX55" s="243">
        <f>'Denemarken (O)'!CX55*(1+Toeslagen!$Q$6)</f>
        <v>1906.1901734128944</v>
      </c>
      <c r="CY55" s="243">
        <f>'Denemarken (O)'!CY55*(1+Toeslagen!$Q$6)</f>
        <v>1995.8557051482358</v>
      </c>
      <c r="CZ55" s="243">
        <f>'Denemarken (O)'!CZ55*(1+Toeslagen!$Q$6)</f>
        <v>1999.2693522070592</v>
      </c>
      <c r="DA55" s="243">
        <f>'Denemarken (O)'!DA55*(1+Toeslagen!$Q$6)</f>
        <v>2183.3859914089417</v>
      </c>
      <c r="DB55" s="243">
        <f>'Denemarken (O)'!DB55*(1+Toeslagen!$Q$6)</f>
        <v>0</v>
      </c>
      <c r="DC55" s="243">
        <f>'Denemarken (O)'!DC55*(1+Toeslagen!$Q$6)</f>
        <v>2184.2052667030594</v>
      </c>
      <c r="DD55" s="243">
        <f>'Denemarken (O)'!DD55*(1+Toeslagen!$Q$6)</f>
        <v>2283.7479371294125</v>
      </c>
      <c r="DE55" s="243">
        <f>'Denemarken (O)'!DE55*(1+Toeslagen!$Q$6)</f>
        <v>2277.7740547764711</v>
      </c>
      <c r="DF55" s="243">
        <f>'Denemarken (O)'!DF55*(1+Toeslagen!$Q$6)</f>
        <v>2177.6510643501178</v>
      </c>
      <c r="DG55" s="243">
        <f>'Denemarken (O)'!DG55*(1+Toeslagen!$Q$6)</f>
        <v>2180.9281655265891</v>
      </c>
      <c r="DH55" s="243">
        <f>'Denemarken (O)'!DH55*(1+Toeslagen!$Q$6)</f>
        <v>2279.4808783058829</v>
      </c>
      <c r="DI55" s="243">
        <f>'Denemarken (O)'!DI55*(1+Toeslagen!$Q$6)</f>
        <v>2283.7479371294125</v>
      </c>
      <c r="DJ55" s="243">
        <f>'Denemarken (O)'!DJ55*(1+Toeslagen!$Q$6)</f>
        <v>2287.1615841882358</v>
      </c>
    </row>
    <row r="56" spans="1:114" ht="15.75" thickBot="1">
      <c r="A56" s="2">
        <v>51</v>
      </c>
      <c r="B56" s="2">
        <v>51</v>
      </c>
      <c r="C56" s="2"/>
      <c r="D56" s="2">
        <v>3</v>
      </c>
      <c r="F56" t="s">
        <v>5</v>
      </c>
      <c r="G56" t="s">
        <v>17</v>
      </c>
      <c r="H56" t="s">
        <v>15</v>
      </c>
      <c r="I56" t="s">
        <v>15</v>
      </c>
      <c r="J56" t="s">
        <v>15</v>
      </c>
      <c r="N56" s="7">
        <v>12.5</v>
      </c>
      <c r="O56" s="8">
        <v>21875</v>
      </c>
      <c r="Y56" s="243">
        <f>'Denemarken (O)'!Y56*(1+Toeslagen!$Q$6)</f>
        <v>2375.1832997647066</v>
      </c>
      <c r="Z56" s="243">
        <f>'Denemarken (O)'!Z56*(1+Toeslagen!$Q$6)</f>
        <v>2375.1832997647066</v>
      </c>
      <c r="AA56" s="243">
        <f>'Denemarken (O)'!AA56*(1+Toeslagen!$Q$6)</f>
        <v>2375.1832997647066</v>
      </c>
      <c r="AB56" s="243">
        <f>'Denemarken (O)'!AB56*(1+Toeslagen!$Q$6)</f>
        <v>2375.1832997647066</v>
      </c>
      <c r="AC56" s="243">
        <f>'Denemarken (O)'!AC56*(1+Toeslagen!$Q$6)</f>
        <v>2375.1832997647066</v>
      </c>
      <c r="AD56" s="243">
        <f>'Denemarken (O)'!AD56*(1+Toeslagen!$Q$6)</f>
        <v>2375.1832997647066</v>
      </c>
      <c r="AE56" s="243">
        <f>'Denemarken (O)'!AE56*(1+Toeslagen!$Q$6)</f>
        <v>2375.1832997647066</v>
      </c>
      <c r="AF56" s="243">
        <f>'Denemarken (O)'!AF56*(1+Toeslagen!$Q$6)</f>
        <v>2375.1832997647066</v>
      </c>
      <c r="AG56" s="243">
        <f>'Denemarken (O)'!AG56*(1+Toeslagen!$Q$6)</f>
        <v>2375.1832997647066</v>
      </c>
      <c r="AH56" s="243">
        <f>'Denemarken (O)'!AH56*(1+Toeslagen!$Q$6)</f>
        <v>2375.1832997647066</v>
      </c>
      <c r="AI56" s="243">
        <f>'Denemarken (O)'!AI56*(1+Toeslagen!$Q$6)</f>
        <v>2376.0435938823534</v>
      </c>
      <c r="AJ56" s="243">
        <f>'Denemarken (O)'!AJ56*(1+Toeslagen!$Q$6)</f>
        <v>2376.0435938823534</v>
      </c>
      <c r="AK56" s="243">
        <f>'Denemarken (O)'!AK56*(1+Toeslagen!$Q$6)</f>
        <v>2376.0435938823534</v>
      </c>
      <c r="AL56" s="243">
        <f>'Denemarken (O)'!AL56*(1+Toeslagen!$Q$6)</f>
        <v>2376.0435938823534</v>
      </c>
      <c r="AM56" s="243">
        <f>'Denemarken (O)'!AM56*(1+Toeslagen!$Q$6)</f>
        <v>2376.0435938823534</v>
      </c>
      <c r="AN56" s="243">
        <f>'Denemarken (O)'!AN56*(1+Toeslagen!$Q$6)</f>
        <v>2376.0435938823534</v>
      </c>
      <c r="AO56" s="243">
        <f>'Denemarken (O)'!AO56*(1+Toeslagen!$Q$6)</f>
        <v>2373.4627115294124</v>
      </c>
      <c r="AP56" s="243">
        <f>'Denemarken (O)'!AP56*(1+Toeslagen!$Q$6)</f>
        <v>2375.1832997647066</v>
      </c>
      <c r="AQ56" s="243">
        <f>'Denemarken (O)'!AQ56*(1+Toeslagen!$Q$6)</f>
        <v>2376.0435938823534</v>
      </c>
      <c r="AR56" s="243">
        <f>'Denemarken (O)'!AR56*(1+Toeslagen!$Q$6)</f>
        <v>2376.0435938823534</v>
      </c>
      <c r="AS56" s="243">
        <f>'Denemarken (O)'!AS56*(1+Toeslagen!$Q$6)</f>
        <v>2382.0656527058832</v>
      </c>
      <c r="AT56" s="243">
        <f>'Denemarken (O)'!AT56*(1+Toeslagen!$Q$6)</f>
        <v>2382.0656527058832</v>
      </c>
      <c r="AU56" s="243">
        <f>'Denemarken (O)'!AU56*(1+Toeslagen!$Q$6)</f>
        <v>2382.0656527058832</v>
      </c>
      <c r="AV56" s="243">
        <f>'Denemarken (O)'!AV56*(1+Toeslagen!$Q$6)</f>
        <v>2383.7862409411773</v>
      </c>
      <c r="AW56" s="243">
        <f>'Denemarken (O)'!AW56*(1+Toeslagen!$Q$6)</f>
        <v>2380.345064470589</v>
      </c>
      <c r="AX56" s="243">
        <f>'Denemarken (O)'!AX56*(1+Toeslagen!$Q$6)</f>
        <v>2375.1832997647066</v>
      </c>
      <c r="AY56" s="243">
        <f>'Denemarken (O)'!AY56*(1+Toeslagen!$Q$6)</f>
        <v>2377.764182117648</v>
      </c>
      <c r="AZ56" s="243">
        <f>'Denemarken (O)'!AZ56*(1+Toeslagen!$Q$6)</f>
        <v>0</v>
      </c>
      <c r="BA56" s="243">
        <f>'Denemarken (O)'!BA56*(1+Toeslagen!$Q$6)</f>
        <v>0</v>
      </c>
      <c r="BB56" s="243">
        <f>'Denemarken (O)'!BB56*(1+Toeslagen!$Q$6)</f>
        <v>0</v>
      </c>
      <c r="BC56" s="243">
        <f>'Denemarken (O)'!BC56*(1+Toeslagen!$Q$6)</f>
        <v>2372.6024174117651</v>
      </c>
      <c r="BD56" s="243">
        <f>'Denemarken (O)'!BD56*(1+Toeslagen!$Q$6)</f>
        <v>2372.6024174117651</v>
      </c>
      <c r="BE56" s="243">
        <f>'Denemarken (O)'!BE56*(1+Toeslagen!$Q$6)</f>
        <v>2370.8818291764715</v>
      </c>
      <c r="BF56" s="243">
        <f>'Denemarken (O)'!BF56*(1+Toeslagen!$Q$6)</f>
        <v>2377.764182117648</v>
      </c>
      <c r="BG56" s="243">
        <f>'Denemarken (O)'!BG56*(1+Toeslagen!$Q$6)</f>
        <v>2377.764182117648</v>
      </c>
      <c r="BH56" s="243">
        <f>'Denemarken (O)'!BH56*(1+Toeslagen!$Q$6)</f>
        <v>2382.0656527058832</v>
      </c>
      <c r="BI56" s="243">
        <f>'Denemarken (O)'!BI56*(1+Toeslagen!$Q$6)</f>
        <v>2369.1612409411773</v>
      </c>
      <c r="BJ56" s="243">
        <f>'Denemarken (O)'!BJ56*(1+Toeslagen!$Q$6)</f>
        <v>2364.8597703529422</v>
      </c>
      <c r="BK56" s="243">
        <f>'Denemarken (O)'!BK56*(1+Toeslagen!$Q$6)</f>
        <v>2356.2568291764715</v>
      </c>
      <c r="BL56" s="243">
        <f>'Denemarken (O)'!BL56*(1+Toeslagen!$Q$6)</f>
        <v>2356.2568291764715</v>
      </c>
      <c r="BM56" s="243">
        <f>'Denemarken (O)'!BM56*(1+Toeslagen!$Q$6)</f>
        <v>1869.920781167436</v>
      </c>
      <c r="BN56" s="243">
        <f>'Denemarken (O)'!BN56*(1+Toeslagen!$Q$6)</f>
        <v>0</v>
      </c>
      <c r="BO56" s="243">
        <f>'Denemarken (O)'!BO56*(1+Toeslagen!$Q$6)</f>
        <v>1869.920781167436</v>
      </c>
      <c r="BP56" s="243">
        <f>'Denemarken (O)'!BP56*(1+Toeslagen!$Q$6)</f>
        <v>1875.7019576380242</v>
      </c>
      <c r="BQ56" s="243">
        <f>'Denemarken (O)'!BQ56*(1+Toeslagen!$Q$6)</f>
        <v>1869.0948988144949</v>
      </c>
      <c r="BR56" s="243">
        <f>'Denemarken (O)'!BR56*(1+Toeslagen!$Q$6)</f>
        <v>1864.1396046968475</v>
      </c>
      <c r="BS56" s="243">
        <f>'Denemarken (O)'!BS56*(1+Toeslagen!$Q$6)</f>
        <v>1876.5278399909653</v>
      </c>
      <c r="BT56" s="243">
        <f>'Denemarken (O)'!BT56*(1+Toeslagen!$Q$6)</f>
        <v>1878.1796046968475</v>
      </c>
      <c r="BU56" s="243">
        <f>'Denemarken (O)'!BU56*(1+Toeslagen!$Q$6)</f>
        <v>1875.7019576380242</v>
      </c>
      <c r="BV56" s="243">
        <f>'Denemarken (O)'!BV56*(1+Toeslagen!$Q$6)</f>
        <v>1881.4831341086124</v>
      </c>
      <c r="BW56" s="243">
        <f>'Denemarken (O)'!BW56*(1+Toeslagen!$Q$6)</f>
        <v>1681.8241603200006</v>
      </c>
      <c r="BX56" s="243">
        <f>'Denemarken (O)'!BX56*(1+Toeslagen!$Q$6)</f>
        <v>1677.5226897317652</v>
      </c>
      <c r="BY56" s="243">
        <f>'Denemarken (O)'!BY56*(1+Toeslagen!$Q$6)</f>
        <v>1673.2212191435299</v>
      </c>
      <c r="BZ56" s="243">
        <f>'Denemarken (O)'!BZ56*(1+Toeslagen!$Q$6)</f>
        <v>1673.2212191435299</v>
      </c>
      <c r="CA56" s="243">
        <f>'Denemarken (O)'!CA56*(1+Toeslagen!$Q$6)</f>
        <v>1675.8021014964711</v>
      </c>
      <c r="CB56" s="243">
        <f>'Denemarken (O)'!CB56*(1+Toeslagen!$Q$6)</f>
        <v>1675.8021014964711</v>
      </c>
      <c r="CC56" s="243">
        <f>'Denemarken (O)'!CC56*(1+Toeslagen!$Q$6)</f>
        <v>1686.1256309082357</v>
      </c>
      <c r="CD56" s="243">
        <f>'Denemarken (O)'!CD56*(1+Toeslagen!$Q$6)</f>
        <v>1694.7285720847065</v>
      </c>
      <c r="CE56" s="243">
        <f>'Denemarken (O)'!CE56*(1+Toeslagen!$Q$6)</f>
        <v>1916.8615692288006</v>
      </c>
      <c r="CF56" s="243">
        <f>'Denemarken (O)'!CF56*(1+Toeslagen!$Q$6)</f>
        <v>1921.8168633464477</v>
      </c>
      <c r="CG56" s="243">
        <f>'Denemarken (O)'!CG56*(1+Toeslagen!$Q$6)</f>
        <v>1907.7768633464477</v>
      </c>
      <c r="CH56" s="243">
        <f>'Denemarken (O)'!CH56*(1+Toeslagen!$Q$6)</f>
        <v>1907.7768633464477</v>
      </c>
      <c r="CI56" s="243">
        <f>'Denemarken (O)'!CI56*(1+Toeslagen!$Q$6)</f>
        <v>1916.0356868758595</v>
      </c>
      <c r="CJ56" s="243">
        <f>'Denemarken (O)'!CJ56*(1+Toeslagen!$Q$6)</f>
        <v>1909.4286280523299</v>
      </c>
      <c r="CK56" s="243">
        <f>'Denemarken (O)'!CK56*(1+Toeslagen!$Q$6)</f>
        <v>1920.1650986405655</v>
      </c>
      <c r="CL56" s="243">
        <f>'Denemarken (O)'!CL56*(1+Toeslagen!$Q$6)</f>
        <v>1927.5980398170361</v>
      </c>
      <c r="CM56" s="243">
        <f>'Denemarken (O)'!CM56*(1+Toeslagen!$Q$6)</f>
        <v>2181.8169682221182</v>
      </c>
      <c r="CN56" s="243">
        <f>'Denemarken (O)'!CN56*(1+Toeslagen!$Q$6)</f>
        <v>2192.5534388103538</v>
      </c>
      <c r="CO56" s="243">
        <f>'Denemarken (O)'!CO56*(1+Toeslagen!$Q$6)</f>
        <v>2180.9910858691769</v>
      </c>
      <c r="CP56" s="243">
        <f>'Denemarken (O)'!CP56*(1+Toeslagen!$Q$6)</f>
        <v>2187.5981446927067</v>
      </c>
      <c r="CQ56" s="243">
        <f>'Denemarken (O)'!CQ56*(1+Toeslagen!$Q$6)</f>
        <v>1919.3392162876241</v>
      </c>
      <c r="CR56" s="243">
        <f>'Denemarken (O)'!CR56*(1+Toeslagen!$Q$6)</f>
        <v>0</v>
      </c>
      <c r="CS56" s="243">
        <f>'Denemarken (O)'!CS56*(1+Toeslagen!$Q$6)</f>
        <v>1920.1650986405655</v>
      </c>
      <c r="CT56" s="243">
        <f>'Denemarken (O)'!CT56*(1+Toeslagen!$Q$6)</f>
        <v>1916.8615692288006</v>
      </c>
      <c r="CU56" s="243">
        <f>'Denemarken (O)'!CU56*(1+Toeslagen!$Q$6)</f>
        <v>2008.7749189270596</v>
      </c>
      <c r="CV56" s="243">
        <f>'Denemarken (O)'!CV56*(1+Toeslagen!$Q$6)</f>
        <v>2010.4955071623538</v>
      </c>
      <c r="CW56" s="243">
        <f>'Denemarken (O)'!CW56*(1+Toeslagen!$Q$6)</f>
        <v>1919.3392162876241</v>
      </c>
      <c r="CX56" s="243">
        <f>'Denemarken (O)'!CX56*(1+Toeslagen!$Q$6)</f>
        <v>1911.9062751111537</v>
      </c>
      <c r="CY56" s="243">
        <f>'Denemarken (O)'!CY56*(1+Toeslagen!$Q$6)</f>
        <v>2001.892565985883</v>
      </c>
      <c r="CZ56" s="243">
        <f>'Denemarken (O)'!CZ56*(1+Toeslagen!$Q$6)</f>
        <v>2005.3337424564716</v>
      </c>
      <c r="DA56" s="243">
        <f>'Denemarken (O)'!DA56*(1+Toeslagen!$Q$6)</f>
        <v>2190.0757917515302</v>
      </c>
      <c r="DB56" s="243">
        <f>'Denemarken (O)'!DB56*(1+Toeslagen!$Q$6)</f>
        <v>0</v>
      </c>
      <c r="DC56" s="243">
        <f>'Denemarken (O)'!DC56*(1+Toeslagen!$Q$6)</f>
        <v>2190.9016741044716</v>
      </c>
      <c r="DD56" s="243">
        <f>'Denemarken (O)'!DD56*(1+Toeslagen!$Q$6)</f>
        <v>2290.792185035295</v>
      </c>
      <c r="DE56" s="243">
        <f>'Denemarken (O)'!DE56*(1+Toeslagen!$Q$6)</f>
        <v>2284.7701262117653</v>
      </c>
      <c r="DF56" s="243">
        <f>'Denemarken (O)'!DF56*(1+Toeslagen!$Q$6)</f>
        <v>2184.2946152809423</v>
      </c>
      <c r="DG56" s="243">
        <f>'Denemarken (O)'!DG56*(1+Toeslagen!$Q$6)</f>
        <v>2187.5981446927067</v>
      </c>
      <c r="DH56" s="243">
        <f>'Denemarken (O)'!DH56*(1+Toeslagen!$Q$6)</f>
        <v>2286.4907144470594</v>
      </c>
      <c r="DI56" s="243">
        <f>'Denemarken (O)'!DI56*(1+Toeslagen!$Q$6)</f>
        <v>2290.792185035295</v>
      </c>
      <c r="DJ56" s="243">
        <f>'Denemarken (O)'!DJ56*(1+Toeslagen!$Q$6)</f>
        <v>2294.2333615058833</v>
      </c>
    </row>
    <row r="57" spans="1:114" ht="15.75" thickBot="1">
      <c r="A57" s="2">
        <v>52</v>
      </c>
      <c r="B57" s="2">
        <v>52</v>
      </c>
      <c r="C57" s="2"/>
      <c r="D57" s="2">
        <v>3</v>
      </c>
      <c r="F57" t="s">
        <v>5</v>
      </c>
      <c r="G57" t="s">
        <v>17</v>
      </c>
      <c r="H57" t="s">
        <v>15</v>
      </c>
      <c r="I57" t="s">
        <v>15</v>
      </c>
      <c r="J57" t="s">
        <v>15</v>
      </c>
      <c r="N57" s="73">
        <v>12.8</v>
      </c>
      <c r="O57" s="74">
        <v>22400</v>
      </c>
      <c r="Y57" s="243">
        <f>'Denemarken (O)'!Y57*(1+Toeslagen!$Q$6)</f>
        <v>2396.6007416470588</v>
      </c>
      <c r="Z57" s="243">
        <f>'Denemarken (O)'!Z57*(1+Toeslagen!$Q$6)</f>
        <v>2396.6007416470588</v>
      </c>
      <c r="AA57" s="243">
        <f>'Denemarken (O)'!AA57*(1+Toeslagen!$Q$6)</f>
        <v>2396.6007416470588</v>
      </c>
      <c r="AB57" s="243">
        <f>'Denemarken (O)'!AB57*(1+Toeslagen!$Q$6)</f>
        <v>2396.6007416470588</v>
      </c>
      <c r="AC57" s="243">
        <f>'Denemarken (O)'!AC57*(1+Toeslagen!$Q$6)</f>
        <v>2396.6007416470588</v>
      </c>
      <c r="AD57" s="243">
        <f>'Denemarken (O)'!AD57*(1+Toeslagen!$Q$6)</f>
        <v>2396.6007416470588</v>
      </c>
      <c r="AE57" s="243">
        <f>'Denemarken (O)'!AE57*(1+Toeslagen!$Q$6)</f>
        <v>2396.6007416470588</v>
      </c>
      <c r="AF57" s="243">
        <f>'Denemarken (O)'!AF57*(1+Toeslagen!$Q$6)</f>
        <v>2396.6007416470588</v>
      </c>
      <c r="AG57" s="243">
        <f>'Denemarken (O)'!AG57*(1+Toeslagen!$Q$6)</f>
        <v>2396.6007416470588</v>
      </c>
      <c r="AH57" s="243">
        <f>'Denemarken (O)'!AH57*(1+Toeslagen!$Q$6)</f>
        <v>2396.6007416470588</v>
      </c>
      <c r="AI57" s="243">
        <f>'Denemarken (O)'!AI57*(1+Toeslagen!$Q$6)</f>
        <v>2397.4816828235298</v>
      </c>
      <c r="AJ57" s="243">
        <f>'Denemarken (O)'!AJ57*(1+Toeslagen!$Q$6)</f>
        <v>2397.4816828235298</v>
      </c>
      <c r="AK57" s="243">
        <f>'Denemarken (O)'!AK57*(1+Toeslagen!$Q$6)</f>
        <v>2397.4816828235298</v>
      </c>
      <c r="AL57" s="243">
        <f>'Denemarken (O)'!AL57*(1+Toeslagen!$Q$6)</f>
        <v>2397.4816828235298</v>
      </c>
      <c r="AM57" s="243">
        <f>'Denemarken (O)'!AM57*(1+Toeslagen!$Q$6)</f>
        <v>2397.4816828235298</v>
      </c>
      <c r="AN57" s="243">
        <f>'Denemarken (O)'!AN57*(1+Toeslagen!$Q$6)</f>
        <v>2397.4816828235298</v>
      </c>
      <c r="AO57" s="243">
        <f>'Denemarken (O)'!AO57*(1+Toeslagen!$Q$6)</f>
        <v>2394.8388592941183</v>
      </c>
      <c r="AP57" s="243">
        <f>'Denemarken (O)'!AP57*(1+Toeslagen!$Q$6)</f>
        <v>2396.6007416470588</v>
      </c>
      <c r="AQ57" s="243">
        <f>'Denemarken (O)'!AQ57*(1+Toeslagen!$Q$6)</f>
        <v>2397.4816828235298</v>
      </c>
      <c r="AR57" s="243">
        <f>'Denemarken (O)'!AR57*(1+Toeslagen!$Q$6)</f>
        <v>2397.4816828235298</v>
      </c>
      <c r="AS57" s="243">
        <f>'Denemarken (O)'!AS57*(1+Toeslagen!$Q$6)</f>
        <v>2403.6482710588239</v>
      </c>
      <c r="AT57" s="243">
        <f>'Denemarken (O)'!AT57*(1+Toeslagen!$Q$6)</f>
        <v>2403.6482710588239</v>
      </c>
      <c r="AU57" s="243">
        <f>'Denemarken (O)'!AU57*(1+Toeslagen!$Q$6)</f>
        <v>2403.6482710588239</v>
      </c>
      <c r="AV57" s="243">
        <f>'Denemarken (O)'!AV57*(1+Toeslagen!$Q$6)</f>
        <v>2405.4101534117649</v>
      </c>
      <c r="AW57" s="243">
        <f>'Denemarken (O)'!AW57*(1+Toeslagen!$Q$6)</f>
        <v>2401.8863887058824</v>
      </c>
      <c r="AX57" s="243">
        <f>'Denemarken (O)'!AX57*(1+Toeslagen!$Q$6)</f>
        <v>2396.6007416470588</v>
      </c>
      <c r="AY57" s="243">
        <f>'Denemarken (O)'!AY57*(1+Toeslagen!$Q$6)</f>
        <v>2399.2435651764708</v>
      </c>
      <c r="AZ57" s="243">
        <f>'Denemarken (O)'!AZ57*(1+Toeslagen!$Q$6)</f>
        <v>0</v>
      </c>
      <c r="BA57" s="243">
        <f>'Denemarken (O)'!BA57*(1+Toeslagen!$Q$6)</f>
        <v>0</v>
      </c>
      <c r="BB57" s="243">
        <f>'Denemarken (O)'!BB57*(1+Toeslagen!$Q$6)</f>
        <v>0</v>
      </c>
      <c r="BC57" s="243">
        <f>'Denemarken (O)'!BC57*(1+Toeslagen!$Q$6)</f>
        <v>2393.9579181176473</v>
      </c>
      <c r="BD57" s="243">
        <f>'Denemarken (O)'!BD57*(1+Toeslagen!$Q$6)</f>
        <v>2393.9579181176473</v>
      </c>
      <c r="BE57" s="243">
        <f>'Denemarken (O)'!BE57*(1+Toeslagen!$Q$6)</f>
        <v>2392.1960357647063</v>
      </c>
      <c r="BF57" s="243">
        <f>'Denemarken (O)'!BF57*(1+Toeslagen!$Q$6)</f>
        <v>2399.2435651764708</v>
      </c>
      <c r="BG57" s="243">
        <f>'Denemarken (O)'!BG57*(1+Toeslagen!$Q$6)</f>
        <v>2399.2435651764708</v>
      </c>
      <c r="BH57" s="243">
        <f>'Denemarken (O)'!BH57*(1+Toeslagen!$Q$6)</f>
        <v>2403.6482710588239</v>
      </c>
      <c r="BI57" s="243">
        <f>'Denemarken (O)'!BI57*(1+Toeslagen!$Q$6)</f>
        <v>2390.4341534117648</v>
      </c>
      <c r="BJ57" s="243">
        <f>'Denemarken (O)'!BJ57*(1+Toeslagen!$Q$6)</f>
        <v>2386.0294475294122</v>
      </c>
      <c r="BK57" s="243">
        <f>'Denemarken (O)'!BK57*(1+Toeslagen!$Q$6)</f>
        <v>2377.2200357647062</v>
      </c>
      <c r="BL57" s="243">
        <f>'Denemarken (O)'!BL57*(1+Toeslagen!$Q$6)</f>
        <v>2377.2200357647062</v>
      </c>
      <c r="BM57" s="243">
        <f>'Denemarken (O)'!BM57*(1+Toeslagen!$Q$6)</f>
        <v>1886.7101992839534</v>
      </c>
      <c r="BN57" s="243">
        <f>'Denemarken (O)'!BN57*(1+Toeslagen!$Q$6)</f>
        <v>0</v>
      </c>
      <c r="BO57" s="243">
        <f>'Denemarken (O)'!BO57*(1+Toeslagen!$Q$6)</f>
        <v>1886.7101992839534</v>
      </c>
      <c r="BP57" s="243">
        <f>'Denemarken (O)'!BP57*(1+Toeslagen!$Q$6)</f>
        <v>1892.6301239898355</v>
      </c>
      <c r="BQ57" s="243">
        <f>'Denemarken (O)'!BQ57*(1+Toeslagen!$Q$6)</f>
        <v>1885.8644957545414</v>
      </c>
      <c r="BR57" s="243">
        <f>'Denemarken (O)'!BR57*(1+Toeslagen!$Q$6)</f>
        <v>1880.7902745780707</v>
      </c>
      <c r="BS57" s="243">
        <f>'Denemarken (O)'!BS57*(1+Toeslagen!$Q$6)</f>
        <v>1893.4758275192473</v>
      </c>
      <c r="BT57" s="243">
        <f>'Denemarken (O)'!BT57*(1+Toeslagen!$Q$6)</f>
        <v>1895.167234578071</v>
      </c>
      <c r="BU57" s="243">
        <f>'Denemarken (O)'!BU57*(1+Toeslagen!$Q$6)</f>
        <v>1892.6301239898355</v>
      </c>
      <c r="BV57" s="243">
        <f>'Denemarken (O)'!BV57*(1+Toeslagen!$Q$6)</f>
        <v>1898.550048695718</v>
      </c>
      <c r="BW57" s="243">
        <f>'Denemarken (O)'!BW57*(1+Toeslagen!$Q$6)</f>
        <v>1696.71745536</v>
      </c>
      <c r="BX57" s="243">
        <f>'Denemarken (O)'!BX57*(1+Toeslagen!$Q$6)</f>
        <v>1692.3127494776472</v>
      </c>
      <c r="BY57" s="243">
        <f>'Denemarken (O)'!BY57*(1+Toeslagen!$Q$6)</f>
        <v>1687.9080435952942</v>
      </c>
      <c r="BZ57" s="243">
        <f>'Denemarken (O)'!BZ57*(1+Toeslagen!$Q$6)</f>
        <v>1687.9080435952942</v>
      </c>
      <c r="CA57" s="243">
        <f>'Denemarken (O)'!CA57*(1+Toeslagen!$Q$6)</f>
        <v>1690.550867124706</v>
      </c>
      <c r="CB57" s="243">
        <f>'Denemarken (O)'!CB57*(1+Toeslagen!$Q$6)</f>
        <v>1690.550867124706</v>
      </c>
      <c r="CC57" s="243">
        <f>'Denemarken (O)'!CC57*(1+Toeslagen!$Q$6)</f>
        <v>1701.1221612423531</v>
      </c>
      <c r="CD57" s="243">
        <f>'Denemarken (O)'!CD57*(1+Toeslagen!$Q$6)</f>
        <v>1709.9315730070587</v>
      </c>
      <c r="CE57" s="243">
        <f>'Denemarken (O)'!CE57*(1+Toeslagen!$Q$6)</f>
        <v>1934.1288013824001</v>
      </c>
      <c r="CF57" s="243">
        <f>'Denemarken (O)'!CF57*(1+Toeslagen!$Q$6)</f>
        <v>1939.2030225588708</v>
      </c>
      <c r="CG57" s="243">
        <f>'Denemarken (O)'!CG57*(1+Toeslagen!$Q$6)</f>
        <v>1924.8260625588707</v>
      </c>
      <c r="CH57" s="243">
        <f>'Denemarken (O)'!CH57*(1+Toeslagen!$Q$6)</f>
        <v>1924.8260625588707</v>
      </c>
      <c r="CI57" s="243">
        <f>'Denemarken (O)'!CI57*(1+Toeslagen!$Q$6)</f>
        <v>1933.2830978529885</v>
      </c>
      <c r="CJ57" s="243">
        <f>'Denemarken (O)'!CJ57*(1+Toeslagen!$Q$6)</f>
        <v>1926.5174696176941</v>
      </c>
      <c r="CK57" s="243">
        <f>'Denemarken (O)'!CK57*(1+Toeslagen!$Q$6)</f>
        <v>1937.5116155000471</v>
      </c>
      <c r="CL57" s="243">
        <f>'Denemarken (O)'!CL57*(1+Toeslagen!$Q$6)</f>
        <v>1945.1229472647531</v>
      </c>
      <c r="CM57" s="243">
        <f>'Denemarken (O)'!CM57*(1+Toeslagen!$Q$6)</f>
        <v>2201.6881574851768</v>
      </c>
      <c r="CN57" s="243">
        <f>'Denemarken (O)'!CN57*(1+Toeslagen!$Q$6)</f>
        <v>2212.68230336753</v>
      </c>
      <c r="CO57" s="243">
        <f>'Denemarken (O)'!CO57*(1+Toeslagen!$Q$6)</f>
        <v>2200.842453955765</v>
      </c>
      <c r="CP57" s="243">
        <f>'Denemarken (O)'!CP57*(1+Toeslagen!$Q$6)</f>
        <v>2207.6080821910596</v>
      </c>
      <c r="CQ57" s="243">
        <f>'Denemarken (O)'!CQ57*(1+Toeslagen!$Q$6)</f>
        <v>1936.6659119706353</v>
      </c>
      <c r="CR57" s="243">
        <f>'Denemarken (O)'!CR57*(1+Toeslagen!$Q$6)</f>
        <v>0</v>
      </c>
      <c r="CS57" s="243">
        <f>'Denemarken (O)'!CS57*(1+Toeslagen!$Q$6)</f>
        <v>1937.5116155000471</v>
      </c>
      <c r="CT57" s="243">
        <f>'Denemarken (O)'!CT57*(1+Toeslagen!$Q$6)</f>
        <v>1934.1288013824001</v>
      </c>
      <c r="CU57" s="243">
        <f>'Denemarken (O)'!CU57*(1+Toeslagen!$Q$6)</f>
        <v>2027.0506779105885</v>
      </c>
      <c r="CV57" s="243">
        <f>'Denemarken (O)'!CV57*(1+Toeslagen!$Q$6)</f>
        <v>2028.8125602635296</v>
      </c>
      <c r="CW57" s="243">
        <f>'Denemarken (O)'!CW57*(1+Toeslagen!$Q$6)</f>
        <v>1936.6659119706353</v>
      </c>
      <c r="CX57" s="243">
        <f>'Denemarken (O)'!CX57*(1+Toeslagen!$Q$6)</f>
        <v>1929.0545802059296</v>
      </c>
      <c r="CY57" s="243">
        <f>'Denemarken (O)'!CY57*(1+Toeslagen!$Q$6)</f>
        <v>2020.003148498824</v>
      </c>
      <c r="CZ57" s="243">
        <f>'Denemarken (O)'!CZ57*(1+Toeslagen!$Q$6)</f>
        <v>2023.526913204706</v>
      </c>
      <c r="DA57" s="243">
        <f>'Denemarken (O)'!DA57*(1+Toeslagen!$Q$6)</f>
        <v>2210.1451927792946</v>
      </c>
      <c r="DB57" s="243">
        <f>'Denemarken (O)'!DB57*(1+Toeslagen!$Q$6)</f>
        <v>0</v>
      </c>
      <c r="DC57" s="243">
        <f>'Denemarken (O)'!DC57*(1+Toeslagen!$Q$6)</f>
        <v>2210.9908963087064</v>
      </c>
      <c r="DD57" s="243">
        <f>'Denemarken (O)'!DD57*(1+Toeslagen!$Q$6)</f>
        <v>2311.9249287529419</v>
      </c>
      <c r="DE57" s="243">
        <f>'Denemarken (O)'!DE57*(1+Toeslagen!$Q$6)</f>
        <v>2305.7583405176479</v>
      </c>
      <c r="DF57" s="243">
        <f>'Denemarken (O)'!DF57*(1+Toeslagen!$Q$6)</f>
        <v>2204.2252680734123</v>
      </c>
      <c r="DG57" s="243">
        <f>'Denemarken (O)'!DG57*(1+Toeslagen!$Q$6)</f>
        <v>2207.6080821910596</v>
      </c>
      <c r="DH57" s="243">
        <f>'Denemarken (O)'!DH57*(1+Toeslagen!$Q$6)</f>
        <v>2307.5202228705889</v>
      </c>
      <c r="DI57" s="243">
        <f>'Denemarken (O)'!DI57*(1+Toeslagen!$Q$6)</f>
        <v>2311.9249287529419</v>
      </c>
      <c r="DJ57" s="243">
        <f>'Denemarken (O)'!DJ57*(1+Toeslagen!$Q$6)</f>
        <v>2315.448693458824</v>
      </c>
    </row>
    <row r="58" spans="1:114">
      <c r="A58" s="2">
        <v>53</v>
      </c>
      <c r="B58" s="2">
        <v>53</v>
      </c>
      <c r="C58" s="2"/>
      <c r="D58" s="2">
        <v>3</v>
      </c>
      <c r="F58" t="s">
        <v>5</v>
      </c>
      <c r="G58" t="s">
        <v>17</v>
      </c>
      <c r="H58" t="s">
        <v>15</v>
      </c>
      <c r="I58" t="s">
        <v>15</v>
      </c>
      <c r="J58" t="s">
        <v>15</v>
      </c>
      <c r="N58" s="17">
        <v>13.6</v>
      </c>
      <c r="O58" s="63">
        <v>25000</v>
      </c>
      <c r="Y58" s="243">
        <f>'Denemarken (O)'!Y58*(1+Toeslagen!$Q$6)</f>
        <v>2404.7493120000004</v>
      </c>
      <c r="Z58" s="243">
        <f>'Denemarken (O)'!Z58*(1+Toeslagen!$Q$6)</f>
        <v>2404.7493120000004</v>
      </c>
      <c r="AA58" s="243">
        <f>'Denemarken (O)'!AA58*(1+Toeslagen!$Q$6)</f>
        <v>2404.7493120000004</v>
      </c>
      <c r="AB58" s="243">
        <f>'Denemarken (O)'!AB58*(1+Toeslagen!$Q$6)</f>
        <v>2404.7493120000004</v>
      </c>
      <c r="AC58" s="243">
        <f>'Denemarken (O)'!AC58*(1+Toeslagen!$Q$6)</f>
        <v>2404.7493120000004</v>
      </c>
      <c r="AD58" s="243">
        <f>'Denemarken (O)'!AD58*(1+Toeslagen!$Q$6)</f>
        <v>2404.7493120000004</v>
      </c>
      <c r="AE58" s="243">
        <f>'Denemarken (O)'!AE58*(1+Toeslagen!$Q$6)</f>
        <v>2404.7493120000004</v>
      </c>
      <c r="AF58" s="243">
        <f>'Denemarken (O)'!AF58*(1+Toeslagen!$Q$6)</f>
        <v>2404.7493120000004</v>
      </c>
      <c r="AG58" s="243">
        <f>'Denemarken (O)'!AG58*(1+Toeslagen!$Q$6)</f>
        <v>2404.7493120000004</v>
      </c>
      <c r="AH58" s="243">
        <f>'Denemarken (O)'!AH58*(1+Toeslagen!$Q$6)</f>
        <v>2404.7493120000004</v>
      </c>
      <c r="AI58" s="243">
        <f>'Denemarken (O)'!AI58*(1+Toeslagen!$Q$6)</f>
        <v>2405.6853120000001</v>
      </c>
      <c r="AJ58" s="243">
        <f>'Denemarken (O)'!AJ58*(1+Toeslagen!$Q$6)</f>
        <v>2405.6853120000001</v>
      </c>
      <c r="AK58" s="243">
        <f>'Denemarken (O)'!AK58*(1+Toeslagen!$Q$6)</f>
        <v>2405.6853120000001</v>
      </c>
      <c r="AL58" s="243">
        <f>'Denemarken (O)'!AL58*(1+Toeslagen!$Q$6)</f>
        <v>2405.6853120000001</v>
      </c>
      <c r="AM58" s="243">
        <f>'Denemarken (O)'!AM58*(1+Toeslagen!$Q$6)</f>
        <v>2405.6853120000001</v>
      </c>
      <c r="AN58" s="243">
        <f>'Denemarken (O)'!AN58*(1+Toeslagen!$Q$6)</f>
        <v>2405.6853120000001</v>
      </c>
      <c r="AO58" s="243">
        <f>'Denemarken (O)'!AO58*(1+Toeslagen!$Q$6)</f>
        <v>2402.8773120000005</v>
      </c>
      <c r="AP58" s="243">
        <f>'Denemarken (O)'!AP58*(1+Toeslagen!$Q$6)</f>
        <v>2404.7493120000004</v>
      </c>
      <c r="AQ58" s="243">
        <f>'Denemarken (O)'!AQ58*(1+Toeslagen!$Q$6)</f>
        <v>2405.6853120000001</v>
      </c>
      <c r="AR58" s="243">
        <f>'Denemarken (O)'!AR58*(1+Toeslagen!$Q$6)</f>
        <v>2405.6853120000001</v>
      </c>
      <c r="AS58" s="243">
        <f>'Denemarken (O)'!AS58*(1+Toeslagen!$Q$6)</f>
        <v>2412.2373120000002</v>
      </c>
      <c r="AT58" s="243">
        <f>'Denemarken (O)'!AT58*(1+Toeslagen!$Q$6)</f>
        <v>2412.2373120000002</v>
      </c>
      <c r="AU58" s="243">
        <f>'Denemarken (O)'!AU58*(1+Toeslagen!$Q$6)</f>
        <v>2412.2373120000002</v>
      </c>
      <c r="AV58" s="243">
        <f>'Denemarken (O)'!AV58*(1+Toeslagen!$Q$6)</f>
        <v>2414.1093120000005</v>
      </c>
      <c r="AW58" s="243">
        <f>'Denemarken (O)'!AW58*(1+Toeslagen!$Q$6)</f>
        <v>2410.3653120000004</v>
      </c>
      <c r="AX58" s="243">
        <f>'Denemarken (O)'!AX58*(1+Toeslagen!$Q$6)</f>
        <v>2404.7493120000004</v>
      </c>
      <c r="AY58" s="243">
        <f>'Denemarken (O)'!AY58*(1+Toeslagen!$Q$6)</f>
        <v>2407.5573120000004</v>
      </c>
      <c r="AZ58" s="243">
        <f>'Denemarken (O)'!AZ58*(1+Toeslagen!$Q$6)</f>
        <v>0</v>
      </c>
      <c r="BA58" s="243">
        <f>'Denemarken (O)'!BA58*(1+Toeslagen!$Q$6)</f>
        <v>0</v>
      </c>
      <c r="BB58" s="243">
        <f>'Denemarken (O)'!BB58*(1+Toeslagen!$Q$6)</f>
        <v>0</v>
      </c>
      <c r="BC58" s="243">
        <f>'Denemarken (O)'!BC58*(1+Toeslagen!$Q$6)</f>
        <v>2401.9413120000004</v>
      </c>
      <c r="BD58" s="243">
        <f>'Denemarken (O)'!BD58*(1+Toeslagen!$Q$6)</f>
        <v>2401.9413120000004</v>
      </c>
      <c r="BE58" s="243">
        <f>'Denemarken (O)'!BE58*(1+Toeslagen!$Q$6)</f>
        <v>2400.0693120000005</v>
      </c>
      <c r="BF58" s="243">
        <f>'Denemarken (O)'!BF58*(1+Toeslagen!$Q$6)</f>
        <v>2407.5573120000004</v>
      </c>
      <c r="BG58" s="243">
        <f>'Denemarken (O)'!BG58*(1+Toeslagen!$Q$6)</f>
        <v>2407.5573120000004</v>
      </c>
      <c r="BH58" s="243">
        <f>'Denemarken (O)'!BH58*(1+Toeslagen!$Q$6)</f>
        <v>2412.2373120000002</v>
      </c>
      <c r="BI58" s="243">
        <f>'Denemarken (O)'!BI58*(1+Toeslagen!$Q$6)</f>
        <v>2398.1973120000002</v>
      </c>
      <c r="BJ58" s="243">
        <f>'Denemarken (O)'!BJ58*(1+Toeslagen!$Q$6)</f>
        <v>2393.5173120000004</v>
      </c>
      <c r="BK58" s="243">
        <f>'Denemarken (O)'!BK58*(1+Toeslagen!$Q$6)</f>
        <v>2384.1573120000003</v>
      </c>
      <c r="BL58" s="243">
        <f>'Denemarken (O)'!BL58*(1+Toeslagen!$Q$6)</f>
        <v>2384.1573120000003</v>
      </c>
      <c r="BM58" s="243">
        <f>'Denemarken (O)'!BM58*(1+Toeslagen!$Q$6)</f>
        <v>1893.2789035008</v>
      </c>
      <c r="BN58" s="243">
        <f>'Denemarken (O)'!BN58*(1+Toeslagen!$Q$6)</f>
        <v>0</v>
      </c>
      <c r="BO58" s="243">
        <f>'Denemarken (O)'!BO58*(1+Toeslagen!$Q$6)</f>
        <v>1893.2789035008</v>
      </c>
      <c r="BP58" s="243">
        <f>'Denemarken (O)'!BP58*(1+Toeslagen!$Q$6)</f>
        <v>1899.5688235008001</v>
      </c>
      <c r="BQ58" s="243">
        <f>'Denemarken (O)'!BQ58*(1+Toeslagen!$Q$6)</f>
        <v>1892.3803435008001</v>
      </c>
      <c r="BR58" s="243">
        <f>'Denemarken (O)'!BR58*(1+Toeslagen!$Q$6)</f>
        <v>1886.9889835008</v>
      </c>
      <c r="BS58" s="243">
        <f>'Denemarken (O)'!BS58*(1+Toeslagen!$Q$6)</f>
        <v>1900.4673835008</v>
      </c>
      <c r="BT58" s="243">
        <f>'Denemarken (O)'!BT58*(1+Toeslagen!$Q$6)</f>
        <v>1902.2645035008002</v>
      </c>
      <c r="BU58" s="243">
        <f>'Denemarken (O)'!BU58*(1+Toeslagen!$Q$6)</f>
        <v>1899.5688235008001</v>
      </c>
      <c r="BV58" s="243">
        <f>'Denemarken (O)'!BV58*(1+Toeslagen!$Q$6)</f>
        <v>1905.8587435008001</v>
      </c>
      <c r="BW58" s="243">
        <f>'Denemarken (O)'!BW58*(1+Toeslagen!$Q$6)</f>
        <v>1702.1280076800003</v>
      </c>
      <c r="BX58" s="243">
        <f>'Denemarken (O)'!BX58*(1+Toeslagen!$Q$6)</f>
        <v>1697.4480076800003</v>
      </c>
      <c r="BY58" s="243">
        <f>'Denemarken (O)'!BY58*(1+Toeslagen!$Q$6)</f>
        <v>1692.7680076800002</v>
      </c>
      <c r="BZ58" s="243">
        <f>'Denemarken (O)'!BZ58*(1+Toeslagen!$Q$6)</f>
        <v>1692.7680076800002</v>
      </c>
      <c r="CA58" s="243">
        <f>'Denemarken (O)'!CA58*(1+Toeslagen!$Q$6)</f>
        <v>1695.5760076800002</v>
      </c>
      <c r="CB58" s="243">
        <f>'Denemarken (O)'!CB58*(1+Toeslagen!$Q$6)</f>
        <v>1695.5760076800002</v>
      </c>
      <c r="CC58" s="243">
        <f>'Denemarken (O)'!CC58*(1+Toeslagen!$Q$6)</f>
        <v>1706.8080076800002</v>
      </c>
      <c r="CD58" s="243">
        <f>'Denemarken (O)'!CD58*(1+Toeslagen!$Q$6)</f>
        <v>1716.1680076800003</v>
      </c>
      <c r="CE58" s="243">
        <f>'Denemarken (O)'!CE58*(1+Toeslagen!$Q$6)</f>
        <v>1941.0315558912002</v>
      </c>
      <c r="CF58" s="243">
        <f>'Denemarken (O)'!CF58*(1+Toeslagen!$Q$6)</f>
        <v>1946.4229158912003</v>
      </c>
      <c r="CG58" s="243">
        <f>'Denemarken (O)'!CG58*(1+Toeslagen!$Q$6)</f>
        <v>1931.1473958912004</v>
      </c>
      <c r="CH58" s="243">
        <f>'Denemarken (O)'!CH58*(1+Toeslagen!$Q$6)</f>
        <v>1931.1473958912004</v>
      </c>
      <c r="CI58" s="243">
        <f>'Denemarken (O)'!CI58*(1+Toeslagen!$Q$6)</f>
        <v>1940.1329958912006</v>
      </c>
      <c r="CJ58" s="243">
        <f>'Denemarken (O)'!CJ58*(1+Toeslagen!$Q$6)</f>
        <v>1932.9445158912004</v>
      </c>
      <c r="CK58" s="243">
        <f>'Denemarken (O)'!CK58*(1+Toeslagen!$Q$6)</f>
        <v>1944.6257958912004</v>
      </c>
      <c r="CL58" s="243">
        <f>'Denemarken (O)'!CL58*(1+Toeslagen!$Q$6)</f>
        <v>1952.7128358912003</v>
      </c>
      <c r="CM58" s="243">
        <f>'Denemarken (O)'!CM58*(1+Toeslagen!$Q$6)</f>
        <v>2210.0934942720005</v>
      </c>
      <c r="CN58" s="243">
        <f>'Denemarken (O)'!CN58*(1+Toeslagen!$Q$6)</f>
        <v>2221.7747742720007</v>
      </c>
      <c r="CO58" s="243">
        <f>'Denemarken (O)'!CO58*(1+Toeslagen!$Q$6)</f>
        <v>2209.1949342720004</v>
      </c>
      <c r="CP58" s="243">
        <f>'Denemarken (O)'!CP58*(1+Toeslagen!$Q$6)</f>
        <v>2216.3834142720007</v>
      </c>
      <c r="CQ58" s="243">
        <f>'Denemarken (O)'!CQ58*(1+Toeslagen!$Q$6)</f>
        <v>1943.7272358912005</v>
      </c>
      <c r="CR58" s="243">
        <f>'Denemarken (O)'!CR58*(1+Toeslagen!$Q$6)</f>
        <v>0</v>
      </c>
      <c r="CS58" s="243">
        <f>'Denemarken (O)'!CS58*(1+Toeslagen!$Q$6)</f>
        <v>1944.6257958912004</v>
      </c>
      <c r="CT58" s="243">
        <f>'Denemarken (O)'!CT58*(1+Toeslagen!$Q$6)</f>
        <v>1941.0315558912002</v>
      </c>
      <c r="CU58" s="243">
        <f>'Denemarken (O)'!CU58*(1+Toeslagen!$Q$6)</f>
        <v>2035.0118707200006</v>
      </c>
      <c r="CV58" s="243">
        <f>'Denemarken (O)'!CV58*(1+Toeslagen!$Q$6)</f>
        <v>2036.8838707200005</v>
      </c>
      <c r="CW58" s="243">
        <f>'Denemarken (O)'!CW58*(1+Toeslagen!$Q$6)</f>
        <v>1943.7272358912005</v>
      </c>
      <c r="CX58" s="243">
        <f>'Denemarken (O)'!CX58*(1+Toeslagen!$Q$6)</f>
        <v>1935.6401958912004</v>
      </c>
      <c r="CY58" s="243">
        <f>'Denemarken (O)'!CY58*(1+Toeslagen!$Q$6)</f>
        <v>2027.5238707200006</v>
      </c>
      <c r="CZ58" s="243">
        <f>'Denemarken (O)'!CZ58*(1+Toeslagen!$Q$6)</f>
        <v>2031.2678707200005</v>
      </c>
      <c r="DA58" s="243">
        <f>'Denemarken (O)'!DA58*(1+Toeslagen!$Q$6)</f>
        <v>2219.079094272</v>
      </c>
      <c r="DB58" s="243">
        <f>'Denemarken (O)'!DB58*(1+Toeslagen!$Q$6)</f>
        <v>0</v>
      </c>
      <c r="DC58" s="243">
        <f>'Denemarken (O)'!DC58*(1+Toeslagen!$Q$6)</f>
        <v>2219.9776542720006</v>
      </c>
      <c r="DD58" s="243">
        <f>'Denemarken (O)'!DD58*(1+Toeslagen!$Q$6)</f>
        <v>2321.8367232000005</v>
      </c>
      <c r="DE58" s="243">
        <f>'Denemarken (O)'!DE58*(1+Toeslagen!$Q$6)</f>
        <v>2315.2847232000004</v>
      </c>
      <c r="DF58" s="243">
        <f>'Denemarken (O)'!DF58*(1+Toeslagen!$Q$6)</f>
        <v>2212.7891742720003</v>
      </c>
      <c r="DG58" s="243">
        <f>'Denemarken (O)'!DG58*(1+Toeslagen!$Q$6)</f>
        <v>2216.3834142720007</v>
      </c>
      <c r="DH58" s="243">
        <f>'Denemarken (O)'!DH58*(1+Toeslagen!$Q$6)</f>
        <v>2317.1567232000007</v>
      </c>
      <c r="DI58" s="243">
        <f>'Denemarken (O)'!DI58*(1+Toeslagen!$Q$6)</f>
        <v>2321.8367232000005</v>
      </c>
      <c r="DJ58" s="243">
        <f>'Denemarken (O)'!DJ58*(1+Toeslagen!$Q$6)</f>
        <v>2325.5807232000006</v>
      </c>
    </row>
    <row r="59" spans="1:114">
      <c r="A59" s="2">
        <v>54</v>
      </c>
      <c r="B59" s="2">
        <v>54</v>
      </c>
      <c r="C59" s="2"/>
      <c r="D59" s="2">
        <v>3</v>
      </c>
      <c r="F59" t="s">
        <v>5</v>
      </c>
      <c r="G59" t="s">
        <v>17</v>
      </c>
      <c r="H59" t="s">
        <v>15</v>
      </c>
      <c r="I59" t="s">
        <v>15</v>
      </c>
      <c r="J59" t="s">
        <v>15</v>
      </c>
    </row>
    <row r="60" spans="1:114">
      <c r="A60" s="2">
        <v>55</v>
      </c>
      <c r="B60" s="2">
        <v>55</v>
      </c>
      <c r="C60" s="2"/>
      <c r="D60" s="2">
        <v>3</v>
      </c>
      <c r="F60" t="s">
        <v>5</v>
      </c>
      <c r="G60" t="s">
        <v>17</v>
      </c>
      <c r="H60" t="s">
        <v>15</v>
      </c>
      <c r="I60" t="s">
        <v>15</v>
      </c>
      <c r="J60" t="s">
        <v>15</v>
      </c>
    </row>
    <row r="61" spans="1:114">
      <c r="A61" s="2">
        <v>56</v>
      </c>
      <c r="B61" s="2">
        <v>56</v>
      </c>
      <c r="C61" s="2"/>
      <c r="D61" s="2">
        <v>3</v>
      </c>
      <c r="F61" t="s">
        <v>5</v>
      </c>
      <c r="G61" t="s">
        <v>17</v>
      </c>
      <c r="H61" t="s">
        <v>15</v>
      </c>
      <c r="I61" t="s">
        <v>15</v>
      </c>
      <c r="J61" t="s">
        <v>15</v>
      </c>
    </row>
    <row r="62" spans="1:114">
      <c r="A62" s="2">
        <v>57</v>
      </c>
      <c r="B62" s="2">
        <v>57</v>
      </c>
      <c r="C62" s="2"/>
      <c r="D62" s="2">
        <v>3</v>
      </c>
      <c r="F62" t="s">
        <v>5</v>
      </c>
      <c r="G62" t="s">
        <v>17</v>
      </c>
      <c r="H62" t="s">
        <v>15</v>
      </c>
      <c r="I62" t="s">
        <v>15</v>
      </c>
      <c r="J62" t="s">
        <v>15</v>
      </c>
    </row>
    <row r="63" spans="1:114">
      <c r="A63" s="2">
        <v>58</v>
      </c>
      <c r="B63" s="2">
        <v>58</v>
      </c>
      <c r="C63" s="2"/>
      <c r="D63" s="2">
        <v>3</v>
      </c>
      <c r="F63" t="s">
        <v>5</v>
      </c>
      <c r="G63" t="s">
        <v>17</v>
      </c>
      <c r="H63" t="s">
        <v>15</v>
      </c>
      <c r="I63" t="s">
        <v>15</v>
      </c>
      <c r="J63" t="s">
        <v>15</v>
      </c>
    </row>
    <row r="64" spans="1:114">
      <c r="A64" s="2">
        <v>59</v>
      </c>
      <c r="B64" s="2">
        <v>59</v>
      </c>
      <c r="C64" s="2"/>
      <c r="D64" s="2">
        <v>3</v>
      </c>
      <c r="F64" t="s">
        <v>5</v>
      </c>
      <c r="G64" t="s">
        <v>17</v>
      </c>
      <c r="H64" t="s">
        <v>15</v>
      </c>
      <c r="I64" t="s">
        <v>15</v>
      </c>
      <c r="J64" t="s">
        <v>15</v>
      </c>
    </row>
    <row r="65" spans="1:10">
      <c r="A65" s="2">
        <v>60</v>
      </c>
      <c r="B65" s="2">
        <v>60</v>
      </c>
      <c r="C65" s="2"/>
      <c r="D65" s="2">
        <v>3</v>
      </c>
      <c r="F65" t="s">
        <v>5</v>
      </c>
      <c r="G65" t="s">
        <v>17</v>
      </c>
      <c r="H65" t="s">
        <v>15</v>
      </c>
      <c r="I65" t="s">
        <v>15</v>
      </c>
      <c r="J65" t="s">
        <v>15</v>
      </c>
    </row>
    <row r="66" spans="1:10">
      <c r="A66" s="2">
        <v>61</v>
      </c>
      <c r="B66" s="2">
        <v>61</v>
      </c>
      <c r="C66" s="2"/>
      <c r="D66" s="2">
        <v>3</v>
      </c>
      <c r="F66" t="s">
        <v>5</v>
      </c>
      <c r="G66" t="s">
        <v>17</v>
      </c>
      <c r="H66" t="s">
        <v>15</v>
      </c>
      <c r="I66" t="s">
        <v>15</v>
      </c>
      <c r="J66" t="s">
        <v>15</v>
      </c>
    </row>
    <row r="67" spans="1:10">
      <c r="A67" s="2">
        <v>62</v>
      </c>
      <c r="B67" s="2">
        <v>62</v>
      </c>
      <c r="C67" s="2"/>
      <c r="D67" s="2">
        <v>3</v>
      </c>
      <c r="F67" t="s">
        <v>5</v>
      </c>
      <c r="G67" t="s">
        <v>17</v>
      </c>
      <c r="H67" t="s">
        <v>15</v>
      </c>
      <c r="I67" t="s">
        <v>15</v>
      </c>
      <c r="J67" t="s">
        <v>15</v>
      </c>
    </row>
    <row r="68" spans="1:10">
      <c r="A68" s="2">
        <v>63</v>
      </c>
      <c r="B68" s="2">
        <v>63</v>
      </c>
      <c r="C68" s="2"/>
      <c r="D68" s="2">
        <v>3</v>
      </c>
      <c r="F68" t="s">
        <v>5</v>
      </c>
      <c r="G68" t="s">
        <v>17</v>
      </c>
      <c r="H68" t="s">
        <v>15</v>
      </c>
      <c r="I68" t="s">
        <v>15</v>
      </c>
      <c r="J68" t="s">
        <v>15</v>
      </c>
    </row>
    <row r="69" spans="1:10">
      <c r="A69" s="2">
        <v>64</v>
      </c>
      <c r="B69" s="2">
        <v>64</v>
      </c>
      <c r="C69" s="2"/>
      <c r="D69" s="2">
        <v>3</v>
      </c>
      <c r="F69" t="s">
        <v>5</v>
      </c>
      <c r="G69" t="s">
        <v>17</v>
      </c>
      <c r="H69" t="s">
        <v>15</v>
      </c>
      <c r="I69" t="s">
        <v>15</v>
      </c>
      <c r="J69" t="s">
        <v>15</v>
      </c>
    </row>
    <row r="70" spans="1:10">
      <c r="A70" s="2">
        <v>65</v>
      </c>
      <c r="B70" s="2">
        <v>65</v>
      </c>
      <c r="C70" s="2"/>
      <c r="D70" s="2">
        <v>3</v>
      </c>
      <c r="F70" t="s">
        <v>5</v>
      </c>
      <c r="G70" t="s">
        <v>17</v>
      </c>
      <c r="H70" t="s">
        <v>15</v>
      </c>
      <c r="I70" t="s">
        <v>15</v>
      </c>
      <c r="J70" t="s">
        <v>15</v>
      </c>
    </row>
    <row r="71" spans="1:10">
      <c r="A71" s="2">
        <v>66</v>
      </c>
      <c r="B71" s="2">
        <v>66</v>
      </c>
      <c r="C71" s="2"/>
      <c r="D71" s="2">
        <v>3</v>
      </c>
      <c r="F71" t="s">
        <v>5</v>
      </c>
      <c r="G71" t="s">
        <v>17</v>
      </c>
      <c r="H71" t="s">
        <v>15</v>
      </c>
      <c r="I71" t="s">
        <v>15</v>
      </c>
      <c r="J71" t="s">
        <v>15</v>
      </c>
    </row>
    <row r="72" spans="1:10">
      <c r="A72" s="2">
        <v>67</v>
      </c>
      <c r="B72" s="2">
        <v>67</v>
      </c>
      <c r="C72" s="2"/>
      <c r="D72" s="2">
        <v>3</v>
      </c>
      <c r="F72" t="s">
        <v>5</v>
      </c>
      <c r="G72" t="s">
        <v>17</v>
      </c>
      <c r="H72" t="s">
        <v>15</v>
      </c>
      <c r="I72" t="s">
        <v>15</v>
      </c>
      <c r="J72" t="s">
        <v>15</v>
      </c>
    </row>
    <row r="73" spans="1:10">
      <c r="A73" s="2">
        <v>68</v>
      </c>
      <c r="B73" s="2">
        <v>68</v>
      </c>
      <c r="C73" s="2"/>
      <c r="D73" s="2">
        <v>3</v>
      </c>
      <c r="F73" t="s">
        <v>5</v>
      </c>
      <c r="G73" t="s">
        <v>17</v>
      </c>
      <c r="H73" t="s">
        <v>15</v>
      </c>
      <c r="I73" t="s">
        <v>15</v>
      </c>
      <c r="J73" t="s">
        <v>15</v>
      </c>
    </row>
    <row r="74" spans="1:10">
      <c r="A74" s="2">
        <v>69</v>
      </c>
      <c r="B74" s="2">
        <v>69</v>
      </c>
      <c r="C74" s="2"/>
      <c r="D74" s="2">
        <v>3</v>
      </c>
      <c r="F74" t="s">
        <v>5</v>
      </c>
      <c r="G74" t="s">
        <v>17</v>
      </c>
      <c r="H74" t="s">
        <v>15</v>
      </c>
      <c r="I74" t="s">
        <v>15</v>
      </c>
      <c r="J74" t="s">
        <v>15</v>
      </c>
    </row>
    <row r="75" spans="1:10">
      <c r="A75" s="2">
        <v>70</v>
      </c>
      <c r="B75" s="2">
        <v>70</v>
      </c>
      <c r="C75" s="2"/>
      <c r="D75" s="2">
        <v>3</v>
      </c>
      <c r="F75" t="s">
        <v>5</v>
      </c>
      <c r="G75" t="s">
        <v>17</v>
      </c>
      <c r="H75" t="s">
        <v>15</v>
      </c>
      <c r="I75" t="s">
        <v>15</v>
      </c>
      <c r="J75" t="s">
        <v>15</v>
      </c>
    </row>
    <row r="76" spans="1:10">
      <c r="A76" s="2">
        <v>71</v>
      </c>
      <c r="B76" s="2">
        <v>71</v>
      </c>
      <c r="C76" s="2"/>
      <c r="D76" s="2">
        <v>3</v>
      </c>
      <c r="F76" t="s">
        <v>5</v>
      </c>
      <c r="G76" t="s">
        <v>17</v>
      </c>
      <c r="H76" t="s">
        <v>15</v>
      </c>
      <c r="I76" t="s">
        <v>15</v>
      </c>
      <c r="J76" t="s">
        <v>15</v>
      </c>
    </row>
    <row r="77" spans="1:10">
      <c r="A77" s="2">
        <v>72</v>
      </c>
      <c r="B77" s="2">
        <v>72</v>
      </c>
      <c r="C77" s="2"/>
      <c r="D77" s="2">
        <v>3</v>
      </c>
      <c r="F77" t="s">
        <v>5</v>
      </c>
      <c r="G77" t="s">
        <v>17</v>
      </c>
      <c r="H77" t="s">
        <v>15</v>
      </c>
      <c r="I77" t="s">
        <v>15</v>
      </c>
      <c r="J77" t="s">
        <v>15</v>
      </c>
    </row>
    <row r="78" spans="1:10">
      <c r="A78" s="2">
        <v>73</v>
      </c>
      <c r="B78" s="2">
        <v>73</v>
      </c>
      <c r="C78" s="2"/>
      <c r="D78" s="2">
        <v>3</v>
      </c>
      <c r="F78" t="s">
        <v>5</v>
      </c>
      <c r="G78" t="s">
        <v>17</v>
      </c>
      <c r="H78" t="s">
        <v>15</v>
      </c>
      <c r="I78" t="s">
        <v>15</v>
      </c>
      <c r="J78" t="s">
        <v>15</v>
      </c>
    </row>
    <row r="79" spans="1:10">
      <c r="A79" s="2">
        <v>74</v>
      </c>
      <c r="B79" s="2">
        <v>74</v>
      </c>
      <c r="C79" s="2"/>
      <c r="D79" s="2">
        <v>3</v>
      </c>
      <c r="F79" t="s">
        <v>5</v>
      </c>
      <c r="G79" t="s">
        <v>17</v>
      </c>
      <c r="H79" t="s">
        <v>15</v>
      </c>
      <c r="I79" t="s">
        <v>15</v>
      </c>
      <c r="J79" t="s">
        <v>15</v>
      </c>
    </row>
    <row r="80" spans="1:10">
      <c r="A80" s="2">
        <v>75</v>
      </c>
      <c r="B80" s="2">
        <v>75</v>
      </c>
      <c r="C80" s="2"/>
      <c r="D80" s="2">
        <v>3</v>
      </c>
      <c r="F80" t="s">
        <v>5</v>
      </c>
      <c r="G80" t="s">
        <v>17</v>
      </c>
      <c r="H80" t="s">
        <v>15</v>
      </c>
      <c r="I80" t="s">
        <v>15</v>
      </c>
      <c r="J80" t="s">
        <v>15</v>
      </c>
    </row>
    <row r="81" spans="1:10">
      <c r="A81" s="2">
        <v>76</v>
      </c>
      <c r="B81" s="2">
        <v>76</v>
      </c>
      <c r="C81" s="2"/>
      <c r="D81" s="2">
        <v>3</v>
      </c>
      <c r="F81" t="s">
        <v>5</v>
      </c>
      <c r="G81" t="s">
        <v>17</v>
      </c>
      <c r="H81" t="s">
        <v>15</v>
      </c>
      <c r="I81" t="s">
        <v>15</v>
      </c>
      <c r="J81" t="s">
        <v>15</v>
      </c>
    </row>
    <row r="82" spans="1:10">
      <c r="A82" s="2">
        <v>77</v>
      </c>
      <c r="B82" s="2">
        <v>77</v>
      </c>
      <c r="C82" s="2"/>
      <c r="D82" s="2">
        <v>3</v>
      </c>
      <c r="F82" t="s">
        <v>5</v>
      </c>
      <c r="G82" t="s">
        <v>17</v>
      </c>
      <c r="H82" t="s">
        <v>15</v>
      </c>
      <c r="I82" t="s">
        <v>15</v>
      </c>
      <c r="J82" t="s">
        <v>15</v>
      </c>
    </row>
    <row r="83" spans="1:10">
      <c r="A83" s="2">
        <v>78</v>
      </c>
      <c r="B83" s="2">
        <v>78</v>
      </c>
      <c r="C83" s="2"/>
      <c r="D83" s="2">
        <v>3</v>
      </c>
      <c r="F83" t="s">
        <v>5</v>
      </c>
      <c r="G83" t="s">
        <v>17</v>
      </c>
      <c r="H83" t="s">
        <v>15</v>
      </c>
      <c r="I83" t="s">
        <v>15</v>
      </c>
      <c r="J83" t="s">
        <v>15</v>
      </c>
    </row>
    <row r="84" spans="1:10">
      <c r="A84" s="2">
        <v>79</v>
      </c>
      <c r="B84" s="2">
        <v>79</v>
      </c>
      <c r="C84" s="2"/>
      <c r="D84" s="2">
        <v>3</v>
      </c>
      <c r="F84" t="s">
        <v>5</v>
      </c>
      <c r="G84" t="s">
        <v>17</v>
      </c>
      <c r="H84" t="s">
        <v>15</v>
      </c>
      <c r="I84" t="s">
        <v>15</v>
      </c>
      <c r="J84" t="s">
        <v>15</v>
      </c>
    </row>
    <row r="85" spans="1:10">
      <c r="A85" s="2">
        <v>80</v>
      </c>
      <c r="B85" s="2">
        <v>80</v>
      </c>
      <c r="C85" s="2"/>
      <c r="D85" s="2">
        <v>3</v>
      </c>
      <c r="F85" t="s">
        <v>5</v>
      </c>
      <c r="G85" t="s">
        <v>17</v>
      </c>
      <c r="H85" t="s">
        <v>15</v>
      </c>
      <c r="I85" t="s">
        <v>15</v>
      </c>
      <c r="J85" t="s">
        <v>15</v>
      </c>
    </row>
    <row r="86" spans="1:10">
      <c r="A86" s="2">
        <v>81</v>
      </c>
      <c r="B86" s="2">
        <v>81</v>
      </c>
      <c r="C86" s="2"/>
      <c r="D86" s="2">
        <v>3</v>
      </c>
      <c r="F86" t="s">
        <v>5</v>
      </c>
      <c r="G86" t="s">
        <v>17</v>
      </c>
      <c r="H86" t="s">
        <v>15</v>
      </c>
      <c r="I86" t="s">
        <v>15</v>
      </c>
      <c r="J86" t="s">
        <v>15</v>
      </c>
    </row>
    <row r="87" spans="1:10">
      <c r="A87" s="2">
        <v>82</v>
      </c>
      <c r="B87" s="2">
        <v>82</v>
      </c>
      <c r="C87" s="2"/>
      <c r="D87" s="2">
        <v>3</v>
      </c>
      <c r="F87" t="s">
        <v>5</v>
      </c>
      <c r="G87" t="s">
        <v>17</v>
      </c>
      <c r="H87" t="s">
        <v>15</v>
      </c>
      <c r="I87" t="s">
        <v>15</v>
      </c>
      <c r="J87" t="s">
        <v>15</v>
      </c>
    </row>
    <row r="88" spans="1:10">
      <c r="A88" s="2">
        <v>83</v>
      </c>
      <c r="B88" s="2">
        <v>83</v>
      </c>
      <c r="C88" s="2"/>
      <c r="D88" s="2">
        <v>3</v>
      </c>
      <c r="F88" t="s">
        <v>5</v>
      </c>
      <c r="G88" t="s">
        <v>17</v>
      </c>
      <c r="H88" t="s">
        <v>15</v>
      </c>
      <c r="I88" t="s">
        <v>15</v>
      </c>
      <c r="J88" t="s">
        <v>15</v>
      </c>
    </row>
    <row r="89" spans="1:10">
      <c r="A89" s="2">
        <v>84</v>
      </c>
      <c r="B89" s="2">
        <v>84</v>
      </c>
      <c r="C89" s="2"/>
      <c r="D89" s="2">
        <v>3</v>
      </c>
      <c r="F89" t="s">
        <v>5</v>
      </c>
      <c r="G89" t="s">
        <v>17</v>
      </c>
      <c r="H89" t="s">
        <v>15</v>
      </c>
      <c r="I89" t="s">
        <v>15</v>
      </c>
      <c r="J89" t="s">
        <v>15</v>
      </c>
    </row>
    <row r="90" spans="1:10">
      <c r="A90" s="2">
        <v>85</v>
      </c>
      <c r="B90" s="2">
        <v>85</v>
      </c>
      <c r="C90" s="2"/>
      <c r="D90" s="2">
        <v>3</v>
      </c>
      <c r="F90" t="s">
        <v>5</v>
      </c>
      <c r="G90" t="s">
        <v>17</v>
      </c>
      <c r="H90" t="s">
        <v>15</v>
      </c>
      <c r="I90" t="s">
        <v>15</v>
      </c>
      <c r="J90" t="s">
        <v>15</v>
      </c>
    </row>
    <row r="91" spans="1:10">
      <c r="A91" s="2">
        <v>86</v>
      </c>
      <c r="B91" s="2">
        <v>86</v>
      </c>
      <c r="C91" s="2"/>
      <c r="D91" s="2">
        <v>3</v>
      </c>
      <c r="F91" t="s">
        <v>5</v>
      </c>
      <c r="G91" t="s">
        <v>17</v>
      </c>
      <c r="H91" t="s">
        <v>15</v>
      </c>
      <c r="I91" t="s">
        <v>15</v>
      </c>
      <c r="J91" t="s">
        <v>15</v>
      </c>
    </row>
    <row r="92" spans="1:10">
      <c r="A92" s="2">
        <v>87</v>
      </c>
      <c r="B92" s="2">
        <v>87</v>
      </c>
      <c r="C92" s="2"/>
      <c r="D92" s="2">
        <v>3</v>
      </c>
      <c r="F92" t="s">
        <v>5</v>
      </c>
      <c r="G92" t="s">
        <v>17</v>
      </c>
      <c r="H92" t="s">
        <v>15</v>
      </c>
      <c r="I92" t="s">
        <v>15</v>
      </c>
      <c r="J92" t="s">
        <v>15</v>
      </c>
    </row>
    <row r="93" spans="1:10">
      <c r="A93" s="2">
        <v>88</v>
      </c>
      <c r="B93" s="2">
        <v>88</v>
      </c>
      <c r="C93" s="2"/>
      <c r="D93" s="2">
        <v>3</v>
      </c>
      <c r="F93" t="s">
        <v>5</v>
      </c>
      <c r="G93" t="s">
        <v>17</v>
      </c>
      <c r="H93" t="s">
        <v>15</v>
      </c>
      <c r="I93" t="s">
        <v>15</v>
      </c>
      <c r="J93" t="s">
        <v>15</v>
      </c>
    </row>
    <row r="94" spans="1:10">
      <c r="A94" s="2">
        <v>89</v>
      </c>
      <c r="B94" s="2">
        <v>89</v>
      </c>
      <c r="C94" s="2"/>
      <c r="D94" s="2">
        <v>3</v>
      </c>
      <c r="F94" t="s">
        <v>5</v>
      </c>
      <c r="G94" t="s">
        <v>17</v>
      </c>
      <c r="H94" t="s">
        <v>15</v>
      </c>
      <c r="I94" t="s">
        <v>15</v>
      </c>
      <c r="J94" t="s">
        <v>15</v>
      </c>
    </row>
    <row r="95" spans="1:10">
      <c r="A95" s="2">
        <v>90</v>
      </c>
      <c r="B95" s="2">
        <v>90</v>
      </c>
      <c r="C95" s="2"/>
      <c r="D95" s="2">
        <v>3</v>
      </c>
      <c r="F95" t="s">
        <v>5</v>
      </c>
      <c r="G95" t="s">
        <v>17</v>
      </c>
      <c r="H95" t="s">
        <v>15</v>
      </c>
      <c r="I95" t="s">
        <v>15</v>
      </c>
      <c r="J95" t="s">
        <v>15</v>
      </c>
    </row>
    <row r="96" spans="1:10">
      <c r="A96" s="2">
        <v>91</v>
      </c>
      <c r="B96" s="2">
        <v>91</v>
      </c>
      <c r="C96" s="2"/>
      <c r="D96" s="2">
        <v>3</v>
      </c>
      <c r="F96" t="s">
        <v>5</v>
      </c>
      <c r="G96" t="s">
        <v>17</v>
      </c>
      <c r="H96" t="s">
        <v>15</v>
      </c>
      <c r="I96" t="s">
        <v>15</v>
      </c>
      <c r="J96" t="s">
        <v>15</v>
      </c>
    </row>
    <row r="97" spans="1:10">
      <c r="A97" s="2">
        <v>92</v>
      </c>
      <c r="B97" s="2">
        <v>92</v>
      </c>
      <c r="C97" s="2"/>
      <c r="D97" s="2">
        <v>3</v>
      </c>
      <c r="F97" t="s">
        <v>5</v>
      </c>
      <c r="G97" t="s">
        <v>17</v>
      </c>
      <c r="H97" t="s">
        <v>15</v>
      </c>
      <c r="I97" t="s">
        <v>15</v>
      </c>
      <c r="J97" t="s">
        <v>15</v>
      </c>
    </row>
    <row r="98" spans="1:10">
      <c r="A98" s="2">
        <v>93</v>
      </c>
      <c r="B98" s="2">
        <v>93</v>
      </c>
      <c r="C98" s="2"/>
      <c r="D98" s="2">
        <v>3</v>
      </c>
      <c r="F98" t="s">
        <v>5</v>
      </c>
      <c r="G98" t="s">
        <v>17</v>
      </c>
      <c r="H98" t="s">
        <v>15</v>
      </c>
      <c r="I98" t="s">
        <v>15</v>
      </c>
      <c r="J98" t="s">
        <v>15</v>
      </c>
    </row>
    <row r="99" spans="1:10">
      <c r="A99" s="2">
        <v>94</v>
      </c>
      <c r="B99" s="2">
        <v>94</v>
      </c>
      <c r="C99" s="2"/>
      <c r="D99" s="2">
        <v>3</v>
      </c>
      <c r="F99" t="s">
        <v>5</v>
      </c>
      <c r="G99" t="s">
        <v>17</v>
      </c>
      <c r="H99" t="s">
        <v>15</v>
      </c>
      <c r="I99" t="s">
        <v>15</v>
      </c>
      <c r="J99" t="s">
        <v>15</v>
      </c>
    </row>
    <row r="100" spans="1:10">
      <c r="A100" s="2">
        <v>95</v>
      </c>
      <c r="B100" s="2">
        <v>95</v>
      </c>
      <c r="C100" s="2"/>
      <c r="D100" s="2">
        <v>3</v>
      </c>
      <c r="F100" t="s">
        <v>5</v>
      </c>
      <c r="G100" t="s">
        <v>17</v>
      </c>
      <c r="H100" t="s">
        <v>15</v>
      </c>
      <c r="I100" t="s">
        <v>15</v>
      </c>
      <c r="J100" t="s">
        <v>15</v>
      </c>
    </row>
    <row r="101" spans="1:10">
      <c r="A101" s="2">
        <v>96</v>
      </c>
      <c r="B101" s="2">
        <v>96</v>
      </c>
      <c r="C101" s="2"/>
      <c r="D101" s="2">
        <v>3</v>
      </c>
      <c r="F101" t="s">
        <v>5</v>
      </c>
      <c r="G101" t="s">
        <v>17</v>
      </c>
      <c r="H101" t="s">
        <v>15</v>
      </c>
      <c r="I101" t="s">
        <v>15</v>
      </c>
      <c r="J101" t="s">
        <v>15</v>
      </c>
    </row>
    <row r="102" spans="1:10">
      <c r="A102" s="2">
        <v>97</v>
      </c>
      <c r="B102" s="2">
        <v>97</v>
      </c>
      <c r="C102" s="2"/>
      <c r="D102" s="2">
        <v>3</v>
      </c>
      <c r="F102" t="s">
        <v>5</v>
      </c>
      <c r="G102" t="s">
        <v>17</v>
      </c>
      <c r="H102" t="s">
        <v>15</v>
      </c>
      <c r="I102" t="s">
        <v>15</v>
      </c>
      <c r="J102" t="s">
        <v>15</v>
      </c>
    </row>
    <row r="103" spans="1:10">
      <c r="A103" s="2">
        <v>98</v>
      </c>
      <c r="B103" s="2">
        <v>98</v>
      </c>
      <c r="C103" s="2"/>
      <c r="D103" s="2">
        <v>3</v>
      </c>
      <c r="F103" t="s">
        <v>5</v>
      </c>
      <c r="G103" t="s">
        <v>17</v>
      </c>
      <c r="H103" t="s">
        <v>15</v>
      </c>
      <c r="I103" t="s">
        <v>15</v>
      </c>
      <c r="J103" t="s">
        <v>15</v>
      </c>
    </row>
    <row r="104" spans="1:10">
      <c r="A104" s="2">
        <v>99</v>
      </c>
      <c r="B104" s="2">
        <v>99</v>
      </c>
      <c r="C104" s="2"/>
      <c r="D104" s="2">
        <v>3</v>
      </c>
      <c r="F104" t="s">
        <v>5</v>
      </c>
      <c r="G104" t="s">
        <v>17</v>
      </c>
      <c r="H104" t="s">
        <v>15</v>
      </c>
      <c r="I104" t="s">
        <v>15</v>
      </c>
      <c r="J104" t="s">
        <v>15</v>
      </c>
    </row>
  </sheetData>
  <sheetProtection algorithmName="SHA-512" hashValue="MtG/NeRcOdcpUIWdBFGX4b48TWUG391H0KIdtZUwAh9Qf7isUvTkx8tM9wnUmMuVEnJeixWQ8nu8pPVhvxnogw==" saltValue="H8izNdfYViQWRPS+kPgwkg==" spinCount="100000" sheet="1" objects="1" scenarios="1"/>
  <phoneticPr fontId="12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FC573-9B39-413C-B6D5-285596A788CA}">
  <sheetPr codeName="Blad14"/>
  <dimension ref="A5:DF99"/>
  <sheetViews>
    <sheetView topLeftCell="N1" workbookViewId="0">
      <pane xSplit="2" ySplit="6" topLeftCell="P7" activePane="bottomRight" state="frozen"/>
      <selection activeCell="N1" sqref="N1"/>
      <selection pane="topRight" activeCell="P1" sqref="P1"/>
      <selection pane="bottomLeft" activeCell="N7" sqref="N7"/>
      <selection pane="bottomRight" activeCell="R10" sqref="R10"/>
    </sheetView>
  </sheetViews>
  <sheetFormatPr defaultRowHeight="15"/>
  <cols>
    <col min="1" max="1" width="10.140625" style="2" hidden="1" customWidth="1"/>
    <col min="2" max="2" width="7.42578125" style="2" hidden="1" customWidth="1"/>
    <col min="3" max="3" width="6.140625" style="2" hidden="1" customWidth="1"/>
    <col min="4" max="4" width="4.140625" style="2" hidden="1" customWidth="1"/>
    <col min="5" max="5" width="9.5703125" style="2" hidden="1" customWidth="1"/>
    <col min="6" max="6" width="21" hidden="1" customWidth="1"/>
    <col min="7" max="7" width="19.85546875" hidden="1" customWidth="1"/>
    <col min="8" max="8" width="22.140625" hidden="1" customWidth="1"/>
    <col min="9" max="9" width="22.42578125" hidden="1" customWidth="1"/>
    <col min="10" max="10" width="19.140625" hidden="1" customWidth="1"/>
    <col min="11" max="11" width="0" hidden="1" customWidth="1"/>
    <col min="12" max="12" width="10.140625" hidden="1" customWidth="1"/>
    <col min="13" max="13" width="0" hidden="1" customWidth="1"/>
    <col min="14" max="14" width="13.140625" customWidth="1"/>
    <col min="15" max="15" width="10.42578125" customWidth="1"/>
    <col min="35" max="35" width="0" hidden="1" customWidth="1"/>
  </cols>
  <sheetData>
    <row r="5" spans="1:110">
      <c r="A5" s="14" t="s">
        <v>6</v>
      </c>
      <c r="B5" s="14" t="s">
        <v>4</v>
      </c>
      <c r="C5" s="14" t="s">
        <v>7</v>
      </c>
      <c r="D5" s="14" t="s">
        <v>8</v>
      </c>
      <c r="E5" s="14" t="s">
        <v>9</v>
      </c>
      <c r="F5" s="14" t="s">
        <v>10</v>
      </c>
      <c r="G5" s="14" t="s">
        <v>11</v>
      </c>
      <c r="H5" s="14" t="s">
        <v>12</v>
      </c>
      <c r="I5" s="14" t="s">
        <v>13</v>
      </c>
      <c r="J5" s="14" t="s">
        <v>14</v>
      </c>
      <c r="M5" s="23" t="s">
        <v>164</v>
      </c>
      <c r="N5" s="6" t="s">
        <v>0</v>
      </c>
      <c r="O5" s="1" t="s">
        <v>1</v>
      </c>
      <c r="P5" s="1">
        <v>1</v>
      </c>
      <c r="Q5" s="1">
        <v>2</v>
      </c>
      <c r="R5" s="1">
        <v>3</v>
      </c>
      <c r="S5" s="1">
        <v>4</v>
      </c>
      <c r="T5" s="1">
        <v>5</v>
      </c>
      <c r="U5" s="1">
        <v>6</v>
      </c>
      <c r="V5" s="1">
        <v>7</v>
      </c>
      <c r="W5" s="1">
        <v>8</v>
      </c>
      <c r="X5" s="1">
        <v>9</v>
      </c>
      <c r="Y5" s="1">
        <v>10</v>
      </c>
      <c r="Z5" s="1">
        <v>11</v>
      </c>
      <c r="AA5" s="1">
        <v>12</v>
      </c>
      <c r="AB5" s="1">
        <v>13</v>
      </c>
      <c r="AC5" s="1">
        <v>14</v>
      </c>
      <c r="AD5" s="1">
        <v>15</v>
      </c>
      <c r="AE5" s="1">
        <v>16</v>
      </c>
      <c r="AF5" s="1">
        <v>17</v>
      </c>
      <c r="AG5" s="1">
        <v>18</v>
      </c>
      <c r="AH5" s="1">
        <v>19</v>
      </c>
      <c r="AI5" s="1"/>
      <c r="AJ5" s="1">
        <v>21</v>
      </c>
      <c r="AK5" s="1">
        <v>22</v>
      </c>
      <c r="AL5" s="1">
        <v>23</v>
      </c>
      <c r="AM5" s="1">
        <v>24</v>
      </c>
      <c r="AN5" s="1">
        <v>25</v>
      </c>
      <c r="AO5" s="1">
        <v>26</v>
      </c>
      <c r="AP5" s="1">
        <v>27</v>
      </c>
      <c r="AQ5" s="1">
        <v>28</v>
      </c>
      <c r="AR5" s="1">
        <v>29</v>
      </c>
      <c r="AS5" s="1">
        <v>30</v>
      </c>
      <c r="AT5" s="1">
        <v>31</v>
      </c>
      <c r="AU5" s="1">
        <v>32</v>
      </c>
      <c r="AV5" s="1">
        <v>33</v>
      </c>
      <c r="AW5" s="1">
        <v>34</v>
      </c>
      <c r="AX5" s="1">
        <v>35</v>
      </c>
      <c r="AY5" s="1">
        <v>36</v>
      </c>
      <c r="AZ5" s="1">
        <v>37</v>
      </c>
      <c r="BA5" s="1">
        <v>38</v>
      </c>
      <c r="BB5" s="1">
        <v>39</v>
      </c>
      <c r="BC5" s="1">
        <v>40</v>
      </c>
      <c r="BD5" s="1">
        <v>41</v>
      </c>
      <c r="BE5" s="1">
        <v>42</v>
      </c>
      <c r="BF5" s="1">
        <v>43</v>
      </c>
      <c r="BG5" s="1">
        <v>44</v>
      </c>
      <c r="BH5" s="1">
        <v>45</v>
      </c>
      <c r="BI5" s="1">
        <v>46</v>
      </c>
      <c r="BJ5" s="1">
        <v>47</v>
      </c>
      <c r="BK5" s="1">
        <v>48</v>
      </c>
      <c r="BL5" s="1">
        <v>49</v>
      </c>
      <c r="BM5" s="1">
        <v>50</v>
      </c>
      <c r="BN5" s="1">
        <v>51</v>
      </c>
      <c r="BO5" s="1">
        <v>52</v>
      </c>
      <c r="BP5" s="1">
        <v>53</v>
      </c>
      <c r="BQ5" s="1">
        <v>54</v>
      </c>
      <c r="BR5" s="1">
        <v>55</v>
      </c>
      <c r="BS5" s="1">
        <v>56</v>
      </c>
      <c r="BT5" s="1">
        <v>57</v>
      </c>
      <c r="BU5" s="1">
        <v>58</v>
      </c>
      <c r="BV5" s="1">
        <v>59</v>
      </c>
      <c r="BW5" s="1">
        <v>60</v>
      </c>
      <c r="BX5" s="1">
        <v>61</v>
      </c>
      <c r="BY5" s="1">
        <v>62</v>
      </c>
      <c r="BZ5" s="1">
        <v>63</v>
      </c>
      <c r="CA5" s="1">
        <v>64</v>
      </c>
      <c r="CB5" s="1">
        <v>65</v>
      </c>
      <c r="CC5" s="1">
        <v>66</v>
      </c>
      <c r="CD5" s="1">
        <v>67</v>
      </c>
      <c r="CE5" s="1">
        <v>68</v>
      </c>
      <c r="CF5" s="1">
        <v>69</v>
      </c>
      <c r="CG5" s="1">
        <v>70</v>
      </c>
      <c r="CH5" s="1">
        <v>71</v>
      </c>
      <c r="CI5" s="1">
        <v>72</v>
      </c>
      <c r="CJ5" s="1">
        <v>73</v>
      </c>
      <c r="CK5" s="1">
        <v>74</v>
      </c>
      <c r="CL5" s="1">
        <v>75</v>
      </c>
      <c r="CM5" s="1">
        <v>76</v>
      </c>
      <c r="CN5" s="1">
        <v>77</v>
      </c>
      <c r="CO5" s="1">
        <v>78</v>
      </c>
      <c r="CP5" s="1">
        <v>79</v>
      </c>
      <c r="CQ5" s="1">
        <v>80</v>
      </c>
      <c r="CR5" s="1">
        <v>81</v>
      </c>
      <c r="CS5" s="1">
        <v>82</v>
      </c>
      <c r="CT5" s="1">
        <v>83</v>
      </c>
      <c r="CU5" s="1">
        <v>84</v>
      </c>
      <c r="CV5" s="1">
        <v>85</v>
      </c>
      <c r="CW5" s="1">
        <v>86</v>
      </c>
      <c r="CX5" s="1">
        <v>87</v>
      </c>
      <c r="CY5" s="1">
        <v>88</v>
      </c>
      <c r="CZ5" s="1">
        <v>89</v>
      </c>
      <c r="DA5" s="1">
        <v>90</v>
      </c>
      <c r="DB5" s="1">
        <v>91</v>
      </c>
      <c r="DC5" s="1">
        <v>92</v>
      </c>
      <c r="DD5" s="1">
        <v>93</v>
      </c>
      <c r="DE5" s="1">
        <v>94</v>
      </c>
      <c r="DF5" s="1">
        <v>95</v>
      </c>
    </row>
    <row r="6" spans="1:110" ht="15.75" thickBot="1">
      <c r="A6" s="2">
        <v>1</v>
      </c>
      <c r="B6" s="2">
        <v>1</v>
      </c>
      <c r="D6" s="2">
        <v>3</v>
      </c>
      <c r="F6" t="s">
        <v>5</v>
      </c>
      <c r="G6" t="s">
        <v>17</v>
      </c>
      <c r="H6" t="s">
        <v>15</v>
      </c>
      <c r="I6" t="s">
        <v>15</v>
      </c>
      <c r="J6" t="s">
        <v>15</v>
      </c>
      <c r="N6" s="24">
        <v>0</v>
      </c>
      <c r="O6" s="17">
        <v>0</v>
      </c>
      <c r="P6" s="69" t="s">
        <v>379</v>
      </c>
      <c r="Q6" s="67" t="s">
        <v>380</v>
      </c>
      <c r="R6" s="67" t="s">
        <v>381</v>
      </c>
      <c r="S6" s="67" t="s">
        <v>382</v>
      </c>
      <c r="T6" s="67" t="s">
        <v>383</v>
      </c>
      <c r="U6" s="67" t="s">
        <v>384</v>
      </c>
      <c r="V6" s="67" t="s">
        <v>385</v>
      </c>
      <c r="W6" s="67" t="s">
        <v>386</v>
      </c>
      <c r="X6" s="67" t="s">
        <v>387</v>
      </c>
      <c r="Y6" s="67" t="s">
        <v>388</v>
      </c>
      <c r="Z6" s="67" t="s">
        <v>389</v>
      </c>
      <c r="AA6" s="67" t="s">
        <v>390</v>
      </c>
      <c r="AB6" s="67" t="s">
        <v>391</v>
      </c>
      <c r="AC6" s="67" t="s">
        <v>392</v>
      </c>
      <c r="AD6" s="67" t="s">
        <v>393</v>
      </c>
      <c r="AE6" s="67" t="s">
        <v>394</v>
      </c>
      <c r="AF6" s="67" t="s">
        <v>395</v>
      </c>
      <c r="AG6" s="67" t="s">
        <v>396</v>
      </c>
      <c r="AH6" s="67" t="s">
        <v>397</v>
      </c>
      <c r="AI6" s="67" t="s">
        <v>398</v>
      </c>
      <c r="AJ6" s="67" t="s">
        <v>399</v>
      </c>
      <c r="AK6" s="67" t="s">
        <v>400</v>
      </c>
      <c r="AL6" s="67" t="s">
        <v>401</v>
      </c>
      <c r="AM6" s="67" t="s">
        <v>402</v>
      </c>
      <c r="AN6" s="67" t="s">
        <v>403</v>
      </c>
      <c r="AO6" s="67" t="s">
        <v>404</v>
      </c>
      <c r="AP6" s="67" t="s">
        <v>405</v>
      </c>
      <c r="AQ6" s="67" t="s">
        <v>406</v>
      </c>
      <c r="AR6" s="67" t="s">
        <v>407</v>
      </c>
      <c r="AS6" s="67" t="s">
        <v>408</v>
      </c>
      <c r="AT6" s="67" t="s">
        <v>409</v>
      </c>
      <c r="AU6" s="67" t="s">
        <v>410</v>
      </c>
      <c r="AV6" s="67" t="s">
        <v>411</v>
      </c>
      <c r="AW6" s="67" t="s">
        <v>412</v>
      </c>
      <c r="AX6" s="67" t="s">
        <v>413</v>
      </c>
      <c r="AY6" s="67" t="s">
        <v>414</v>
      </c>
      <c r="AZ6" s="67" t="s">
        <v>415</v>
      </c>
      <c r="BA6" s="67" t="s">
        <v>416</v>
      </c>
      <c r="BB6" s="67" t="s">
        <v>417</v>
      </c>
      <c r="BC6" s="67" t="s">
        <v>418</v>
      </c>
      <c r="BD6" s="67" t="s">
        <v>419</v>
      </c>
      <c r="BE6" s="67" t="s">
        <v>420</v>
      </c>
      <c r="BF6" s="67" t="s">
        <v>421</v>
      </c>
      <c r="BG6" s="67" t="s">
        <v>422</v>
      </c>
      <c r="BH6" s="67" t="s">
        <v>423</v>
      </c>
      <c r="BI6" s="67" t="s">
        <v>424</v>
      </c>
      <c r="BJ6" s="67" t="s">
        <v>425</v>
      </c>
      <c r="BK6" s="67" t="s">
        <v>426</v>
      </c>
      <c r="BL6" s="67" t="s">
        <v>427</v>
      </c>
      <c r="BM6" s="67" t="s">
        <v>428</v>
      </c>
      <c r="BN6" s="67" t="s">
        <v>429</v>
      </c>
      <c r="BO6" s="67" t="s">
        <v>430</v>
      </c>
      <c r="BP6" s="67" t="s">
        <v>431</v>
      </c>
      <c r="BQ6" s="67" t="s">
        <v>432</v>
      </c>
      <c r="BR6" s="67" t="s">
        <v>433</v>
      </c>
      <c r="BS6" s="67" t="s">
        <v>434</v>
      </c>
      <c r="BT6" s="67" t="s">
        <v>435</v>
      </c>
      <c r="BU6" s="67" t="s">
        <v>436</v>
      </c>
      <c r="BV6" s="67" t="s">
        <v>437</v>
      </c>
      <c r="BW6" s="67" t="s">
        <v>438</v>
      </c>
      <c r="BX6" s="67" t="s">
        <v>439</v>
      </c>
      <c r="BY6" s="67" t="s">
        <v>440</v>
      </c>
      <c r="BZ6" s="67" t="s">
        <v>441</v>
      </c>
      <c r="CA6" s="67" t="s">
        <v>442</v>
      </c>
      <c r="CB6" s="67" t="s">
        <v>443</v>
      </c>
      <c r="CC6" s="67" t="s">
        <v>444</v>
      </c>
      <c r="CD6" s="67" t="s">
        <v>445</v>
      </c>
      <c r="CE6" s="67" t="s">
        <v>446</v>
      </c>
      <c r="CF6" s="67" t="s">
        <v>447</v>
      </c>
      <c r="CG6" s="67" t="s">
        <v>448</v>
      </c>
      <c r="CH6" s="67" t="s">
        <v>449</v>
      </c>
      <c r="CI6" s="67" t="s">
        <v>450</v>
      </c>
      <c r="CJ6" s="67" t="s">
        <v>451</v>
      </c>
      <c r="CK6" s="67" t="s">
        <v>452</v>
      </c>
      <c r="CL6" s="67" t="s">
        <v>453</v>
      </c>
      <c r="CM6" s="67" t="s">
        <v>454</v>
      </c>
      <c r="CN6" s="67" t="s">
        <v>455</v>
      </c>
      <c r="CO6" s="67" t="s">
        <v>456</v>
      </c>
      <c r="CP6" s="67" t="s">
        <v>457</v>
      </c>
      <c r="CQ6" s="67" t="s">
        <v>458</v>
      </c>
      <c r="CR6" s="67" t="s">
        <v>459</v>
      </c>
      <c r="CS6" s="67" t="s">
        <v>460</v>
      </c>
      <c r="CT6" s="67" t="s">
        <v>461</v>
      </c>
      <c r="CU6" s="67" t="s">
        <v>462</v>
      </c>
      <c r="CV6" s="67" t="s">
        <v>463</v>
      </c>
      <c r="CW6" s="67" t="s">
        <v>464</v>
      </c>
      <c r="CX6" s="67" t="s">
        <v>465</v>
      </c>
      <c r="CY6" s="67" t="s">
        <v>466</v>
      </c>
      <c r="CZ6" s="67" t="s">
        <v>467</v>
      </c>
      <c r="DA6" s="67" t="s">
        <v>468</v>
      </c>
      <c r="DB6" s="67" t="s">
        <v>469</v>
      </c>
      <c r="DC6" s="67" t="s">
        <v>453</v>
      </c>
      <c r="DD6" s="67" t="s">
        <v>470</v>
      </c>
      <c r="DE6" s="67" t="s">
        <v>453</v>
      </c>
      <c r="DF6" s="68" t="s">
        <v>471</v>
      </c>
    </row>
    <row r="7" spans="1:110" ht="15.75" thickBot="1">
      <c r="A7" s="2">
        <v>2</v>
      </c>
      <c r="B7" s="2">
        <v>2</v>
      </c>
      <c r="D7" s="2">
        <v>2</v>
      </c>
      <c r="F7" t="s">
        <v>16</v>
      </c>
      <c r="G7" t="s">
        <v>5</v>
      </c>
      <c r="H7" t="s">
        <v>17</v>
      </c>
      <c r="I7" t="s">
        <v>18</v>
      </c>
      <c r="J7" t="s">
        <v>18</v>
      </c>
      <c r="N7" s="7">
        <v>0.4</v>
      </c>
      <c r="O7" s="8">
        <v>700</v>
      </c>
      <c r="P7" s="239">
        <f>'Frankrijk (O)'!P7*(1+Toeslagen!$Q$7)</f>
        <v>280.27999999999997</v>
      </c>
      <c r="Q7" s="239">
        <f>'Frankrijk (O)'!Q7*(1+Toeslagen!$Q$7)</f>
        <v>176.8</v>
      </c>
      <c r="R7" s="239">
        <f>'Frankrijk (O)'!R7*(1+Toeslagen!$Q$7)</f>
        <v>286</v>
      </c>
      <c r="S7" s="239">
        <f>'Frankrijk (O)'!S7*(1+Toeslagen!$Q$7)</f>
        <v>442</v>
      </c>
      <c r="T7" s="239">
        <f>'Frankrijk (O)'!T7*(1+Toeslagen!$Q$7)</f>
        <v>442</v>
      </c>
      <c r="U7" s="239">
        <f>'Frankrijk (O)'!U7*(1+Toeslagen!$Q$7)</f>
        <v>395.2</v>
      </c>
      <c r="V7" s="239">
        <f>'Frankrijk (O)'!V7*(1+Toeslagen!$Q$7)</f>
        <v>338</v>
      </c>
      <c r="W7" s="239">
        <f>'Frankrijk (O)'!W7*(1+Toeslagen!$Q$7)</f>
        <v>166.4</v>
      </c>
      <c r="X7" s="239">
        <f>'Frankrijk (O)'!X7*(1+Toeslagen!$Q$7)</f>
        <v>405.6</v>
      </c>
      <c r="Y7" s="239">
        <f>'Frankrijk (O)'!Y7*(1+Toeslagen!$Q$7)</f>
        <v>234</v>
      </c>
      <c r="Z7" s="239">
        <f>'Frankrijk (O)'!Z7*(1+Toeslagen!$Q$7)</f>
        <v>405.6</v>
      </c>
      <c r="AA7" s="239">
        <f>'Frankrijk (O)'!AA7*(1+Toeslagen!$Q$7)</f>
        <v>416.43761930594667</v>
      </c>
      <c r="AB7" s="239">
        <f>'Frankrijk (O)'!AB7*(1+Toeslagen!$Q$7)</f>
        <v>379.6</v>
      </c>
      <c r="AC7" s="239">
        <f>'Frankrijk (O)'!AC7*(1+Toeslagen!$Q$7)</f>
        <v>244.608</v>
      </c>
      <c r="AD7" s="239">
        <f>'Frankrijk (O)'!AD7*(1+Toeslagen!$Q$7)</f>
        <v>416.43761930594667</v>
      </c>
      <c r="AE7" s="239">
        <f>'Frankrijk (O)'!AE7*(1+Toeslagen!$Q$7)</f>
        <v>312</v>
      </c>
      <c r="AF7" s="239">
        <f>'Frankrijk (O)'!AF7*(1+Toeslagen!$Q$7)</f>
        <v>312</v>
      </c>
      <c r="AG7" s="239">
        <f>'Frankrijk (O)'!AG7*(1+Toeslagen!$Q$7)</f>
        <v>249.60000000000002</v>
      </c>
      <c r="AH7" s="239">
        <f>'Frankrijk (O)'!AH7*(1+Toeslagen!$Q$7)</f>
        <v>312</v>
      </c>
      <c r="AI7" s="239">
        <f>'Frankrijk (O)'!AI7*(1+Toeslagen!$Q$7)</f>
        <v>0</v>
      </c>
      <c r="AJ7" s="239">
        <f>'Frankrijk (O)'!AJ7*(1+Toeslagen!$Q$7)</f>
        <v>249.60000000000002</v>
      </c>
      <c r="AK7" s="239">
        <f>'Frankrijk (O)'!AK7*(1+Toeslagen!$Q$7)</f>
        <v>327.60000000000002</v>
      </c>
      <c r="AL7" s="239">
        <f>'Frankrijk (O)'!AL7*(1+Toeslagen!$Q$7)</f>
        <v>286</v>
      </c>
      <c r="AM7" s="239">
        <f>'Frankrijk (O)'!AM7*(1+Toeslagen!$Q$7)</f>
        <v>338</v>
      </c>
      <c r="AN7" s="239">
        <f>'Frankrijk (O)'!AN7*(1+Toeslagen!$Q$7)</f>
        <v>234</v>
      </c>
      <c r="AO7" s="239">
        <f>'Frankrijk (O)'!AO7*(1+Toeslagen!$Q$7)</f>
        <v>336.31</v>
      </c>
      <c r="AP7" s="239">
        <f>'Frankrijk (O)'!AP7*(1+Toeslagen!$Q$7)</f>
        <v>234</v>
      </c>
      <c r="AQ7" s="239">
        <f>'Frankrijk (O)'!AQ7*(1+Toeslagen!$Q$7)</f>
        <v>223.6</v>
      </c>
      <c r="AR7" s="239">
        <f>'Frankrijk (O)'!AR7*(1+Toeslagen!$Q$7)</f>
        <v>416.43761930594667</v>
      </c>
      <c r="AS7" s="239">
        <f>'Frankrijk (O)'!AS7*(1+Toeslagen!$Q$7)</f>
        <v>364</v>
      </c>
      <c r="AT7" s="239">
        <f>'Frankrijk (O)'!AT7*(1+Toeslagen!$Q$7)</f>
        <v>395.2</v>
      </c>
      <c r="AU7" s="239">
        <f>'Frankrijk (O)'!AU7*(1+Toeslagen!$Q$7)</f>
        <v>395.2</v>
      </c>
      <c r="AV7" s="239">
        <f>'Frankrijk (O)'!AV7*(1+Toeslagen!$Q$7)</f>
        <v>338</v>
      </c>
      <c r="AW7" s="239">
        <f>'Frankrijk (O)'!AW7*(1+Toeslagen!$Q$7)</f>
        <v>379.6</v>
      </c>
      <c r="AX7" s="239">
        <f>'Frankrijk (O)'!AX7*(1+Toeslagen!$Q$7)</f>
        <v>260</v>
      </c>
      <c r="AY7" s="239">
        <f>'Frankrijk (O)'!AY7*(1+Toeslagen!$Q$7)</f>
        <v>257.39999999999998</v>
      </c>
      <c r="AZ7" s="239">
        <f>'Frankrijk (O)'!AZ7*(1+Toeslagen!$Q$7)</f>
        <v>249.60000000000002</v>
      </c>
      <c r="BA7" s="239">
        <f>'Frankrijk (O)'!BA7*(1+Toeslagen!$Q$7)</f>
        <v>338</v>
      </c>
      <c r="BB7" s="239">
        <f>'Frankrijk (O)'!BB7*(1+Toeslagen!$Q$7)</f>
        <v>260</v>
      </c>
      <c r="BC7" s="239">
        <f>'Frankrijk (O)'!BC7*(1+Toeslagen!$Q$7)</f>
        <v>379.6</v>
      </c>
      <c r="BD7" s="239">
        <f>'Frankrijk (O)'!BD7*(1+Toeslagen!$Q$7)</f>
        <v>234</v>
      </c>
      <c r="BE7" s="239">
        <f>'Frankrijk (O)'!BE7*(1+Toeslagen!$Q$7)</f>
        <v>286</v>
      </c>
      <c r="BF7" s="239">
        <f>'Frankrijk (O)'!BF7*(1+Toeslagen!$Q$7)</f>
        <v>338</v>
      </c>
      <c r="BG7" s="239">
        <f>'Frankrijk (O)'!BG7*(1+Toeslagen!$Q$7)</f>
        <v>280.27999999999997</v>
      </c>
      <c r="BH7" s="239">
        <f>'Frankrijk (O)'!BH7*(1+Toeslagen!$Q$7)</f>
        <v>234</v>
      </c>
      <c r="BI7" s="239">
        <f>'Frankrijk (O)'!BI7*(1+Toeslagen!$Q$7)</f>
        <v>338</v>
      </c>
      <c r="BJ7" s="239">
        <f>'Frankrijk (O)'!BJ7*(1+Toeslagen!$Q$7)</f>
        <v>379.6</v>
      </c>
      <c r="BK7" s="239">
        <f>'Frankrijk (O)'!BK7*(1+Toeslagen!$Q$7)</f>
        <v>416.43761930594667</v>
      </c>
      <c r="BL7" s="239">
        <f>'Frankrijk (O)'!BL7*(1+Toeslagen!$Q$7)</f>
        <v>260</v>
      </c>
      <c r="BM7" s="239">
        <f>'Frankrijk (O)'!BM7*(1+Toeslagen!$Q$7)</f>
        <v>254.79999999999998</v>
      </c>
      <c r="BN7" s="239">
        <f>'Frankrijk (O)'!BN7*(1+Toeslagen!$Q$7)</f>
        <v>197.6</v>
      </c>
      <c r="BO7" s="239">
        <f>'Frankrijk (O)'!BO7*(1+Toeslagen!$Q$7)</f>
        <v>234</v>
      </c>
      <c r="BP7" s="239">
        <f>'Frankrijk (O)'!BP7*(1+Toeslagen!$Q$7)</f>
        <v>260</v>
      </c>
      <c r="BQ7" s="239">
        <f>'Frankrijk (O)'!BQ7*(1+Toeslagen!$Q$7)</f>
        <v>196.61199999999999</v>
      </c>
      <c r="BR7" s="239">
        <f>'Frankrijk (O)'!BR7*(1+Toeslagen!$Q$7)</f>
        <v>223.6</v>
      </c>
      <c r="BS7" s="239">
        <f>'Frankrijk (O)'!BS7*(1+Toeslagen!$Q$7)</f>
        <v>327.60000000000002</v>
      </c>
      <c r="BT7" s="239">
        <f>'Frankrijk (O)'!BT7*(1+Toeslagen!$Q$7)</f>
        <v>197.6</v>
      </c>
      <c r="BU7" s="239">
        <f>'Frankrijk (O)'!BU7*(1+Toeslagen!$Q$7)</f>
        <v>249.60000000000002</v>
      </c>
      <c r="BV7" s="239">
        <f>'Frankrijk (O)'!BV7*(1+Toeslagen!$Q$7)</f>
        <v>163.072</v>
      </c>
      <c r="BW7" s="239">
        <f>'Frankrijk (O)'!BW7*(1+Toeslagen!$Q$7)</f>
        <v>195.624</v>
      </c>
      <c r="BX7" s="239">
        <f>'Frankrijk (O)'!BX7*(1+Toeslagen!$Q$7)</f>
        <v>249.60000000000002</v>
      </c>
      <c r="BY7" s="239">
        <f>'Frankrijk (O)'!BY7*(1+Toeslagen!$Q$7)</f>
        <v>165.56800000000001</v>
      </c>
      <c r="BZ7" s="239">
        <f>'Frankrijk (O)'!BZ7*(1+Toeslagen!$Q$7)</f>
        <v>286</v>
      </c>
      <c r="CA7" s="239">
        <f>'Frankrijk (O)'!CA7*(1+Toeslagen!$Q$7)</f>
        <v>395.2</v>
      </c>
      <c r="CB7" s="239">
        <f>'Frankrijk (O)'!CB7*(1+Toeslagen!$Q$7)</f>
        <v>395.2</v>
      </c>
      <c r="CC7" s="239">
        <f>'Frankrijk (O)'!CC7*(1+Toeslagen!$Q$7)</f>
        <v>389.27199999999999</v>
      </c>
      <c r="CD7" s="239">
        <f>'Frankrijk (O)'!CD7*(1+Toeslagen!$Q$7)</f>
        <v>223.6</v>
      </c>
      <c r="CE7" s="239">
        <f>'Frankrijk (O)'!CE7*(1+Toeslagen!$Q$7)</f>
        <v>234</v>
      </c>
      <c r="CF7" s="239">
        <f>'Frankrijk (O)'!CF7*(1+Toeslagen!$Q$7)</f>
        <v>286</v>
      </c>
      <c r="CG7" s="239">
        <f>'Frankrijk (O)'!CG7*(1+Toeslagen!$Q$7)</f>
        <v>231.66</v>
      </c>
      <c r="CH7" s="239">
        <f>'Frankrijk (O)'!CH7*(1+Toeslagen!$Q$7)</f>
        <v>260</v>
      </c>
      <c r="CI7" s="239">
        <f>'Frankrijk (O)'!CI7*(1+Toeslagen!$Q$7)</f>
        <v>249.60000000000002</v>
      </c>
      <c r="CJ7" s="239">
        <f>'Frankrijk (O)'!CJ7*(1+Toeslagen!$Q$7)</f>
        <v>364</v>
      </c>
      <c r="CK7" s="239">
        <f>'Frankrijk (O)'!CK7*(1+Toeslagen!$Q$7)</f>
        <v>364</v>
      </c>
      <c r="CL7" s="239">
        <f>'Frankrijk (O)'!CL7*(1+Toeslagen!$Q$7)</f>
        <v>197.6</v>
      </c>
      <c r="CM7" s="239">
        <f>'Frankrijk (O)'!CM7*(1+Toeslagen!$Q$7)</f>
        <v>198.58799999999997</v>
      </c>
      <c r="CN7" s="239">
        <f>'Frankrijk (O)'!CN7*(1+Toeslagen!$Q$7)</f>
        <v>223.6</v>
      </c>
      <c r="CO7" s="239">
        <f>'Frankrijk (O)'!CO7*(1+Toeslagen!$Q$7)</f>
        <v>223.6</v>
      </c>
      <c r="CP7" s="239">
        <f>'Frankrijk (O)'!CP7*(1+Toeslagen!$Q$7)</f>
        <v>286</v>
      </c>
      <c r="CQ7" s="239">
        <f>'Frankrijk (O)'!CQ7*(1+Toeslagen!$Q$7)</f>
        <v>176.8</v>
      </c>
      <c r="CR7" s="239">
        <f>'Frankrijk (O)'!CR7*(1+Toeslagen!$Q$7)</f>
        <v>379.6</v>
      </c>
      <c r="CS7" s="239">
        <f>'Frankrijk (O)'!CS7*(1+Toeslagen!$Q$7)</f>
        <v>387.29599999999999</v>
      </c>
      <c r="CT7" s="239">
        <f>'Frankrijk (O)'!CT7*(1+Toeslagen!$Q$7)</f>
        <v>395.2</v>
      </c>
      <c r="CU7" s="239">
        <f>'Frankrijk (O)'!CU7*(1+Toeslagen!$Q$7)</f>
        <v>364</v>
      </c>
      <c r="CV7" s="239">
        <f>'Frankrijk (O)'!CV7*(1+Toeslagen!$Q$7)</f>
        <v>286</v>
      </c>
      <c r="CW7" s="239">
        <f>'Frankrijk (O)'!CW7*(1+Toeslagen!$Q$7)</f>
        <v>284.57</v>
      </c>
      <c r="CX7" s="239">
        <f>'Frankrijk (O)'!CX7*(1+Toeslagen!$Q$7)</f>
        <v>283.14</v>
      </c>
      <c r="CY7" s="239">
        <f>'Frankrijk (O)'!CY7*(1+Toeslagen!$Q$7)</f>
        <v>223.6</v>
      </c>
      <c r="CZ7" s="239">
        <f>'Frankrijk (O)'!CZ7*(1+Toeslagen!$Q$7)</f>
        <v>234</v>
      </c>
      <c r="DA7" s="239">
        <f>'Frankrijk (O)'!DA7*(1+Toeslagen!$Q$7)</f>
        <v>249.60000000000002</v>
      </c>
      <c r="DB7" s="239">
        <f>'Frankrijk (O)'!DB7*(1+Toeslagen!$Q$7)</f>
        <v>197.6</v>
      </c>
      <c r="DC7" s="239">
        <f>'Frankrijk (O)'!DC7*(1+Toeslagen!$Q$7)</f>
        <v>197.6</v>
      </c>
      <c r="DD7" s="239">
        <f>'Frankrijk (O)'!DD7*(1+Toeslagen!$Q$7)</f>
        <v>197.6</v>
      </c>
      <c r="DE7" s="239">
        <f>'Frankrijk (O)'!DE7*(1+Toeslagen!$Q$7)</f>
        <v>197.6</v>
      </c>
      <c r="DF7" s="239">
        <f>'Frankrijk (O)'!DF7*(1+Toeslagen!$Q$7)</f>
        <v>197.6</v>
      </c>
    </row>
    <row r="8" spans="1:110" ht="15.75" thickBot="1">
      <c r="A8" s="2">
        <v>3</v>
      </c>
      <c r="B8" s="2">
        <v>3</v>
      </c>
      <c r="D8" s="2">
        <v>3</v>
      </c>
      <c r="F8" t="s">
        <v>5</v>
      </c>
      <c r="G8" t="s">
        <v>17</v>
      </c>
      <c r="H8" t="s">
        <v>15</v>
      </c>
      <c r="I8" t="s">
        <v>15</v>
      </c>
      <c r="J8" t="s">
        <v>15</v>
      </c>
      <c r="N8" s="7">
        <v>0.5</v>
      </c>
      <c r="O8" s="8">
        <v>875</v>
      </c>
      <c r="P8" s="239">
        <f>'Frankrijk (O)'!P8*(1+Toeslagen!$Q$7)</f>
        <v>305.76</v>
      </c>
      <c r="Q8" s="239">
        <f>'Frankrijk (O)'!Q8*(1+Toeslagen!$Q$7)</f>
        <v>197.6</v>
      </c>
      <c r="R8" s="239">
        <f>'Frankrijk (O)'!R8*(1+Toeslagen!$Q$7)</f>
        <v>312</v>
      </c>
      <c r="S8" s="239">
        <f>'Frankrijk (O)'!S8*(1+Toeslagen!$Q$7)</f>
        <v>468</v>
      </c>
      <c r="T8" s="239">
        <f>'Frankrijk (O)'!T8*(1+Toeslagen!$Q$7)</f>
        <v>468</v>
      </c>
      <c r="U8" s="239">
        <f>'Frankrijk (O)'!U8*(1+Toeslagen!$Q$7)</f>
        <v>426.40000000000003</v>
      </c>
      <c r="V8" s="239">
        <f>'Frankrijk (O)'!V8*(1+Toeslagen!$Q$7)</f>
        <v>364</v>
      </c>
      <c r="W8" s="239">
        <f>'Frankrijk (O)'!W8*(1+Toeslagen!$Q$7)</f>
        <v>187.20000000000002</v>
      </c>
      <c r="X8" s="239">
        <f>'Frankrijk (O)'!X8*(1+Toeslagen!$Q$7)</f>
        <v>436.8</v>
      </c>
      <c r="Y8" s="239">
        <f>'Frankrijk (O)'!Y8*(1+Toeslagen!$Q$7)</f>
        <v>249.60000000000002</v>
      </c>
      <c r="Z8" s="239">
        <f>'Frankrijk (O)'!Z8*(1+Toeslagen!$Q$7)</f>
        <v>436.8</v>
      </c>
      <c r="AA8" s="239">
        <f>'Frankrijk (O)'!AA8*(1+Toeslagen!$Q$7)</f>
        <v>440.06872717150509</v>
      </c>
      <c r="AB8" s="239">
        <f>'Frankrijk (O)'!AB8*(1+Toeslagen!$Q$7)</f>
        <v>405.6</v>
      </c>
      <c r="AC8" s="239">
        <f>'Frankrijk (O)'!AC8*(1+Toeslagen!$Q$7)</f>
        <v>270.08800000000002</v>
      </c>
      <c r="AD8" s="239">
        <f>'Frankrijk (O)'!AD8*(1+Toeslagen!$Q$7)</f>
        <v>440.06872717150509</v>
      </c>
      <c r="AE8" s="239">
        <f>'Frankrijk (O)'!AE8*(1+Toeslagen!$Q$7)</f>
        <v>343.2</v>
      </c>
      <c r="AF8" s="239">
        <f>'Frankrijk (O)'!AF8*(1+Toeslagen!$Q$7)</f>
        <v>343.2</v>
      </c>
      <c r="AG8" s="239">
        <f>'Frankrijk (O)'!AG8*(1+Toeslagen!$Q$7)</f>
        <v>275.60000000000002</v>
      </c>
      <c r="AH8" s="239">
        <f>'Frankrijk (O)'!AH8*(1+Toeslagen!$Q$7)</f>
        <v>343.2</v>
      </c>
      <c r="AI8" s="239">
        <f>'Frankrijk (O)'!AI8*(1+Toeslagen!$Q$7)</f>
        <v>0</v>
      </c>
      <c r="AJ8" s="239">
        <f>'Frankrijk (O)'!AJ8*(1+Toeslagen!$Q$7)</f>
        <v>275.60000000000002</v>
      </c>
      <c r="AK8" s="239">
        <f>'Frankrijk (O)'!AK8*(1+Toeslagen!$Q$7)</f>
        <v>358.8</v>
      </c>
      <c r="AL8" s="239">
        <f>'Frankrijk (O)'!AL8*(1+Toeslagen!$Q$7)</f>
        <v>312</v>
      </c>
      <c r="AM8" s="239">
        <f>'Frankrijk (O)'!AM8*(1+Toeslagen!$Q$7)</f>
        <v>364</v>
      </c>
      <c r="AN8" s="239">
        <f>'Frankrijk (O)'!AN8*(1+Toeslagen!$Q$7)</f>
        <v>249.60000000000002</v>
      </c>
      <c r="AO8" s="239">
        <f>'Frankrijk (O)'!AO8*(1+Toeslagen!$Q$7)</f>
        <v>362.18</v>
      </c>
      <c r="AP8" s="239">
        <f>'Frankrijk (O)'!AP8*(1+Toeslagen!$Q$7)</f>
        <v>249.60000000000002</v>
      </c>
      <c r="AQ8" s="239">
        <f>'Frankrijk (O)'!AQ8*(1+Toeslagen!$Q$7)</f>
        <v>244.4</v>
      </c>
      <c r="AR8" s="239">
        <f>'Frankrijk (O)'!AR8*(1+Toeslagen!$Q$7)</f>
        <v>440.06872717150509</v>
      </c>
      <c r="AS8" s="239">
        <f>'Frankrijk (O)'!AS8*(1+Toeslagen!$Q$7)</f>
        <v>390</v>
      </c>
      <c r="AT8" s="239">
        <f>'Frankrijk (O)'!AT8*(1+Toeslagen!$Q$7)</f>
        <v>426.40000000000003</v>
      </c>
      <c r="AU8" s="239">
        <f>'Frankrijk (O)'!AU8*(1+Toeslagen!$Q$7)</f>
        <v>426.40000000000003</v>
      </c>
      <c r="AV8" s="239">
        <f>'Frankrijk (O)'!AV8*(1+Toeslagen!$Q$7)</f>
        <v>364</v>
      </c>
      <c r="AW8" s="239">
        <f>'Frankrijk (O)'!AW8*(1+Toeslagen!$Q$7)</f>
        <v>405.6</v>
      </c>
      <c r="AX8" s="239">
        <f>'Frankrijk (O)'!AX8*(1+Toeslagen!$Q$7)</f>
        <v>286</v>
      </c>
      <c r="AY8" s="239">
        <f>'Frankrijk (O)'!AY8*(1+Toeslagen!$Q$7)</f>
        <v>283.14</v>
      </c>
      <c r="AZ8" s="239">
        <f>'Frankrijk (O)'!AZ8*(1+Toeslagen!$Q$7)</f>
        <v>275.60000000000002</v>
      </c>
      <c r="BA8" s="239">
        <f>'Frankrijk (O)'!BA8*(1+Toeslagen!$Q$7)</f>
        <v>364</v>
      </c>
      <c r="BB8" s="239">
        <f>'Frankrijk (O)'!BB8*(1+Toeslagen!$Q$7)</f>
        <v>286</v>
      </c>
      <c r="BC8" s="239">
        <f>'Frankrijk (O)'!BC8*(1+Toeslagen!$Q$7)</f>
        <v>405.6</v>
      </c>
      <c r="BD8" s="239">
        <f>'Frankrijk (O)'!BD8*(1+Toeslagen!$Q$7)</f>
        <v>249.60000000000002</v>
      </c>
      <c r="BE8" s="239">
        <f>'Frankrijk (O)'!BE8*(1+Toeslagen!$Q$7)</f>
        <v>312</v>
      </c>
      <c r="BF8" s="239">
        <f>'Frankrijk (O)'!BF8*(1+Toeslagen!$Q$7)</f>
        <v>364</v>
      </c>
      <c r="BG8" s="239">
        <f>'Frankrijk (O)'!BG8*(1+Toeslagen!$Q$7)</f>
        <v>305.76</v>
      </c>
      <c r="BH8" s="239">
        <f>'Frankrijk (O)'!BH8*(1+Toeslagen!$Q$7)</f>
        <v>249.60000000000002</v>
      </c>
      <c r="BI8" s="239">
        <f>'Frankrijk (O)'!BI8*(1+Toeslagen!$Q$7)</f>
        <v>364</v>
      </c>
      <c r="BJ8" s="239">
        <f>'Frankrijk (O)'!BJ8*(1+Toeslagen!$Q$7)</f>
        <v>405.6</v>
      </c>
      <c r="BK8" s="239">
        <f>'Frankrijk (O)'!BK8*(1+Toeslagen!$Q$7)</f>
        <v>440.06872717150509</v>
      </c>
      <c r="BL8" s="239">
        <f>'Frankrijk (O)'!BL8*(1+Toeslagen!$Q$7)</f>
        <v>286</v>
      </c>
      <c r="BM8" s="239">
        <f>'Frankrijk (O)'!BM8*(1+Toeslagen!$Q$7)</f>
        <v>280.27999999999997</v>
      </c>
      <c r="BN8" s="239">
        <f>'Frankrijk (O)'!BN8*(1+Toeslagen!$Q$7)</f>
        <v>218.4</v>
      </c>
      <c r="BO8" s="239">
        <f>'Frankrijk (O)'!BO8*(1+Toeslagen!$Q$7)</f>
        <v>249.60000000000002</v>
      </c>
      <c r="BP8" s="239">
        <f>'Frankrijk (O)'!BP8*(1+Toeslagen!$Q$7)</f>
        <v>286</v>
      </c>
      <c r="BQ8" s="239">
        <f>'Frankrijk (O)'!BQ8*(1+Toeslagen!$Q$7)</f>
        <v>217.30799999999999</v>
      </c>
      <c r="BR8" s="239">
        <f>'Frankrijk (O)'!BR8*(1+Toeslagen!$Q$7)</f>
        <v>244.4</v>
      </c>
      <c r="BS8" s="239">
        <f>'Frankrijk (O)'!BS8*(1+Toeslagen!$Q$7)</f>
        <v>358.8</v>
      </c>
      <c r="BT8" s="239">
        <f>'Frankrijk (O)'!BT8*(1+Toeslagen!$Q$7)</f>
        <v>218.4</v>
      </c>
      <c r="BU8" s="239">
        <f>'Frankrijk (O)'!BU8*(1+Toeslagen!$Q$7)</f>
        <v>275.60000000000002</v>
      </c>
      <c r="BV8" s="239">
        <f>'Frankrijk (O)'!BV8*(1+Toeslagen!$Q$7)</f>
        <v>183.45600000000002</v>
      </c>
      <c r="BW8" s="239">
        <f>'Frankrijk (O)'!BW8*(1+Toeslagen!$Q$7)</f>
        <v>216.21600000000001</v>
      </c>
      <c r="BX8" s="239">
        <f>'Frankrijk (O)'!BX8*(1+Toeslagen!$Q$7)</f>
        <v>275.60000000000002</v>
      </c>
      <c r="BY8" s="239">
        <f>'Frankrijk (O)'!BY8*(1+Toeslagen!$Q$7)</f>
        <v>186.26400000000001</v>
      </c>
      <c r="BZ8" s="239">
        <f>'Frankrijk (O)'!BZ8*(1+Toeslagen!$Q$7)</f>
        <v>312</v>
      </c>
      <c r="CA8" s="239">
        <f>'Frankrijk (O)'!CA8*(1+Toeslagen!$Q$7)</f>
        <v>426.40000000000003</v>
      </c>
      <c r="CB8" s="239">
        <f>'Frankrijk (O)'!CB8*(1+Toeslagen!$Q$7)</f>
        <v>426.40000000000003</v>
      </c>
      <c r="CC8" s="239">
        <f>'Frankrijk (O)'!CC8*(1+Toeslagen!$Q$7)</f>
        <v>420.00400000000002</v>
      </c>
      <c r="CD8" s="239">
        <f>'Frankrijk (O)'!CD8*(1+Toeslagen!$Q$7)</f>
        <v>244.4</v>
      </c>
      <c r="CE8" s="239">
        <f>'Frankrijk (O)'!CE8*(1+Toeslagen!$Q$7)</f>
        <v>249.60000000000002</v>
      </c>
      <c r="CF8" s="239">
        <f>'Frankrijk (O)'!CF8*(1+Toeslagen!$Q$7)</f>
        <v>312</v>
      </c>
      <c r="CG8" s="239">
        <f>'Frankrijk (O)'!CG8*(1+Toeslagen!$Q$7)</f>
        <v>247.10400000000001</v>
      </c>
      <c r="CH8" s="239">
        <f>'Frankrijk (O)'!CH8*(1+Toeslagen!$Q$7)</f>
        <v>286</v>
      </c>
      <c r="CI8" s="239">
        <f>'Frankrijk (O)'!CI8*(1+Toeslagen!$Q$7)</f>
        <v>275.60000000000002</v>
      </c>
      <c r="CJ8" s="239">
        <f>'Frankrijk (O)'!CJ8*(1+Toeslagen!$Q$7)</f>
        <v>390</v>
      </c>
      <c r="CK8" s="239">
        <f>'Frankrijk (O)'!CK8*(1+Toeslagen!$Q$7)</f>
        <v>390</v>
      </c>
      <c r="CL8" s="239">
        <f>'Frankrijk (O)'!CL8*(1+Toeslagen!$Q$7)</f>
        <v>218.4</v>
      </c>
      <c r="CM8" s="239">
        <f>'Frankrijk (O)'!CM8*(1+Toeslagen!$Q$7)</f>
        <v>219.49199999999999</v>
      </c>
      <c r="CN8" s="239">
        <f>'Frankrijk (O)'!CN8*(1+Toeslagen!$Q$7)</f>
        <v>244.4</v>
      </c>
      <c r="CO8" s="239">
        <f>'Frankrijk (O)'!CO8*(1+Toeslagen!$Q$7)</f>
        <v>244.4</v>
      </c>
      <c r="CP8" s="239">
        <f>'Frankrijk (O)'!CP8*(1+Toeslagen!$Q$7)</f>
        <v>312</v>
      </c>
      <c r="CQ8" s="239">
        <f>'Frankrijk (O)'!CQ8*(1+Toeslagen!$Q$7)</f>
        <v>197.6</v>
      </c>
      <c r="CR8" s="239">
        <f>'Frankrijk (O)'!CR8*(1+Toeslagen!$Q$7)</f>
        <v>405.6</v>
      </c>
      <c r="CS8" s="239">
        <f>'Frankrijk (O)'!CS8*(1+Toeslagen!$Q$7)</f>
        <v>417.87200000000001</v>
      </c>
      <c r="CT8" s="239">
        <f>'Frankrijk (O)'!CT8*(1+Toeslagen!$Q$7)</f>
        <v>426.40000000000003</v>
      </c>
      <c r="CU8" s="239">
        <f>'Frankrijk (O)'!CU8*(1+Toeslagen!$Q$7)</f>
        <v>390</v>
      </c>
      <c r="CV8" s="239">
        <f>'Frankrijk (O)'!CV8*(1+Toeslagen!$Q$7)</f>
        <v>312</v>
      </c>
      <c r="CW8" s="239">
        <f>'Frankrijk (O)'!CW8*(1+Toeslagen!$Q$7)</f>
        <v>310.44</v>
      </c>
      <c r="CX8" s="239">
        <f>'Frankrijk (O)'!CX8*(1+Toeslagen!$Q$7)</f>
        <v>308.88</v>
      </c>
      <c r="CY8" s="239">
        <f>'Frankrijk (O)'!CY8*(1+Toeslagen!$Q$7)</f>
        <v>244.4</v>
      </c>
      <c r="CZ8" s="239">
        <f>'Frankrijk (O)'!CZ8*(1+Toeslagen!$Q$7)</f>
        <v>249.60000000000002</v>
      </c>
      <c r="DA8" s="239">
        <f>'Frankrijk (O)'!DA8*(1+Toeslagen!$Q$7)</f>
        <v>275.60000000000002</v>
      </c>
      <c r="DB8" s="239">
        <f>'Frankrijk (O)'!DB8*(1+Toeslagen!$Q$7)</f>
        <v>218.4</v>
      </c>
      <c r="DC8" s="239">
        <f>'Frankrijk (O)'!DC8*(1+Toeslagen!$Q$7)</f>
        <v>218.4</v>
      </c>
      <c r="DD8" s="239">
        <f>'Frankrijk (O)'!DD8*(1+Toeslagen!$Q$7)</f>
        <v>218.4</v>
      </c>
      <c r="DE8" s="239">
        <f>'Frankrijk (O)'!DE8*(1+Toeslagen!$Q$7)</f>
        <v>218.4</v>
      </c>
      <c r="DF8" s="239">
        <f>'Frankrijk (O)'!DF8*(1+Toeslagen!$Q$7)</f>
        <v>218.4</v>
      </c>
    </row>
    <row r="9" spans="1:110" ht="15.75" thickBot="1">
      <c r="A9" s="2">
        <v>4</v>
      </c>
      <c r="B9" s="2">
        <v>4</v>
      </c>
      <c r="D9" s="2">
        <v>4</v>
      </c>
      <c r="F9" t="s">
        <v>17</v>
      </c>
      <c r="G9" t="s">
        <v>15</v>
      </c>
      <c r="H9" t="s">
        <v>15</v>
      </c>
      <c r="I9" t="s">
        <v>16</v>
      </c>
      <c r="J9" t="s">
        <v>16</v>
      </c>
      <c r="N9" s="7">
        <v>0.8</v>
      </c>
      <c r="O9" s="8">
        <v>1400</v>
      </c>
      <c r="P9" s="239">
        <f>'Frankrijk (O)'!P9*(1+Toeslagen!$Q$7)</f>
        <v>351.62400000000002</v>
      </c>
      <c r="Q9" s="239">
        <f>'Frankrijk (O)'!Q9*(1+Toeslagen!$Q$7)</f>
        <v>218.4</v>
      </c>
      <c r="R9" s="239">
        <f>'Frankrijk (O)'!R9*(1+Toeslagen!$Q$7)</f>
        <v>358.8</v>
      </c>
      <c r="S9" s="239">
        <f>'Frankrijk (O)'!S9*(1+Toeslagen!$Q$7)</f>
        <v>514.80000000000007</v>
      </c>
      <c r="T9" s="239">
        <f>'Frankrijk (O)'!T9*(1+Toeslagen!$Q$7)</f>
        <v>514.80000000000007</v>
      </c>
      <c r="U9" s="239">
        <f>'Frankrijk (O)'!U9*(1+Toeslagen!$Q$7)</f>
        <v>478.40000000000003</v>
      </c>
      <c r="V9" s="239">
        <f>'Frankrijk (O)'!V9*(1+Toeslagen!$Q$7)</f>
        <v>405.6</v>
      </c>
      <c r="W9" s="239">
        <f>'Frankrijk (O)'!W9*(1+Toeslagen!$Q$7)</f>
        <v>202.8</v>
      </c>
      <c r="X9" s="239">
        <f>'Frankrijk (O)'!X9*(1+Toeslagen!$Q$7)</f>
        <v>478.40000000000003</v>
      </c>
      <c r="Y9" s="239">
        <f>'Frankrijk (O)'!Y9*(1+Toeslagen!$Q$7)</f>
        <v>280.8</v>
      </c>
      <c r="Z9" s="239">
        <f>'Frankrijk (O)'!Z9*(1+Toeslagen!$Q$7)</f>
        <v>478.40000000000003</v>
      </c>
      <c r="AA9" s="239">
        <f>'Frankrijk (O)'!AA9*(1+Toeslagen!$Q$7)</f>
        <v>479.453906947436</v>
      </c>
      <c r="AB9" s="239">
        <f>'Frankrijk (O)'!AB9*(1+Toeslagen!$Q$7)</f>
        <v>457.6</v>
      </c>
      <c r="AC9" s="239">
        <f>'Frankrijk (O)'!AC9*(1+Toeslagen!$Q$7)</f>
        <v>305.76</v>
      </c>
      <c r="AD9" s="239">
        <f>'Frankrijk (O)'!AD9*(1+Toeslagen!$Q$7)</f>
        <v>479.453906947436</v>
      </c>
      <c r="AE9" s="239">
        <f>'Frankrijk (O)'!AE9*(1+Toeslagen!$Q$7)</f>
        <v>390</v>
      </c>
      <c r="AF9" s="239">
        <f>'Frankrijk (O)'!AF9*(1+Toeslagen!$Q$7)</f>
        <v>390</v>
      </c>
      <c r="AG9" s="239">
        <f>'Frankrijk (O)'!AG9*(1+Toeslagen!$Q$7)</f>
        <v>312</v>
      </c>
      <c r="AH9" s="239">
        <f>'Frankrijk (O)'!AH9*(1+Toeslagen!$Q$7)</f>
        <v>390</v>
      </c>
      <c r="AI9" s="239">
        <f>'Frankrijk (O)'!AI9*(1+Toeslagen!$Q$7)</f>
        <v>0</v>
      </c>
      <c r="AJ9" s="239">
        <f>'Frankrijk (O)'!AJ9*(1+Toeslagen!$Q$7)</f>
        <v>312</v>
      </c>
      <c r="AK9" s="239">
        <f>'Frankrijk (O)'!AK9*(1+Toeslagen!$Q$7)</f>
        <v>390</v>
      </c>
      <c r="AL9" s="239">
        <f>'Frankrijk (O)'!AL9*(1+Toeslagen!$Q$7)</f>
        <v>358.8</v>
      </c>
      <c r="AM9" s="239">
        <f>'Frankrijk (O)'!AM9*(1+Toeslagen!$Q$7)</f>
        <v>405.6</v>
      </c>
      <c r="AN9" s="239">
        <f>'Frankrijk (O)'!AN9*(1+Toeslagen!$Q$7)</f>
        <v>280.8</v>
      </c>
      <c r="AO9" s="239">
        <f>'Frankrijk (O)'!AO9*(1+Toeslagen!$Q$7)</f>
        <v>403.572</v>
      </c>
      <c r="AP9" s="239">
        <f>'Frankrijk (O)'!AP9*(1+Toeslagen!$Q$7)</f>
        <v>280.8</v>
      </c>
      <c r="AQ9" s="239">
        <f>'Frankrijk (O)'!AQ9*(1+Toeslagen!$Q$7)</f>
        <v>280.8</v>
      </c>
      <c r="AR9" s="239">
        <f>'Frankrijk (O)'!AR9*(1+Toeslagen!$Q$7)</f>
        <v>479.453906947436</v>
      </c>
      <c r="AS9" s="239">
        <f>'Frankrijk (O)'!AS9*(1+Toeslagen!$Q$7)</f>
        <v>431.6</v>
      </c>
      <c r="AT9" s="239">
        <f>'Frankrijk (O)'!AT9*(1+Toeslagen!$Q$7)</f>
        <v>478.40000000000003</v>
      </c>
      <c r="AU9" s="239">
        <f>'Frankrijk (O)'!AU9*(1+Toeslagen!$Q$7)</f>
        <v>478.40000000000003</v>
      </c>
      <c r="AV9" s="239">
        <f>'Frankrijk (O)'!AV9*(1+Toeslagen!$Q$7)</f>
        <v>405.6</v>
      </c>
      <c r="AW9" s="239">
        <f>'Frankrijk (O)'!AW9*(1+Toeslagen!$Q$7)</f>
        <v>457.6</v>
      </c>
      <c r="AX9" s="239">
        <f>'Frankrijk (O)'!AX9*(1+Toeslagen!$Q$7)</f>
        <v>322.40000000000003</v>
      </c>
      <c r="AY9" s="239">
        <f>'Frankrijk (O)'!AY9*(1+Toeslagen!$Q$7)</f>
        <v>319.17600000000004</v>
      </c>
      <c r="AZ9" s="239">
        <f>'Frankrijk (O)'!AZ9*(1+Toeslagen!$Q$7)</f>
        <v>312</v>
      </c>
      <c r="BA9" s="239">
        <f>'Frankrijk (O)'!BA9*(1+Toeslagen!$Q$7)</f>
        <v>405.6</v>
      </c>
      <c r="BB9" s="239">
        <f>'Frankrijk (O)'!BB9*(1+Toeslagen!$Q$7)</f>
        <v>322.40000000000003</v>
      </c>
      <c r="BC9" s="239">
        <f>'Frankrijk (O)'!BC9*(1+Toeslagen!$Q$7)</f>
        <v>457.6</v>
      </c>
      <c r="BD9" s="239">
        <f>'Frankrijk (O)'!BD9*(1+Toeslagen!$Q$7)</f>
        <v>280.8</v>
      </c>
      <c r="BE9" s="239">
        <f>'Frankrijk (O)'!BE9*(1+Toeslagen!$Q$7)</f>
        <v>358.8</v>
      </c>
      <c r="BF9" s="239">
        <f>'Frankrijk (O)'!BF9*(1+Toeslagen!$Q$7)</f>
        <v>405.6</v>
      </c>
      <c r="BG9" s="239">
        <f>'Frankrijk (O)'!BG9*(1+Toeslagen!$Q$7)</f>
        <v>351.62400000000002</v>
      </c>
      <c r="BH9" s="239">
        <f>'Frankrijk (O)'!BH9*(1+Toeslagen!$Q$7)</f>
        <v>280.8</v>
      </c>
      <c r="BI9" s="239">
        <f>'Frankrijk (O)'!BI9*(1+Toeslagen!$Q$7)</f>
        <v>405.6</v>
      </c>
      <c r="BJ9" s="239">
        <f>'Frankrijk (O)'!BJ9*(1+Toeslagen!$Q$7)</f>
        <v>457.6</v>
      </c>
      <c r="BK9" s="239">
        <f>'Frankrijk (O)'!BK9*(1+Toeslagen!$Q$7)</f>
        <v>479.453906947436</v>
      </c>
      <c r="BL9" s="239">
        <f>'Frankrijk (O)'!BL9*(1+Toeslagen!$Q$7)</f>
        <v>322.40000000000003</v>
      </c>
      <c r="BM9" s="239">
        <f>'Frankrijk (O)'!BM9*(1+Toeslagen!$Q$7)</f>
        <v>315.95200000000006</v>
      </c>
      <c r="BN9" s="239">
        <f>'Frankrijk (O)'!BN9*(1+Toeslagen!$Q$7)</f>
        <v>239.20000000000002</v>
      </c>
      <c r="BO9" s="239">
        <f>'Frankrijk (O)'!BO9*(1+Toeslagen!$Q$7)</f>
        <v>280.8</v>
      </c>
      <c r="BP9" s="239">
        <f>'Frankrijk (O)'!BP9*(1+Toeslagen!$Q$7)</f>
        <v>322.40000000000003</v>
      </c>
      <c r="BQ9" s="239">
        <f>'Frankrijk (O)'!BQ9*(1+Toeslagen!$Q$7)</f>
        <v>238.00400000000002</v>
      </c>
      <c r="BR9" s="239">
        <f>'Frankrijk (O)'!BR9*(1+Toeslagen!$Q$7)</f>
        <v>280.8</v>
      </c>
      <c r="BS9" s="239">
        <f>'Frankrijk (O)'!BS9*(1+Toeslagen!$Q$7)</f>
        <v>390</v>
      </c>
      <c r="BT9" s="239">
        <f>'Frankrijk (O)'!BT9*(1+Toeslagen!$Q$7)</f>
        <v>239.20000000000002</v>
      </c>
      <c r="BU9" s="239">
        <f>'Frankrijk (O)'!BU9*(1+Toeslagen!$Q$7)</f>
        <v>312</v>
      </c>
      <c r="BV9" s="239">
        <f>'Frankrijk (O)'!BV9*(1+Toeslagen!$Q$7)</f>
        <v>198.744</v>
      </c>
      <c r="BW9" s="239">
        <f>'Frankrijk (O)'!BW9*(1+Toeslagen!$Q$7)</f>
        <v>236.80800000000002</v>
      </c>
      <c r="BX9" s="239">
        <f>'Frankrijk (O)'!BX9*(1+Toeslagen!$Q$7)</f>
        <v>312</v>
      </c>
      <c r="BY9" s="239">
        <f>'Frankrijk (O)'!BY9*(1+Toeslagen!$Q$7)</f>
        <v>201.786</v>
      </c>
      <c r="BZ9" s="239">
        <f>'Frankrijk (O)'!BZ9*(1+Toeslagen!$Q$7)</f>
        <v>358.8</v>
      </c>
      <c r="CA9" s="239">
        <f>'Frankrijk (O)'!CA9*(1+Toeslagen!$Q$7)</f>
        <v>478.40000000000003</v>
      </c>
      <c r="CB9" s="239">
        <f>'Frankrijk (O)'!CB9*(1+Toeslagen!$Q$7)</f>
        <v>478.40000000000003</v>
      </c>
      <c r="CC9" s="239">
        <f>'Frankrijk (O)'!CC9*(1+Toeslagen!$Q$7)</f>
        <v>471.22400000000005</v>
      </c>
      <c r="CD9" s="239">
        <f>'Frankrijk (O)'!CD9*(1+Toeslagen!$Q$7)</f>
        <v>280.8</v>
      </c>
      <c r="CE9" s="239">
        <f>'Frankrijk (O)'!CE9*(1+Toeslagen!$Q$7)</f>
        <v>280.8</v>
      </c>
      <c r="CF9" s="239">
        <f>'Frankrijk (O)'!CF9*(1+Toeslagen!$Q$7)</f>
        <v>358.8</v>
      </c>
      <c r="CG9" s="239">
        <f>'Frankrijk (O)'!CG9*(1+Toeslagen!$Q$7)</f>
        <v>277.99200000000002</v>
      </c>
      <c r="CH9" s="239">
        <f>'Frankrijk (O)'!CH9*(1+Toeslagen!$Q$7)</f>
        <v>322.40000000000003</v>
      </c>
      <c r="CI9" s="239">
        <f>'Frankrijk (O)'!CI9*(1+Toeslagen!$Q$7)</f>
        <v>312</v>
      </c>
      <c r="CJ9" s="239">
        <f>'Frankrijk (O)'!CJ9*(1+Toeslagen!$Q$7)</f>
        <v>431.6</v>
      </c>
      <c r="CK9" s="239">
        <f>'Frankrijk (O)'!CK9*(1+Toeslagen!$Q$7)</f>
        <v>431.6</v>
      </c>
      <c r="CL9" s="239">
        <f>'Frankrijk (O)'!CL9*(1+Toeslagen!$Q$7)</f>
        <v>239.20000000000002</v>
      </c>
      <c r="CM9" s="239">
        <f>'Frankrijk (O)'!CM9*(1+Toeslagen!$Q$7)</f>
        <v>240.39599999999999</v>
      </c>
      <c r="CN9" s="239">
        <f>'Frankrijk (O)'!CN9*(1+Toeslagen!$Q$7)</f>
        <v>280.8</v>
      </c>
      <c r="CO9" s="239">
        <f>'Frankrijk (O)'!CO9*(1+Toeslagen!$Q$7)</f>
        <v>280.8</v>
      </c>
      <c r="CP9" s="239">
        <f>'Frankrijk (O)'!CP9*(1+Toeslagen!$Q$7)</f>
        <v>358.8</v>
      </c>
      <c r="CQ9" s="239">
        <f>'Frankrijk (O)'!CQ9*(1+Toeslagen!$Q$7)</f>
        <v>218.4</v>
      </c>
      <c r="CR9" s="239">
        <f>'Frankrijk (O)'!CR9*(1+Toeslagen!$Q$7)</f>
        <v>457.6</v>
      </c>
      <c r="CS9" s="239">
        <f>'Frankrijk (O)'!CS9*(1+Toeslagen!$Q$7)</f>
        <v>468.83200000000005</v>
      </c>
      <c r="CT9" s="239">
        <f>'Frankrijk (O)'!CT9*(1+Toeslagen!$Q$7)</f>
        <v>478.40000000000003</v>
      </c>
      <c r="CU9" s="239">
        <f>'Frankrijk (O)'!CU9*(1+Toeslagen!$Q$7)</f>
        <v>431.6</v>
      </c>
      <c r="CV9" s="239">
        <f>'Frankrijk (O)'!CV9*(1+Toeslagen!$Q$7)</f>
        <v>358.8</v>
      </c>
      <c r="CW9" s="239">
        <f>'Frankrijk (O)'!CW9*(1+Toeslagen!$Q$7)</f>
        <v>357.00600000000003</v>
      </c>
      <c r="CX9" s="239">
        <f>'Frankrijk (O)'!CX9*(1+Toeslagen!$Q$7)</f>
        <v>355.21199999999999</v>
      </c>
      <c r="CY9" s="239">
        <f>'Frankrijk (O)'!CY9*(1+Toeslagen!$Q$7)</f>
        <v>280.8</v>
      </c>
      <c r="CZ9" s="239">
        <f>'Frankrijk (O)'!CZ9*(1+Toeslagen!$Q$7)</f>
        <v>280.8</v>
      </c>
      <c r="DA9" s="239">
        <f>'Frankrijk (O)'!DA9*(1+Toeslagen!$Q$7)</f>
        <v>312</v>
      </c>
      <c r="DB9" s="239">
        <f>'Frankrijk (O)'!DB9*(1+Toeslagen!$Q$7)</f>
        <v>239.20000000000002</v>
      </c>
      <c r="DC9" s="239">
        <f>'Frankrijk (O)'!DC9*(1+Toeslagen!$Q$7)</f>
        <v>239.20000000000002</v>
      </c>
      <c r="DD9" s="239">
        <f>'Frankrijk (O)'!DD9*(1+Toeslagen!$Q$7)</f>
        <v>239.20000000000002</v>
      </c>
      <c r="DE9" s="239">
        <f>'Frankrijk (O)'!DE9*(1+Toeslagen!$Q$7)</f>
        <v>239.20000000000002</v>
      </c>
      <c r="DF9" s="239">
        <f>'Frankrijk (O)'!DF9*(1+Toeslagen!$Q$7)</f>
        <v>239.20000000000002</v>
      </c>
    </row>
    <row r="10" spans="1:110" ht="15.75" thickBot="1">
      <c r="A10" s="2">
        <v>5</v>
      </c>
      <c r="B10" s="2">
        <v>5</v>
      </c>
      <c r="D10" s="2">
        <v>4</v>
      </c>
      <c r="F10" t="s">
        <v>17</v>
      </c>
      <c r="G10" t="s">
        <v>15</v>
      </c>
      <c r="H10" t="s">
        <v>15</v>
      </c>
      <c r="I10" t="s">
        <v>16</v>
      </c>
      <c r="J10" t="s">
        <v>16</v>
      </c>
      <c r="N10" s="7">
        <v>1</v>
      </c>
      <c r="O10" s="8">
        <v>1750</v>
      </c>
      <c r="P10" s="239">
        <f>'Frankrijk (O)'!P10*(1+Toeslagen!$Q$7)</f>
        <v>387.29599999999999</v>
      </c>
      <c r="Q10" s="239">
        <f>'Frankrijk (O)'!Q10*(1+Toeslagen!$Q$7)</f>
        <v>232.96</v>
      </c>
      <c r="R10" s="239">
        <f>'Frankrijk (O)'!R10*(1+Toeslagen!$Q$7)</f>
        <v>395.2</v>
      </c>
      <c r="S10" s="239">
        <f>'Frankrijk (O)'!S10*(1+Toeslagen!$Q$7)</f>
        <v>546</v>
      </c>
      <c r="T10" s="239">
        <f>'Frankrijk (O)'!T10*(1+Toeslagen!$Q$7)</f>
        <v>546</v>
      </c>
      <c r="U10" s="239">
        <f>'Frankrijk (O)'!U10*(1+Toeslagen!$Q$7)</f>
        <v>520</v>
      </c>
      <c r="V10" s="239">
        <f>'Frankrijk (O)'!V10*(1+Toeslagen!$Q$7)</f>
        <v>452.40000000000003</v>
      </c>
      <c r="W10" s="239">
        <f>'Frankrijk (O)'!W10*(1+Toeslagen!$Q$7)</f>
        <v>218.4</v>
      </c>
      <c r="X10" s="239">
        <f>'Frankrijk (O)'!X10*(1+Toeslagen!$Q$7)</f>
        <v>520</v>
      </c>
      <c r="Y10" s="239">
        <f>'Frankrijk (O)'!Y10*(1+Toeslagen!$Q$7)</f>
        <v>312</v>
      </c>
      <c r="Z10" s="239">
        <f>'Frankrijk (O)'!Z10*(1+Toeslagen!$Q$7)</f>
        <v>520</v>
      </c>
      <c r="AA10" s="239">
        <f>'Frankrijk (O)'!AA10*(1+Toeslagen!$Q$7)</f>
        <v>526.71612267855301</v>
      </c>
      <c r="AB10" s="239">
        <f>'Frankrijk (O)'!AB10*(1+Toeslagen!$Q$7)</f>
        <v>499.20000000000005</v>
      </c>
      <c r="AC10" s="239">
        <f>'Frankrijk (O)'!AC10*(1+Toeslagen!$Q$7)</f>
        <v>336.33599999999996</v>
      </c>
      <c r="AD10" s="239">
        <f>'Frankrijk (O)'!AD10*(1+Toeslagen!$Q$7)</f>
        <v>526.71612267855301</v>
      </c>
      <c r="AE10" s="239">
        <f>'Frankrijk (O)'!AE10*(1+Toeslagen!$Q$7)</f>
        <v>431.6</v>
      </c>
      <c r="AF10" s="239">
        <f>'Frankrijk (O)'!AF10*(1+Toeslagen!$Q$7)</f>
        <v>431.6</v>
      </c>
      <c r="AG10" s="239">
        <f>'Frankrijk (O)'!AG10*(1+Toeslagen!$Q$7)</f>
        <v>343.2</v>
      </c>
      <c r="AH10" s="239">
        <f>'Frankrijk (O)'!AH10*(1+Toeslagen!$Q$7)</f>
        <v>431.6</v>
      </c>
      <c r="AI10" s="239">
        <f>'Frankrijk (O)'!AI10*(1+Toeslagen!$Q$7)</f>
        <v>0</v>
      </c>
      <c r="AJ10" s="239">
        <f>'Frankrijk (O)'!AJ10*(1+Toeslagen!$Q$7)</f>
        <v>343.2</v>
      </c>
      <c r="AK10" s="239">
        <f>'Frankrijk (O)'!AK10*(1+Toeslagen!$Q$7)</f>
        <v>431.6</v>
      </c>
      <c r="AL10" s="239">
        <f>'Frankrijk (O)'!AL10*(1+Toeslagen!$Q$7)</f>
        <v>395.2</v>
      </c>
      <c r="AM10" s="239">
        <f>'Frankrijk (O)'!AM10*(1+Toeslagen!$Q$7)</f>
        <v>452.40000000000003</v>
      </c>
      <c r="AN10" s="239">
        <f>'Frankrijk (O)'!AN10*(1+Toeslagen!$Q$7)</f>
        <v>312</v>
      </c>
      <c r="AO10" s="239">
        <f>'Frankrijk (O)'!AO10*(1+Toeslagen!$Q$7)</f>
        <v>450.13800000000003</v>
      </c>
      <c r="AP10" s="239">
        <f>'Frankrijk (O)'!AP10*(1+Toeslagen!$Q$7)</f>
        <v>312</v>
      </c>
      <c r="AQ10" s="239">
        <f>'Frankrijk (O)'!AQ10*(1+Toeslagen!$Q$7)</f>
        <v>296.40000000000003</v>
      </c>
      <c r="AR10" s="239">
        <f>'Frankrijk (O)'!AR10*(1+Toeslagen!$Q$7)</f>
        <v>526.71612267855301</v>
      </c>
      <c r="AS10" s="239">
        <f>'Frankrijk (O)'!AS10*(1+Toeslagen!$Q$7)</f>
        <v>468</v>
      </c>
      <c r="AT10" s="239">
        <f>'Frankrijk (O)'!AT10*(1+Toeslagen!$Q$7)</f>
        <v>520</v>
      </c>
      <c r="AU10" s="239">
        <f>'Frankrijk (O)'!AU10*(1+Toeslagen!$Q$7)</f>
        <v>520</v>
      </c>
      <c r="AV10" s="239">
        <f>'Frankrijk (O)'!AV10*(1+Toeslagen!$Q$7)</f>
        <v>452.40000000000003</v>
      </c>
      <c r="AW10" s="239">
        <f>'Frankrijk (O)'!AW10*(1+Toeslagen!$Q$7)</f>
        <v>499.20000000000005</v>
      </c>
      <c r="AX10" s="239">
        <f>'Frankrijk (O)'!AX10*(1+Toeslagen!$Q$7)</f>
        <v>364</v>
      </c>
      <c r="AY10" s="239">
        <f>'Frankrijk (O)'!AY10*(1+Toeslagen!$Q$7)</f>
        <v>360.36</v>
      </c>
      <c r="AZ10" s="239">
        <f>'Frankrijk (O)'!AZ10*(1+Toeslagen!$Q$7)</f>
        <v>343.2</v>
      </c>
      <c r="BA10" s="239">
        <f>'Frankrijk (O)'!BA10*(1+Toeslagen!$Q$7)</f>
        <v>452.40000000000003</v>
      </c>
      <c r="BB10" s="239">
        <f>'Frankrijk (O)'!BB10*(1+Toeslagen!$Q$7)</f>
        <v>364</v>
      </c>
      <c r="BC10" s="239">
        <f>'Frankrijk (O)'!BC10*(1+Toeslagen!$Q$7)</f>
        <v>499.20000000000005</v>
      </c>
      <c r="BD10" s="239">
        <f>'Frankrijk (O)'!BD10*(1+Toeslagen!$Q$7)</f>
        <v>312</v>
      </c>
      <c r="BE10" s="239">
        <f>'Frankrijk (O)'!BE10*(1+Toeslagen!$Q$7)</f>
        <v>395.2</v>
      </c>
      <c r="BF10" s="239">
        <f>'Frankrijk (O)'!BF10*(1+Toeslagen!$Q$7)</f>
        <v>452.40000000000003</v>
      </c>
      <c r="BG10" s="239">
        <f>'Frankrijk (O)'!BG10*(1+Toeslagen!$Q$7)</f>
        <v>387.29599999999999</v>
      </c>
      <c r="BH10" s="239">
        <f>'Frankrijk (O)'!BH10*(1+Toeslagen!$Q$7)</f>
        <v>312</v>
      </c>
      <c r="BI10" s="239">
        <f>'Frankrijk (O)'!BI10*(1+Toeslagen!$Q$7)</f>
        <v>452.40000000000003</v>
      </c>
      <c r="BJ10" s="239">
        <f>'Frankrijk (O)'!BJ10*(1+Toeslagen!$Q$7)</f>
        <v>499.20000000000005</v>
      </c>
      <c r="BK10" s="239">
        <f>'Frankrijk (O)'!BK10*(1+Toeslagen!$Q$7)</f>
        <v>526.71612267855301</v>
      </c>
      <c r="BL10" s="239">
        <f>'Frankrijk (O)'!BL10*(1+Toeslagen!$Q$7)</f>
        <v>364</v>
      </c>
      <c r="BM10" s="239">
        <f>'Frankrijk (O)'!BM10*(1+Toeslagen!$Q$7)</f>
        <v>356.71999999999997</v>
      </c>
      <c r="BN10" s="239">
        <f>'Frankrijk (O)'!BN10*(1+Toeslagen!$Q$7)</f>
        <v>260</v>
      </c>
      <c r="BO10" s="239">
        <f>'Frankrijk (O)'!BO10*(1+Toeslagen!$Q$7)</f>
        <v>312</v>
      </c>
      <c r="BP10" s="239">
        <f>'Frankrijk (O)'!BP10*(1+Toeslagen!$Q$7)</f>
        <v>364</v>
      </c>
      <c r="BQ10" s="239">
        <f>'Frankrijk (O)'!BQ10*(1+Toeslagen!$Q$7)</f>
        <v>258.7</v>
      </c>
      <c r="BR10" s="239">
        <f>'Frankrijk (O)'!BR10*(1+Toeslagen!$Q$7)</f>
        <v>296.40000000000003</v>
      </c>
      <c r="BS10" s="239">
        <f>'Frankrijk (O)'!BS10*(1+Toeslagen!$Q$7)</f>
        <v>431.6</v>
      </c>
      <c r="BT10" s="239">
        <f>'Frankrijk (O)'!BT10*(1+Toeslagen!$Q$7)</f>
        <v>260</v>
      </c>
      <c r="BU10" s="239">
        <f>'Frankrijk (O)'!BU10*(1+Toeslagen!$Q$7)</f>
        <v>343.2</v>
      </c>
      <c r="BV10" s="239">
        <f>'Frankrijk (O)'!BV10*(1+Toeslagen!$Q$7)</f>
        <v>214.03200000000001</v>
      </c>
      <c r="BW10" s="239">
        <f>'Frankrijk (O)'!BW10*(1+Toeslagen!$Q$7)</f>
        <v>257.39999999999998</v>
      </c>
      <c r="BX10" s="239">
        <f>'Frankrijk (O)'!BX10*(1+Toeslagen!$Q$7)</f>
        <v>343.2</v>
      </c>
      <c r="BY10" s="239">
        <f>'Frankrijk (O)'!BY10*(1+Toeslagen!$Q$7)</f>
        <v>217.30799999999999</v>
      </c>
      <c r="BZ10" s="239">
        <f>'Frankrijk (O)'!BZ10*(1+Toeslagen!$Q$7)</f>
        <v>395.2</v>
      </c>
      <c r="CA10" s="239">
        <f>'Frankrijk (O)'!CA10*(1+Toeslagen!$Q$7)</f>
        <v>520</v>
      </c>
      <c r="CB10" s="239">
        <f>'Frankrijk (O)'!CB10*(1+Toeslagen!$Q$7)</f>
        <v>520</v>
      </c>
      <c r="CC10" s="239">
        <f>'Frankrijk (O)'!CC10*(1+Toeslagen!$Q$7)</f>
        <v>512.20000000000005</v>
      </c>
      <c r="CD10" s="239">
        <f>'Frankrijk (O)'!CD10*(1+Toeslagen!$Q$7)</f>
        <v>296.40000000000003</v>
      </c>
      <c r="CE10" s="239">
        <f>'Frankrijk (O)'!CE10*(1+Toeslagen!$Q$7)</f>
        <v>312</v>
      </c>
      <c r="CF10" s="239">
        <f>'Frankrijk (O)'!CF10*(1+Toeslagen!$Q$7)</f>
        <v>395.2</v>
      </c>
      <c r="CG10" s="239">
        <f>'Frankrijk (O)'!CG10*(1+Toeslagen!$Q$7)</f>
        <v>308.88</v>
      </c>
      <c r="CH10" s="239">
        <f>'Frankrijk (O)'!CH10*(1+Toeslagen!$Q$7)</f>
        <v>364</v>
      </c>
      <c r="CI10" s="239">
        <f>'Frankrijk (O)'!CI10*(1+Toeslagen!$Q$7)</f>
        <v>343.2</v>
      </c>
      <c r="CJ10" s="239">
        <f>'Frankrijk (O)'!CJ10*(1+Toeslagen!$Q$7)</f>
        <v>468</v>
      </c>
      <c r="CK10" s="239">
        <f>'Frankrijk (O)'!CK10*(1+Toeslagen!$Q$7)</f>
        <v>468</v>
      </c>
      <c r="CL10" s="239">
        <f>'Frankrijk (O)'!CL10*(1+Toeslagen!$Q$7)</f>
        <v>260</v>
      </c>
      <c r="CM10" s="239">
        <f>'Frankrijk (O)'!CM10*(1+Toeslagen!$Q$7)</f>
        <v>261.29999999999995</v>
      </c>
      <c r="CN10" s="239">
        <f>'Frankrijk (O)'!CN10*(1+Toeslagen!$Q$7)</f>
        <v>296.40000000000003</v>
      </c>
      <c r="CO10" s="239">
        <f>'Frankrijk (O)'!CO10*(1+Toeslagen!$Q$7)</f>
        <v>296.40000000000003</v>
      </c>
      <c r="CP10" s="239">
        <f>'Frankrijk (O)'!CP10*(1+Toeslagen!$Q$7)</f>
        <v>395.2</v>
      </c>
      <c r="CQ10" s="239">
        <f>'Frankrijk (O)'!CQ10*(1+Toeslagen!$Q$7)</f>
        <v>232.96</v>
      </c>
      <c r="CR10" s="239">
        <f>'Frankrijk (O)'!CR10*(1+Toeslagen!$Q$7)</f>
        <v>499.20000000000005</v>
      </c>
      <c r="CS10" s="239">
        <f>'Frankrijk (O)'!CS10*(1+Toeslagen!$Q$7)</f>
        <v>509.59999999999997</v>
      </c>
      <c r="CT10" s="239">
        <f>'Frankrijk (O)'!CT10*(1+Toeslagen!$Q$7)</f>
        <v>520</v>
      </c>
      <c r="CU10" s="239">
        <f>'Frankrijk (O)'!CU10*(1+Toeslagen!$Q$7)</f>
        <v>468</v>
      </c>
      <c r="CV10" s="239">
        <f>'Frankrijk (O)'!CV10*(1+Toeslagen!$Q$7)</f>
        <v>395.2</v>
      </c>
      <c r="CW10" s="239">
        <f>'Frankrijk (O)'!CW10*(1+Toeslagen!$Q$7)</f>
        <v>393.22399999999999</v>
      </c>
      <c r="CX10" s="239">
        <f>'Frankrijk (O)'!CX10*(1+Toeslagen!$Q$7)</f>
        <v>391.24799999999999</v>
      </c>
      <c r="CY10" s="239">
        <f>'Frankrijk (O)'!CY10*(1+Toeslagen!$Q$7)</f>
        <v>296.40000000000003</v>
      </c>
      <c r="CZ10" s="239">
        <f>'Frankrijk (O)'!CZ10*(1+Toeslagen!$Q$7)</f>
        <v>312</v>
      </c>
      <c r="DA10" s="239">
        <f>'Frankrijk (O)'!DA10*(1+Toeslagen!$Q$7)</f>
        <v>343.2</v>
      </c>
      <c r="DB10" s="239">
        <f>'Frankrijk (O)'!DB10*(1+Toeslagen!$Q$7)</f>
        <v>260</v>
      </c>
      <c r="DC10" s="239">
        <f>'Frankrijk (O)'!DC10*(1+Toeslagen!$Q$7)</f>
        <v>260</v>
      </c>
      <c r="DD10" s="239">
        <f>'Frankrijk (O)'!DD10*(1+Toeslagen!$Q$7)</f>
        <v>260</v>
      </c>
      <c r="DE10" s="239">
        <f>'Frankrijk (O)'!DE10*(1+Toeslagen!$Q$7)</f>
        <v>260</v>
      </c>
      <c r="DF10" s="239">
        <f>'Frankrijk (O)'!DF10*(1+Toeslagen!$Q$7)</f>
        <v>260</v>
      </c>
    </row>
    <row r="11" spans="1:110" ht="15.75" thickBot="1">
      <c r="A11" s="2">
        <v>6</v>
      </c>
      <c r="B11" s="2">
        <v>6</v>
      </c>
      <c r="D11" s="2">
        <v>4</v>
      </c>
      <c r="F11" t="s">
        <v>17</v>
      </c>
      <c r="G11" t="s">
        <v>15</v>
      </c>
      <c r="H11" t="s">
        <v>16</v>
      </c>
      <c r="I11" t="s">
        <v>16</v>
      </c>
      <c r="J11" t="s">
        <v>16</v>
      </c>
      <c r="N11" s="7">
        <v>1.2</v>
      </c>
      <c r="O11" s="8">
        <v>2100</v>
      </c>
      <c r="P11" s="239">
        <f>'Frankrijk (O)'!P11*(1+Toeslagen!$Q$7)</f>
        <v>422.96800000000002</v>
      </c>
      <c r="Q11" s="239">
        <f>'Frankrijk (O)'!Q11*(1+Toeslagen!$Q$7)</f>
        <v>244.4</v>
      </c>
      <c r="R11" s="239">
        <f>'Frankrijk (O)'!R11*(1+Toeslagen!$Q$7)</f>
        <v>431.6</v>
      </c>
      <c r="S11" s="239">
        <f>'Frankrijk (O)'!S11*(1+Toeslagen!$Q$7)</f>
        <v>598</v>
      </c>
      <c r="T11" s="239">
        <f>'Frankrijk (O)'!T11*(1+Toeslagen!$Q$7)</f>
        <v>598</v>
      </c>
      <c r="U11" s="239">
        <f>'Frankrijk (O)'!U11*(1+Toeslagen!$Q$7)</f>
        <v>561.6</v>
      </c>
      <c r="V11" s="239">
        <f>'Frankrijk (O)'!V11*(1+Toeslagen!$Q$7)</f>
        <v>488.8</v>
      </c>
      <c r="W11" s="239">
        <f>'Frankrijk (O)'!W11*(1+Toeslagen!$Q$7)</f>
        <v>232.96</v>
      </c>
      <c r="X11" s="239">
        <f>'Frankrijk (O)'!X11*(1+Toeslagen!$Q$7)</f>
        <v>561.6</v>
      </c>
      <c r="Y11" s="239">
        <f>'Frankrijk (O)'!Y11*(1+Toeslagen!$Q$7)</f>
        <v>353.6</v>
      </c>
      <c r="Z11" s="239">
        <f>'Frankrijk (O)'!Z11*(1+Toeslagen!$Q$7)</f>
        <v>561.6</v>
      </c>
      <c r="AA11" s="239">
        <f>'Frankrijk (O)'!AA11*(1+Toeslagen!$Q$7)</f>
        <v>573.97833840967007</v>
      </c>
      <c r="AB11" s="239">
        <f>'Frankrijk (O)'!AB11*(1+Toeslagen!$Q$7)</f>
        <v>546</v>
      </c>
      <c r="AC11" s="239">
        <f>'Frankrijk (O)'!AC11*(1+Toeslagen!$Q$7)</f>
        <v>366.91200000000003</v>
      </c>
      <c r="AD11" s="239">
        <f>'Frankrijk (O)'!AD11*(1+Toeslagen!$Q$7)</f>
        <v>573.97833840967007</v>
      </c>
      <c r="AE11" s="239">
        <f>'Frankrijk (O)'!AE11*(1+Toeslagen!$Q$7)</f>
        <v>468</v>
      </c>
      <c r="AF11" s="239">
        <f>'Frankrijk (O)'!AF11*(1+Toeslagen!$Q$7)</f>
        <v>468</v>
      </c>
      <c r="AG11" s="239">
        <f>'Frankrijk (O)'!AG11*(1+Toeslagen!$Q$7)</f>
        <v>374.40000000000003</v>
      </c>
      <c r="AH11" s="239">
        <f>'Frankrijk (O)'!AH11*(1+Toeslagen!$Q$7)</f>
        <v>468</v>
      </c>
      <c r="AI11" s="239">
        <f>'Frankrijk (O)'!AI11*(1+Toeslagen!$Q$7)</f>
        <v>0</v>
      </c>
      <c r="AJ11" s="239">
        <f>'Frankrijk (O)'!AJ11*(1+Toeslagen!$Q$7)</f>
        <v>374.40000000000003</v>
      </c>
      <c r="AK11" s="239">
        <f>'Frankrijk (O)'!AK11*(1+Toeslagen!$Q$7)</f>
        <v>468</v>
      </c>
      <c r="AL11" s="239">
        <f>'Frankrijk (O)'!AL11*(1+Toeslagen!$Q$7)</f>
        <v>431.6</v>
      </c>
      <c r="AM11" s="239">
        <f>'Frankrijk (O)'!AM11*(1+Toeslagen!$Q$7)</f>
        <v>488.8</v>
      </c>
      <c r="AN11" s="239">
        <f>'Frankrijk (O)'!AN11*(1+Toeslagen!$Q$7)</f>
        <v>353.6</v>
      </c>
      <c r="AO11" s="239">
        <f>'Frankrijk (O)'!AO11*(1+Toeslagen!$Q$7)</f>
        <v>486.35599999999999</v>
      </c>
      <c r="AP11" s="239">
        <f>'Frankrijk (O)'!AP11*(1+Toeslagen!$Q$7)</f>
        <v>353.6</v>
      </c>
      <c r="AQ11" s="239">
        <f>'Frankrijk (O)'!AQ11*(1+Toeslagen!$Q$7)</f>
        <v>312</v>
      </c>
      <c r="AR11" s="239">
        <f>'Frankrijk (O)'!AR11*(1+Toeslagen!$Q$7)</f>
        <v>573.97833840967007</v>
      </c>
      <c r="AS11" s="239">
        <f>'Frankrijk (O)'!AS11*(1+Toeslagen!$Q$7)</f>
        <v>514.80000000000007</v>
      </c>
      <c r="AT11" s="239">
        <f>'Frankrijk (O)'!AT11*(1+Toeslagen!$Q$7)</f>
        <v>561.6</v>
      </c>
      <c r="AU11" s="239">
        <f>'Frankrijk (O)'!AU11*(1+Toeslagen!$Q$7)</f>
        <v>561.6</v>
      </c>
      <c r="AV11" s="239">
        <f>'Frankrijk (O)'!AV11*(1+Toeslagen!$Q$7)</f>
        <v>488.8</v>
      </c>
      <c r="AW11" s="239">
        <f>'Frankrijk (O)'!AW11*(1+Toeslagen!$Q$7)</f>
        <v>546</v>
      </c>
      <c r="AX11" s="239">
        <f>'Frankrijk (O)'!AX11*(1+Toeslagen!$Q$7)</f>
        <v>390</v>
      </c>
      <c r="AY11" s="239">
        <f>'Frankrijk (O)'!AY11*(1+Toeslagen!$Q$7)</f>
        <v>386.1</v>
      </c>
      <c r="AZ11" s="239">
        <f>'Frankrijk (O)'!AZ11*(1+Toeslagen!$Q$7)</f>
        <v>374.40000000000003</v>
      </c>
      <c r="BA11" s="239">
        <f>'Frankrijk (O)'!BA11*(1+Toeslagen!$Q$7)</f>
        <v>488.8</v>
      </c>
      <c r="BB11" s="239">
        <f>'Frankrijk (O)'!BB11*(1+Toeslagen!$Q$7)</f>
        <v>390</v>
      </c>
      <c r="BC11" s="239">
        <f>'Frankrijk (O)'!BC11*(1+Toeslagen!$Q$7)</f>
        <v>546</v>
      </c>
      <c r="BD11" s="239">
        <f>'Frankrijk (O)'!BD11*(1+Toeslagen!$Q$7)</f>
        <v>353.6</v>
      </c>
      <c r="BE11" s="239">
        <f>'Frankrijk (O)'!BE11*(1+Toeslagen!$Q$7)</f>
        <v>431.6</v>
      </c>
      <c r="BF11" s="239">
        <f>'Frankrijk (O)'!BF11*(1+Toeslagen!$Q$7)</f>
        <v>488.8</v>
      </c>
      <c r="BG11" s="239">
        <f>'Frankrijk (O)'!BG11*(1+Toeslagen!$Q$7)</f>
        <v>422.96800000000002</v>
      </c>
      <c r="BH11" s="239">
        <f>'Frankrijk (O)'!BH11*(1+Toeslagen!$Q$7)</f>
        <v>353.6</v>
      </c>
      <c r="BI11" s="239">
        <f>'Frankrijk (O)'!BI11*(1+Toeslagen!$Q$7)</f>
        <v>488.8</v>
      </c>
      <c r="BJ11" s="239">
        <f>'Frankrijk (O)'!BJ11*(1+Toeslagen!$Q$7)</f>
        <v>546</v>
      </c>
      <c r="BK11" s="239">
        <f>'Frankrijk (O)'!BK11*(1+Toeslagen!$Q$7)</f>
        <v>573.97833840967007</v>
      </c>
      <c r="BL11" s="239">
        <f>'Frankrijk (O)'!BL11*(1+Toeslagen!$Q$7)</f>
        <v>390</v>
      </c>
      <c r="BM11" s="239">
        <f>'Frankrijk (O)'!BM11*(1+Toeslagen!$Q$7)</f>
        <v>382.2</v>
      </c>
      <c r="BN11" s="239">
        <f>'Frankrijk (O)'!BN11*(1+Toeslagen!$Q$7)</f>
        <v>280.8</v>
      </c>
      <c r="BO11" s="239">
        <f>'Frankrijk (O)'!BO11*(1+Toeslagen!$Q$7)</f>
        <v>353.6</v>
      </c>
      <c r="BP11" s="239">
        <f>'Frankrijk (O)'!BP11*(1+Toeslagen!$Q$7)</f>
        <v>390</v>
      </c>
      <c r="BQ11" s="239">
        <f>'Frankrijk (O)'!BQ11*(1+Toeslagen!$Q$7)</f>
        <v>279.39600000000002</v>
      </c>
      <c r="BR11" s="239">
        <f>'Frankrijk (O)'!BR11*(1+Toeslagen!$Q$7)</f>
        <v>312</v>
      </c>
      <c r="BS11" s="239">
        <f>'Frankrijk (O)'!BS11*(1+Toeslagen!$Q$7)</f>
        <v>468</v>
      </c>
      <c r="BT11" s="239">
        <f>'Frankrijk (O)'!BT11*(1+Toeslagen!$Q$7)</f>
        <v>280.8</v>
      </c>
      <c r="BU11" s="239">
        <f>'Frankrijk (O)'!BU11*(1+Toeslagen!$Q$7)</f>
        <v>374.40000000000003</v>
      </c>
      <c r="BV11" s="239">
        <f>'Frankrijk (O)'!BV11*(1+Toeslagen!$Q$7)</f>
        <v>228.30080000000001</v>
      </c>
      <c r="BW11" s="239">
        <f>'Frankrijk (O)'!BW11*(1+Toeslagen!$Q$7)</f>
        <v>277.99200000000002</v>
      </c>
      <c r="BX11" s="239">
        <f>'Frankrijk (O)'!BX11*(1+Toeslagen!$Q$7)</f>
        <v>374.40000000000003</v>
      </c>
      <c r="BY11" s="239">
        <f>'Frankrijk (O)'!BY11*(1+Toeslagen!$Q$7)</f>
        <v>231.79519999999999</v>
      </c>
      <c r="BZ11" s="239">
        <f>'Frankrijk (O)'!BZ11*(1+Toeslagen!$Q$7)</f>
        <v>431.6</v>
      </c>
      <c r="CA11" s="239">
        <f>'Frankrijk (O)'!CA11*(1+Toeslagen!$Q$7)</f>
        <v>561.6</v>
      </c>
      <c r="CB11" s="239">
        <f>'Frankrijk (O)'!CB11*(1+Toeslagen!$Q$7)</f>
        <v>561.6</v>
      </c>
      <c r="CC11" s="239">
        <f>'Frankrijk (O)'!CC11*(1+Toeslagen!$Q$7)</f>
        <v>553.17600000000004</v>
      </c>
      <c r="CD11" s="239">
        <f>'Frankrijk (O)'!CD11*(1+Toeslagen!$Q$7)</f>
        <v>312</v>
      </c>
      <c r="CE11" s="239">
        <f>'Frankrijk (O)'!CE11*(1+Toeslagen!$Q$7)</f>
        <v>353.6</v>
      </c>
      <c r="CF11" s="239">
        <f>'Frankrijk (O)'!CF11*(1+Toeslagen!$Q$7)</f>
        <v>431.6</v>
      </c>
      <c r="CG11" s="239">
        <f>'Frankrijk (O)'!CG11*(1+Toeslagen!$Q$7)</f>
        <v>350.06400000000002</v>
      </c>
      <c r="CH11" s="239">
        <f>'Frankrijk (O)'!CH11*(1+Toeslagen!$Q$7)</f>
        <v>390</v>
      </c>
      <c r="CI11" s="239">
        <f>'Frankrijk (O)'!CI11*(1+Toeslagen!$Q$7)</f>
        <v>374.40000000000003</v>
      </c>
      <c r="CJ11" s="239">
        <f>'Frankrijk (O)'!CJ11*(1+Toeslagen!$Q$7)</f>
        <v>514.80000000000007</v>
      </c>
      <c r="CK11" s="239">
        <f>'Frankrijk (O)'!CK11*(1+Toeslagen!$Q$7)</f>
        <v>514.80000000000007</v>
      </c>
      <c r="CL11" s="239">
        <f>'Frankrijk (O)'!CL11*(1+Toeslagen!$Q$7)</f>
        <v>280.8</v>
      </c>
      <c r="CM11" s="239">
        <f>'Frankrijk (O)'!CM11*(1+Toeslagen!$Q$7)</f>
        <v>282.20400000000001</v>
      </c>
      <c r="CN11" s="239">
        <f>'Frankrijk (O)'!CN11*(1+Toeslagen!$Q$7)</f>
        <v>312</v>
      </c>
      <c r="CO11" s="239">
        <f>'Frankrijk (O)'!CO11*(1+Toeslagen!$Q$7)</f>
        <v>312</v>
      </c>
      <c r="CP11" s="239">
        <f>'Frankrijk (O)'!CP11*(1+Toeslagen!$Q$7)</f>
        <v>431.6</v>
      </c>
      <c r="CQ11" s="239">
        <f>'Frankrijk (O)'!CQ11*(1+Toeslagen!$Q$7)</f>
        <v>244.4</v>
      </c>
      <c r="CR11" s="239">
        <f>'Frankrijk (O)'!CR11*(1+Toeslagen!$Q$7)</f>
        <v>546</v>
      </c>
      <c r="CS11" s="239">
        <f>'Frankrijk (O)'!CS11*(1+Toeslagen!$Q$7)</f>
        <v>550.36800000000005</v>
      </c>
      <c r="CT11" s="239">
        <f>'Frankrijk (O)'!CT11*(1+Toeslagen!$Q$7)</f>
        <v>561.6</v>
      </c>
      <c r="CU11" s="239">
        <f>'Frankrijk (O)'!CU11*(1+Toeslagen!$Q$7)</f>
        <v>514.80000000000007</v>
      </c>
      <c r="CV11" s="239">
        <f>'Frankrijk (O)'!CV11*(1+Toeslagen!$Q$7)</f>
        <v>431.6</v>
      </c>
      <c r="CW11" s="239">
        <f>'Frankrijk (O)'!CW11*(1+Toeslagen!$Q$7)</f>
        <v>429.44200000000001</v>
      </c>
      <c r="CX11" s="239">
        <f>'Frankrijk (O)'!CX11*(1+Toeslagen!$Q$7)</f>
        <v>427.28399999999999</v>
      </c>
      <c r="CY11" s="239">
        <f>'Frankrijk (O)'!CY11*(1+Toeslagen!$Q$7)</f>
        <v>312</v>
      </c>
      <c r="CZ11" s="239">
        <f>'Frankrijk (O)'!CZ11*(1+Toeslagen!$Q$7)</f>
        <v>353.6</v>
      </c>
      <c r="DA11" s="239">
        <f>'Frankrijk (O)'!DA11*(1+Toeslagen!$Q$7)</f>
        <v>374.40000000000003</v>
      </c>
      <c r="DB11" s="239">
        <f>'Frankrijk (O)'!DB11*(1+Toeslagen!$Q$7)</f>
        <v>280.8</v>
      </c>
      <c r="DC11" s="239">
        <f>'Frankrijk (O)'!DC11*(1+Toeslagen!$Q$7)</f>
        <v>280.8</v>
      </c>
      <c r="DD11" s="239">
        <f>'Frankrijk (O)'!DD11*(1+Toeslagen!$Q$7)</f>
        <v>280.8</v>
      </c>
      <c r="DE11" s="239">
        <f>'Frankrijk (O)'!DE11*(1+Toeslagen!$Q$7)</f>
        <v>280.8</v>
      </c>
      <c r="DF11" s="239">
        <f>'Frankrijk (O)'!DF11*(1+Toeslagen!$Q$7)</f>
        <v>280.8</v>
      </c>
    </row>
    <row r="12" spans="1:110" ht="15.75" thickBot="1">
      <c r="A12" s="2">
        <v>7</v>
      </c>
      <c r="B12" s="2">
        <v>7</v>
      </c>
      <c r="D12" s="2">
        <v>4</v>
      </c>
      <c r="F12" t="s">
        <v>17</v>
      </c>
      <c r="G12" t="s">
        <v>15</v>
      </c>
      <c r="H12" t="s">
        <v>15</v>
      </c>
      <c r="I12" t="s">
        <v>16</v>
      </c>
      <c r="J12" t="s">
        <v>16</v>
      </c>
      <c r="N12" s="7">
        <v>1.5</v>
      </c>
      <c r="O12" s="8">
        <v>2625</v>
      </c>
      <c r="P12" s="239">
        <f>'Frankrijk (O)'!P12*(1+Toeslagen!$Q$7)</f>
        <v>453.54399999999998</v>
      </c>
      <c r="Q12" s="239">
        <f>'Frankrijk (O)'!Q12*(1+Toeslagen!$Q$7)</f>
        <v>260</v>
      </c>
      <c r="R12" s="239">
        <f>'Frankrijk (O)'!R12*(1+Toeslagen!$Q$7)</f>
        <v>462.8</v>
      </c>
      <c r="S12" s="239">
        <f>'Frankrijk (O)'!S12*(1+Toeslagen!$Q$7)</f>
        <v>650</v>
      </c>
      <c r="T12" s="239">
        <f>'Frankrijk (O)'!T12*(1+Toeslagen!$Q$7)</f>
        <v>650</v>
      </c>
      <c r="U12" s="239">
        <f>'Frankrijk (O)'!U12*(1+Toeslagen!$Q$7)</f>
        <v>603.20000000000005</v>
      </c>
      <c r="V12" s="239">
        <f>'Frankrijk (O)'!V12*(1+Toeslagen!$Q$7)</f>
        <v>530.4</v>
      </c>
      <c r="W12" s="239">
        <f>'Frankrijk (O)'!W12*(1+Toeslagen!$Q$7)</f>
        <v>244.4</v>
      </c>
      <c r="X12" s="239">
        <f>'Frankrijk (O)'!X12*(1+Toeslagen!$Q$7)</f>
        <v>603.20000000000005</v>
      </c>
      <c r="Y12" s="239">
        <f>'Frankrijk (O)'!Y12*(1+Toeslagen!$Q$7)</f>
        <v>374.40000000000003</v>
      </c>
      <c r="Z12" s="239">
        <f>'Frankrijk (O)'!Z12*(1+Toeslagen!$Q$7)</f>
        <v>603.20000000000005</v>
      </c>
      <c r="AA12" s="239">
        <f>'Frankrijk (O)'!AA12*(1+Toeslagen!$Q$7)</f>
        <v>621.24055414078691</v>
      </c>
      <c r="AB12" s="239">
        <f>'Frankrijk (O)'!AB12*(1+Toeslagen!$Q$7)</f>
        <v>587.6</v>
      </c>
      <c r="AC12" s="239">
        <f>'Frankrijk (O)'!AC12*(1+Toeslagen!$Q$7)</f>
        <v>392.39200000000005</v>
      </c>
      <c r="AD12" s="239">
        <f>'Frankrijk (O)'!AD12*(1+Toeslagen!$Q$7)</f>
        <v>621.24055414078691</v>
      </c>
      <c r="AE12" s="239">
        <f>'Frankrijk (O)'!AE12*(1+Toeslagen!$Q$7)</f>
        <v>499.20000000000005</v>
      </c>
      <c r="AF12" s="239">
        <f>'Frankrijk (O)'!AF12*(1+Toeslagen!$Q$7)</f>
        <v>499.20000000000005</v>
      </c>
      <c r="AG12" s="239">
        <f>'Frankrijk (O)'!AG12*(1+Toeslagen!$Q$7)</f>
        <v>400.40000000000003</v>
      </c>
      <c r="AH12" s="239">
        <f>'Frankrijk (O)'!AH12*(1+Toeslagen!$Q$7)</f>
        <v>499.20000000000005</v>
      </c>
      <c r="AI12" s="239">
        <f>'Frankrijk (O)'!AI12*(1+Toeslagen!$Q$7)</f>
        <v>0</v>
      </c>
      <c r="AJ12" s="239">
        <f>'Frankrijk (O)'!AJ12*(1+Toeslagen!$Q$7)</f>
        <v>400.40000000000003</v>
      </c>
      <c r="AK12" s="239">
        <f>'Frankrijk (O)'!AK12*(1+Toeslagen!$Q$7)</f>
        <v>499.20000000000005</v>
      </c>
      <c r="AL12" s="239">
        <f>'Frankrijk (O)'!AL12*(1+Toeslagen!$Q$7)</f>
        <v>462.8</v>
      </c>
      <c r="AM12" s="239">
        <f>'Frankrijk (O)'!AM12*(1+Toeslagen!$Q$7)</f>
        <v>530.4</v>
      </c>
      <c r="AN12" s="239">
        <f>'Frankrijk (O)'!AN12*(1+Toeslagen!$Q$7)</f>
        <v>374.40000000000003</v>
      </c>
      <c r="AO12" s="239">
        <f>'Frankrijk (O)'!AO12*(1+Toeslagen!$Q$7)</f>
        <v>527.74799999999993</v>
      </c>
      <c r="AP12" s="239">
        <f>'Frankrijk (O)'!AP12*(1+Toeslagen!$Q$7)</f>
        <v>374.40000000000003</v>
      </c>
      <c r="AQ12" s="239">
        <f>'Frankrijk (O)'!AQ12*(1+Toeslagen!$Q$7)</f>
        <v>338</v>
      </c>
      <c r="AR12" s="239">
        <f>'Frankrijk (O)'!AR12*(1+Toeslagen!$Q$7)</f>
        <v>621.24055414078691</v>
      </c>
      <c r="AS12" s="239">
        <f>'Frankrijk (O)'!AS12*(1+Toeslagen!$Q$7)</f>
        <v>556.4</v>
      </c>
      <c r="AT12" s="239">
        <f>'Frankrijk (O)'!AT12*(1+Toeslagen!$Q$7)</f>
        <v>603.20000000000005</v>
      </c>
      <c r="AU12" s="239">
        <f>'Frankrijk (O)'!AU12*(1+Toeslagen!$Q$7)</f>
        <v>603.20000000000005</v>
      </c>
      <c r="AV12" s="239">
        <f>'Frankrijk (O)'!AV12*(1+Toeslagen!$Q$7)</f>
        <v>530.4</v>
      </c>
      <c r="AW12" s="239">
        <f>'Frankrijk (O)'!AW12*(1+Toeslagen!$Q$7)</f>
        <v>587.6</v>
      </c>
      <c r="AX12" s="239">
        <f>'Frankrijk (O)'!AX12*(1+Toeslagen!$Q$7)</f>
        <v>431.6</v>
      </c>
      <c r="AY12" s="239">
        <f>'Frankrijk (O)'!AY12*(1+Toeslagen!$Q$7)</f>
        <v>427.28399999999999</v>
      </c>
      <c r="AZ12" s="239">
        <f>'Frankrijk (O)'!AZ12*(1+Toeslagen!$Q$7)</f>
        <v>400.40000000000003</v>
      </c>
      <c r="BA12" s="239">
        <f>'Frankrijk (O)'!BA12*(1+Toeslagen!$Q$7)</f>
        <v>530.4</v>
      </c>
      <c r="BB12" s="239">
        <f>'Frankrijk (O)'!BB12*(1+Toeslagen!$Q$7)</f>
        <v>431.6</v>
      </c>
      <c r="BC12" s="239">
        <f>'Frankrijk (O)'!BC12*(1+Toeslagen!$Q$7)</f>
        <v>587.6</v>
      </c>
      <c r="BD12" s="239">
        <f>'Frankrijk (O)'!BD12*(1+Toeslagen!$Q$7)</f>
        <v>374.40000000000003</v>
      </c>
      <c r="BE12" s="239">
        <f>'Frankrijk (O)'!BE12*(1+Toeslagen!$Q$7)</f>
        <v>462.8</v>
      </c>
      <c r="BF12" s="239">
        <f>'Frankrijk (O)'!BF12*(1+Toeslagen!$Q$7)</f>
        <v>530.4</v>
      </c>
      <c r="BG12" s="239">
        <f>'Frankrijk (O)'!BG12*(1+Toeslagen!$Q$7)</f>
        <v>453.54399999999998</v>
      </c>
      <c r="BH12" s="239">
        <f>'Frankrijk (O)'!BH12*(1+Toeslagen!$Q$7)</f>
        <v>374.40000000000003</v>
      </c>
      <c r="BI12" s="239">
        <f>'Frankrijk (O)'!BI12*(1+Toeslagen!$Q$7)</f>
        <v>530.4</v>
      </c>
      <c r="BJ12" s="239">
        <f>'Frankrijk (O)'!BJ12*(1+Toeslagen!$Q$7)</f>
        <v>587.6</v>
      </c>
      <c r="BK12" s="239">
        <f>'Frankrijk (O)'!BK12*(1+Toeslagen!$Q$7)</f>
        <v>621.24055414078691</v>
      </c>
      <c r="BL12" s="239">
        <f>'Frankrijk (O)'!BL12*(1+Toeslagen!$Q$7)</f>
        <v>431.6</v>
      </c>
      <c r="BM12" s="239">
        <f>'Frankrijk (O)'!BM12*(1+Toeslagen!$Q$7)</f>
        <v>422.96800000000002</v>
      </c>
      <c r="BN12" s="239">
        <f>'Frankrijk (O)'!BN12*(1+Toeslagen!$Q$7)</f>
        <v>301.60000000000002</v>
      </c>
      <c r="BO12" s="239">
        <f>'Frankrijk (O)'!BO12*(1+Toeslagen!$Q$7)</f>
        <v>374.40000000000003</v>
      </c>
      <c r="BP12" s="239">
        <f>'Frankrijk (O)'!BP12*(1+Toeslagen!$Q$7)</f>
        <v>431.6</v>
      </c>
      <c r="BQ12" s="239">
        <f>'Frankrijk (O)'!BQ12*(1+Toeslagen!$Q$7)</f>
        <v>300.09200000000004</v>
      </c>
      <c r="BR12" s="239">
        <f>'Frankrijk (O)'!BR12*(1+Toeslagen!$Q$7)</f>
        <v>338</v>
      </c>
      <c r="BS12" s="239">
        <f>'Frankrijk (O)'!BS12*(1+Toeslagen!$Q$7)</f>
        <v>499.20000000000005</v>
      </c>
      <c r="BT12" s="239">
        <f>'Frankrijk (O)'!BT12*(1+Toeslagen!$Q$7)</f>
        <v>301.60000000000002</v>
      </c>
      <c r="BU12" s="239">
        <f>'Frankrijk (O)'!BU12*(1+Toeslagen!$Q$7)</f>
        <v>400.40000000000003</v>
      </c>
      <c r="BV12" s="239">
        <f>'Frankrijk (O)'!BV12*(1+Toeslagen!$Q$7)</f>
        <v>239.512</v>
      </c>
      <c r="BW12" s="239">
        <f>'Frankrijk (O)'!BW12*(1+Toeslagen!$Q$7)</f>
        <v>298.584</v>
      </c>
      <c r="BX12" s="239">
        <f>'Frankrijk (O)'!BX12*(1+Toeslagen!$Q$7)</f>
        <v>400.40000000000003</v>
      </c>
      <c r="BY12" s="239">
        <f>'Frankrijk (O)'!BY12*(1+Toeslagen!$Q$7)</f>
        <v>243.178</v>
      </c>
      <c r="BZ12" s="239">
        <f>'Frankrijk (O)'!BZ12*(1+Toeslagen!$Q$7)</f>
        <v>462.8</v>
      </c>
      <c r="CA12" s="239">
        <f>'Frankrijk (O)'!CA12*(1+Toeslagen!$Q$7)</f>
        <v>603.20000000000005</v>
      </c>
      <c r="CB12" s="239">
        <f>'Frankrijk (O)'!CB12*(1+Toeslagen!$Q$7)</f>
        <v>603.20000000000005</v>
      </c>
      <c r="CC12" s="239">
        <f>'Frankrijk (O)'!CC12*(1+Toeslagen!$Q$7)</f>
        <v>594.15200000000004</v>
      </c>
      <c r="CD12" s="239">
        <f>'Frankrijk (O)'!CD12*(1+Toeslagen!$Q$7)</f>
        <v>338</v>
      </c>
      <c r="CE12" s="239">
        <f>'Frankrijk (O)'!CE12*(1+Toeslagen!$Q$7)</f>
        <v>374.40000000000003</v>
      </c>
      <c r="CF12" s="239">
        <f>'Frankrijk (O)'!CF12*(1+Toeslagen!$Q$7)</f>
        <v>462.8</v>
      </c>
      <c r="CG12" s="239">
        <f>'Frankrijk (O)'!CG12*(1+Toeslagen!$Q$7)</f>
        <v>370.65600000000001</v>
      </c>
      <c r="CH12" s="239">
        <f>'Frankrijk (O)'!CH12*(1+Toeslagen!$Q$7)</f>
        <v>431.6</v>
      </c>
      <c r="CI12" s="239">
        <f>'Frankrijk (O)'!CI12*(1+Toeslagen!$Q$7)</f>
        <v>400.40000000000003</v>
      </c>
      <c r="CJ12" s="239">
        <f>'Frankrijk (O)'!CJ12*(1+Toeslagen!$Q$7)</f>
        <v>556.4</v>
      </c>
      <c r="CK12" s="239">
        <f>'Frankrijk (O)'!CK12*(1+Toeslagen!$Q$7)</f>
        <v>556.4</v>
      </c>
      <c r="CL12" s="239">
        <f>'Frankrijk (O)'!CL12*(1+Toeslagen!$Q$7)</f>
        <v>301.60000000000002</v>
      </c>
      <c r="CM12" s="239">
        <f>'Frankrijk (O)'!CM12*(1+Toeslagen!$Q$7)</f>
        <v>303.108</v>
      </c>
      <c r="CN12" s="239">
        <f>'Frankrijk (O)'!CN12*(1+Toeslagen!$Q$7)</f>
        <v>338</v>
      </c>
      <c r="CO12" s="239">
        <f>'Frankrijk (O)'!CO12*(1+Toeslagen!$Q$7)</f>
        <v>338</v>
      </c>
      <c r="CP12" s="239">
        <f>'Frankrijk (O)'!CP12*(1+Toeslagen!$Q$7)</f>
        <v>462.8</v>
      </c>
      <c r="CQ12" s="239">
        <f>'Frankrijk (O)'!CQ12*(1+Toeslagen!$Q$7)</f>
        <v>260</v>
      </c>
      <c r="CR12" s="239">
        <f>'Frankrijk (O)'!CR12*(1+Toeslagen!$Q$7)</f>
        <v>587.6</v>
      </c>
      <c r="CS12" s="239">
        <f>'Frankrijk (O)'!CS12*(1+Toeslagen!$Q$7)</f>
        <v>591.13600000000008</v>
      </c>
      <c r="CT12" s="239">
        <f>'Frankrijk (O)'!CT12*(1+Toeslagen!$Q$7)</f>
        <v>603.20000000000005</v>
      </c>
      <c r="CU12" s="239">
        <f>'Frankrijk (O)'!CU12*(1+Toeslagen!$Q$7)</f>
        <v>556.4</v>
      </c>
      <c r="CV12" s="239">
        <f>'Frankrijk (O)'!CV12*(1+Toeslagen!$Q$7)</f>
        <v>462.8</v>
      </c>
      <c r="CW12" s="239">
        <f>'Frankrijk (O)'!CW12*(1+Toeslagen!$Q$7)</f>
        <v>460.48599999999999</v>
      </c>
      <c r="CX12" s="239">
        <f>'Frankrijk (O)'!CX12*(1+Toeslagen!$Q$7)</f>
        <v>458.17200000000003</v>
      </c>
      <c r="CY12" s="239">
        <f>'Frankrijk (O)'!CY12*(1+Toeslagen!$Q$7)</f>
        <v>338</v>
      </c>
      <c r="CZ12" s="239">
        <f>'Frankrijk (O)'!CZ12*(1+Toeslagen!$Q$7)</f>
        <v>374.40000000000003</v>
      </c>
      <c r="DA12" s="239">
        <f>'Frankrijk (O)'!DA12*(1+Toeslagen!$Q$7)</f>
        <v>400.40000000000003</v>
      </c>
      <c r="DB12" s="239">
        <f>'Frankrijk (O)'!DB12*(1+Toeslagen!$Q$7)</f>
        <v>301.60000000000002</v>
      </c>
      <c r="DC12" s="239">
        <f>'Frankrijk (O)'!DC12*(1+Toeslagen!$Q$7)</f>
        <v>301.60000000000002</v>
      </c>
      <c r="DD12" s="239">
        <f>'Frankrijk (O)'!DD12*(1+Toeslagen!$Q$7)</f>
        <v>301.60000000000002</v>
      </c>
      <c r="DE12" s="239">
        <f>'Frankrijk (O)'!DE12*(1+Toeslagen!$Q$7)</f>
        <v>301.60000000000002</v>
      </c>
      <c r="DF12" s="239">
        <f>'Frankrijk (O)'!DF12*(1+Toeslagen!$Q$7)</f>
        <v>301.60000000000002</v>
      </c>
    </row>
    <row r="13" spans="1:110" ht="15.75" thickBot="1">
      <c r="A13" s="2">
        <v>8</v>
      </c>
      <c r="B13" s="2">
        <v>8</v>
      </c>
      <c r="D13" s="2">
        <v>2</v>
      </c>
      <c r="F13" t="s">
        <v>16</v>
      </c>
      <c r="G13" t="s">
        <v>5</v>
      </c>
      <c r="H13" t="s">
        <v>17</v>
      </c>
      <c r="I13" t="s">
        <v>18</v>
      </c>
      <c r="J13" t="s">
        <v>18</v>
      </c>
      <c r="N13" s="7">
        <v>1.6</v>
      </c>
      <c r="O13" s="8">
        <v>2800</v>
      </c>
      <c r="P13" s="239">
        <f>'Frankrijk (O)'!P13*(1+Toeslagen!$Q$7)</f>
        <v>484.12</v>
      </c>
      <c r="Q13" s="239">
        <f>'Frankrijk (O)'!Q13*(1+Toeslagen!$Q$7)</f>
        <v>275.60000000000002</v>
      </c>
      <c r="R13" s="239">
        <f>'Frankrijk (O)'!R13*(1+Toeslagen!$Q$7)</f>
        <v>494</v>
      </c>
      <c r="S13" s="239">
        <f>'Frankrijk (O)'!S13*(1+Toeslagen!$Q$7)</f>
        <v>702</v>
      </c>
      <c r="T13" s="239">
        <f>'Frankrijk (O)'!T13*(1+Toeslagen!$Q$7)</f>
        <v>702</v>
      </c>
      <c r="U13" s="239">
        <f>'Frankrijk (O)'!U13*(1+Toeslagen!$Q$7)</f>
        <v>650</v>
      </c>
      <c r="V13" s="239">
        <f>'Frankrijk (O)'!V13*(1+Toeslagen!$Q$7)</f>
        <v>572</v>
      </c>
      <c r="W13" s="239">
        <f>'Frankrijk (O)'!W13*(1+Toeslagen!$Q$7)</f>
        <v>260</v>
      </c>
      <c r="X13" s="239">
        <f>'Frankrijk (O)'!X13*(1+Toeslagen!$Q$7)</f>
        <v>650</v>
      </c>
      <c r="Y13" s="239">
        <f>'Frankrijk (O)'!Y13*(1+Toeslagen!$Q$7)</f>
        <v>400.40000000000003</v>
      </c>
      <c r="Z13" s="239">
        <f>'Frankrijk (O)'!Z13*(1+Toeslagen!$Q$7)</f>
        <v>650</v>
      </c>
      <c r="AA13" s="239">
        <f>'Frankrijk (O)'!AA13*(1+Toeslagen!$Q$7)</f>
        <v>668.50276987190409</v>
      </c>
      <c r="AB13" s="239">
        <f>'Frankrijk (O)'!AB13*(1+Toeslagen!$Q$7)</f>
        <v>629.20000000000005</v>
      </c>
      <c r="AC13" s="239">
        <f>'Frankrijk (O)'!AC13*(1+Toeslagen!$Q$7)</f>
        <v>422.96800000000002</v>
      </c>
      <c r="AD13" s="239">
        <f>'Frankrijk (O)'!AD13*(1+Toeslagen!$Q$7)</f>
        <v>668.50276987190409</v>
      </c>
      <c r="AE13" s="239">
        <f>'Frankrijk (O)'!AE13*(1+Toeslagen!$Q$7)</f>
        <v>530.4</v>
      </c>
      <c r="AF13" s="239">
        <f>'Frankrijk (O)'!AF13*(1+Toeslagen!$Q$7)</f>
        <v>530.4</v>
      </c>
      <c r="AG13" s="239">
        <f>'Frankrijk (O)'!AG13*(1+Toeslagen!$Q$7)</f>
        <v>431.6</v>
      </c>
      <c r="AH13" s="239">
        <f>'Frankrijk (O)'!AH13*(1+Toeslagen!$Q$7)</f>
        <v>530.4</v>
      </c>
      <c r="AI13" s="239">
        <f>'Frankrijk (O)'!AI13*(1+Toeslagen!$Q$7)</f>
        <v>0</v>
      </c>
      <c r="AJ13" s="239">
        <f>'Frankrijk (O)'!AJ13*(1+Toeslagen!$Q$7)</f>
        <v>431.6</v>
      </c>
      <c r="AK13" s="239">
        <f>'Frankrijk (O)'!AK13*(1+Toeslagen!$Q$7)</f>
        <v>530.4</v>
      </c>
      <c r="AL13" s="239">
        <f>'Frankrijk (O)'!AL13*(1+Toeslagen!$Q$7)</f>
        <v>494</v>
      </c>
      <c r="AM13" s="239">
        <f>'Frankrijk (O)'!AM13*(1+Toeslagen!$Q$7)</f>
        <v>572</v>
      </c>
      <c r="AN13" s="239">
        <f>'Frankrijk (O)'!AN13*(1+Toeslagen!$Q$7)</f>
        <v>400.40000000000003</v>
      </c>
      <c r="AO13" s="239">
        <f>'Frankrijk (O)'!AO13*(1+Toeslagen!$Q$7)</f>
        <v>569.14</v>
      </c>
      <c r="AP13" s="239">
        <f>'Frankrijk (O)'!AP13*(1+Toeslagen!$Q$7)</f>
        <v>400.40000000000003</v>
      </c>
      <c r="AQ13" s="239">
        <f>'Frankrijk (O)'!AQ13*(1+Toeslagen!$Q$7)</f>
        <v>360.88</v>
      </c>
      <c r="AR13" s="239">
        <f>'Frankrijk (O)'!AR13*(1+Toeslagen!$Q$7)</f>
        <v>668.50276987190409</v>
      </c>
      <c r="AS13" s="239">
        <f>'Frankrijk (O)'!AS13*(1+Toeslagen!$Q$7)</f>
        <v>598</v>
      </c>
      <c r="AT13" s="239">
        <f>'Frankrijk (O)'!AT13*(1+Toeslagen!$Q$7)</f>
        <v>650</v>
      </c>
      <c r="AU13" s="239">
        <f>'Frankrijk (O)'!AU13*(1+Toeslagen!$Q$7)</f>
        <v>650</v>
      </c>
      <c r="AV13" s="239">
        <f>'Frankrijk (O)'!AV13*(1+Toeslagen!$Q$7)</f>
        <v>572</v>
      </c>
      <c r="AW13" s="239">
        <f>'Frankrijk (O)'!AW13*(1+Toeslagen!$Q$7)</f>
        <v>629.20000000000005</v>
      </c>
      <c r="AX13" s="239">
        <f>'Frankrijk (O)'!AX13*(1+Toeslagen!$Q$7)</f>
        <v>457.6</v>
      </c>
      <c r="AY13" s="239">
        <f>'Frankrijk (O)'!AY13*(1+Toeslagen!$Q$7)</f>
        <v>453.024</v>
      </c>
      <c r="AZ13" s="239">
        <f>'Frankrijk (O)'!AZ13*(1+Toeslagen!$Q$7)</f>
        <v>431.6</v>
      </c>
      <c r="BA13" s="239">
        <f>'Frankrijk (O)'!BA13*(1+Toeslagen!$Q$7)</f>
        <v>572</v>
      </c>
      <c r="BB13" s="239">
        <f>'Frankrijk (O)'!BB13*(1+Toeslagen!$Q$7)</f>
        <v>457.6</v>
      </c>
      <c r="BC13" s="239">
        <f>'Frankrijk (O)'!BC13*(1+Toeslagen!$Q$7)</f>
        <v>629.20000000000005</v>
      </c>
      <c r="BD13" s="239">
        <f>'Frankrijk (O)'!BD13*(1+Toeslagen!$Q$7)</f>
        <v>400.40000000000003</v>
      </c>
      <c r="BE13" s="239">
        <f>'Frankrijk (O)'!BE13*(1+Toeslagen!$Q$7)</f>
        <v>494</v>
      </c>
      <c r="BF13" s="239">
        <f>'Frankrijk (O)'!BF13*(1+Toeslagen!$Q$7)</f>
        <v>572</v>
      </c>
      <c r="BG13" s="239">
        <f>'Frankrijk (O)'!BG13*(1+Toeslagen!$Q$7)</f>
        <v>484.12</v>
      </c>
      <c r="BH13" s="239">
        <f>'Frankrijk (O)'!BH13*(1+Toeslagen!$Q$7)</f>
        <v>400.40000000000003</v>
      </c>
      <c r="BI13" s="239">
        <f>'Frankrijk (O)'!BI13*(1+Toeslagen!$Q$7)</f>
        <v>572</v>
      </c>
      <c r="BJ13" s="239">
        <f>'Frankrijk (O)'!BJ13*(1+Toeslagen!$Q$7)</f>
        <v>629.20000000000005</v>
      </c>
      <c r="BK13" s="239">
        <f>'Frankrijk (O)'!BK13*(1+Toeslagen!$Q$7)</f>
        <v>668.50276987190409</v>
      </c>
      <c r="BL13" s="239">
        <f>'Frankrijk (O)'!BL13*(1+Toeslagen!$Q$7)</f>
        <v>457.6</v>
      </c>
      <c r="BM13" s="239">
        <f>'Frankrijk (O)'!BM13*(1+Toeslagen!$Q$7)</f>
        <v>448.44800000000004</v>
      </c>
      <c r="BN13" s="239">
        <f>'Frankrijk (O)'!BN13*(1+Toeslagen!$Q$7)</f>
        <v>312</v>
      </c>
      <c r="BO13" s="239">
        <f>'Frankrijk (O)'!BO13*(1+Toeslagen!$Q$7)</f>
        <v>400.40000000000003</v>
      </c>
      <c r="BP13" s="239">
        <f>'Frankrijk (O)'!BP13*(1+Toeslagen!$Q$7)</f>
        <v>457.6</v>
      </c>
      <c r="BQ13" s="239">
        <f>'Frankrijk (O)'!BQ13*(1+Toeslagen!$Q$7)</f>
        <v>310.44</v>
      </c>
      <c r="BR13" s="239">
        <f>'Frankrijk (O)'!BR13*(1+Toeslagen!$Q$7)</f>
        <v>360.88</v>
      </c>
      <c r="BS13" s="239">
        <f>'Frankrijk (O)'!BS13*(1+Toeslagen!$Q$7)</f>
        <v>530.4</v>
      </c>
      <c r="BT13" s="239">
        <f>'Frankrijk (O)'!BT13*(1+Toeslagen!$Q$7)</f>
        <v>312</v>
      </c>
      <c r="BU13" s="239">
        <f>'Frankrijk (O)'!BU13*(1+Toeslagen!$Q$7)</f>
        <v>431.6</v>
      </c>
      <c r="BV13" s="239">
        <f>'Frankrijk (O)'!BV13*(1+Toeslagen!$Q$7)</f>
        <v>254.79999999999998</v>
      </c>
      <c r="BW13" s="239">
        <f>'Frankrijk (O)'!BW13*(1+Toeslagen!$Q$7)</f>
        <v>308.88</v>
      </c>
      <c r="BX13" s="239">
        <f>'Frankrijk (O)'!BX13*(1+Toeslagen!$Q$7)</f>
        <v>431.6</v>
      </c>
      <c r="BY13" s="239">
        <f>'Frankrijk (O)'!BY13*(1+Toeslagen!$Q$7)</f>
        <v>258.7</v>
      </c>
      <c r="BZ13" s="239">
        <f>'Frankrijk (O)'!BZ13*(1+Toeslagen!$Q$7)</f>
        <v>494</v>
      </c>
      <c r="CA13" s="239">
        <f>'Frankrijk (O)'!CA13*(1+Toeslagen!$Q$7)</f>
        <v>650</v>
      </c>
      <c r="CB13" s="239">
        <f>'Frankrijk (O)'!CB13*(1+Toeslagen!$Q$7)</f>
        <v>650</v>
      </c>
      <c r="CC13" s="239">
        <f>'Frankrijk (O)'!CC13*(1+Toeslagen!$Q$7)</f>
        <v>640.25</v>
      </c>
      <c r="CD13" s="239">
        <f>'Frankrijk (O)'!CD13*(1+Toeslagen!$Q$7)</f>
        <v>360.88</v>
      </c>
      <c r="CE13" s="239">
        <f>'Frankrijk (O)'!CE13*(1+Toeslagen!$Q$7)</f>
        <v>400.40000000000003</v>
      </c>
      <c r="CF13" s="239">
        <f>'Frankrijk (O)'!CF13*(1+Toeslagen!$Q$7)</f>
        <v>494</v>
      </c>
      <c r="CG13" s="239">
        <f>'Frankrijk (O)'!CG13*(1+Toeslagen!$Q$7)</f>
        <v>396.39600000000002</v>
      </c>
      <c r="CH13" s="239">
        <f>'Frankrijk (O)'!CH13*(1+Toeslagen!$Q$7)</f>
        <v>457.6</v>
      </c>
      <c r="CI13" s="239">
        <f>'Frankrijk (O)'!CI13*(1+Toeslagen!$Q$7)</f>
        <v>431.6</v>
      </c>
      <c r="CJ13" s="239">
        <f>'Frankrijk (O)'!CJ13*(1+Toeslagen!$Q$7)</f>
        <v>598</v>
      </c>
      <c r="CK13" s="239">
        <f>'Frankrijk (O)'!CK13*(1+Toeslagen!$Q$7)</f>
        <v>598</v>
      </c>
      <c r="CL13" s="239">
        <f>'Frankrijk (O)'!CL13*(1+Toeslagen!$Q$7)</f>
        <v>312</v>
      </c>
      <c r="CM13" s="239">
        <f>'Frankrijk (O)'!CM13*(1+Toeslagen!$Q$7)</f>
        <v>313.55999999999995</v>
      </c>
      <c r="CN13" s="239">
        <f>'Frankrijk (O)'!CN13*(1+Toeslagen!$Q$7)</f>
        <v>360.88</v>
      </c>
      <c r="CO13" s="239">
        <f>'Frankrijk (O)'!CO13*(1+Toeslagen!$Q$7)</f>
        <v>360.88</v>
      </c>
      <c r="CP13" s="239">
        <f>'Frankrijk (O)'!CP13*(1+Toeslagen!$Q$7)</f>
        <v>494</v>
      </c>
      <c r="CQ13" s="239">
        <f>'Frankrijk (O)'!CQ13*(1+Toeslagen!$Q$7)</f>
        <v>275.60000000000002</v>
      </c>
      <c r="CR13" s="239">
        <f>'Frankrijk (O)'!CR13*(1+Toeslagen!$Q$7)</f>
        <v>629.20000000000005</v>
      </c>
      <c r="CS13" s="239">
        <f>'Frankrijk (O)'!CS13*(1+Toeslagen!$Q$7)</f>
        <v>637</v>
      </c>
      <c r="CT13" s="239">
        <f>'Frankrijk (O)'!CT13*(1+Toeslagen!$Q$7)</f>
        <v>650</v>
      </c>
      <c r="CU13" s="239">
        <f>'Frankrijk (O)'!CU13*(1+Toeslagen!$Q$7)</f>
        <v>598</v>
      </c>
      <c r="CV13" s="239">
        <f>'Frankrijk (O)'!CV13*(1+Toeslagen!$Q$7)</f>
        <v>494</v>
      </c>
      <c r="CW13" s="239">
        <f>'Frankrijk (O)'!CW13*(1+Toeslagen!$Q$7)</f>
        <v>491.53</v>
      </c>
      <c r="CX13" s="239">
        <f>'Frankrijk (O)'!CX13*(1+Toeslagen!$Q$7)</f>
        <v>489.06</v>
      </c>
      <c r="CY13" s="239">
        <f>'Frankrijk (O)'!CY13*(1+Toeslagen!$Q$7)</f>
        <v>360.88</v>
      </c>
      <c r="CZ13" s="239">
        <f>'Frankrijk (O)'!CZ13*(1+Toeslagen!$Q$7)</f>
        <v>400.40000000000003</v>
      </c>
      <c r="DA13" s="239">
        <f>'Frankrijk (O)'!DA13*(1+Toeslagen!$Q$7)</f>
        <v>431.6</v>
      </c>
      <c r="DB13" s="239">
        <f>'Frankrijk (O)'!DB13*(1+Toeslagen!$Q$7)</f>
        <v>312</v>
      </c>
      <c r="DC13" s="239">
        <f>'Frankrijk (O)'!DC13*(1+Toeslagen!$Q$7)</f>
        <v>312</v>
      </c>
      <c r="DD13" s="239">
        <f>'Frankrijk (O)'!DD13*(1+Toeslagen!$Q$7)</f>
        <v>312</v>
      </c>
      <c r="DE13" s="239">
        <f>'Frankrijk (O)'!DE13*(1+Toeslagen!$Q$7)</f>
        <v>312</v>
      </c>
      <c r="DF13" s="239">
        <f>'Frankrijk (O)'!DF13*(1+Toeslagen!$Q$7)</f>
        <v>312</v>
      </c>
    </row>
    <row r="14" spans="1:110" ht="15.75" thickBot="1">
      <c r="A14" s="2">
        <v>9</v>
      </c>
      <c r="B14" s="2">
        <v>9</v>
      </c>
      <c r="D14" s="2">
        <v>4</v>
      </c>
      <c r="F14" t="s">
        <v>17</v>
      </c>
      <c r="G14" t="s">
        <v>15</v>
      </c>
      <c r="H14" t="s">
        <v>16</v>
      </c>
      <c r="I14" t="s">
        <v>16</v>
      </c>
      <c r="J14" t="s">
        <v>16</v>
      </c>
      <c r="N14" s="7">
        <v>2</v>
      </c>
      <c r="O14" s="8">
        <v>3500</v>
      </c>
      <c r="P14" s="239">
        <f>'Frankrijk (O)'!P14*(1+Toeslagen!$Q$7)</f>
        <v>524.88800000000003</v>
      </c>
      <c r="Q14" s="239">
        <f>'Frankrijk (O)'!Q14*(1+Toeslagen!$Q$7)</f>
        <v>296.40000000000003</v>
      </c>
      <c r="R14" s="239">
        <f>'Frankrijk (O)'!R14*(1+Toeslagen!$Q$7)</f>
        <v>535.6</v>
      </c>
      <c r="S14" s="239">
        <f>'Frankrijk (O)'!S14*(1+Toeslagen!$Q$7)</f>
        <v>743.6</v>
      </c>
      <c r="T14" s="239">
        <f>'Frankrijk (O)'!T14*(1+Toeslagen!$Q$7)</f>
        <v>743.6</v>
      </c>
      <c r="U14" s="239">
        <f>'Frankrijk (O)'!U14*(1+Toeslagen!$Q$7)</f>
        <v>702</v>
      </c>
      <c r="V14" s="239">
        <f>'Frankrijk (O)'!V14*(1+Toeslagen!$Q$7)</f>
        <v>608.4</v>
      </c>
      <c r="W14" s="239">
        <f>'Frankrijk (O)'!W14*(1+Toeslagen!$Q$7)</f>
        <v>275.60000000000002</v>
      </c>
      <c r="X14" s="239">
        <f>'Frankrijk (O)'!X14*(1+Toeslagen!$Q$7)</f>
        <v>702</v>
      </c>
      <c r="Y14" s="239">
        <f>'Frankrijk (O)'!Y14*(1+Toeslagen!$Q$7)</f>
        <v>421.2</v>
      </c>
      <c r="Z14" s="239">
        <f>'Frankrijk (O)'!Z14*(1+Toeslagen!$Q$7)</f>
        <v>702</v>
      </c>
      <c r="AA14" s="239">
        <f>'Frankrijk (O)'!AA14*(1+Toeslagen!$Q$7)</f>
        <v>715.76498560302127</v>
      </c>
      <c r="AB14" s="239">
        <f>'Frankrijk (O)'!AB14*(1+Toeslagen!$Q$7)</f>
        <v>676</v>
      </c>
      <c r="AC14" s="239">
        <f>'Frankrijk (O)'!AC14*(1+Toeslagen!$Q$7)</f>
        <v>448.44800000000004</v>
      </c>
      <c r="AD14" s="239">
        <f>'Frankrijk (O)'!AD14*(1+Toeslagen!$Q$7)</f>
        <v>715.76498560302127</v>
      </c>
      <c r="AE14" s="239">
        <f>'Frankrijk (O)'!AE14*(1+Toeslagen!$Q$7)</f>
        <v>572</v>
      </c>
      <c r="AF14" s="239">
        <f>'Frankrijk (O)'!AF14*(1+Toeslagen!$Q$7)</f>
        <v>572</v>
      </c>
      <c r="AG14" s="239">
        <f>'Frankrijk (O)'!AG14*(1+Toeslagen!$Q$7)</f>
        <v>457.6</v>
      </c>
      <c r="AH14" s="239">
        <f>'Frankrijk (O)'!AH14*(1+Toeslagen!$Q$7)</f>
        <v>572</v>
      </c>
      <c r="AI14" s="239">
        <f>'Frankrijk (O)'!AI14*(1+Toeslagen!$Q$7)</f>
        <v>0</v>
      </c>
      <c r="AJ14" s="239">
        <f>'Frankrijk (O)'!AJ14*(1+Toeslagen!$Q$7)</f>
        <v>457.6</v>
      </c>
      <c r="AK14" s="239">
        <f>'Frankrijk (O)'!AK14*(1+Toeslagen!$Q$7)</f>
        <v>572</v>
      </c>
      <c r="AL14" s="239">
        <f>'Frankrijk (O)'!AL14*(1+Toeslagen!$Q$7)</f>
        <v>535.6</v>
      </c>
      <c r="AM14" s="239">
        <f>'Frankrijk (O)'!AM14*(1+Toeslagen!$Q$7)</f>
        <v>608.4</v>
      </c>
      <c r="AN14" s="239">
        <f>'Frankrijk (O)'!AN14*(1+Toeslagen!$Q$7)</f>
        <v>421.2</v>
      </c>
      <c r="AO14" s="239">
        <f>'Frankrijk (O)'!AO14*(1+Toeslagen!$Q$7)</f>
        <v>605.35799999999995</v>
      </c>
      <c r="AP14" s="239">
        <f>'Frankrijk (O)'!AP14*(1+Toeslagen!$Q$7)</f>
        <v>421.2</v>
      </c>
      <c r="AQ14" s="239">
        <f>'Frankrijk (O)'!AQ14*(1+Toeslagen!$Q$7)</f>
        <v>381.68</v>
      </c>
      <c r="AR14" s="239">
        <f>'Frankrijk (O)'!AR14*(1+Toeslagen!$Q$7)</f>
        <v>715.76498560302127</v>
      </c>
      <c r="AS14" s="239">
        <f>'Frankrijk (O)'!AS14*(1+Toeslagen!$Q$7)</f>
        <v>644.80000000000007</v>
      </c>
      <c r="AT14" s="239">
        <f>'Frankrijk (O)'!AT14*(1+Toeslagen!$Q$7)</f>
        <v>702</v>
      </c>
      <c r="AU14" s="239">
        <f>'Frankrijk (O)'!AU14*(1+Toeslagen!$Q$7)</f>
        <v>702</v>
      </c>
      <c r="AV14" s="239">
        <f>'Frankrijk (O)'!AV14*(1+Toeslagen!$Q$7)</f>
        <v>608.4</v>
      </c>
      <c r="AW14" s="239">
        <f>'Frankrijk (O)'!AW14*(1+Toeslagen!$Q$7)</f>
        <v>676</v>
      </c>
      <c r="AX14" s="239">
        <f>'Frankrijk (O)'!AX14*(1+Toeslagen!$Q$7)</f>
        <v>494</v>
      </c>
      <c r="AY14" s="239">
        <f>'Frankrijk (O)'!AY14*(1+Toeslagen!$Q$7)</f>
        <v>489.06</v>
      </c>
      <c r="AZ14" s="239">
        <f>'Frankrijk (O)'!AZ14*(1+Toeslagen!$Q$7)</f>
        <v>457.6</v>
      </c>
      <c r="BA14" s="239">
        <f>'Frankrijk (O)'!BA14*(1+Toeslagen!$Q$7)</f>
        <v>608.4</v>
      </c>
      <c r="BB14" s="239">
        <f>'Frankrijk (O)'!BB14*(1+Toeslagen!$Q$7)</f>
        <v>494</v>
      </c>
      <c r="BC14" s="239">
        <f>'Frankrijk (O)'!BC14*(1+Toeslagen!$Q$7)</f>
        <v>676</v>
      </c>
      <c r="BD14" s="239">
        <f>'Frankrijk (O)'!BD14*(1+Toeslagen!$Q$7)</f>
        <v>421.2</v>
      </c>
      <c r="BE14" s="239">
        <f>'Frankrijk (O)'!BE14*(1+Toeslagen!$Q$7)</f>
        <v>535.6</v>
      </c>
      <c r="BF14" s="239">
        <f>'Frankrijk (O)'!BF14*(1+Toeslagen!$Q$7)</f>
        <v>608.4</v>
      </c>
      <c r="BG14" s="239">
        <f>'Frankrijk (O)'!BG14*(1+Toeslagen!$Q$7)</f>
        <v>524.88800000000003</v>
      </c>
      <c r="BH14" s="239">
        <f>'Frankrijk (O)'!BH14*(1+Toeslagen!$Q$7)</f>
        <v>421.2</v>
      </c>
      <c r="BI14" s="239">
        <f>'Frankrijk (O)'!BI14*(1+Toeslagen!$Q$7)</f>
        <v>608.4</v>
      </c>
      <c r="BJ14" s="239">
        <f>'Frankrijk (O)'!BJ14*(1+Toeslagen!$Q$7)</f>
        <v>676</v>
      </c>
      <c r="BK14" s="239">
        <f>'Frankrijk (O)'!BK14*(1+Toeslagen!$Q$7)</f>
        <v>715.76498560302127</v>
      </c>
      <c r="BL14" s="239">
        <f>'Frankrijk (O)'!BL14*(1+Toeslagen!$Q$7)</f>
        <v>494</v>
      </c>
      <c r="BM14" s="239">
        <f>'Frankrijk (O)'!BM14*(1+Toeslagen!$Q$7)</f>
        <v>484.12</v>
      </c>
      <c r="BN14" s="239">
        <f>'Frankrijk (O)'!BN14*(1+Toeslagen!$Q$7)</f>
        <v>338</v>
      </c>
      <c r="BO14" s="239">
        <f>'Frankrijk (O)'!BO14*(1+Toeslagen!$Q$7)</f>
        <v>421.2</v>
      </c>
      <c r="BP14" s="239">
        <f>'Frankrijk (O)'!BP14*(1+Toeslagen!$Q$7)</f>
        <v>494</v>
      </c>
      <c r="BQ14" s="239">
        <f>'Frankrijk (O)'!BQ14*(1+Toeslagen!$Q$7)</f>
        <v>336.31</v>
      </c>
      <c r="BR14" s="239">
        <f>'Frankrijk (O)'!BR14*(1+Toeslagen!$Q$7)</f>
        <v>381.68</v>
      </c>
      <c r="BS14" s="239">
        <f>'Frankrijk (O)'!BS14*(1+Toeslagen!$Q$7)</f>
        <v>572</v>
      </c>
      <c r="BT14" s="239">
        <f>'Frankrijk (O)'!BT14*(1+Toeslagen!$Q$7)</f>
        <v>338</v>
      </c>
      <c r="BU14" s="239">
        <f>'Frankrijk (O)'!BU14*(1+Toeslagen!$Q$7)</f>
        <v>457.6</v>
      </c>
      <c r="BV14" s="239">
        <f>'Frankrijk (O)'!BV14*(1+Toeslagen!$Q$7)</f>
        <v>270.08800000000002</v>
      </c>
      <c r="BW14" s="239">
        <f>'Frankrijk (O)'!BW14*(1+Toeslagen!$Q$7)</f>
        <v>334.62</v>
      </c>
      <c r="BX14" s="239">
        <f>'Frankrijk (O)'!BX14*(1+Toeslagen!$Q$7)</f>
        <v>457.6</v>
      </c>
      <c r="BY14" s="239">
        <f>'Frankrijk (O)'!BY14*(1+Toeslagen!$Q$7)</f>
        <v>274.22200000000004</v>
      </c>
      <c r="BZ14" s="239">
        <f>'Frankrijk (O)'!BZ14*(1+Toeslagen!$Q$7)</f>
        <v>535.6</v>
      </c>
      <c r="CA14" s="239">
        <f>'Frankrijk (O)'!CA14*(1+Toeslagen!$Q$7)</f>
        <v>702</v>
      </c>
      <c r="CB14" s="239">
        <f>'Frankrijk (O)'!CB14*(1+Toeslagen!$Q$7)</f>
        <v>702</v>
      </c>
      <c r="CC14" s="239">
        <f>'Frankrijk (O)'!CC14*(1+Toeslagen!$Q$7)</f>
        <v>691.47</v>
      </c>
      <c r="CD14" s="239">
        <f>'Frankrijk (O)'!CD14*(1+Toeslagen!$Q$7)</f>
        <v>381.68</v>
      </c>
      <c r="CE14" s="239">
        <f>'Frankrijk (O)'!CE14*(1+Toeslagen!$Q$7)</f>
        <v>421.2</v>
      </c>
      <c r="CF14" s="239">
        <f>'Frankrijk (O)'!CF14*(1+Toeslagen!$Q$7)</f>
        <v>535.6</v>
      </c>
      <c r="CG14" s="239">
        <f>'Frankrijk (O)'!CG14*(1+Toeslagen!$Q$7)</f>
        <v>416.988</v>
      </c>
      <c r="CH14" s="239">
        <f>'Frankrijk (O)'!CH14*(1+Toeslagen!$Q$7)</f>
        <v>494</v>
      </c>
      <c r="CI14" s="239">
        <f>'Frankrijk (O)'!CI14*(1+Toeslagen!$Q$7)</f>
        <v>457.6</v>
      </c>
      <c r="CJ14" s="239">
        <f>'Frankrijk (O)'!CJ14*(1+Toeslagen!$Q$7)</f>
        <v>650</v>
      </c>
      <c r="CK14" s="239">
        <f>'Frankrijk (O)'!CK14*(1+Toeslagen!$Q$7)</f>
        <v>650</v>
      </c>
      <c r="CL14" s="239">
        <f>'Frankrijk (O)'!CL14*(1+Toeslagen!$Q$7)</f>
        <v>338</v>
      </c>
      <c r="CM14" s="239">
        <f>'Frankrijk (O)'!CM14*(1+Toeslagen!$Q$7)</f>
        <v>339.68999999999994</v>
      </c>
      <c r="CN14" s="239">
        <f>'Frankrijk (O)'!CN14*(1+Toeslagen!$Q$7)</f>
        <v>381.68</v>
      </c>
      <c r="CO14" s="239">
        <f>'Frankrijk (O)'!CO14*(1+Toeslagen!$Q$7)</f>
        <v>381.68</v>
      </c>
      <c r="CP14" s="239">
        <f>'Frankrijk (O)'!CP14*(1+Toeslagen!$Q$7)</f>
        <v>535.6</v>
      </c>
      <c r="CQ14" s="239">
        <f>'Frankrijk (O)'!CQ14*(1+Toeslagen!$Q$7)</f>
        <v>296.40000000000003</v>
      </c>
      <c r="CR14" s="239">
        <f>'Frankrijk (O)'!CR14*(1+Toeslagen!$Q$7)</f>
        <v>676</v>
      </c>
      <c r="CS14" s="239">
        <f>'Frankrijk (O)'!CS14*(1+Toeslagen!$Q$7)</f>
        <v>687.96</v>
      </c>
      <c r="CT14" s="239">
        <f>'Frankrijk (O)'!CT14*(1+Toeslagen!$Q$7)</f>
        <v>702</v>
      </c>
      <c r="CU14" s="239">
        <f>'Frankrijk (O)'!CU14*(1+Toeslagen!$Q$7)</f>
        <v>644.80000000000007</v>
      </c>
      <c r="CV14" s="239">
        <f>'Frankrijk (O)'!CV14*(1+Toeslagen!$Q$7)</f>
        <v>535.6</v>
      </c>
      <c r="CW14" s="239">
        <f>'Frankrijk (O)'!CW14*(1+Toeslagen!$Q$7)</f>
        <v>532.92200000000003</v>
      </c>
      <c r="CX14" s="239">
        <f>'Frankrijk (O)'!CX14*(1+Toeslagen!$Q$7)</f>
        <v>530.24400000000003</v>
      </c>
      <c r="CY14" s="239">
        <f>'Frankrijk (O)'!CY14*(1+Toeslagen!$Q$7)</f>
        <v>381.68</v>
      </c>
      <c r="CZ14" s="239">
        <f>'Frankrijk (O)'!CZ14*(1+Toeslagen!$Q$7)</f>
        <v>421.2</v>
      </c>
      <c r="DA14" s="239">
        <f>'Frankrijk (O)'!DA14*(1+Toeslagen!$Q$7)</f>
        <v>457.6</v>
      </c>
      <c r="DB14" s="239">
        <f>'Frankrijk (O)'!DB14*(1+Toeslagen!$Q$7)</f>
        <v>338</v>
      </c>
      <c r="DC14" s="239">
        <f>'Frankrijk (O)'!DC14*(1+Toeslagen!$Q$7)</f>
        <v>338</v>
      </c>
      <c r="DD14" s="239">
        <f>'Frankrijk (O)'!DD14*(1+Toeslagen!$Q$7)</f>
        <v>338</v>
      </c>
      <c r="DE14" s="239">
        <f>'Frankrijk (O)'!DE14*(1+Toeslagen!$Q$7)</f>
        <v>338</v>
      </c>
      <c r="DF14" s="239">
        <f>'Frankrijk (O)'!DF14*(1+Toeslagen!$Q$7)</f>
        <v>338</v>
      </c>
    </row>
    <row r="15" spans="1:110" ht="15.75" thickBot="1">
      <c r="A15" s="2">
        <v>10</v>
      </c>
      <c r="B15" s="2">
        <v>10</v>
      </c>
      <c r="D15" s="2">
        <v>3</v>
      </c>
      <c r="F15" t="s">
        <v>5</v>
      </c>
      <c r="G15" t="s">
        <v>17</v>
      </c>
      <c r="H15" t="s">
        <v>15</v>
      </c>
      <c r="I15" t="s">
        <v>15</v>
      </c>
      <c r="J15" t="s">
        <v>15</v>
      </c>
      <c r="N15" s="7">
        <v>2.4</v>
      </c>
      <c r="O15" s="8">
        <v>4200</v>
      </c>
      <c r="P15" s="239">
        <f>'Frankrijk (O)'!P15*(1+Toeslagen!$Q$7)</f>
        <v>591.13600000000008</v>
      </c>
      <c r="Q15" s="239">
        <f>'Frankrijk (O)'!Q15*(1+Toeslagen!$Q$7)</f>
        <v>327.60000000000002</v>
      </c>
      <c r="R15" s="239">
        <f>'Frankrijk (O)'!R15*(1+Toeslagen!$Q$7)</f>
        <v>603.20000000000005</v>
      </c>
      <c r="S15" s="239">
        <f>'Frankrijk (O)'!S15*(1+Toeslagen!$Q$7)</f>
        <v>780</v>
      </c>
      <c r="T15" s="239">
        <f>'Frankrijk (O)'!T15*(1+Toeslagen!$Q$7)</f>
        <v>780</v>
      </c>
      <c r="U15" s="239">
        <f>'Frankrijk (O)'!U15*(1+Toeslagen!$Q$7)</f>
        <v>780</v>
      </c>
      <c r="V15" s="239">
        <f>'Frankrijk (O)'!V15*(1+Toeslagen!$Q$7)</f>
        <v>676</v>
      </c>
      <c r="W15" s="239">
        <f>'Frankrijk (O)'!W15*(1+Toeslagen!$Q$7)</f>
        <v>312</v>
      </c>
      <c r="X15" s="239">
        <f>'Frankrijk (O)'!X15*(1+Toeslagen!$Q$7)</f>
        <v>780</v>
      </c>
      <c r="Y15" s="239">
        <f>'Frankrijk (O)'!Y15*(1+Toeslagen!$Q$7)</f>
        <v>488.8</v>
      </c>
      <c r="Z15" s="239">
        <f>'Frankrijk (O)'!Z15*(1+Toeslagen!$Q$7)</f>
        <v>780</v>
      </c>
      <c r="AA15" s="239">
        <f>'Frankrijk (O)'!AA15*(1+Toeslagen!$Q$7)</f>
        <v>769.85895097040373</v>
      </c>
      <c r="AB15" s="239">
        <f>'Frankrijk (O)'!AB15*(1+Toeslagen!$Q$7)</f>
        <v>754</v>
      </c>
      <c r="AC15" s="239">
        <f>'Frankrijk (O)'!AC15*(1+Toeslagen!$Q$7)</f>
        <v>509.59999999999997</v>
      </c>
      <c r="AD15" s="239">
        <f>'Frankrijk (O)'!AD15*(1+Toeslagen!$Q$7)</f>
        <v>769.85895097040373</v>
      </c>
      <c r="AE15" s="239">
        <f>'Frankrijk (O)'!AE15*(1+Toeslagen!$Q$7)</f>
        <v>624</v>
      </c>
      <c r="AF15" s="239">
        <f>'Frankrijk (O)'!AF15*(1+Toeslagen!$Q$7)</f>
        <v>624</v>
      </c>
      <c r="AG15" s="239">
        <f>'Frankrijk (O)'!AG15*(1+Toeslagen!$Q$7)</f>
        <v>520</v>
      </c>
      <c r="AH15" s="239">
        <f>'Frankrijk (O)'!AH15*(1+Toeslagen!$Q$7)</f>
        <v>624</v>
      </c>
      <c r="AI15" s="239">
        <f>'Frankrijk (O)'!AI15*(1+Toeslagen!$Q$7)</f>
        <v>0</v>
      </c>
      <c r="AJ15" s="239">
        <f>'Frankrijk (O)'!AJ15*(1+Toeslagen!$Q$7)</f>
        <v>520</v>
      </c>
      <c r="AK15" s="239">
        <f>'Frankrijk (O)'!AK15*(1+Toeslagen!$Q$7)</f>
        <v>624</v>
      </c>
      <c r="AL15" s="239">
        <f>'Frankrijk (O)'!AL15*(1+Toeslagen!$Q$7)</f>
        <v>603.20000000000005</v>
      </c>
      <c r="AM15" s="239">
        <f>'Frankrijk (O)'!AM15*(1+Toeslagen!$Q$7)</f>
        <v>676</v>
      </c>
      <c r="AN15" s="239">
        <f>'Frankrijk (O)'!AN15*(1+Toeslagen!$Q$7)</f>
        <v>488.8</v>
      </c>
      <c r="AO15" s="239">
        <f>'Frankrijk (O)'!AO15*(1+Toeslagen!$Q$7)</f>
        <v>672.62</v>
      </c>
      <c r="AP15" s="239">
        <f>'Frankrijk (O)'!AP15*(1+Toeslagen!$Q$7)</f>
        <v>488.8</v>
      </c>
      <c r="AQ15" s="239">
        <f>'Frankrijk (O)'!AQ15*(1+Toeslagen!$Q$7)</f>
        <v>426.40000000000003</v>
      </c>
      <c r="AR15" s="239">
        <f>'Frankrijk (O)'!AR15*(1+Toeslagen!$Q$7)</f>
        <v>769.85895097040373</v>
      </c>
      <c r="AS15" s="239">
        <f>'Frankrijk (O)'!AS15*(1+Toeslagen!$Q$7)</f>
        <v>728</v>
      </c>
      <c r="AT15" s="239">
        <f>'Frankrijk (O)'!AT15*(1+Toeslagen!$Q$7)</f>
        <v>780</v>
      </c>
      <c r="AU15" s="239">
        <f>'Frankrijk (O)'!AU15*(1+Toeslagen!$Q$7)</f>
        <v>780</v>
      </c>
      <c r="AV15" s="239">
        <f>'Frankrijk (O)'!AV15*(1+Toeslagen!$Q$7)</f>
        <v>676</v>
      </c>
      <c r="AW15" s="239">
        <f>'Frankrijk (O)'!AW15*(1+Toeslagen!$Q$7)</f>
        <v>754</v>
      </c>
      <c r="AX15" s="239">
        <f>'Frankrijk (O)'!AX15*(1+Toeslagen!$Q$7)</f>
        <v>572</v>
      </c>
      <c r="AY15" s="239">
        <f>'Frankrijk (O)'!AY15*(1+Toeslagen!$Q$7)</f>
        <v>566.28</v>
      </c>
      <c r="AZ15" s="239">
        <f>'Frankrijk (O)'!AZ15*(1+Toeslagen!$Q$7)</f>
        <v>520</v>
      </c>
      <c r="BA15" s="239">
        <f>'Frankrijk (O)'!BA15*(1+Toeslagen!$Q$7)</f>
        <v>676</v>
      </c>
      <c r="BB15" s="239">
        <f>'Frankrijk (O)'!BB15*(1+Toeslagen!$Q$7)</f>
        <v>572</v>
      </c>
      <c r="BC15" s="239">
        <f>'Frankrijk (O)'!BC15*(1+Toeslagen!$Q$7)</f>
        <v>754</v>
      </c>
      <c r="BD15" s="239">
        <f>'Frankrijk (O)'!BD15*(1+Toeslagen!$Q$7)</f>
        <v>488.8</v>
      </c>
      <c r="BE15" s="239">
        <f>'Frankrijk (O)'!BE15*(1+Toeslagen!$Q$7)</f>
        <v>603.20000000000005</v>
      </c>
      <c r="BF15" s="239">
        <f>'Frankrijk (O)'!BF15*(1+Toeslagen!$Q$7)</f>
        <v>676</v>
      </c>
      <c r="BG15" s="239">
        <f>'Frankrijk (O)'!BG15*(1+Toeslagen!$Q$7)</f>
        <v>591.13600000000008</v>
      </c>
      <c r="BH15" s="239">
        <f>'Frankrijk (O)'!BH15*(1+Toeslagen!$Q$7)</f>
        <v>488.8</v>
      </c>
      <c r="BI15" s="239">
        <f>'Frankrijk (O)'!BI15*(1+Toeslagen!$Q$7)</f>
        <v>676</v>
      </c>
      <c r="BJ15" s="239">
        <f>'Frankrijk (O)'!BJ15*(1+Toeslagen!$Q$7)</f>
        <v>754</v>
      </c>
      <c r="BK15" s="239">
        <f>'Frankrijk (O)'!BK15*(1+Toeslagen!$Q$7)</f>
        <v>769.85895097040373</v>
      </c>
      <c r="BL15" s="239">
        <f>'Frankrijk (O)'!BL15*(1+Toeslagen!$Q$7)</f>
        <v>572</v>
      </c>
      <c r="BM15" s="239">
        <f>'Frankrijk (O)'!BM15*(1+Toeslagen!$Q$7)</f>
        <v>560.55999999999995</v>
      </c>
      <c r="BN15" s="239">
        <f>'Frankrijk (O)'!BN15*(1+Toeslagen!$Q$7)</f>
        <v>374.40000000000003</v>
      </c>
      <c r="BO15" s="239">
        <f>'Frankrijk (O)'!BO15*(1+Toeslagen!$Q$7)</f>
        <v>488.8</v>
      </c>
      <c r="BP15" s="239">
        <f>'Frankrijk (O)'!BP15*(1+Toeslagen!$Q$7)</f>
        <v>572</v>
      </c>
      <c r="BQ15" s="239">
        <f>'Frankrijk (O)'!BQ15*(1+Toeslagen!$Q$7)</f>
        <v>372.52800000000002</v>
      </c>
      <c r="BR15" s="239">
        <f>'Frankrijk (O)'!BR15*(1+Toeslagen!$Q$7)</f>
        <v>426.40000000000003</v>
      </c>
      <c r="BS15" s="239">
        <f>'Frankrijk (O)'!BS15*(1+Toeslagen!$Q$7)</f>
        <v>624</v>
      </c>
      <c r="BT15" s="239">
        <f>'Frankrijk (O)'!BT15*(1+Toeslagen!$Q$7)</f>
        <v>374.40000000000003</v>
      </c>
      <c r="BU15" s="239">
        <f>'Frankrijk (O)'!BU15*(1+Toeslagen!$Q$7)</f>
        <v>520</v>
      </c>
      <c r="BV15" s="239">
        <f>'Frankrijk (O)'!BV15*(1+Toeslagen!$Q$7)</f>
        <v>305.76</v>
      </c>
      <c r="BW15" s="239">
        <f>'Frankrijk (O)'!BW15*(1+Toeslagen!$Q$7)</f>
        <v>370.65600000000001</v>
      </c>
      <c r="BX15" s="239">
        <f>'Frankrijk (O)'!BX15*(1+Toeslagen!$Q$7)</f>
        <v>520</v>
      </c>
      <c r="BY15" s="239">
        <f>'Frankrijk (O)'!BY15*(1+Toeslagen!$Q$7)</f>
        <v>310.44</v>
      </c>
      <c r="BZ15" s="239">
        <f>'Frankrijk (O)'!BZ15*(1+Toeslagen!$Q$7)</f>
        <v>603.20000000000005</v>
      </c>
      <c r="CA15" s="239">
        <f>'Frankrijk (O)'!CA15*(1+Toeslagen!$Q$7)</f>
        <v>780</v>
      </c>
      <c r="CB15" s="239">
        <f>'Frankrijk (O)'!CB15*(1+Toeslagen!$Q$7)</f>
        <v>780</v>
      </c>
      <c r="CC15" s="239">
        <f>'Frankrijk (O)'!CC15*(1+Toeslagen!$Q$7)</f>
        <v>768.3</v>
      </c>
      <c r="CD15" s="239">
        <f>'Frankrijk (O)'!CD15*(1+Toeslagen!$Q$7)</f>
        <v>426.40000000000003</v>
      </c>
      <c r="CE15" s="239">
        <f>'Frankrijk (O)'!CE15*(1+Toeslagen!$Q$7)</f>
        <v>488.8</v>
      </c>
      <c r="CF15" s="239">
        <f>'Frankrijk (O)'!CF15*(1+Toeslagen!$Q$7)</f>
        <v>603.20000000000005</v>
      </c>
      <c r="CG15" s="239">
        <f>'Frankrijk (O)'!CG15*(1+Toeslagen!$Q$7)</f>
        <v>483.91200000000003</v>
      </c>
      <c r="CH15" s="239">
        <f>'Frankrijk (O)'!CH15*(1+Toeslagen!$Q$7)</f>
        <v>572</v>
      </c>
      <c r="CI15" s="239">
        <f>'Frankrijk (O)'!CI15*(1+Toeslagen!$Q$7)</f>
        <v>520</v>
      </c>
      <c r="CJ15" s="239">
        <f>'Frankrijk (O)'!CJ15*(1+Toeslagen!$Q$7)</f>
        <v>728</v>
      </c>
      <c r="CK15" s="239">
        <f>'Frankrijk (O)'!CK15*(1+Toeslagen!$Q$7)</f>
        <v>728</v>
      </c>
      <c r="CL15" s="239">
        <f>'Frankrijk (O)'!CL15*(1+Toeslagen!$Q$7)</f>
        <v>374.40000000000003</v>
      </c>
      <c r="CM15" s="239">
        <f>'Frankrijk (O)'!CM15*(1+Toeslagen!$Q$7)</f>
        <v>376.27199999999999</v>
      </c>
      <c r="CN15" s="239">
        <f>'Frankrijk (O)'!CN15*(1+Toeslagen!$Q$7)</f>
        <v>426.40000000000003</v>
      </c>
      <c r="CO15" s="239">
        <f>'Frankrijk (O)'!CO15*(1+Toeslagen!$Q$7)</f>
        <v>426.40000000000003</v>
      </c>
      <c r="CP15" s="239">
        <f>'Frankrijk (O)'!CP15*(1+Toeslagen!$Q$7)</f>
        <v>603.20000000000005</v>
      </c>
      <c r="CQ15" s="239">
        <f>'Frankrijk (O)'!CQ15*(1+Toeslagen!$Q$7)</f>
        <v>327.60000000000002</v>
      </c>
      <c r="CR15" s="239">
        <f>'Frankrijk (O)'!CR15*(1+Toeslagen!$Q$7)</f>
        <v>754</v>
      </c>
      <c r="CS15" s="239">
        <f>'Frankrijk (O)'!CS15*(1+Toeslagen!$Q$7)</f>
        <v>764.4</v>
      </c>
      <c r="CT15" s="239">
        <f>'Frankrijk (O)'!CT15*(1+Toeslagen!$Q$7)</f>
        <v>780</v>
      </c>
      <c r="CU15" s="239">
        <f>'Frankrijk (O)'!CU15*(1+Toeslagen!$Q$7)</f>
        <v>728</v>
      </c>
      <c r="CV15" s="239">
        <f>'Frankrijk (O)'!CV15*(1+Toeslagen!$Q$7)</f>
        <v>603.20000000000005</v>
      </c>
      <c r="CW15" s="239">
        <f>'Frankrijk (O)'!CW15*(1+Toeslagen!$Q$7)</f>
        <v>600.18400000000008</v>
      </c>
      <c r="CX15" s="239">
        <f>'Frankrijk (O)'!CX15*(1+Toeslagen!$Q$7)</f>
        <v>597.16800000000001</v>
      </c>
      <c r="CY15" s="239">
        <f>'Frankrijk (O)'!CY15*(1+Toeslagen!$Q$7)</f>
        <v>426.40000000000003</v>
      </c>
      <c r="CZ15" s="239">
        <f>'Frankrijk (O)'!CZ15*(1+Toeslagen!$Q$7)</f>
        <v>488.8</v>
      </c>
      <c r="DA15" s="239">
        <f>'Frankrijk (O)'!DA15*(1+Toeslagen!$Q$7)</f>
        <v>520</v>
      </c>
      <c r="DB15" s="239">
        <f>'Frankrijk (O)'!DB15*(1+Toeslagen!$Q$7)</f>
        <v>374.40000000000003</v>
      </c>
      <c r="DC15" s="239">
        <f>'Frankrijk (O)'!DC15*(1+Toeslagen!$Q$7)</f>
        <v>374.40000000000003</v>
      </c>
      <c r="DD15" s="239">
        <f>'Frankrijk (O)'!DD15*(1+Toeslagen!$Q$7)</f>
        <v>374.40000000000003</v>
      </c>
      <c r="DE15" s="239">
        <f>'Frankrijk (O)'!DE15*(1+Toeslagen!$Q$7)</f>
        <v>374.40000000000003</v>
      </c>
      <c r="DF15" s="239">
        <f>'Frankrijk (O)'!DF15*(1+Toeslagen!$Q$7)</f>
        <v>374.40000000000003</v>
      </c>
    </row>
    <row r="16" spans="1:110" ht="15.75" thickBot="1">
      <c r="A16" s="2">
        <v>11</v>
      </c>
      <c r="B16" s="2">
        <v>11</v>
      </c>
      <c r="D16" s="2">
        <v>4</v>
      </c>
      <c r="F16" t="s">
        <v>17</v>
      </c>
      <c r="G16" t="s">
        <v>15</v>
      </c>
      <c r="H16" t="s">
        <v>16</v>
      </c>
      <c r="I16" t="s">
        <v>16</v>
      </c>
      <c r="J16" t="s">
        <v>16</v>
      </c>
      <c r="N16" s="7">
        <v>2.5</v>
      </c>
      <c r="O16" s="8">
        <v>4375</v>
      </c>
      <c r="P16" s="239">
        <f>'Frankrijk (O)'!P16*(1+Toeslagen!$Q$7)</f>
        <v>621.71199999999999</v>
      </c>
      <c r="Q16" s="239">
        <f>'Frankrijk (O)'!Q16*(1+Toeslagen!$Q$7)</f>
        <v>364</v>
      </c>
      <c r="R16" s="239">
        <f>'Frankrijk (O)'!R16*(1+Toeslagen!$Q$7)</f>
        <v>634.4</v>
      </c>
      <c r="S16" s="239">
        <f>'Frankrijk (O)'!S16*(1+Toeslagen!$Q$7)</f>
        <v>858</v>
      </c>
      <c r="T16" s="239">
        <f>'Frankrijk (O)'!T16*(1+Toeslagen!$Q$7)</f>
        <v>858</v>
      </c>
      <c r="U16" s="239">
        <f>'Frankrijk (O)'!U16*(1+Toeslagen!$Q$7)</f>
        <v>842.4</v>
      </c>
      <c r="V16" s="239">
        <f>'Frankrijk (O)'!V16*(1+Toeslagen!$Q$7)</f>
        <v>728</v>
      </c>
      <c r="W16" s="239">
        <f>'Frankrijk (O)'!W16*(1+Toeslagen!$Q$7)</f>
        <v>351.85090961519103</v>
      </c>
      <c r="X16" s="239">
        <f>'Frankrijk (O)'!X16*(1+Toeslagen!$Q$7)</f>
        <v>842.4</v>
      </c>
      <c r="Y16" s="239">
        <f>'Frankrijk (O)'!Y16*(1+Toeslagen!$Q$7)</f>
        <v>520</v>
      </c>
      <c r="Z16" s="239">
        <f>'Frankrijk (O)'!Z16*(1+Toeslagen!$Q$7)</f>
        <v>842.4</v>
      </c>
      <c r="AA16" s="239">
        <f>'Frankrijk (O)'!AA16*(1+Toeslagen!$Q$7)</f>
        <v>834.97578153327618</v>
      </c>
      <c r="AB16" s="239">
        <f>'Frankrijk (O)'!AB16*(1+Toeslagen!$Q$7)</f>
        <v>816.4</v>
      </c>
      <c r="AC16" s="239">
        <f>'Frankrijk (O)'!AC16*(1+Toeslagen!$Q$7)</f>
        <v>560.55999999999995</v>
      </c>
      <c r="AD16" s="239">
        <f>'Frankrijk (O)'!AD16*(1+Toeslagen!$Q$7)</f>
        <v>834.97578153327618</v>
      </c>
      <c r="AE16" s="239">
        <f>'Frankrijk (O)'!AE16*(1+Toeslagen!$Q$7)</f>
        <v>702</v>
      </c>
      <c r="AF16" s="239">
        <f>'Frankrijk (O)'!AF16*(1+Toeslagen!$Q$7)</f>
        <v>702</v>
      </c>
      <c r="AG16" s="239">
        <f>'Frankrijk (O)'!AG16*(1+Toeslagen!$Q$7)</f>
        <v>572</v>
      </c>
      <c r="AH16" s="239">
        <f>'Frankrijk (O)'!AH16*(1+Toeslagen!$Q$7)</f>
        <v>702</v>
      </c>
      <c r="AI16" s="239">
        <f>'Frankrijk (O)'!AI16*(1+Toeslagen!$Q$7)</f>
        <v>0</v>
      </c>
      <c r="AJ16" s="239">
        <f>'Frankrijk (O)'!AJ16*(1+Toeslagen!$Q$7)</f>
        <v>572</v>
      </c>
      <c r="AK16" s="239">
        <f>'Frankrijk (O)'!AK16*(1+Toeslagen!$Q$7)</f>
        <v>702</v>
      </c>
      <c r="AL16" s="239">
        <f>'Frankrijk (O)'!AL16*(1+Toeslagen!$Q$7)</f>
        <v>634.4</v>
      </c>
      <c r="AM16" s="239">
        <f>'Frankrijk (O)'!AM16*(1+Toeslagen!$Q$7)</f>
        <v>728</v>
      </c>
      <c r="AN16" s="239">
        <f>'Frankrijk (O)'!AN16*(1+Toeslagen!$Q$7)</f>
        <v>520</v>
      </c>
      <c r="AO16" s="239">
        <f>'Frankrijk (O)'!AO16*(1+Toeslagen!$Q$7)</f>
        <v>724.36</v>
      </c>
      <c r="AP16" s="239">
        <f>'Frankrijk (O)'!AP16*(1+Toeslagen!$Q$7)</f>
        <v>520</v>
      </c>
      <c r="AQ16" s="239">
        <f>'Frankrijk (O)'!AQ16*(1+Toeslagen!$Q$7)</f>
        <v>468</v>
      </c>
      <c r="AR16" s="239">
        <f>'Frankrijk (O)'!AR16*(1+Toeslagen!$Q$7)</f>
        <v>834.97578153327618</v>
      </c>
      <c r="AS16" s="239">
        <f>'Frankrijk (O)'!AS16*(1+Toeslagen!$Q$7)</f>
        <v>780</v>
      </c>
      <c r="AT16" s="239">
        <f>'Frankrijk (O)'!AT16*(1+Toeslagen!$Q$7)</f>
        <v>842.4</v>
      </c>
      <c r="AU16" s="239">
        <f>'Frankrijk (O)'!AU16*(1+Toeslagen!$Q$7)</f>
        <v>842.4</v>
      </c>
      <c r="AV16" s="239">
        <f>'Frankrijk (O)'!AV16*(1+Toeslagen!$Q$7)</f>
        <v>728</v>
      </c>
      <c r="AW16" s="239">
        <f>'Frankrijk (O)'!AW16*(1+Toeslagen!$Q$7)</f>
        <v>816.4</v>
      </c>
      <c r="AX16" s="239">
        <f>'Frankrijk (O)'!AX16*(1+Toeslagen!$Q$7)</f>
        <v>624</v>
      </c>
      <c r="AY16" s="239">
        <f>'Frankrijk (O)'!AY16*(1+Toeslagen!$Q$7)</f>
        <v>617.76</v>
      </c>
      <c r="AZ16" s="239">
        <f>'Frankrijk (O)'!AZ16*(1+Toeslagen!$Q$7)</f>
        <v>572</v>
      </c>
      <c r="BA16" s="239">
        <f>'Frankrijk (O)'!BA16*(1+Toeslagen!$Q$7)</f>
        <v>728</v>
      </c>
      <c r="BB16" s="239">
        <f>'Frankrijk (O)'!BB16*(1+Toeslagen!$Q$7)</f>
        <v>624</v>
      </c>
      <c r="BC16" s="239">
        <f>'Frankrijk (O)'!BC16*(1+Toeslagen!$Q$7)</f>
        <v>816.4</v>
      </c>
      <c r="BD16" s="239">
        <f>'Frankrijk (O)'!BD16*(1+Toeslagen!$Q$7)</f>
        <v>520</v>
      </c>
      <c r="BE16" s="239">
        <f>'Frankrijk (O)'!BE16*(1+Toeslagen!$Q$7)</f>
        <v>634.4</v>
      </c>
      <c r="BF16" s="239">
        <f>'Frankrijk (O)'!BF16*(1+Toeslagen!$Q$7)</f>
        <v>728</v>
      </c>
      <c r="BG16" s="239">
        <f>'Frankrijk (O)'!BG16*(1+Toeslagen!$Q$7)</f>
        <v>621.71199999999999</v>
      </c>
      <c r="BH16" s="239">
        <f>'Frankrijk (O)'!BH16*(1+Toeslagen!$Q$7)</f>
        <v>520</v>
      </c>
      <c r="BI16" s="239">
        <f>'Frankrijk (O)'!BI16*(1+Toeslagen!$Q$7)</f>
        <v>728</v>
      </c>
      <c r="BJ16" s="239">
        <f>'Frankrijk (O)'!BJ16*(1+Toeslagen!$Q$7)</f>
        <v>816.4</v>
      </c>
      <c r="BK16" s="239">
        <f>'Frankrijk (O)'!BK16*(1+Toeslagen!$Q$7)</f>
        <v>834.97578153327618</v>
      </c>
      <c r="BL16" s="239">
        <f>'Frankrijk (O)'!BL16*(1+Toeslagen!$Q$7)</f>
        <v>624</v>
      </c>
      <c r="BM16" s="239">
        <f>'Frankrijk (O)'!BM16*(1+Toeslagen!$Q$7)</f>
        <v>611.52</v>
      </c>
      <c r="BN16" s="239">
        <f>'Frankrijk (O)'!BN16*(1+Toeslagen!$Q$7)</f>
        <v>416</v>
      </c>
      <c r="BO16" s="239">
        <f>'Frankrijk (O)'!BO16*(1+Toeslagen!$Q$7)</f>
        <v>520</v>
      </c>
      <c r="BP16" s="239">
        <f>'Frankrijk (O)'!BP16*(1+Toeslagen!$Q$7)</f>
        <v>624</v>
      </c>
      <c r="BQ16" s="239">
        <f>'Frankrijk (O)'!BQ16*(1+Toeslagen!$Q$7)</f>
        <v>413.92</v>
      </c>
      <c r="BR16" s="239">
        <f>'Frankrijk (O)'!BR16*(1+Toeslagen!$Q$7)</f>
        <v>468</v>
      </c>
      <c r="BS16" s="239">
        <f>'Frankrijk (O)'!BS16*(1+Toeslagen!$Q$7)</f>
        <v>702</v>
      </c>
      <c r="BT16" s="239">
        <f>'Frankrijk (O)'!BT16*(1+Toeslagen!$Q$7)</f>
        <v>416</v>
      </c>
      <c r="BU16" s="239">
        <f>'Frankrijk (O)'!BU16*(1+Toeslagen!$Q$7)</f>
        <v>572</v>
      </c>
      <c r="BV16" s="239">
        <f>'Frankrijk (O)'!BV16*(1+Toeslagen!$Q$7)</f>
        <v>344.8138914228872</v>
      </c>
      <c r="BW16" s="239">
        <f>'Frankrijk (O)'!BW16*(1+Toeslagen!$Q$7)</f>
        <v>411.84</v>
      </c>
      <c r="BX16" s="239">
        <f>'Frankrijk (O)'!BX16*(1+Toeslagen!$Q$7)</f>
        <v>572</v>
      </c>
      <c r="BY16" s="239">
        <f>'Frankrijk (O)'!BY16*(1+Toeslagen!$Q$7)</f>
        <v>350.09165506711508</v>
      </c>
      <c r="BZ16" s="239">
        <f>'Frankrijk (O)'!BZ16*(1+Toeslagen!$Q$7)</f>
        <v>634.4</v>
      </c>
      <c r="CA16" s="239">
        <f>'Frankrijk (O)'!CA16*(1+Toeslagen!$Q$7)</f>
        <v>842.4</v>
      </c>
      <c r="CB16" s="239">
        <f>'Frankrijk (O)'!CB16*(1+Toeslagen!$Q$7)</f>
        <v>842.4</v>
      </c>
      <c r="CC16" s="239">
        <f>'Frankrijk (O)'!CC16*(1+Toeslagen!$Q$7)</f>
        <v>829.76400000000001</v>
      </c>
      <c r="CD16" s="239">
        <f>'Frankrijk (O)'!CD16*(1+Toeslagen!$Q$7)</f>
        <v>468</v>
      </c>
      <c r="CE16" s="239">
        <f>'Frankrijk (O)'!CE16*(1+Toeslagen!$Q$7)</f>
        <v>520</v>
      </c>
      <c r="CF16" s="239">
        <f>'Frankrijk (O)'!CF16*(1+Toeslagen!$Q$7)</f>
        <v>634.4</v>
      </c>
      <c r="CG16" s="239">
        <f>'Frankrijk (O)'!CG16*(1+Toeslagen!$Q$7)</f>
        <v>514.79999999999995</v>
      </c>
      <c r="CH16" s="239">
        <f>'Frankrijk (O)'!CH16*(1+Toeslagen!$Q$7)</f>
        <v>624</v>
      </c>
      <c r="CI16" s="239">
        <f>'Frankrijk (O)'!CI16*(1+Toeslagen!$Q$7)</f>
        <v>572</v>
      </c>
      <c r="CJ16" s="239">
        <f>'Frankrijk (O)'!CJ16*(1+Toeslagen!$Q$7)</f>
        <v>780</v>
      </c>
      <c r="CK16" s="239">
        <f>'Frankrijk (O)'!CK16*(1+Toeslagen!$Q$7)</f>
        <v>780</v>
      </c>
      <c r="CL16" s="239">
        <f>'Frankrijk (O)'!CL16*(1+Toeslagen!$Q$7)</f>
        <v>416</v>
      </c>
      <c r="CM16" s="239">
        <f>'Frankrijk (O)'!CM16*(1+Toeslagen!$Q$7)</f>
        <v>418.07999999999993</v>
      </c>
      <c r="CN16" s="239">
        <f>'Frankrijk (O)'!CN16*(1+Toeslagen!$Q$7)</f>
        <v>468</v>
      </c>
      <c r="CO16" s="239">
        <f>'Frankrijk (O)'!CO16*(1+Toeslagen!$Q$7)</f>
        <v>468</v>
      </c>
      <c r="CP16" s="239">
        <f>'Frankrijk (O)'!CP16*(1+Toeslagen!$Q$7)</f>
        <v>634.4</v>
      </c>
      <c r="CQ16" s="239">
        <f>'Frankrijk (O)'!CQ16*(1+Toeslagen!$Q$7)</f>
        <v>364</v>
      </c>
      <c r="CR16" s="239">
        <f>'Frankrijk (O)'!CR16*(1+Toeslagen!$Q$7)</f>
        <v>816.4</v>
      </c>
      <c r="CS16" s="239">
        <f>'Frankrijk (O)'!CS16*(1+Toeslagen!$Q$7)</f>
        <v>825.55199999999991</v>
      </c>
      <c r="CT16" s="239">
        <f>'Frankrijk (O)'!CT16*(1+Toeslagen!$Q$7)</f>
        <v>842.4</v>
      </c>
      <c r="CU16" s="239">
        <f>'Frankrijk (O)'!CU16*(1+Toeslagen!$Q$7)</f>
        <v>780</v>
      </c>
      <c r="CV16" s="239">
        <f>'Frankrijk (O)'!CV16*(1+Toeslagen!$Q$7)</f>
        <v>634.4</v>
      </c>
      <c r="CW16" s="239">
        <f>'Frankrijk (O)'!CW16*(1+Toeslagen!$Q$7)</f>
        <v>631.22799999999995</v>
      </c>
      <c r="CX16" s="239">
        <f>'Frankrijk (O)'!CX16*(1+Toeslagen!$Q$7)</f>
        <v>628.05599999999993</v>
      </c>
      <c r="CY16" s="239">
        <f>'Frankrijk (O)'!CY16*(1+Toeslagen!$Q$7)</f>
        <v>468</v>
      </c>
      <c r="CZ16" s="239">
        <f>'Frankrijk (O)'!CZ16*(1+Toeslagen!$Q$7)</f>
        <v>520</v>
      </c>
      <c r="DA16" s="239">
        <f>'Frankrijk (O)'!DA16*(1+Toeslagen!$Q$7)</f>
        <v>572</v>
      </c>
      <c r="DB16" s="239">
        <f>'Frankrijk (O)'!DB16*(1+Toeslagen!$Q$7)</f>
        <v>416</v>
      </c>
      <c r="DC16" s="239">
        <f>'Frankrijk (O)'!DC16*(1+Toeslagen!$Q$7)</f>
        <v>416</v>
      </c>
      <c r="DD16" s="239">
        <f>'Frankrijk (O)'!DD16*(1+Toeslagen!$Q$7)</f>
        <v>416</v>
      </c>
      <c r="DE16" s="239">
        <f>'Frankrijk (O)'!DE16*(1+Toeslagen!$Q$7)</f>
        <v>416</v>
      </c>
      <c r="DF16" s="239">
        <f>'Frankrijk (O)'!DF16*(1+Toeslagen!$Q$7)</f>
        <v>416</v>
      </c>
    </row>
    <row r="17" spans="1:110" ht="15.75" thickBot="1">
      <c r="A17" s="2">
        <v>12</v>
      </c>
      <c r="B17" s="2">
        <v>12</v>
      </c>
      <c r="D17" s="2">
        <v>4</v>
      </c>
      <c r="F17" t="s">
        <v>17</v>
      </c>
      <c r="G17" t="s">
        <v>15</v>
      </c>
      <c r="H17" t="s">
        <v>15</v>
      </c>
      <c r="I17" t="s">
        <v>16</v>
      </c>
      <c r="J17" t="s">
        <v>16</v>
      </c>
      <c r="N17" s="7">
        <v>2.8</v>
      </c>
      <c r="O17" s="8">
        <v>4900</v>
      </c>
      <c r="P17" s="239">
        <f>'Frankrijk (O)'!P17*(1+Toeslagen!$Q$7)</f>
        <v>662.48</v>
      </c>
      <c r="Q17" s="239">
        <f>'Frankrijk (O)'!Q17*(1+Toeslagen!$Q$7)</f>
        <v>390</v>
      </c>
      <c r="R17" s="239">
        <f>'Frankrijk (O)'!R17*(1+Toeslagen!$Q$7)</f>
        <v>676</v>
      </c>
      <c r="S17" s="239">
        <f>'Frankrijk (O)'!S17*(1+Toeslagen!$Q$7)</f>
        <v>910</v>
      </c>
      <c r="T17" s="239">
        <f>'Frankrijk (O)'!T17*(1+Toeslagen!$Q$7)</f>
        <v>910</v>
      </c>
      <c r="U17" s="239">
        <f>'Frankrijk (O)'!U17*(1+Toeslagen!$Q$7)</f>
        <v>910</v>
      </c>
      <c r="V17" s="239">
        <f>'Frankrijk (O)'!V17*(1+Toeslagen!$Q$7)</f>
        <v>790.4</v>
      </c>
      <c r="W17" s="239">
        <f>'Frankrijk (O)'!W17*(1+Toeslagen!$Q$7)</f>
        <v>367.95507201246045</v>
      </c>
      <c r="X17" s="239">
        <f>'Frankrijk (O)'!X17*(1+Toeslagen!$Q$7)</f>
        <v>910</v>
      </c>
      <c r="Y17" s="239">
        <f>'Frankrijk (O)'!Y17*(1+Toeslagen!$Q$7)</f>
        <v>572</v>
      </c>
      <c r="Z17" s="239">
        <f>'Frankrijk (O)'!Z17*(1+Toeslagen!$Q$7)</f>
        <v>910</v>
      </c>
      <c r="AA17" s="239">
        <f>'Frankrijk (O)'!AA17*(1+Toeslagen!$Q$7)</f>
        <v>883.288268725085</v>
      </c>
      <c r="AB17" s="239">
        <f>'Frankrijk (O)'!AB17*(1+Toeslagen!$Q$7)</f>
        <v>884</v>
      </c>
      <c r="AC17" s="239">
        <f>'Frankrijk (O)'!AC17*(1+Toeslagen!$Q$7)</f>
        <v>611.52</v>
      </c>
      <c r="AD17" s="239">
        <f>'Frankrijk (O)'!AD17*(1+Toeslagen!$Q$7)</f>
        <v>883.288268725085</v>
      </c>
      <c r="AE17" s="239">
        <f>'Frankrijk (O)'!AE17*(1+Toeslagen!$Q$7)</f>
        <v>764.4</v>
      </c>
      <c r="AF17" s="239">
        <f>'Frankrijk (O)'!AF17*(1+Toeslagen!$Q$7)</f>
        <v>764.4</v>
      </c>
      <c r="AG17" s="239">
        <f>'Frankrijk (O)'!AG17*(1+Toeslagen!$Q$7)</f>
        <v>624</v>
      </c>
      <c r="AH17" s="239">
        <f>'Frankrijk (O)'!AH17*(1+Toeslagen!$Q$7)</f>
        <v>764.4</v>
      </c>
      <c r="AI17" s="239">
        <f>'Frankrijk (O)'!AI17*(1+Toeslagen!$Q$7)</f>
        <v>0</v>
      </c>
      <c r="AJ17" s="239">
        <f>'Frankrijk (O)'!AJ17*(1+Toeslagen!$Q$7)</f>
        <v>624</v>
      </c>
      <c r="AK17" s="239">
        <f>'Frankrijk (O)'!AK17*(1+Toeslagen!$Q$7)</f>
        <v>764.4</v>
      </c>
      <c r="AL17" s="239">
        <f>'Frankrijk (O)'!AL17*(1+Toeslagen!$Q$7)</f>
        <v>676</v>
      </c>
      <c r="AM17" s="239">
        <f>'Frankrijk (O)'!AM17*(1+Toeslagen!$Q$7)</f>
        <v>790.4</v>
      </c>
      <c r="AN17" s="239">
        <f>'Frankrijk (O)'!AN17*(1+Toeslagen!$Q$7)</f>
        <v>572</v>
      </c>
      <c r="AO17" s="239">
        <f>'Frankrijk (O)'!AO17*(1+Toeslagen!$Q$7)</f>
        <v>786.44799999999998</v>
      </c>
      <c r="AP17" s="239">
        <f>'Frankrijk (O)'!AP17*(1+Toeslagen!$Q$7)</f>
        <v>572</v>
      </c>
      <c r="AQ17" s="239">
        <f>'Frankrijk (O)'!AQ17*(1+Toeslagen!$Q$7)</f>
        <v>512.89253358788596</v>
      </c>
      <c r="AR17" s="239">
        <f>'Frankrijk (O)'!AR17*(1+Toeslagen!$Q$7)</f>
        <v>883.288268725085</v>
      </c>
      <c r="AS17" s="239">
        <f>'Frankrijk (O)'!AS17*(1+Toeslagen!$Q$7)</f>
        <v>832</v>
      </c>
      <c r="AT17" s="239">
        <f>'Frankrijk (O)'!AT17*(1+Toeslagen!$Q$7)</f>
        <v>910</v>
      </c>
      <c r="AU17" s="239">
        <f>'Frankrijk (O)'!AU17*(1+Toeslagen!$Q$7)</f>
        <v>910</v>
      </c>
      <c r="AV17" s="239">
        <f>'Frankrijk (O)'!AV17*(1+Toeslagen!$Q$7)</f>
        <v>790.4</v>
      </c>
      <c r="AW17" s="239">
        <f>'Frankrijk (O)'!AW17*(1+Toeslagen!$Q$7)</f>
        <v>884</v>
      </c>
      <c r="AX17" s="239">
        <f>'Frankrijk (O)'!AX17*(1+Toeslagen!$Q$7)</f>
        <v>676</v>
      </c>
      <c r="AY17" s="239">
        <f>'Frankrijk (O)'!AY17*(1+Toeslagen!$Q$7)</f>
        <v>669.24</v>
      </c>
      <c r="AZ17" s="239">
        <f>'Frankrijk (O)'!AZ17*(1+Toeslagen!$Q$7)</f>
        <v>624</v>
      </c>
      <c r="BA17" s="239">
        <f>'Frankrijk (O)'!BA17*(1+Toeslagen!$Q$7)</f>
        <v>790.4</v>
      </c>
      <c r="BB17" s="239">
        <f>'Frankrijk (O)'!BB17*(1+Toeslagen!$Q$7)</f>
        <v>676</v>
      </c>
      <c r="BC17" s="239">
        <f>'Frankrijk (O)'!BC17*(1+Toeslagen!$Q$7)</f>
        <v>884</v>
      </c>
      <c r="BD17" s="239">
        <f>'Frankrijk (O)'!BD17*(1+Toeslagen!$Q$7)</f>
        <v>572</v>
      </c>
      <c r="BE17" s="239">
        <f>'Frankrijk (O)'!BE17*(1+Toeslagen!$Q$7)</f>
        <v>676</v>
      </c>
      <c r="BF17" s="239">
        <f>'Frankrijk (O)'!BF17*(1+Toeslagen!$Q$7)</f>
        <v>790.4</v>
      </c>
      <c r="BG17" s="239">
        <f>'Frankrijk (O)'!BG17*(1+Toeslagen!$Q$7)</f>
        <v>662.48</v>
      </c>
      <c r="BH17" s="239">
        <f>'Frankrijk (O)'!BH17*(1+Toeslagen!$Q$7)</f>
        <v>572</v>
      </c>
      <c r="BI17" s="239">
        <f>'Frankrijk (O)'!BI17*(1+Toeslagen!$Q$7)</f>
        <v>790.4</v>
      </c>
      <c r="BJ17" s="239">
        <f>'Frankrijk (O)'!BJ17*(1+Toeslagen!$Q$7)</f>
        <v>884</v>
      </c>
      <c r="BK17" s="239">
        <f>'Frankrijk (O)'!BK17*(1+Toeslagen!$Q$7)</f>
        <v>883.288268725085</v>
      </c>
      <c r="BL17" s="239">
        <f>'Frankrijk (O)'!BL17*(1+Toeslagen!$Q$7)</f>
        <v>676</v>
      </c>
      <c r="BM17" s="239">
        <f>'Frankrijk (O)'!BM17*(1+Toeslagen!$Q$7)</f>
        <v>662.48</v>
      </c>
      <c r="BN17" s="239">
        <f>'Frankrijk (O)'!BN17*(1+Toeslagen!$Q$7)</f>
        <v>442</v>
      </c>
      <c r="BO17" s="239">
        <f>'Frankrijk (O)'!BO17*(1+Toeslagen!$Q$7)</f>
        <v>572</v>
      </c>
      <c r="BP17" s="239">
        <f>'Frankrijk (O)'!BP17*(1+Toeslagen!$Q$7)</f>
        <v>676</v>
      </c>
      <c r="BQ17" s="239">
        <f>'Frankrijk (O)'!BQ17*(1+Toeslagen!$Q$7)</f>
        <v>439.79</v>
      </c>
      <c r="BR17" s="239">
        <f>'Frankrijk (O)'!BR17*(1+Toeslagen!$Q$7)</f>
        <v>512.89253358788596</v>
      </c>
      <c r="BS17" s="239">
        <f>'Frankrijk (O)'!BS17*(1+Toeslagen!$Q$7)</f>
        <v>764.4</v>
      </c>
      <c r="BT17" s="239">
        <f>'Frankrijk (O)'!BT17*(1+Toeslagen!$Q$7)</f>
        <v>442</v>
      </c>
      <c r="BU17" s="239">
        <f>'Frankrijk (O)'!BU17*(1+Toeslagen!$Q$7)</f>
        <v>624</v>
      </c>
      <c r="BV17" s="239">
        <f>'Frankrijk (O)'!BV17*(1+Toeslagen!$Q$7)</f>
        <v>360.59597057221123</v>
      </c>
      <c r="BW17" s="239">
        <f>'Frankrijk (O)'!BW17*(1+Toeslagen!$Q$7)</f>
        <v>437.58</v>
      </c>
      <c r="BX17" s="239">
        <f>'Frankrijk (O)'!BX17*(1+Toeslagen!$Q$7)</f>
        <v>624</v>
      </c>
      <c r="BY17" s="239">
        <f>'Frankrijk (O)'!BY17*(1+Toeslagen!$Q$7)</f>
        <v>366.11529665239817</v>
      </c>
      <c r="BZ17" s="239">
        <f>'Frankrijk (O)'!BZ17*(1+Toeslagen!$Q$7)</f>
        <v>676</v>
      </c>
      <c r="CA17" s="239">
        <f>'Frankrijk (O)'!CA17*(1+Toeslagen!$Q$7)</f>
        <v>910</v>
      </c>
      <c r="CB17" s="239">
        <f>'Frankrijk (O)'!CB17*(1+Toeslagen!$Q$7)</f>
        <v>910</v>
      </c>
      <c r="CC17" s="239">
        <f>'Frankrijk (O)'!CC17*(1+Toeslagen!$Q$7)</f>
        <v>896.35</v>
      </c>
      <c r="CD17" s="239">
        <f>'Frankrijk (O)'!CD17*(1+Toeslagen!$Q$7)</f>
        <v>512.89253358788596</v>
      </c>
      <c r="CE17" s="239">
        <f>'Frankrijk (O)'!CE17*(1+Toeslagen!$Q$7)</f>
        <v>572</v>
      </c>
      <c r="CF17" s="239">
        <f>'Frankrijk (O)'!CF17*(1+Toeslagen!$Q$7)</f>
        <v>676</v>
      </c>
      <c r="CG17" s="239">
        <f>'Frankrijk (O)'!CG17*(1+Toeslagen!$Q$7)</f>
        <v>566.28</v>
      </c>
      <c r="CH17" s="239">
        <f>'Frankrijk (O)'!CH17*(1+Toeslagen!$Q$7)</f>
        <v>676</v>
      </c>
      <c r="CI17" s="239">
        <f>'Frankrijk (O)'!CI17*(1+Toeslagen!$Q$7)</f>
        <v>624</v>
      </c>
      <c r="CJ17" s="239">
        <f>'Frankrijk (O)'!CJ17*(1+Toeslagen!$Q$7)</f>
        <v>832</v>
      </c>
      <c r="CK17" s="239">
        <f>'Frankrijk (O)'!CK17*(1+Toeslagen!$Q$7)</f>
        <v>832</v>
      </c>
      <c r="CL17" s="239">
        <f>'Frankrijk (O)'!CL17*(1+Toeslagen!$Q$7)</f>
        <v>442</v>
      </c>
      <c r="CM17" s="239">
        <f>'Frankrijk (O)'!CM17*(1+Toeslagen!$Q$7)</f>
        <v>444.21</v>
      </c>
      <c r="CN17" s="239">
        <f>'Frankrijk (O)'!CN17*(1+Toeslagen!$Q$7)</f>
        <v>512.89253358788596</v>
      </c>
      <c r="CO17" s="239">
        <f>'Frankrijk (O)'!CO17*(1+Toeslagen!$Q$7)</f>
        <v>512.89253358788596</v>
      </c>
      <c r="CP17" s="239">
        <f>'Frankrijk (O)'!CP17*(1+Toeslagen!$Q$7)</f>
        <v>676</v>
      </c>
      <c r="CQ17" s="239">
        <f>'Frankrijk (O)'!CQ17*(1+Toeslagen!$Q$7)</f>
        <v>390</v>
      </c>
      <c r="CR17" s="239">
        <f>'Frankrijk (O)'!CR17*(1+Toeslagen!$Q$7)</f>
        <v>884</v>
      </c>
      <c r="CS17" s="239">
        <f>'Frankrijk (O)'!CS17*(1+Toeslagen!$Q$7)</f>
        <v>891.8</v>
      </c>
      <c r="CT17" s="239">
        <f>'Frankrijk (O)'!CT17*(1+Toeslagen!$Q$7)</f>
        <v>910</v>
      </c>
      <c r="CU17" s="239">
        <f>'Frankrijk (O)'!CU17*(1+Toeslagen!$Q$7)</f>
        <v>832</v>
      </c>
      <c r="CV17" s="239">
        <f>'Frankrijk (O)'!CV17*(1+Toeslagen!$Q$7)</f>
        <v>676</v>
      </c>
      <c r="CW17" s="239">
        <f>'Frankrijk (O)'!CW17*(1+Toeslagen!$Q$7)</f>
        <v>672.62</v>
      </c>
      <c r="CX17" s="239">
        <f>'Frankrijk (O)'!CX17*(1+Toeslagen!$Q$7)</f>
        <v>669.24</v>
      </c>
      <c r="CY17" s="239">
        <f>'Frankrijk (O)'!CY17*(1+Toeslagen!$Q$7)</f>
        <v>512.89253358788596</v>
      </c>
      <c r="CZ17" s="239">
        <f>'Frankrijk (O)'!CZ17*(1+Toeslagen!$Q$7)</f>
        <v>572</v>
      </c>
      <c r="DA17" s="239">
        <f>'Frankrijk (O)'!DA17*(1+Toeslagen!$Q$7)</f>
        <v>624</v>
      </c>
      <c r="DB17" s="239">
        <f>'Frankrijk (O)'!DB17*(1+Toeslagen!$Q$7)</f>
        <v>442</v>
      </c>
      <c r="DC17" s="239">
        <f>'Frankrijk (O)'!DC17*(1+Toeslagen!$Q$7)</f>
        <v>442</v>
      </c>
      <c r="DD17" s="239">
        <f>'Frankrijk (O)'!DD17*(1+Toeslagen!$Q$7)</f>
        <v>442</v>
      </c>
      <c r="DE17" s="239">
        <f>'Frankrijk (O)'!DE17*(1+Toeslagen!$Q$7)</f>
        <v>442</v>
      </c>
      <c r="DF17" s="239">
        <f>'Frankrijk (O)'!DF17*(1+Toeslagen!$Q$7)</f>
        <v>442</v>
      </c>
    </row>
    <row r="18" spans="1:110" ht="15.75" thickBot="1">
      <c r="A18" s="2">
        <v>13</v>
      </c>
      <c r="B18" s="2">
        <v>13</v>
      </c>
      <c r="D18" s="2">
        <v>4</v>
      </c>
      <c r="F18" t="s">
        <v>17</v>
      </c>
      <c r="G18" t="s">
        <v>15</v>
      </c>
      <c r="H18" t="s">
        <v>15</v>
      </c>
      <c r="I18" t="s">
        <v>16</v>
      </c>
      <c r="J18" t="s">
        <v>16</v>
      </c>
      <c r="N18" s="7">
        <v>3</v>
      </c>
      <c r="O18" s="8">
        <v>5250</v>
      </c>
      <c r="P18" s="239">
        <f>'Frankrijk (O)'!P18*(1+Toeslagen!$Q$7)</f>
        <v>713.43999999999994</v>
      </c>
      <c r="Q18" s="239">
        <f>'Frankrijk (O)'!Q18*(1+Toeslagen!$Q$7)</f>
        <v>416.26755920426905</v>
      </c>
      <c r="R18" s="239">
        <f>'Frankrijk (O)'!R18*(1+Toeslagen!$Q$7)</f>
        <v>728</v>
      </c>
      <c r="S18" s="239">
        <f>'Frankrijk (O)'!S18*(1+Toeslagen!$Q$7)</f>
        <v>962</v>
      </c>
      <c r="T18" s="239">
        <f>'Frankrijk (O)'!T18*(1+Toeslagen!$Q$7)</f>
        <v>962</v>
      </c>
      <c r="U18" s="239">
        <f>'Frankrijk (O)'!U18*(1+Toeslagen!$Q$7)</f>
        <v>972.4</v>
      </c>
      <c r="V18" s="239">
        <f>'Frankrijk (O)'!V18*(1+Toeslagen!$Q$7)</f>
        <v>873.6</v>
      </c>
      <c r="W18" s="239">
        <f>'Frankrijk (O)'!W18*(1+Toeslagen!$Q$7)</f>
        <v>384.05923440972998</v>
      </c>
      <c r="X18" s="239">
        <f>'Frankrijk (O)'!X18*(1+Toeslagen!$Q$7)</f>
        <v>972.4</v>
      </c>
      <c r="Y18" s="239">
        <f>'Frankrijk (O)'!Y18*(1+Toeslagen!$Q$7)</f>
        <v>601.46542677286834</v>
      </c>
      <c r="Z18" s="239">
        <f>'Frankrijk (O)'!Z18*(1+Toeslagen!$Q$7)</f>
        <v>972.4</v>
      </c>
      <c r="AA18" s="239">
        <f>'Frankrijk (O)'!AA18*(1+Toeslagen!$Q$7)</f>
        <v>931.60075591689315</v>
      </c>
      <c r="AB18" s="239">
        <f>'Frankrijk (O)'!AB18*(1+Toeslagen!$Q$7)</f>
        <v>936</v>
      </c>
      <c r="AC18" s="239">
        <f>'Frankrijk (O)'!AC18*(1+Toeslagen!$Q$7)</f>
        <v>644.67339526004548</v>
      </c>
      <c r="AD18" s="239">
        <f>'Frankrijk (O)'!AD18*(1+Toeslagen!$Q$7)</f>
        <v>931.60075591689315</v>
      </c>
      <c r="AE18" s="239">
        <f>'Frankrijk (O)'!AE18*(1+Toeslagen!$Q$7)</f>
        <v>806</v>
      </c>
      <c r="AF18" s="239">
        <f>'Frankrijk (O)'!AF18*(1+Toeslagen!$Q$7)</f>
        <v>806</v>
      </c>
      <c r="AG18" s="239">
        <f>'Frankrijk (O)'!AG18*(1+Toeslagen!$Q$7)</f>
        <v>657.82999516331176</v>
      </c>
      <c r="AH18" s="239">
        <f>'Frankrijk (O)'!AH18*(1+Toeslagen!$Q$7)</f>
        <v>806</v>
      </c>
      <c r="AI18" s="239">
        <f>'Frankrijk (O)'!AI18*(1+Toeslagen!$Q$7)</f>
        <v>0</v>
      </c>
      <c r="AJ18" s="239">
        <f>'Frankrijk (O)'!AJ18*(1+Toeslagen!$Q$7)</f>
        <v>657.82999516331176</v>
      </c>
      <c r="AK18" s="239">
        <f>'Frankrijk (O)'!AK18*(1+Toeslagen!$Q$7)</f>
        <v>806</v>
      </c>
      <c r="AL18" s="239">
        <f>'Frankrijk (O)'!AL18*(1+Toeslagen!$Q$7)</f>
        <v>728</v>
      </c>
      <c r="AM18" s="239">
        <f>'Frankrijk (O)'!AM18*(1+Toeslagen!$Q$7)</f>
        <v>873.6</v>
      </c>
      <c r="AN18" s="239">
        <f>'Frankrijk (O)'!AN18*(1+Toeslagen!$Q$7)</f>
        <v>601.46542677286834</v>
      </c>
      <c r="AO18" s="239">
        <f>'Frankrijk (O)'!AO18*(1+Toeslagen!$Q$7)</f>
        <v>869.23199999999997</v>
      </c>
      <c r="AP18" s="239">
        <f>'Frankrijk (O)'!AP18*(1+Toeslagen!$Q$7)</f>
        <v>601.46542677286834</v>
      </c>
      <c r="AQ18" s="239">
        <f>'Frankrijk (O)'!AQ18*(1+Toeslagen!$Q$7)</f>
        <v>537.04877718379032</v>
      </c>
      <c r="AR18" s="239">
        <f>'Frankrijk (O)'!AR18*(1+Toeslagen!$Q$7)</f>
        <v>931.60075591689315</v>
      </c>
      <c r="AS18" s="239">
        <f>'Frankrijk (O)'!AS18*(1+Toeslagen!$Q$7)</f>
        <v>884</v>
      </c>
      <c r="AT18" s="239">
        <f>'Frankrijk (O)'!AT18*(1+Toeslagen!$Q$7)</f>
        <v>972.4</v>
      </c>
      <c r="AU18" s="239">
        <f>'Frankrijk (O)'!AU18*(1+Toeslagen!$Q$7)</f>
        <v>972.4</v>
      </c>
      <c r="AV18" s="239">
        <f>'Frankrijk (O)'!AV18*(1+Toeslagen!$Q$7)</f>
        <v>873.6</v>
      </c>
      <c r="AW18" s="239">
        <f>'Frankrijk (O)'!AW18*(1+Toeslagen!$Q$7)</f>
        <v>936</v>
      </c>
      <c r="AX18" s="239">
        <f>'Frankrijk (O)'!AX18*(1+Toeslagen!$Q$7)</f>
        <v>714.19456355375485</v>
      </c>
      <c r="AY18" s="239">
        <f>'Frankrijk (O)'!AY18*(1+Toeslagen!$Q$7)</f>
        <v>707.05261791821727</v>
      </c>
      <c r="AZ18" s="239">
        <f>'Frankrijk (O)'!AZ18*(1+Toeslagen!$Q$7)</f>
        <v>657.82999516331176</v>
      </c>
      <c r="BA18" s="239">
        <f>'Frankrijk (O)'!BA18*(1+Toeslagen!$Q$7)</f>
        <v>873.6</v>
      </c>
      <c r="BB18" s="239">
        <f>'Frankrijk (O)'!BB18*(1+Toeslagen!$Q$7)</f>
        <v>714.19456355375485</v>
      </c>
      <c r="BC18" s="239">
        <f>'Frankrijk (O)'!BC18*(1+Toeslagen!$Q$7)</f>
        <v>936</v>
      </c>
      <c r="BD18" s="239">
        <f>'Frankrijk (O)'!BD18*(1+Toeslagen!$Q$7)</f>
        <v>601.46542677286834</v>
      </c>
      <c r="BE18" s="239">
        <f>'Frankrijk (O)'!BE18*(1+Toeslagen!$Q$7)</f>
        <v>728</v>
      </c>
      <c r="BF18" s="239">
        <f>'Frankrijk (O)'!BF18*(1+Toeslagen!$Q$7)</f>
        <v>873.6</v>
      </c>
      <c r="BG18" s="239">
        <f>'Frankrijk (O)'!BG18*(1+Toeslagen!$Q$7)</f>
        <v>713.43999999999994</v>
      </c>
      <c r="BH18" s="239">
        <f>'Frankrijk (O)'!BH18*(1+Toeslagen!$Q$7)</f>
        <v>601.46542677286834</v>
      </c>
      <c r="BI18" s="239">
        <f>'Frankrijk (O)'!BI18*(1+Toeslagen!$Q$7)</f>
        <v>873.6</v>
      </c>
      <c r="BJ18" s="239">
        <f>'Frankrijk (O)'!BJ18*(1+Toeslagen!$Q$7)</f>
        <v>936</v>
      </c>
      <c r="BK18" s="239">
        <f>'Frankrijk (O)'!BK18*(1+Toeslagen!$Q$7)</f>
        <v>931.60075591689315</v>
      </c>
      <c r="BL18" s="239">
        <f>'Frankrijk (O)'!BL18*(1+Toeslagen!$Q$7)</f>
        <v>714.19456355375485</v>
      </c>
      <c r="BM18" s="239">
        <f>'Frankrijk (O)'!BM18*(1+Toeslagen!$Q$7)</f>
        <v>699.91067228267968</v>
      </c>
      <c r="BN18" s="239">
        <f>'Frankrijk (O)'!BN18*(1+Toeslagen!$Q$7)</f>
        <v>472.63212759471213</v>
      </c>
      <c r="BO18" s="239">
        <f>'Frankrijk (O)'!BO18*(1+Toeslagen!$Q$7)</f>
        <v>601.46542677286834</v>
      </c>
      <c r="BP18" s="239">
        <f>'Frankrijk (O)'!BP18*(1+Toeslagen!$Q$7)</f>
        <v>714.19456355375485</v>
      </c>
      <c r="BQ18" s="239">
        <f>'Frankrijk (O)'!BQ18*(1+Toeslagen!$Q$7)</f>
        <v>470.26896695673855</v>
      </c>
      <c r="BR18" s="239">
        <f>'Frankrijk (O)'!BR18*(1+Toeslagen!$Q$7)</f>
        <v>537.04877718379032</v>
      </c>
      <c r="BS18" s="239">
        <f>'Frankrijk (O)'!BS18*(1+Toeslagen!$Q$7)</f>
        <v>806</v>
      </c>
      <c r="BT18" s="239">
        <f>'Frankrijk (O)'!BT18*(1+Toeslagen!$Q$7)</f>
        <v>472.63212759471213</v>
      </c>
      <c r="BU18" s="239">
        <f>'Frankrijk (O)'!BU18*(1+Toeslagen!$Q$7)</f>
        <v>657.82999516331176</v>
      </c>
      <c r="BV18" s="239">
        <f>'Frankrijk (O)'!BV18*(1+Toeslagen!$Q$7)</f>
        <v>376.37804972153538</v>
      </c>
      <c r="BW18" s="239">
        <f>'Frankrijk (O)'!BW18*(1+Toeslagen!$Q$7)</f>
        <v>467.90580631876503</v>
      </c>
      <c r="BX18" s="239">
        <f>'Frankrijk (O)'!BX18*(1+Toeslagen!$Q$7)</f>
        <v>657.82999516331176</v>
      </c>
      <c r="BY18" s="239">
        <f>'Frankrijk (O)'!BY18*(1+Toeslagen!$Q$7)</f>
        <v>382.13893823768132</v>
      </c>
      <c r="BZ18" s="239">
        <f>'Frankrijk (O)'!BZ18*(1+Toeslagen!$Q$7)</f>
        <v>728</v>
      </c>
      <c r="CA18" s="239">
        <f>'Frankrijk (O)'!CA18*(1+Toeslagen!$Q$7)</f>
        <v>972.4</v>
      </c>
      <c r="CB18" s="239">
        <f>'Frankrijk (O)'!CB18*(1+Toeslagen!$Q$7)</f>
        <v>972.4</v>
      </c>
      <c r="CC18" s="239">
        <f>'Frankrijk (O)'!CC18*(1+Toeslagen!$Q$7)</f>
        <v>957.81399999999996</v>
      </c>
      <c r="CD18" s="239">
        <f>'Frankrijk (O)'!CD18*(1+Toeslagen!$Q$7)</f>
        <v>537.04877718379032</v>
      </c>
      <c r="CE18" s="239">
        <f>'Frankrijk (O)'!CE18*(1+Toeslagen!$Q$7)</f>
        <v>601.46542677286834</v>
      </c>
      <c r="CF18" s="239">
        <f>'Frankrijk (O)'!CF18*(1+Toeslagen!$Q$7)</f>
        <v>728</v>
      </c>
      <c r="CG18" s="239">
        <f>'Frankrijk (O)'!CG18*(1+Toeslagen!$Q$7)</f>
        <v>595.45077250513964</v>
      </c>
      <c r="CH18" s="239">
        <f>'Frankrijk (O)'!CH18*(1+Toeslagen!$Q$7)</f>
        <v>714.19456355375485</v>
      </c>
      <c r="CI18" s="239">
        <f>'Frankrijk (O)'!CI18*(1+Toeslagen!$Q$7)</f>
        <v>657.82999516331176</v>
      </c>
      <c r="CJ18" s="239">
        <f>'Frankrijk (O)'!CJ18*(1+Toeslagen!$Q$7)</f>
        <v>873.6</v>
      </c>
      <c r="CK18" s="239">
        <f>'Frankrijk (O)'!CK18*(1+Toeslagen!$Q$7)</f>
        <v>873.6</v>
      </c>
      <c r="CL18" s="239">
        <f>'Frankrijk (O)'!CL18*(1+Toeslagen!$Q$7)</f>
        <v>472.63212759471213</v>
      </c>
      <c r="CM18" s="239">
        <f>'Frankrijk (O)'!CM18*(1+Toeslagen!$Q$7)</f>
        <v>474.99528823268565</v>
      </c>
      <c r="CN18" s="239">
        <f>'Frankrijk (O)'!CN18*(1+Toeslagen!$Q$7)</f>
        <v>537.04877718379032</v>
      </c>
      <c r="CO18" s="239">
        <f>'Frankrijk (O)'!CO18*(1+Toeslagen!$Q$7)</f>
        <v>537.04877718379032</v>
      </c>
      <c r="CP18" s="239">
        <f>'Frankrijk (O)'!CP18*(1+Toeslagen!$Q$7)</f>
        <v>728</v>
      </c>
      <c r="CQ18" s="239">
        <f>'Frankrijk (O)'!CQ18*(1+Toeslagen!$Q$7)</f>
        <v>416.26755920426905</v>
      </c>
      <c r="CR18" s="239">
        <f>'Frankrijk (O)'!CR18*(1+Toeslagen!$Q$7)</f>
        <v>936</v>
      </c>
      <c r="CS18" s="239">
        <f>'Frankrijk (O)'!CS18*(1+Toeslagen!$Q$7)</f>
        <v>952.952</v>
      </c>
      <c r="CT18" s="239">
        <f>'Frankrijk (O)'!CT18*(1+Toeslagen!$Q$7)</f>
        <v>972.4</v>
      </c>
      <c r="CU18" s="239">
        <f>'Frankrijk (O)'!CU18*(1+Toeslagen!$Q$7)</f>
        <v>884</v>
      </c>
      <c r="CV18" s="239">
        <f>'Frankrijk (O)'!CV18*(1+Toeslagen!$Q$7)</f>
        <v>728</v>
      </c>
      <c r="CW18" s="239">
        <f>'Frankrijk (O)'!CW18*(1+Toeslagen!$Q$7)</f>
        <v>724.36</v>
      </c>
      <c r="CX18" s="239">
        <f>'Frankrijk (O)'!CX18*(1+Toeslagen!$Q$7)</f>
        <v>720.72</v>
      </c>
      <c r="CY18" s="239">
        <f>'Frankrijk (O)'!CY18*(1+Toeslagen!$Q$7)</f>
        <v>537.04877718379032</v>
      </c>
      <c r="CZ18" s="239">
        <f>'Frankrijk (O)'!CZ18*(1+Toeslagen!$Q$7)</f>
        <v>601.46542677286834</v>
      </c>
      <c r="DA18" s="239">
        <f>'Frankrijk (O)'!DA18*(1+Toeslagen!$Q$7)</f>
        <v>657.82999516331176</v>
      </c>
      <c r="DB18" s="239">
        <f>'Frankrijk (O)'!DB18*(1+Toeslagen!$Q$7)</f>
        <v>472.63212759471213</v>
      </c>
      <c r="DC18" s="239">
        <f>'Frankrijk (O)'!DC18*(1+Toeslagen!$Q$7)</f>
        <v>472.63212759471213</v>
      </c>
      <c r="DD18" s="239">
        <f>'Frankrijk (O)'!DD18*(1+Toeslagen!$Q$7)</f>
        <v>472.63212759471213</v>
      </c>
      <c r="DE18" s="239">
        <f>'Frankrijk (O)'!DE18*(1+Toeslagen!$Q$7)</f>
        <v>472.63212759471213</v>
      </c>
      <c r="DF18" s="239">
        <f>'Frankrijk (O)'!DF18*(1+Toeslagen!$Q$7)</f>
        <v>472.63212759471213</v>
      </c>
    </row>
    <row r="19" spans="1:110" ht="15.75" thickBot="1">
      <c r="A19" s="2">
        <v>14</v>
      </c>
      <c r="B19" s="2">
        <v>14</v>
      </c>
      <c r="D19" s="2">
        <v>3</v>
      </c>
      <c r="F19" t="s">
        <v>5</v>
      </c>
      <c r="G19" t="s">
        <v>17</v>
      </c>
      <c r="H19" t="s">
        <v>15</v>
      </c>
      <c r="I19" t="s">
        <v>15</v>
      </c>
      <c r="J19" t="s">
        <v>15</v>
      </c>
      <c r="N19" s="7">
        <v>3.2</v>
      </c>
      <c r="O19" s="8">
        <v>5600</v>
      </c>
      <c r="P19" s="239">
        <f>'Frankrijk (O)'!P19*(1+Toeslagen!$Q$7)</f>
        <v>764.4</v>
      </c>
      <c r="Q19" s="239">
        <f>'Frankrijk (O)'!Q19*(1+Toeslagen!$Q$7)</f>
        <v>432.37172160153847</v>
      </c>
      <c r="R19" s="239">
        <f>'Frankrijk (O)'!R19*(1+Toeslagen!$Q$7)</f>
        <v>780</v>
      </c>
      <c r="S19" s="239">
        <f>'Frankrijk (O)'!S19*(1+Toeslagen!$Q$7)</f>
        <v>988</v>
      </c>
      <c r="T19" s="239">
        <f>'Frankrijk (O)'!T19*(1+Toeslagen!$Q$7)</f>
        <v>988</v>
      </c>
      <c r="U19" s="239">
        <f>'Frankrijk (O)'!U19*(1+Toeslagen!$Q$7)</f>
        <v>1024.4000000000001</v>
      </c>
      <c r="V19" s="239">
        <f>'Frankrijk (O)'!V19*(1+Toeslagen!$Q$7)</f>
        <v>923.54867471825855</v>
      </c>
      <c r="W19" s="239">
        <f>'Frankrijk (O)'!W19*(1+Toeslagen!$Q$7)</f>
        <v>400.16339680699934</v>
      </c>
      <c r="X19" s="239">
        <f>'Frankrijk (O)'!X19*(1+Toeslagen!$Q$7)</f>
        <v>1024.4000000000001</v>
      </c>
      <c r="Y19" s="239">
        <f>'Frankrijk (O)'!Y19*(1+Toeslagen!$Q$7)</f>
        <v>625.6216703687727</v>
      </c>
      <c r="Z19" s="239">
        <f>'Frankrijk (O)'!Z19*(1+Toeslagen!$Q$7)</f>
        <v>1024.4000000000001</v>
      </c>
      <c r="AA19" s="239">
        <f>'Frankrijk (O)'!AA19*(1+Toeslagen!$Q$7)</f>
        <v>979.91324310870198</v>
      </c>
      <c r="AB19" s="239">
        <f>'Frankrijk (O)'!AB19*(1+Toeslagen!$Q$7)</f>
        <v>1008.8000000000001</v>
      </c>
      <c r="AC19" s="239">
        <f>'Frankrijk (O)'!AC19*(1+Toeslagen!$Q$7)</f>
        <v>676.23755355869343</v>
      </c>
      <c r="AD19" s="239">
        <f>'Frankrijk (O)'!AD19*(1+Toeslagen!$Q$7)</f>
        <v>979.91324310870198</v>
      </c>
      <c r="AE19" s="239">
        <f>'Frankrijk (O)'!AE19*(1+Toeslagen!$Q$7)</f>
        <v>859.13202512918019</v>
      </c>
      <c r="AF19" s="239">
        <f>'Frankrijk (O)'!AF19*(1+Toeslagen!$Q$7)</f>
        <v>859.13202512918019</v>
      </c>
      <c r="AG19" s="239">
        <f>'Frankrijk (O)'!AG19*(1+Toeslagen!$Q$7)</f>
        <v>690.03831995785049</v>
      </c>
      <c r="AH19" s="239">
        <f>'Frankrijk (O)'!AH19*(1+Toeslagen!$Q$7)</f>
        <v>859.13202512918019</v>
      </c>
      <c r="AI19" s="239">
        <f>'Frankrijk (O)'!AI19*(1+Toeslagen!$Q$7)</f>
        <v>0</v>
      </c>
      <c r="AJ19" s="239">
        <f>'Frankrijk (O)'!AJ19*(1+Toeslagen!$Q$7)</f>
        <v>690.03831995785049</v>
      </c>
      <c r="AK19" s="239">
        <f>'Frankrijk (O)'!AK19*(1+Toeslagen!$Q$7)</f>
        <v>859.13202512918019</v>
      </c>
      <c r="AL19" s="239">
        <f>'Frankrijk (O)'!AL19*(1+Toeslagen!$Q$7)</f>
        <v>780</v>
      </c>
      <c r="AM19" s="239">
        <f>'Frankrijk (O)'!AM19*(1+Toeslagen!$Q$7)</f>
        <v>923.54867471825855</v>
      </c>
      <c r="AN19" s="239">
        <f>'Frankrijk (O)'!AN19*(1+Toeslagen!$Q$7)</f>
        <v>625.6216703687727</v>
      </c>
      <c r="AO19" s="239">
        <f>'Frankrijk (O)'!AO19*(1+Toeslagen!$Q$7)</f>
        <v>918.93093134466721</v>
      </c>
      <c r="AP19" s="239">
        <f>'Frankrijk (O)'!AP19*(1+Toeslagen!$Q$7)</f>
        <v>625.6216703687727</v>
      </c>
      <c r="AQ19" s="239">
        <f>'Frankrijk (O)'!AQ19*(1+Toeslagen!$Q$7)</f>
        <v>561.20502077969468</v>
      </c>
      <c r="AR19" s="239">
        <f>'Frankrijk (O)'!AR19*(1+Toeslagen!$Q$7)</f>
        <v>979.91324310870198</v>
      </c>
      <c r="AS19" s="239">
        <f>'Frankrijk (O)'!AS19*(1+Toeslagen!$Q$7)</f>
        <v>936</v>
      </c>
      <c r="AT19" s="239">
        <f>'Frankrijk (O)'!AT19*(1+Toeslagen!$Q$7)</f>
        <v>1024.4000000000001</v>
      </c>
      <c r="AU19" s="239">
        <f>'Frankrijk (O)'!AU19*(1+Toeslagen!$Q$7)</f>
        <v>1024.4000000000001</v>
      </c>
      <c r="AV19" s="239">
        <f>'Frankrijk (O)'!AV19*(1+Toeslagen!$Q$7)</f>
        <v>923.54867471825855</v>
      </c>
      <c r="AW19" s="239">
        <f>'Frankrijk (O)'!AW19*(1+Toeslagen!$Q$7)</f>
        <v>1008.8000000000001</v>
      </c>
      <c r="AX19" s="239">
        <f>'Frankrijk (O)'!AX19*(1+Toeslagen!$Q$7)</f>
        <v>754.45496954692885</v>
      </c>
      <c r="AY19" s="239">
        <f>'Frankrijk (O)'!AY19*(1+Toeslagen!$Q$7)</f>
        <v>746.91041985145955</v>
      </c>
      <c r="AZ19" s="239">
        <f>'Frankrijk (O)'!AZ19*(1+Toeslagen!$Q$7)</f>
        <v>690.03831995785049</v>
      </c>
      <c r="BA19" s="239">
        <f>'Frankrijk (O)'!BA19*(1+Toeslagen!$Q$7)</f>
        <v>923.54867471825855</v>
      </c>
      <c r="BB19" s="239">
        <f>'Frankrijk (O)'!BB19*(1+Toeslagen!$Q$7)</f>
        <v>754.45496954692885</v>
      </c>
      <c r="BC19" s="239">
        <f>'Frankrijk (O)'!BC19*(1+Toeslagen!$Q$7)</f>
        <v>1008.8000000000001</v>
      </c>
      <c r="BD19" s="239">
        <f>'Frankrijk (O)'!BD19*(1+Toeslagen!$Q$7)</f>
        <v>625.6216703687727</v>
      </c>
      <c r="BE19" s="239">
        <f>'Frankrijk (O)'!BE19*(1+Toeslagen!$Q$7)</f>
        <v>780</v>
      </c>
      <c r="BF19" s="239">
        <f>'Frankrijk (O)'!BF19*(1+Toeslagen!$Q$7)</f>
        <v>923.54867471825855</v>
      </c>
      <c r="BG19" s="239">
        <f>'Frankrijk (O)'!BG19*(1+Toeslagen!$Q$7)</f>
        <v>764.4</v>
      </c>
      <c r="BH19" s="239">
        <f>'Frankrijk (O)'!BH19*(1+Toeslagen!$Q$7)</f>
        <v>625.6216703687727</v>
      </c>
      <c r="BI19" s="239">
        <f>'Frankrijk (O)'!BI19*(1+Toeslagen!$Q$7)</f>
        <v>923.54867471825855</v>
      </c>
      <c r="BJ19" s="239">
        <f>'Frankrijk (O)'!BJ19*(1+Toeslagen!$Q$7)</f>
        <v>1008.8000000000001</v>
      </c>
      <c r="BK19" s="239">
        <f>'Frankrijk (O)'!BK19*(1+Toeslagen!$Q$7)</f>
        <v>979.91324310870198</v>
      </c>
      <c r="BL19" s="239">
        <f>'Frankrijk (O)'!BL19*(1+Toeslagen!$Q$7)</f>
        <v>754.45496954692885</v>
      </c>
      <c r="BM19" s="239">
        <f>'Frankrijk (O)'!BM19*(1+Toeslagen!$Q$7)</f>
        <v>739.36587015599025</v>
      </c>
      <c r="BN19" s="239">
        <f>'Frankrijk (O)'!BN19*(1+Toeslagen!$Q$7)</f>
        <v>496.78837119061666</v>
      </c>
      <c r="BO19" s="239">
        <f>'Frankrijk (O)'!BO19*(1+Toeslagen!$Q$7)</f>
        <v>625.6216703687727</v>
      </c>
      <c r="BP19" s="239">
        <f>'Frankrijk (O)'!BP19*(1+Toeslagen!$Q$7)</f>
        <v>754.45496954692885</v>
      </c>
      <c r="BQ19" s="239">
        <f>'Frankrijk (O)'!BQ19*(1+Toeslagen!$Q$7)</f>
        <v>494.30442933466355</v>
      </c>
      <c r="BR19" s="239">
        <f>'Frankrijk (O)'!BR19*(1+Toeslagen!$Q$7)</f>
        <v>561.20502077969468</v>
      </c>
      <c r="BS19" s="239">
        <f>'Frankrijk (O)'!BS19*(1+Toeslagen!$Q$7)</f>
        <v>859.13202512918019</v>
      </c>
      <c r="BT19" s="239">
        <f>'Frankrijk (O)'!BT19*(1+Toeslagen!$Q$7)</f>
        <v>496.78837119061666</v>
      </c>
      <c r="BU19" s="239">
        <f>'Frankrijk (O)'!BU19*(1+Toeslagen!$Q$7)</f>
        <v>690.03831995785049</v>
      </c>
      <c r="BV19" s="239">
        <f>'Frankrijk (O)'!BV19*(1+Toeslagen!$Q$7)</f>
        <v>392.16012887085935</v>
      </c>
      <c r="BW19" s="239">
        <f>'Frankrijk (O)'!BW19*(1+Toeslagen!$Q$7)</f>
        <v>491.8204874787105</v>
      </c>
      <c r="BX19" s="239">
        <f>'Frankrijk (O)'!BX19*(1+Toeslagen!$Q$7)</f>
        <v>690.03831995785049</v>
      </c>
      <c r="BY19" s="239">
        <f>'Frankrijk (O)'!BY19*(1+Toeslagen!$Q$7)</f>
        <v>398.16257982296435</v>
      </c>
      <c r="BZ19" s="239">
        <f>'Frankrijk (O)'!BZ19*(1+Toeslagen!$Q$7)</f>
        <v>780</v>
      </c>
      <c r="CA19" s="239">
        <f>'Frankrijk (O)'!CA19*(1+Toeslagen!$Q$7)</f>
        <v>1024.4000000000001</v>
      </c>
      <c r="CB19" s="239">
        <f>'Frankrijk (O)'!CB19*(1+Toeslagen!$Q$7)</f>
        <v>1024.4000000000001</v>
      </c>
      <c r="CC19" s="239">
        <f>'Frankrijk (O)'!CC19*(1+Toeslagen!$Q$7)</f>
        <v>1009.0340000000001</v>
      </c>
      <c r="CD19" s="239">
        <f>'Frankrijk (O)'!CD19*(1+Toeslagen!$Q$7)</f>
        <v>561.20502077969468</v>
      </c>
      <c r="CE19" s="239">
        <f>'Frankrijk (O)'!CE19*(1+Toeslagen!$Q$7)</f>
        <v>625.6216703687727</v>
      </c>
      <c r="CF19" s="239">
        <f>'Frankrijk (O)'!CF19*(1+Toeslagen!$Q$7)</f>
        <v>780</v>
      </c>
      <c r="CG19" s="239">
        <f>'Frankrijk (O)'!CG19*(1+Toeslagen!$Q$7)</f>
        <v>619.36545366508494</v>
      </c>
      <c r="CH19" s="239">
        <f>'Frankrijk (O)'!CH19*(1+Toeslagen!$Q$7)</f>
        <v>754.45496954692885</v>
      </c>
      <c r="CI19" s="239">
        <f>'Frankrijk (O)'!CI19*(1+Toeslagen!$Q$7)</f>
        <v>690.03831995785049</v>
      </c>
      <c r="CJ19" s="239">
        <f>'Frankrijk (O)'!CJ19*(1+Toeslagen!$Q$7)</f>
        <v>923.54867471825855</v>
      </c>
      <c r="CK19" s="239">
        <f>'Frankrijk (O)'!CK19*(1+Toeslagen!$Q$7)</f>
        <v>923.54867471825855</v>
      </c>
      <c r="CL19" s="239">
        <f>'Frankrijk (O)'!CL19*(1+Toeslagen!$Q$7)</f>
        <v>496.78837119061666</v>
      </c>
      <c r="CM19" s="239">
        <f>'Frankrijk (O)'!CM19*(1+Toeslagen!$Q$7)</f>
        <v>499.27231304656971</v>
      </c>
      <c r="CN19" s="239">
        <f>'Frankrijk (O)'!CN19*(1+Toeslagen!$Q$7)</f>
        <v>561.20502077969468</v>
      </c>
      <c r="CO19" s="239">
        <f>'Frankrijk (O)'!CO19*(1+Toeslagen!$Q$7)</f>
        <v>561.20502077969468</v>
      </c>
      <c r="CP19" s="239">
        <f>'Frankrijk (O)'!CP19*(1+Toeslagen!$Q$7)</f>
        <v>780</v>
      </c>
      <c r="CQ19" s="239">
        <f>'Frankrijk (O)'!CQ19*(1+Toeslagen!$Q$7)</f>
        <v>432.37172160153847</v>
      </c>
      <c r="CR19" s="239">
        <f>'Frankrijk (O)'!CR19*(1+Toeslagen!$Q$7)</f>
        <v>1008.8000000000001</v>
      </c>
      <c r="CS19" s="239">
        <f>'Frankrijk (O)'!CS19*(1+Toeslagen!$Q$7)</f>
        <v>1003.912</v>
      </c>
      <c r="CT19" s="239">
        <f>'Frankrijk (O)'!CT19*(1+Toeslagen!$Q$7)</f>
        <v>1024.4000000000001</v>
      </c>
      <c r="CU19" s="239">
        <f>'Frankrijk (O)'!CU19*(1+Toeslagen!$Q$7)</f>
        <v>936</v>
      </c>
      <c r="CV19" s="239">
        <f>'Frankrijk (O)'!CV19*(1+Toeslagen!$Q$7)</f>
        <v>780</v>
      </c>
      <c r="CW19" s="239">
        <f>'Frankrijk (O)'!CW19*(1+Toeslagen!$Q$7)</f>
        <v>776.1</v>
      </c>
      <c r="CX19" s="239">
        <f>'Frankrijk (O)'!CX19*(1+Toeslagen!$Q$7)</f>
        <v>772.2</v>
      </c>
      <c r="CY19" s="239">
        <f>'Frankrijk (O)'!CY19*(1+Toeslagen!$Q$7)</f>
        <v>561.20502077969468</v>
      </c>
      <c r="CZ19" s="239">
        <f>'Frankrijk (O)'!CZ19*(1+Toeslagen!$Q$7)</f>
        <v>625.6216703687727</v>
      </c>
      <c r="DA19" s="239">
        <f>'Frankrijk (O)'!DA19*(1+Toeslagen!$Q$7)</f>
        <v>690.03831995785049</v>
      </c>
      <c r="DB19" s="239">
        <f>'Frankrijk (O)'!DB19*(1+Toeslagen!$Q$7)</f>
        <v>496.78837119061666</v>
      </c>
      <c r="DC19" s="239">
        <f>'Frankrijk (O)'!DC19*(1+Toeslagen!$Q$7)</f>
        <v>496.78837119061666</v>
      </c>
      <c r="DD19" s="239">
        <f>'Frankrijk (O)'!DD19*(1+Toeslagen!$Q$7)</f>
        <v>496.78837119061666</v>
      </c>
      <c r="DE19" s="239">
        <f>'Frankrijk (O)'!DE19*(1+Toeslagen!$Q$7)</f>
        <v>496.78837119061666</v>
      </c>
      <c r="DF19" s="239">
        <f>'Frankrijk (O)'!DF19*(1+Toeslagen!$Q$7)</f>
        <v>496.78837119061666</v>
      </c>
    </row>
    <row r="20" spans="1:110" ht="15.75" thickBot="1">
      <c r="A20" s="2">
        <v>15</v>
      </c>
      <c r="B20" s="2">
        <v>15</v>
      </c>
      <c r="D20" s="2">
        <v>4</v>
      </c>
      <c r="F20" t="s">
        <v>17</v>
      </c>
      <c r="G20" t="s">
        <v>15</v>
      </c>
      <c r="H20" t="s">
        <v>15</v>
      </c>
      <c r="I20" t="s">
        <v>16</v>
      </c>
      <c r="J20" t="s">
        <v>16</v>
      </c>
      <c r="N20" s="7">
        <v>3.5</v>
      </c>
      <c r="O20" s="8">
        <v>6125</v>
      </c>
      <c r="P20" s="239">
        <f>'Frankrijk (O)'!P20*(1+Toeslagen!$Q$7)</f>
        <v>815.36</v>
      </c>
      <c r="Q20" s="239">
        <f>'Frankrijk (O)'!Q20*(1+Toeslagen!$Q$7)</f>
        <v>455.30763363507361</v>
      </c>
      <c r="R20" s="239">
        <f>'Frankrijk (O)'!R20*(1+Toeslagen!$Q$7)</f>
        <v>832</v>
      </c>
      <c r="S20" s="239">
        <f>'Frankrijk (O)'!S20*(1+Toeslagen!$Q$7)</f>
        <v>1060.8</v>
      </c>
      <c r="T20" s="239">
        <f>'Frankrijk (O)'!T20*(1+Toeslagen!$Q$7)</f>
        <v>1060.8</v>
      </c>
      <c r="U20" s="239">
        <f>'Frankrijk (O)'!U20*(1+Toeslagen!$Q$7)</f>
        <v>1083.3699671285847</v>
      </c>
      <c r="V20" s="239">
        <f>'Frankrijk (O)'!V20*(1+Toeslagen!$Q$7)</f>
        <v>970.64083034769772</v>
      </c>
      <c r="W20" s="239">
        <f>'Frankrijk (O)'!W20*(1+Toeslagen!$Q$7)</f>
        <v>423.09930884053466</v>
      </c>
      <c r="X20" s="239">
        <f>'Frankrijk (O)'!X20*(1+Toeslagen!$Q$7)</f>
        <v>1083.3699671285847</v>
      </c>
      <c r="Y20" s="239">
        <f>'Frankrijk (O)'!Y20*(1+Toeslagen!$Q$7)</f>
        <v>664.66174479957726</v>
      </c>
      <c r="Z20" s="239">
        <f>'Frankrijk (O)'!Z20*(1+Toeslagen!$Q$7)</f>
        <v>1083.3699671285847</v>
      </c>
      <c r="AA20" s="239">
        <f>'Frankrijk (O)'!AA20*(1+Toeslagen!$Q$7)</f>
        <v>1035.057479936776</v>
      </c>
      <c r="AB20" s="239">
        <f>'Frankrijk (O)'!AB20*(1+Toeslagen!$Q$7)</f>
        <v>1067.2658047313155</v>
      </c>
      <c r="AC20" s="239">
        <f>'Frankrijk (O)'!AC20*(1+Toeslagen!$Q$7)</f>
        <v>714.49682650088221</v>
      </c>
      <c r="AD20" s="239">
        <f>'Frankrijk (O)'!AD20*(1+Toeslagen!$Q$7)</f>
        <v>1035.057479936776</v>
      </c>
      <c r="AE20" s="239">
        <f>'Frankrijk (O)'!AE20*(1+Toeslagen!$Q$7)</f>
        <v>906.22418075861992</v>
      </c>
      <c r="AF20" s="239">
        <f>'Frankrijk (O)'!AF20*(1+Toeslagen!$Q$7)</f>
        <v>906.22418075861992</v>
      </c>
      <c r="AG20" s="239">
        <f>'Frankrijk (O)'!AG20*(1+Toeslagen!$Q$7)</f>
        <v>729.07839438865528</v>
      </c>
      <c r="AH20" s="239">
        <f>'Frankrijk (O)'!AH20*(1+Toeslagen!$Q$7)</f>
        <v>906.22418075861992</v>
      </c>
      <c r="AI20" s="239">
        <f>'Frankrijk (O)'!AI20*(1+Toeslagen!$Q$7)</f>
        <v>0</v>
      </c>
      <c r="AJ20" s="239">
        <f>'Frankrijk (O)'!AJ20*(1+Toeslagen!$Q$7)</f>
        <v>729.07839438865528</v>
      </c>
      <c r="AK20" s="239">
        <f>'Frankrijk (O)'!AK20*(1+Toeslagen!$Q$7)</f>
        <v>906.22418075861992</v>
      </c>
      <c r="AL20" s="239">
        <f>'Frankrijk (O)'!AL20*(1+Toeslagen!$Q$7)</f>
        <v>832</v>
      </c>
      <c r="AM20" s="239">
        <f>'Frankrijk (O)'!AM20*(1+Toeslagen!$Q$7)</f>
        <v>970.64083034769772</v>
      </c>
      <c r="AN20" s="239">
        <f>'Frankrijk (O)'!AN20*(1+Toeslagen!$Q$7)</f>
        <v>664.66174479957726</v>
      </c>
      <c r="AO20" s="239">
        <f>'Frankrijk (O)'!AO20*(1+Toeslagen!$Q$7)</f>
        <v>965.78762619595921</v>
      </c>
      <c r="AP20" s="239">
        <f>'Frankrijk (O)'!AP20*(1+Toeslagen!$Q$7)</f>
        <v>664.66174479957726</v>
      </c>
      <c r="AQ20" s="239">
        <f>'Frankrijk (O)'!AQ20*(1+Toeslagen!$Q$7)</f>
        <v>592.19301401186453</v>
      </c>
      <c r="AR20" s="239">
        <f>'Frankrijk (O)'!AR20*(1+Toeslagen!$Q$7)</f>
        <v>1035.057479936776</v>
      </c>
      <c r="AS20" s="239">
        <f>'Frankrijk (O)'!AS20*(1+Toeslagen!$Q$7)</f>
        <v>1014</v>
      </c>
      <c r="AT20" s="239">
        <f>'Frankrijk (O)'!AT20*(1+Toeslagen!$Q$7)</f>
        <v>1083.3699671285847</v>
      </c>
      <c r="AU20" s="239">
        <f>'Frankrijk (O)'!AU20*(1+Toeslagen!$Q$7)</f>
        <v>1083.3699671285847</v>
      </c>
      <c r="AV20" s="239">
        <f>'Frankrijk (O)'!AV20*(1+Toeslagen!$Q$7)</f>
        <v>970.64083034769772</v>
      </c>
      <c r="AW20" s="239">
        <f>'Frankrijk (O)'!AW20*(1+Toeslagen!$Q$7)</f>
        <v>1067.2658047313155</v>
      </c>
      <c r="AX20" s="239">
        <f>'Frankrijk (O)'!AX20*(1+Toeslagen!$Q$7)</f>
        <v>793.4950439777333</v>
      </c>
      <c r="AY20" s="239">
        <f>'Frankrijk (O)'!AY20*(1+Toeslagen!$Q$7)</f>
        <v>785.56009353795594</v>
      </c>
      <c r="AZ20" s="239">
        <f>'Frankrijk (O)'!AZ20*(1+Toeslagen!$Q$7)</f>
        <v>729.07839438865528</v>
      </c>
      <c r="BA20" s="239">
        <f>'Frankrijk (O)'!BA20*(1+Toeslagen!$Q$7)</f>
        <v>970.64083034769772</v>
      </c>
      <c r="BB20" s="239">
        <f>'Frankrijk (O)'!BB20*(1+Toeslagen!$Q$7)</f>
        <v>793.4950439777333</v>
      </c>
      <c r="BC20" s="239">
        <f>'Frankrijk (O)'!BC20*(1+Toeslagen!$Q$7)</f>
        <v>1067.2658047313155</v>
      </c>
      <c r="BD20" s="239">
        <f>'Frankrijk (O)'!BD20*(1+Toeslagen!$Q$7)</f>
        <v>664.66174479957726</v>
      </c>
      <c r="BE20" s="239">
        <f>'Frankrijk (O)'!BE20*(1+Toeslagen!$Q$7)</f>
        <v>832</v>
      </c>
      <c r="BF20" s="239">
        <f>'Frankrijk (O)'!BF20*(1+Toeslagen!$Q$7)</f>
        <v>970.64083034769772</v>
      </c>
      <c r="BG20" s="239">
        <f>'Frankrijk (O)'!BG20*(1+Toeslagen!$Q$7)</f>
        <v>815.36</v>
      </c>
      <c r="BH20" s="239">
        <f>'Frankrijk (O)'!BH20*(1+Toeslagen!$Q$7)</f>
        <v>664.66174479957726</v>
      </c>
      <c r="BI20" s="239">
        <f>'Frankrijk (O)'!BI20*(1+Toeslagen!$Q$7)</f>
        <v>970.64083034769772</v>
      </c>
      <c r="BJ20" s="239">
        <f>'Frankrijk (O)'!BJ20*(1+Toeslagen!$Q$7)</f>
        <v>1067.2658047313155</v>
      </c>
      <c r="BK20" s="239">
        <f>'Frankrijk (O)'!BK20*(1+Toeslagen!$Q$7)</f>
        <v>1035.057479936776</v>
      </c>
      <c r="BL20" s="239">
        <f>'Frankrijk (O)'!BL20*(1+Toeslagen!$Q$7)</f>
        <v>793.4950439777333</v>
      </c>
      <c r="BM20" s="239">
        <f>'Frankrijk (O)'!BM20*(1+Toeslagen!$Q$7)</f>
        <v>777.62514309817857</v>
      </c>
      <c r="BN20" s="239">
        <f>'Frankrijk (O)'!BN20*(1+Toeslagen!$Q$7)</f>
        <v>519.72428322415169</v>
      </c>
      <c r="BO20" s="239">
        <f>'Frankrijk (O)'!BO20*(1+Toeslagen!$Q$7)</f>
        <v>664.66174479957726</v>
      </c>
      <c r="BP20" s="239">
        <f>'Frankrijk (O)'!BP20*(1+Toeslagen!$Q$7)</f>
        <v>793.4950439777333</v>
      </c>
      <c r="BQ20" s="239">
        <f>'Frankrijk (O)'!BQ20*(1+Toeslagen!$Q$7)</f>
        <v>517.12566180803094</v>
      </c>
      <c r="BR20" s="239">
        <f>'Frankrijk (O)'!BR20*(1+Toeslagen!$Q$7)</f>
        <v>592.19301401186453</v>
      </c>
      <c r="BS20" s="239">
        <f>'Frankrijk (O)'!BS20*(1+Toeslagen!$Q$7)</f>
        <v>906.22418075861992</v>
      </c>
      <c r="BT20" s="239">
        <f>'Frankrijk (O)'!BT20*(1+Toeslagen!$Q$7)</f>
        <v>519.72428322415169</v>
      </c>
      <c r="BU20" s="239">
        <f>'Frankrijk (O)'!BU20*(1+Toeslagen!$Q$7)</f>
        <v>729.07839438865528</v>
      </c>
      <c r="BV20" s="239">
        <f>'Frankrijk (O)'!BV20*(1+Toeslagen!$Q$7)</f>
        <v>414.63732266372398</v>
      </c>
      <c r="BW20" s="239">
        <f>'Frankrijk (O)'!BW20*(1+Toeslagen!$Q$7)</f>
        <v>514.52704039191019</v>
      </c>
      <c r="BX20" s="239">
        <f>'Frankrijk (O)'!BX20*(1+Toeslagen!$Q$7)</f>
        <v>729.07839438865528</v>
      </c>
      <c r="BY20" s="239">
        <f>'Frankrijk (O)'!BY20*(1+Toeslagen!$Q$7)</f>
        <v>420.98381229633196</v>
      </c>
      <c r="BZ20" s="239">
        <f>'Frankrijk (O)'!BZ20*(1+Toeslagen!$Q$7)</f>
        <v>832</v>
      </c>
      <c r="CA20" s="239">
        <f>'Frankrijk (O)'!CA20*(1+Toeslagen!$Q$7)</f>
        <v>1083.3699671285847</v>
      </c>
      <c r="CB20" s="239">
        <f>'Frankrijk (O)'!CB20*(1+Toeslagen!$Q$7)</f>
        <v>1083.3699671285847</v>
      </c>
      <c r="CC20" s="239">
        <f>'Frankrijk (O)'!CC20*(1+Toeslagen!$Q$7)</f>
        <v>1067.1194176216559</v>
      </c>
      <c r="CD20" s="239">
        <f>'Frankrijk (O)'!CD20*(1+Toeslagen!$Q$7)</f>
        <v>592.19301401186453</v>
      </c>
      <c r="CE20" s="239">
        <f>'Frankrijk (O)'!CE20*(1+Toeslagen!$Q$7)</f>
        <v>664.66174479957726</v>
      </c>
      <c r="CF20" s="239">
        <f>'Frankrijk (O)'!CF20*(1+Toeslagen!$Q$7)</f>
        <v>832</v>
      </c>
      <c r="CG20" s="239">
        <f>'Frankrijk (O)'!CG20*(1+Toeslagen!$Q$7)</f>
        <v>658.01512735158144</v>
      </c>
      <c r="CH20" s="239">
        <f>'Frankrijk (O)'!CH20*(1+Toeslagen!$Q$7)</f>
        <v>793.4950439777333</v>
      </c>
      <c r="CI20" s="239">
        <f>'Frankrijk (O)'!CI20*(1+Toeslagen!$Q$7)</f>
        <v>729.07839438865528</v>
      </c>
      <c r="CJ20" s="239">
        <f>'Frankrijk (O)'!CJ20*(1+Toeslagen!$Q$7)</f>
        <v>970.64083034769772</v>
      </c>
      <c r="CK20" s="239">
        <f>'Frankrijk (O)'!CK20*(1+Toeslagen!$Q$7)</f>
        <v>970.64083034769772</v>
      </c>
      <c r="CL20" s="239">
        <f>'Frankrijk (O)'!CL20*(1+Toeslagen!$Q$7)</f>
        <v>519.72428322415169</v>
      </c>
      <c r="CM20" s="239">
        <f>'Frankrijk (O)'!CM20*(1+Toeslagen!$Q$7)</f>
        <v>522.32290464027244</v>
      </c>
      <c r="CN20" s="239">
        <f>'Frankrijk (O)'!CN20*(1+Toeslagen!$Q$7)</f>
        <v>592.19301401186453</v>
      </c>
      <c r="CO20" s="239">
        <f>'Frankrijk (O)'!CO20*(1+Toeslagen!$Q$7)</f>
        <v>592.19301401186453</v>
      </c>
      <c r="CP20" s="239">
        <f>'Frankrijk (O)'!CP20*(1+Toeslagen!$Q$7)</f>
        <v>832</v>
      </c>
      <c r="CQ20" s="239">
        <f>'Frankrijk (O)'!CQ20*(1+Toeslagen!$Q$7)</f>
        <v>455.30763363507361</v>
      </c>
      <c r="CR20" s="239">
        <f>'Frankrijk (O)'!CR20*(1+Toeslagen!$Q$7)</f>
        <v>1067.2658047313155</v>
      </c>
      <c r="CS20" s="239">
        <f>'Frankrijk (O)'!CS20*(1+Toeslagen!$Q$7)</f>
        <v>1061.7025677860129</v>
      </c>
      <c r="CT20" s="239">
        <f>'Frankrijk (O)'!CT20*(1+Toeslagen!$Q$7)</f>
        <v>1083.3699671285847</v>
      </c>
      <c r="CU20" s="239">
        <f>'Frankrijk (O)'!CU20*(1+Toeslagen!$Q$7)</f>
        <v>1014</v>
      </c>
      <c r="CV20" s="239">
        <f>'Frankrijk (O)'!CV20*(1+Toeslagen!$Q$7)</f>
        <v>832</v>
      </c>
      <c r="CW20" s="239">
        <f>'Frankrijk (O)'!CW20*(1+Toeslagen!$Q$7)</f>
        <v>827.84</v>
      </c>
      <c r="CX20" s="239">
        <f>'Frankrijk (O)'!CX20*(1+Toeslagen!$Q$7)</f>
        <v>823.68</v>
      </c>
      <c r="CY20" s="239">
        <f>'Frankrijk (O)'!CY20*(1+Toeslagen!$Q$7)</f>
        <v>592.19301401186453</v>
      </c>
      <c r="CZ20" s="239">
        <f>'Frankrijk (O)'!CZ20*(1+Toeslagen!$Q$7)</f>
        <v>664.66174479957726</v>
      </c>
      <c r="DA20" s="239">
        <f>'Frankrijk (O)'!DA20*(1+Toeslagen!$Q$7)</f>
        <v>729.07839438865528</v>
      </c>
      <c r="DB20" s="239">
        <f>'Frankrijk (O)'!DB20*(1+Toeslagen!$Q$7)</f>
        <v>519.72428322415169</v>
      </c>
      <c r="DC20" s="239">
        <f>'Frankrijk (O)'!DC20*(1+Toeslagen!$Q$7)</f>
        <v>519.72428322415169</v>
      </c>
      <c r="DD20" s="239">
        <f>'Frankrijk (O)'!DD20*(1+Toeslagen!$Q$7)</f>
        <v>519.72428322415169</v>
      </c>
      <c r="DE20" s="239">
        <f>'Frankrijk (O)'!DE20*(1+Toeslagen!$Q$7)</f>
        <v>519.72428322415169</v>
      </c>
      <c r="DF20" s="239">
        <f>'Frankrijk (O)'!DF20*(1+Toeslagen!$Q$7)</f>
        <v>519.72428322415169</v>
      </c>
    </row>
    <row r="21" spans="1:110" ht="15.75" thickBot="1">
      <c r="A21" s="2">
        <v>16</v>
      </c>
      <c r="B21" s="2">
        <v>16</v>
      </c>
      <c r="D21" s="2">
        <v>4</v>
      </c>
      <c r="F21" t="s">
        <v>17</v>
      </c>
      <c r="G21" t="s">
        <v>15</v>
      </c>
      <c r="H21" t="s">
        <v>15</v>
      </c>
      <c r="I21" t="s">
        <v>16</v>
      </c>
      <c r="J21" t="s">
        <v>16</v>
      </c>
      <c r="N21" s="7">
        <v>3.6</v>
      </c>
      <c r="O21" s="8">
        <v>6300</v>
      </c>
      <c r="P21" s="239">
        <f>'Frankrijk (O)'!P21*(1+Toeslagen!$Q$7)</f>
        <v>866.31999999999994</v>
      </c>
      <c r="Q21" s="239">
        <f>'Frankrijk (O)'!Q21*(1+Toeslagen!$Q$7)</f>
        <v>471.4117960323432</v>
      </c>
      <c r="R21" s="239">
        <f>'Frankrijk (O)'!R21*(1+Toeslagen!$Q$7)</f>
        <v>884</v>
      </c>
      <c r="S21" s="239">
        <f>'Frankrijk (O)'!S21*(1+Toeslagen!$Q$7)</f>
        <v>1092</v>
      </c>
      <c r="T21" s="239">
        <f>'Frankrijk (O)'!T21*(1+Toeslagen!$Q$7)</f>
        <v>1092</v>
      </c>
      <c r="U21" s="239">
        <f>'Frankrijk (O)'!U21*(1+Toeslagen!$Q$7)</f>
        <v>1131.6824543203929</v>
      </c>
      <c r="V21" s="239">
        <f>'Frankrijk (O)'!V21*(1+Toeslagen!$Q$7)</f>
        <v>1014.2373409582051</v>
      </c>
      <c r="W21" s="239">
        <f>'Frankrijk (O)'!W21*(1+Toeslagen!$Q$7)</f>
        <v>439.20347123780419</v>
      </c>
      <c r="X21" s="239">
        <f>'Frankrijk (O)'!X21*(1+Toeslagen!$Q$7)</f>
        <v>1131.6824543203929</v>
      </c>
      <c r="Y21" s="239">
        <f>'Frankrijk (O)'!Y21*(1+Toeslagen!$Q$7)</f>
        <v>696.8700695941161</v>
      </c>
      <c r="Z21" s="239">
        <f>'Frankrijk (O)'!Z21*(1+Toeslagen!$Q$7)</f>
        <v>1131.6824543203929</v>
      </c>
      <c r="AA21" s="239">
        <f>'Frankrijk (O)'!AA21*(1+Toeslagen!$Q$7)</f>
        <v>1083.3699671285847</v>
      </c>
      <c r="AB21" s="239">
        <f>'Frankrijk (O)'!AB21*(1+Toeslagen!$Q$7)</f>
        <v>1115.5782919231237</v>
      </c>
      <c r="AC21" s="239">
        <f>'Frankrijk (O)'!AC21*(1+Toeslagen!$Q$7)</f>
        <v>746.0609847995305</v>
      </c>
      <c r="AD21" s="239">
        <f>'Frankrijk (O)'!AD21*(1+Toeslagen!$Q$7)</f>
        <v>1083.3699671285847</v>
      </c>
      <c r="AE21" s="239">
        <f>'Frankrijk (O)'!AE21*(1+Toeslagen!$Q$7)</f>
        <v>946.48458675179404</v>
      </c>
      <c r="AF21" s="239">
        <f>'Frankrijk (O)'!AF21*(1+Toeslagen!$Q$7)</f>
        <v>946.48458675179404</v>
      </c>
      <c r="AG21" s="239">
        <f>'Frankrijk (O)'!AG21*(1+Toeslagen!$Q$7)</f>
        <v>761.28671918319435</v>
      </c>
      <c r="AH21" s="239">
        <f>'Frankrijk (O)'!AH21*(1+Toeslagen!$Q$7)</f>
        <v>946.48458675179404</v>
      </c>
      <c r="AI21" s="239">
        <f>'Frankrijk (O)'!AI21*(1+Toeslagen!$Q$7)</f>
        <v>0</v>
      </c>
      <c r="AJ21" s="239">
        <f>'Frankrijk (O)'!AJ21*(1+Toeslagen!$Q$7)</f>
        <v>761.28671918319435</v>
      </c>
      <c r="AK21" s="239">
        <f>'Frankrijk (O)'!AK21*(1+Toeslagen!$Q$7)</f>
        <v>946.48458675179404</v>
      </c>
      <c r="AL21" s="239">
        <f>'Frankrijk (O)'!AL21*(1+Toeslagen!$Q$7)</f>
        <v>884</v>
      </c>
      <c r="AM21" s="239">
        <f>'Frankrijk (O)'!AM21*(1+Toeslagen!$Q$7)</f>
        <v>1014.2373409582051</v>
      </c>
      <c r="AN21" s="239">
        <f>'Frankrijk (O)'!AN21*(1+Toeslagen!$Q$7)</f>
        <v>696.8700695941161</v>
      </c>
      <c r="AO21" s="239">
        <f>'Frankrijk (O)'!AO21*(1+Toeslagen!$Q$7)</f>
        <v>1009.1661542534141</v>
      </c>
      <c r="AP21" s="239">
        <f>'Frankrijk (O)'!AP21*(1+Toeslagen!$Q$7)</f>
        <v>696.8700695941161</v>
      </c>
      <c r="AQ21" s="239">
        <f>'Frankrijk (O)'!AQ21*(1+Toeslagen!$Q$7)</f>
        <v>616.34925760776878</v>
      </c>
      <c r="AR21" s="239">
        <f>'Frankrijk (O)'!AR21*(1+Toeslagen!$Q$7)</f>
        <v>1083.3699671285847</v>
      </c>
      <c r="AS21" s="239">
        <f>'Frankrijk (O)'!AS21*(1+Toeslagen!$Q$7)</f>
        <v>1083.3699671285847</v>
      </c>
      <c r="AT21" s="239">
        <f>'Frankrijk (O)'!AT21*(1+Toeslagen!$Q$7)</f>
        <v>1131.6824543203929</v>
      </c>
      <c r="AU21" s="239">
        <f>'Frankrijk (O)'!AU21*(1+Toeslagen!$Q$7)</f>
        <v>1131.6824543203929</v>
      </c>
      <c r="AV21" s="239">
        <f>'Frankrijk (O)'!AV21*(1+Toeslagen!$Q$7)</f>
        <v>1014.2373409582051</v>
      </c>
      <c r="AW21" s="239">
        <f>'Frankrijk (O)'!AW21*(1+Toeslagen!$Q$7)</f>
        <v>1115.5782919231237</v>
      </c>
      <c r="AX21" s="239">
        <f>'Frankrijk (O)'!AX21*(1+Toeslagen!$Q$7)</f>
        <v>825.70336877227248</v>
      </c>
      <c r="AY21" s="239">
        <f>'Frankrijk (O)'!AY21*(1+Toeslagen!$Q$7)</f>
        <v>817.44633508454979</v>
      </c>
      <c r="AZ21" s="239">
        <f>'Frankrijk (O)'!AZ21*(1+Toeslagen!$Q$7)</f>
        <v>761.28671918319435</v>
      </c>
      <c r="BA21" s="239">
        <f>'Frankrijk (O)'!BA21*(1+Toeslagen!$Q$7)</f>
        <v>1014.2373409582051</v>
      </c>
      <c r="BB21" s="239">
        <f>'Frankrijk (O)'!BB21*(1+Toeslagen!$Q$7)</f>
        <v>825.70336877227248</v>
      </c>
      <c r="BC21" s="239">
        <f>'Frankrijk (O)'!BC21*(1+Toeslagen!$Q$7)</f>
        <v>1115.5782919231237</v>
      </c>
      <c r="BD21" s="239">
        <f>'Frankrijk (O)'!BD21*(1+Toeslagen!$Q$7)</f>
        <v>696.8700695941161</v>
      </c>
      <c r="BE21" s="239">
        <f>'Frankrijk (O)'!BE21*(1+Toeslagen!$Q$7)</f>
        <v>884</v>
      </c>
      <c r="BF21" s="239">
        <f>'Frankrijk (O)'!BF21*(1+Toeslagen!$Q$7)</f>
        <v>1014.2373409582051</v>
      </c>
      <c r="BG21" s="239">
        <f>'Frankrijk (O)'!BG21*(1+Toeslagen!$Q$7)</f>
        <v>866.31999999999994</v>
      </c>
      <c r="BH21" s="239">
        <f>'Frankrijk (O)'!BH21*(1+Toeslagen!$Q$7)</f>
        <v>696.8700695941161</v>
      </c>
      <c r="BI21" s="239">
        <f>'Frankrijk (O)'!BI21*(1+Toeslagen!$Q$7)</f>
        <v>1014.2373409582051</v>
      </c>
      <c r="BJ21" s="239">
        <f>'Frankrijk (O)'!BJ21*(1+Toeslagen!$Q$7)</f>
        <v>1115.5782919231237</v>
      </c>
      <c r="BK21" s="239">
        <f>'Frankrijk (O)'!BK21*(1+Toeslagen!$Q$7)</f>
        <v>1083.3699671285847</v>
      </c>
      <c r="BL21" s="239">
        <f>'Frankrijk (O)'!BL21*(1+Toeslagen!$Q$7)</f>
        <v>825.70336877227248</v>
      </c>
      <c r="BM21" s="239">
        <f>'Frankrijk (O)'!BM21*(1+Toeslagen!$Q$7)</f>
        <v>809.18930139682698</v>
      </c>
      <c r="BN21" s="239">
        <f>'Frankrijk (O)'!BN21*(1+Toeslagen!$Q$7)</f>
        <v>543.88052682005605</v>
      </c>
      <c r="BO21" s="239">
        <f>'Frankrijk (O)'!BO21*(1+Toeslagen!$Q$7)</f>
        <v>696.8700695941161</v>
      </c>
      <c r="BP21" s="239">
        <f>'Frankrijk (O)'!BP21*(1+Toeslagen!$Q$7)</f>
        <v>825.70336877227248</v>
      </c>
      <c r="BQ21" s="239">
        <f>'Frankrijk (O)'!BQ21*(1+Toeslagen!$Q$7)</f>
        <v>541.16112418595571</v>
      </c>
      <c r="BR21" s="239">
        <f>'Frankrijk (O)'!BR21*(1+Toeslagen!$Q$7)</f>
        <v>616.34925760776878</v>
      </c>
      <c r="BS21" s="239">
        <f>'Frankrijk (O)'!BS21*(1+Toeslagen!$Q$7)</f>
        <v>946.48458675179404</v>
      </c>
      <c r="BT21" s="239">
        <f>'Frankrijk (O)'!BT21*(1+Toeslagen!$Q$7)</f>
        <v>543.88052682005605</v>
      </c>
      <c r="BU21" s="239">
        <f>'Frankrijk (O)'!BU21*(1+Toeslagen!$Q$7)</f>
        <v>761.28671918319435</v>
      </c>
      <c r="BV21" s="239">
        <f>'Frankrijk (O)'!BV21*(1+Toeslagen!$Q$7)</f>
        <v>430.41940181304813</v>
      </c>
      <c r="BW21" s="239">
        <f>'Frankrijk (O)'!BW21*(1+Toeslagen!$Q$7)</f>
        <v>538.44172155185549</v>
      </c>
      <c r="BX21" s="239">
        <f>'Frankrijk (O)'!BX21*(1+Toeslagen!$Q$7)</f>
        <v>761.28671918319435</v>
      </c>
      <c r="BY21" s="239">
        <f>'Frankrijk (O)'!BY21*(1+Toeslagen!$Q$7)</f>
        <v>437.00745388161516</v>
      </c>
      <c r="BZ21" s="239">
        <f>'Frankrijk (O)'!BZ21*(1+Toeslagen!$Q$7)</f>
        <v>884</v>
      </c>
      <c r="CA21" s="239">
        <f>'Frankrijk (O)'!CA21*(1+Toeslagen!$Q$7)</f>
        <v>1131.6824543203929</v>
      </c>
      <c r="CB21" s="239">
        <f>'Frankrijk (O)'!CB21*(1+Toeslagen!$Q$7)</f>
        <v>1131.6824543203929</v>
      </c>
      <c r="CC21" s="239">
        <f>'Frankrijk (O)'!CC21*(1+Toeslagen!$Q$7)</f>
        <v>1114.7072175055871</v>
      </c>
      <c r="CD21" s="239">
        <f>'Frankrijk (O)'!CD21*(1+Toeslagen!$Q$7)</f>
        <v>616.34925760776878</v>
      </c>
      <c r="CE21" s="239">
        <f>'Frankrijk (O)'!CE21*(1+Toeslagen!$Q$7)</f>
        <v>696.8700695941161</v>
      </c>
      <c r="CF21" s="239">
        <f>'Frankrijk (O)'!CF21*(1+Toeslagen!$Q$7)</f>
        <v>884</v>
      </c>
      <c r="CG21" s="239">
        <f>'Frankrijk (O)'!CG21*(1+Toeslagen!$Q$7)</f>
        <v>689.90136889817495</v>
      </c>
      <c r="CH21" s="239">
        <f>'Frankrijk (O)'!CH21*(1+Toeslagen!$Q$7)</f>
        <v>825.70336877227248</v>
      </c>
      <c r="CI21" s="239">
        <f>'Frankrijk (O)'!CI21*(1+Toeslagen!$Q$7)</f>
        <v>761.28671918319435</v>
      </c>
      <c r="CJ21" s="239">
        <f>'Frankrijk (O)'!CJ21*(1+Toeslagen!$Q$7)</f>
        <v>1014.2373409582051</v>
      </c>
      <c r="CK21" s="239">
        <f>'Frankrijk (O)'!CK21*(1+Toeslagen!$Q$7)</f>
        <v>1014.2373409582051</v>
      </c>
      <c r="CL21" s="239">
        <f>'Frankrijk (O)'!CL21*(1+Toeslagen!$Q$7)</f>
        <v>543.88052682005605</v>
      </c>
      <c r="CM21" s="239">
        <f>'Frankrijk (O)'!CM21*(1+Toeslagen!$Q$7)</f>
        <v>546.59992945415627</v>
      </c>
      <c r="CN21" s="239">
        <f>'Frankrijk (O)'!CN21*(1+Toeslagen!$Q$7)</f>
        <v>616.34925760776878</v>
      </c>
      <c r="CO21" s="239">
        <f>'Frankrijk (O)'!CO21*(1+Toeslagen!$Q$7)</f>
        <v>616.34925760776878</v>
      </c>
      <c r="CP21" s="239">
        <f>'Frankrijk (O)'!CP21*(1+Toeslagen!$Q$7)</f>
        <v>884</v>
      </c>
      <c r="CQ21" s="239">
        <f>'Frankrijk (O)'!CQ21*(1+Toeslagen!$Q$7)</f>
        <v>471.4117960323432</v>
      </c>
      <c r="CR21" s="239">
        <f>'Frankrijk (O)'!CR21*(1+Toeslagen!$Q$7)</f>
        <v>1115.5782919231237</v>
      </c>
      <c r="CS21" s="239">
        <f>'Frankrijk (O)'!CS21*(1+Toeslagen!$Q$7)</f>
        <v>1109.0488052339851</v>
      </c>
      <c r="CT21" s="239">
        <f>'Frankrijk (O)'!CT21*(1+Toeslagen!$Q$7)</f>
        <v>1131.6824543203929</v>
      </c>
      <c r="CU21" s="239">
        <f>'Frankrijk (O)'!CU21*(1+Toeslagen!$Q$7)</f>
        <v>1083.3699671285847</v>
      </c>
      <c r="CV21" s="239">
        <f>'Frankrijk (O)'!CV21*(1+Toeslagen!$Q$7)</f>
        <v>884</v>
      </c>
      <c r="CW21" s="239">
        <f>'Frankrijk (O)'!CW21*(1+Toeslagen!$Q$7)</f>
        <v>879.58</v>
      </c>
      <c r="CX21" s="239">
        <f>'Frankrijk (O)'!CX21*(1+Toeslagen!$Q$7)</f>
        <v>875.16</v>
      </c>
      <c r="CY21" s="239">
        <f>'Frankrijk (O)'!CY21*(1+Toeslagen!$Q$7)</f>
        <v>616.34925760776878</v>
      </c>
      <c r="CZ21" s="239">
        <f>'Frankrijk (O)'!CZ21*(1+Toeslagen!$Q$7)</f>
        <v>696.8700695941161</v>
      </c>
      <c r="DA21" s="239">
        <f>'Frankrijk (O)'!DA21*(1+Toeslagen!$Q$7)</f>
        <v>761.28671918319435</v>
      </c>
      <c r="DB21" s="239">
        <f>'Frankrijk (O)'!DB21*(1+Toeslagen!$Q$7)</f>
        <v>543.88052682005605</v>
      </c>
      <c r="DC21" s="239">
        <f>'Frankrijk (O)'!DC21*(1+Toeslagen!$Q$7)</f>
        <v>543.88052682005605</v>
      </c>
      <c r="DD21" s="239">
        <f>'Frankrijk (O)'!DD21*(1+Toeslagen!$Q$7)</f>
        <v>543.88052682005605</v>
      </c>
      <c r="DE21" s="239">
        <f>'Frankrijk (O)'!DE21*(1+Toeslagen!$Q$7)</f>
        <v>543.88052682005605</v>
      </c>
      <c r="DF21" s="239">
        <f>'Frankrijk (O)'!DF21*(1+Toeslagen!$Q$7)</f>
        <v>543.88052682005605</v>
      </c>
    </row>
    <row r="22" spans="1:110" ht="15.75" thickBot="1">
      <c r="A22" s="2">
        <v>17</v>
      </c>
      <c r="B22" s="2">
        <v>17</v>
      </c>
      <c r="D22" s="2">
        <v>4</v>
      </c>
      <c r="F22" t="s">
        <v>17</v>
      </c>
      <c r="G22" t="s">
        <v>15</v>
      </c>
      <c r="H22" t="s">
        <v>15</v>
      </c>
      <c r="I22" t="s">
        <v>16</v>
      </c>
      <c r="J22" t="s">
        <v>16</v>
      </c>
      <c r="N22" s="7">
        <v>4</v>
      </c>
      <c r="O22" s="8">
        <v>7000</v>
      </c>
      <c r="P22" s="239">
        <f>'Frankrijk (O)'!P22*(1+Toeslagen!$Q$7)</f>
        <v>917.28</v>
      </c>
      <c r="Q22" s="239">
        <f>'Frankrijk (O)'!Q22*(1+Toeslagen!$Q$7)</f>
        <v>487.51595842961274</v>
      </c>
      <c r="R22" s="239">
        <f>'Frankrijk (O)'!R22*(1+Toeslagen!$Q$7)</f>
        <v>936</v>
      </c>
      <c r="S22" s="239">
        <f>'Frankrijk (O)'!S22*(1+Toeslagen!$Q$7)</f>
        <v>1154.4000000000001</v>
      </c>
      <c r="T22" s="239">
        <f>'Frankrijk (O)'!T22*(1+Toeslagen!$Q$7)</f>
        <v>1154.4000000000001</v>
      </c>
      <c r="U22" s="239">
        <f>'Frankrijk (O)'!U22*(1+Toeslagen!$Q$7)</f>
        <v>1179.9949415122016</v>
      </c>
      <c r="V22" s="239">
        <f>'Frankrijk (O)'!V22*(1+Toeslagen!$Q$7)</f>
        <v>1059.2137235326802</v>
      </c>
      <c r="W22" s="239">
        <f>'Frankrijk (O)'!W22*(1+Toeslagen!$Q$7)</f>
        <v>455.30763363507361</v>
      </c>
      <c r="X22" s="239">
        <f>'Frankrijk (O)'!X22*(1+Toeslagen!$Q$7)</f>
        <v>1179.9949415122016</v>
      </c>
      <c r="Y22" s="239">
        <f>'Frankrijk (O)'!Y22*(1+Toeslagen!$Q$7)</f>
        <v>721.02631319002057</v>
      </c>
      <c r="Z22" s="239">
        <f>'Frankrijk (O)'!Z22*(1+Toeslagen!$Q$7)</f>
        <v>1179.9949415122016</v>
      </c>
      <c r="AA22" s="239">
        <f>'Frankrijk (O)'!AA22*(1+Toeslagen!$Q$7)</f>
        <v>1131.6824543203929</v>
      </c>
      <c r="AB22" s="239">
        <f>'Frankrijk (O)'!AB22*(1+Toeslagen!$Q$7)</f>
        <v>1163.890779114932</v>
      </c>
      <c r="AC22" s="239">
        <f>'Frankrijk (O)'!AC22*(1+Toeslagen!$Q$7)</f>
        <v>777.62514309817857</v>
      </c>
      <c r="AD22" s="239">
        <f>'Frankrijk (O)'!AD22*(1+Toeslagen!$Q$7)</f>
        <v>1131.6824543203929</v>
      </c>
      <c r="AE22" s="239">
        <f>'Frankrijk (O)'!AE22*(1+Toeslagen!$Q$7)</f>
        <v>986.74499274496759</v>
      </c>
      <c r="AF22" s="239">
        <f>'Frankrijk (O)'!AF22*(1+Toeslagen!$Q$7)</f>
        <v>986.74499274496759</v>
      </c>
      <c r="AG22" s="239">
        <f>'Frankrijk (O)'!AG22*(1+Toeslagen!$Q$7)</f>
        <v>793.4950439777333</v>
      </c>
      <c r="AH22" s="239">
        <f>'Frankrijk (O)'!AH22*(1+Toeslagen!$Q$7)</f>
        <v>986.74499274496759</v>
      </c>
      <c r="AI22" s="239">
        <f>'Frankrijk (O)'!AI22*(1+Toeslagen!$Q$7)</f>
        <v>0</v>
      </c>
      <c r="AJ22" s="239">
        <f>'Frankrijk (O)'!AJ22*(1+Toeslagen!$Q$7)</f>
        <v>793.4950439777333</v>
      </c>
      <c r="AK22" s="239">
        <f>'Frankrijk (O)'!AK22*(1+Toeslagen!$Q$7)</f>
        <v>986.74499274496759</v>
      </c>
      <c r="AL22" s="239">
        <f>'Frankrijk (O)'!AL22*(1+Toeslagen!$Q$7)</f>
        <v>936</v>
      </c>
      <c r="AM22" s="239">
        <f>'Frankrijk (O)'!AM22*(1+Toeslagen!$Q$7)</f>
        <v>1059.2137235326802</v>
      </c>
      <c r="AN22" s="239">
        <f>'Frankrijk (O)'!AN22*(1+Toeslagen!$Q$7)</f>
        <v>721.02631319002057</v>
      </c>
      <c r="AO22" s="239">
        <f>'Frankrijk (O)'!AO22*(1+Toeslagen!$Q$7)</f>
        <v>1053.9176549150168</v>
      </c>
      <c r="AP22" s="239">
        <f>'Frankrijk (O)'!AP22*(1+Toeslagen!$Q$7)</f>
        <v>721.02631319002057</v>
      </c>
      <c r="AQ22" s="239">
        <f>'Frankrijk (O)'!AQ22*(1+Toeslagen!$Q$7)</f>
        <v>640.50550120367313</v>
      </c>
      <c r="AR22" s="239">
        <f>'Frankrijk (O)'!AR22*(1+Toeslagen!$Q$7)</f>
        <v>1131.6824543203929</v>
      </c>
      <c r="AS22" s="239">
        <f>'Frankrijk (O)'!AS22*(1+Toeslagen!$Q$7)</f>
        <v>1131.6824543203929</v>
      </c>
      <c r="AT22" s="239">
        <f>'Frankrijk (O)'!AT22*(1+Toeslagen!$Q$7)</f>
        <v>1179.9949415122016</v>
      </c>
      <c r="AU22" s="239">
        <f>'Frankrijk (O)'!AU22*(1+Toeslagen!$Q$7)</f>
        <v>1179.9949415122016</v>
      </c>
      <c r="AV22" s="239">
        <f>'Frankrijk (O)'!AV22*(1+Toeslagen!$Q$7)</f>
        <v>1059.2137235326802</v>
      </c>
      <c r="AW22" s="239">
        <f>'Frankrijk (O)'!AW22*(1+Toeslagen!$Q$7)</f>
        <v>1163.890779114932</v>
      </c>
      <c r="AX22" s="239">
        <f>'Frankrijk (O)'!AX22*(1+Toeslagen!$Q$7)</f>
        <v>865.96377476544615</v>
      </c>
      <c r="AY22" s="239">
        <f>'Frankrijk (O)'!AY22*(1+Toeslagen!$Q$7)</f>
        <v>857.30413701779173</v>
      </c>
      <c r="AZ22" s="239">
        <f>'Frankrijk (O)'!AZ22*(1+Toeslagen!$Q$7)</f>
        <v>793.4950439777333</v>
      </c>
      <c r="BA22" s="239">
        <f>'Frankrijk (O)'!BA22*(1+Toeslagen!$Q$7)</f>
        <v>1059.2137235326802</v>
      </c>
      <c r="BB22" s="239">
        <f>'Frankrijk (O)'!BB22*(1+Toeslagen!$Q$7)</f>
        <v>865.96377476544615</v>
      </c>
      <c r="BC22" s="239">
        <f>'Frankrijk (O)'!BC22*(1+Toeslagen!$Q$7)</f>
        <v>1163.890779114932</v>
      </c>
      <c r="BD22" s="239">
        <f>'Frankrijk (O)'!BD22*(1+Toeslagen!$Q$7)</f>
        <v>721.02631319002057</v>
      </c>
      <c r="BE22" s="239">
        <f>'Frankrijk (O)'!BE22*(1+Toeslagen!$Q$7)</f>
        <v>936</v>
      </c>
      <c r="BF22" s="239">
        <f>'Frankrijk (O)'!BF22*(1+Toeslagen!$Q$7)</f>
        <v>1059.2137235326802</v>
      </c>
      <c r="BG22" s="239">
        <f>'Frankrijk (O)'!BG22*(1+Toeslagen!$Q$7)</f>
        <v>917.28</v>
      </c>
      <c r="BH22" s="239">
        <f>'Frankrijk (O)'!BH22*(1+Toeslagen!$Q$7)</f>
        <v>721.02631319002057</v>
      </c>
      <c r="BI22" s="239">
        <f>'Frankrijk (O)'!BI22*(1+Toeslagen!$Q$7)</f>
        <v>1059.2137235326802</v>
      </c>
      <c r="BJ22" s="239">
        <f>'Frankrijk (O)'!BJ22*(1+Toeslagen!$Q$7)</f>
        <v>1163.890779114932</v>
      </c>
      <c r="BK22" s="239">
        <f>'Frankrijk (O)'!BK22*(1+Toeslagen!$Q$7)</f>
        <v>1131.6824543203929</v>
      </c>
      <c r="BL22" s="239">
        <f>'Frankrijk (O)'!BL22*(1+Toeslagen!$Q$7)</f>
        <v>865.96377476544615</v>
      </c>
      <c r="BM22" s="239">
        <f>'Frankrijk (O)'!BM22*(1+Toeslagen!$Q$7)</f>
        <v>848.6444992701372</v>
      </c>
      <c r="BN22" s="239">
        <f>'Frankrijk (O)'!BN22*(1+Toeslagen!$Q$7)</f>
        <v>559.98468921732535</v>
      </c>
      <c r="BO22" s="239">
        <f>'Frankrijk (O)'!BO22*(1+Toeslagen!$Q$7)</f>
        <v>721.02631319002057</v>
      </c>
      <c r="BP22" s="239">
        <f>'Frankrijk (O)'!BP22*(1+Toeslagen!$Q$7)</f>
        <v>865.96377476544615</v>
      </c>
      <c r="BQ22" s="239">
        <f>'Frankrijk (O)'!BQ22*(1+Toeslagen!$Q$7)</f>
        <v>557.18476577123874</v>
      </c>
      <c r="BR22" s="239">
        <f>'Frankrijk (O)'!BR22*(1+Toeslagen!$Q$7)</f>
        <v>640.50550120367313</v>
      </c>
      <c r="BS22" s="239">
        <f>'Frankrijk (O)'!BS22*(1+Toeslagen!$Q$7)</f>
        <v>986.74499274496759</v>
      </c>
      <c r="BT22" s="239">
        <f>'Frankrijk (O)'!BT22*(1+Toeslagen!$Q$7)</f>
        <v>559.98468921732535</v>
      </c>
      <c r="BU22" s="239">
        <f>'Frankrijk (O)'!BU22*(1+Toeslagen!$Q$7)</f>
        <v>793.4950439777333</v>
      </c>
      <c r="BV22" s="239">
        <f>'Frankrijk (O)'!BV22*(1+Toeslagen!$Q$7)</f>
        <v>446.20148096237216</v>
      </c>
      <c r="BW22" s="239">
        <f>'Frankrijk (O)'!BW22*(1+Toeslagen!$Q$7)</f>
        <v>554.38484232515214</v>
      </c>
      <c r="BX22" s="239">
        <f>'Frankrijk (O)'!BX22*(1+Toeslagen!$Q$7)</f>
        <v>793.4950439777333</v>
      </c>
      <c r="BY22" s="239">
        <f>'Frankrijk (O)'!BY22*(1+Toeslagen!$Q$7)</f>
        <v>453.03109546689825</v>
      </c>
      <c r="BZ22" s="239">
        <f>'Frankrijk (O)'!BZ22*(1+Toeslagen!$Q$7)</f>
        <v>936</v>
      </c>
      <c r="CA22" s="239">
        <f>'Frankrijk (O)'!CA22*(1+Toeslagen!$Q$7)</f>
        <v>1179.9949415122016</v>
      </c>
      <c r="CB22" s="239">
        <f>'Frankrijk (O)'!CB22*(1+Toeslagen!$Q$7)</f>
        <v>1179.9949415122016</v>
      </c>
      <c r="CC22" s="239">
        <f>'Frankrijk (O)'!CC22*(1+Toeslagen!$Q$7)</f>
        <v>1162.2950173895185</v>
      </c>
      <c r="CD22" s="239">
        <f>'Frankrijk (O)'!CD22*(1+Toeslagen!$Q$7)</f>
        <v>640.50550120367313</v>
      </c>
      <c r="CE22" s="239">
        <f>'Frankrijk (O)'!CE22*(1+Toeslagen!$Q$7)</f>
        <v>721.02631319002057</v>
      </c>
      <c r="CF22" s="239">
        <f>'Frankrijk (O)'!CF22*(1+Toeslagen!$Q$7)</f>
        <v>936</v>
      </c>
      <c r="CG22" s="239">
        <f>'Frankrijk (O)'!CG22*(1+Toeslagen!$Q$7)</f>
        <v>713.81605005812037</v>
      </c>
      <c r="CH22" s="239">
        <f>'Frankrijk (O)'!CH22*(1+Toeslagen!$Q$7)</f>
        <v>865.96377476544615</v>
      </c>
      <c r="CI22" s="239">
        <f>'Frankrijk (O)'!CI22*(1+Toeslagen!$Q$7)</f>
        <v>793.4950439777333</v>
      </c>
      <c r="CJ22" s="239">
        <f>'Frankrijk (O)'!CJ22*(1+Toeslagen!$Q$7)</f>
        <v>1059.2137235326802</v>
      </c>
      <c r="CK22" s="239">
        <f>'Frankrijk (O)'!CK22*(1+Toeslagen!$Q$7)</f>
        <v>1059.2137235326802</v>
      </c>
      <c r="CL22" s="239">
        <f>'Frankrijk (O)'!CL22*(1+Toeslagen!$Q$7)</f>
        <v>559.98468921732535</v>
      </c>
      <c r="CM22" s="239">
        <f>'Frankrijk (O)'!CM22*(1+Toeslagen!$Q$7)</f>
        <v>562.78461266341196</v>
      </c>
      <c r="CN22" s="239">
        <f>'Frankrijk (O)'!CN22*(1+Toeslagen!$Q$7)</f>
        <v>640.50550120367313</v>
      </c>
      <c r="CO22" s="239">
        <f>'Frankrijk (O)'!CO22*(1+Toeslagen!$Q$7)</f>
        <v>640.50550120367313</v>
      </c>
      <c r="CP22" s="239">
        <f>'Frankrijk (O)'!CP22*(1+Toeslagen!$Q$7)</f>
        <v>936</v>
      </c>
      <c r="CQ22" s="239">
        <f>'Frankrijk (O)'!CQ22*(1+Toeslagen!$Q$7)</f>
        <v>487.51595842961274</v>
      </c>
      <c r="CR22" s="239">
        <f>'Frankrijk (O)'!CR22*(1+Toeslagen!$Q$7)</f>
        <v>1163.890779114932</v>
      </c>
      <c r="CS22" s="239">
        <f>'Frankrijk (O)'!CS22*(1+Toeslagen!$Q$7)</f>
        <v>1156.3950426819576</v>
      </c>
      <c r="CT22" s="239">
        <f>'Frankrijk (O)'!CT22*(1+Toeslagen!$Q$7)</f>
        <v>1179.9949415122016</v>
      </c>
      <c r="CU22" s="239">
        <f>'Frankrijk (O)'!CU22*(1+Toeslagen!$Q$7)</f>
        <v>1131.6824543203929</v>
      </c>
      <c r="CV22" s="239">
        <f>'Frankrijk (O)'!CV22*(1+Toeslagen!$Q$7)</f>
        <v>936</v>
      </c>
      <c r="CW22" s="239">
        <f>'Frankrijk (O)'!CW22*(1+Toeslagen!$Q$7)</f>
        <v>931.32</v>
      </c>
      <c r="CX22" s="239">
        <f>'Frankrijk (O)'!CX22*(1+Toeslagen!$Q$7)</f>
        <v>926.64</v>
      </c>
      <c r="CY22" s="239">
        <f>'Frankrijk (O)'!CY22*(1+Toeslagen!$Q$7)</f>
        <v>640.50550120367313</v>
      </c>
      <c r="CZ22" s="239">
        <f>'Frankrijk (O)'!CZ22*(1+Toeslagen!$Q$7)</f>
        <v>721.02631319002057</v>
      </c>
      <c r="DA22" s="239">
        <f>'Frankrijk (O)'!DA22*(1+Toeslagen!$Q$7)</f>
        <v>793.4950439777333</v>
      </c>
      <c r="DB22" s="239">
        <f>'Frankrijk (O)'!DB22*(1+Toeslagen!$Q$7)</f>
        <v>559.98468921732535</v>
      </c>
      <c r="DC22" s="239">
        <f>'Frankrijk (O)'!DC22*(1+Toeslagen!$Q$7)</f>
        <v>559.98468921732535</v>
      </c>
      <c r="DD22" s="239">
        <f>'Frankrijk (O)'!DD22*(1+Toeslagen!$Q$7)</f>
        <v>559.98468921732535</v>
      </c>
      <c r="DE22" s="239">
        <f>'Frankrijk (O)'!DE22*(1+Toeslagen!$Q$7)</f>
        <v>559.98468921732535</v>
      </c>
      <c r="DF22" s="239">
        <f>'Frankrijk (O)'!DF22*(1+Toeslagen!$Q$7)</f>
        <v>559.98468921732535</v>
      </c>
    </row>
    <row r="23" spans="1:110" ht="15.75" thickBot="1">
      <c r="A23" s="2">
        <v>18</v>
      </c>
      <c r="B23" s="2">
        <v>18</v>
      </c>
      <c r="D23" s="2">
        <v>3</v>
      </c>
      <c r="F23" t="s">
        <v>5</v>
      </c>
      <c r="G23" t="s">
        <v>17</v>
      </c>
      <c r="H23" t="s">
        <v>15</v>
      </c>
      <c r="I23" t="s">
        <v>15</v>
      </c>
      <c r="J23" t="s">
        <v>15</v>
      </c>
      <c r="N23" s="7">
        <v>4.4000000000000004</v>
      </c>
      <c r="O23" s="8">
        <v>7700</v>
      </c>
      <c r="P23" s="239">
        <f>'Frankrijk (O)'!P23*(1+Toeslagen!$Q$7)</f>
        <v>967.01009289006822</v>
      </c>
      <c r="Q23" s="239">
        <f>'Frankrijk (O)'!Q23*(1+Toeslagen!$Q$7)</f>
        <v>511.67220202551709</v>
      </c>
      <c r="R23" s="239">
        <f>'Frankrijk (O)'!R23*(1+Toeslagen!$Q$7)</f>
        <v>986.74499274496759</v>
      </c>
      <c r="S23" s="239">
        <f>'Frankrijk (O)'!S23*(1+Toeslagen!$Q$7)</f>
        <v>1196</v>
      </c>
      <c r="T23" s="239">
        <f>'Frankrijk (O)'!T23*(1+Toeslagen!$Q$7)</f>
        <v>1196</v>
      </c>
      <c r="U23" s="239">
        <f>'Frankrijk (O)'!U23*(1+Toeslagen!$Q$7)</f>
        <v>1228.3074287040099</v>
      </c>
      <c r="V23" s="239">
        <f>'Frankrijk (O)'!V23*(1+Toeslagen!$Q$7)</f>
        <v>1134.6062631209809</v>
      </c>
      <c r="W23" s="239">
        <f>'Frankrijk (O)'!W23*(1+Toeslagen!$Q$7)</f>
        <v>471.4117960323432</v>
      </c>
      <c r="X23" s="239">
        <f>'Frankrijk (O)'!X23*(1+Toeslagen!$Q$7)</f>
        <v>1228.3074287040099</v>
      </c>
      <c r="Y23" s="239">
        <f>'Frankrijk (O)'!Y23*(1+Toeslagen!$Q$7)</f>
        <v>753.23463798455998</v>
      </c>
      <c r="Z23" s="239">
        <f>'Frankrijk (O)'!Z23*(1+Toeslagen!$Q$7)</f>
        <v>1228.3074287040099</v>
      </c>
      <c r="AA23" s="239">
        <f>'Frankrijk (O)'!AA23*(1+Toeslagen!$Q$7)</f>
        <v>1179.9949415122016</v>
      </c>
      <c r="AB23" s="239">
        <f>'Frankrijk (O)'!AB23*(1+Toeslagen!$Q$7)</f>
        <v>1212.2032663067409</v>
      </c>
      <c r="AC23" s="239">
        <f>'Frankrijk (O)'!AC23*(1+Toeslagen!$Q$7)</f>
        <v>809.18930139682698</v>
      </c>
      <c r="AD23" s="239">
        <f>'Frankrijk (O)'!AD23*(1+Toeslagen!$Q$7)</f>
        <v>1179.9949415122016</v>
      </c>
      <c r="AE23" s="239">
        <f>'Frankrijk (O)'!AE23*(1+Toeslagen!$Q$7)</f>
        <v>1027.0053987381411</v>
      </c>
      <c r="AF23" s="239">
        <f>'Frankrijk (O)'!AF23*(1+Toeslagen!$Q$7)</f>
        <v>1027.0053987381411</v>
      </c>
      <c r="AG23" s="239">
        <f>'Frankrijk (O)'!AG23*(1+Toeslagen!$Q$7)</f>
        <v>825.70336877227248</v>
      </c>
      <c r="AH23" s="239">
        <f>'Frankrijk (O)'!AH23*(1+Toeslagen!$Q$7)</f>
        <v>1027.0053987381411</v>
      </c>
      <c r="AI23" s="239">
        <f>'Frankrijk (O)'!AI23*(1+Toeslagen!$Q$7)</f>
        <v>0</v>
      </c>
      <c r="AJ23" s="239">
        <f>'Frankrijk (O)'!AJ23*(1+Toeslagen!$Q$7)</f>
        <v>825.70336877227248</v>
      </c>
      <c r="AK23" s="239">
        <f>'Frankrijk (O)'!AK23*(1+Toeslagen!$Q$7)</f>
        <v>1027.0053987381411</v>
      </c>
      <c r="AL23" s="239">
        <f>'Frankrijk (O)'!AL23*(1+Toeslagen!$Q$7)</f>
        <v>986.74499274496759</v>
      </c>
      <c r="AM23" s="239">
        <f>'Frankrijk (O)'!AM23*(1+Toeslagen!$Q$7)</f>
        <v>1134.6062631209809</v>
      </c>
      <c r="AN23" s="239">
        <f>'Frankrijk (O)'!AN23*(1+Toeslagen!$Q$7)</f>
        <v>753.23463798455998</v>
      </c>
      <c r="AO23" s="239">
        <f>'Frankrijk (O)'!AO23*(1+Toeslagen!$Q$7)</f>
        <v>1128.933231805376</v>
      </c>
      <c r="AP23" s="239">
        <f>'Frankrijk (O)'!AP23*(1+Toeslagen!$Q$7)</f>
        <v>753.23463798455998</v>
      </c>
      <c r="AQ23" s="239">
        <f>'Frankrijk (O)'!AQ23*(1+Toeslagen!$Q$7)</f>
        <v>664.66174479957726</v>
      </c>
      <c r="AR23" s="239">
        <f>'Frankrijk (O)'!AR23*(1+Toeslagen!$Q$7)</f>
        <v>1179.9949415122016</v>
      </c>
      <c r="AS23" s="239">
        <f>'Frankrijk (O)'!AS23*(1+Toeslagen!$Q$7)</f>
        <v>1179.9949415122016</v>
      </c>
      <c r="AT23" s="239">
        <f>'Frankrijk (O)'!AT23*(1+Toeslagen!$Q$7)</f>
        <v>1228.3074287040099</v>
      </c>
      <c r="AU23" s="239">
        <f>'Frankrijk (O)'!AU23*(1+Toeslagen!$Q$7)</f>
        <v>1228.3074287040099</v>
      </c>
      <c r="AV23" s="239">
        <f>'Frankrijk (O)'!AV23*(1+Toeslagen!$Q$7)</f>
        <v>1134.6062631209809</v>
      </c>
      <c r="AW23" s="239">
        <f>'Frankrijk (O)'!AW23*(1+Toeslagen!$Q$7)</f>
        <v>1212.2032663067409</v>
      </c>
      <c r="AX23" s="239">
        <f>'Frankrijk (O)'!AX23*(1+Toeslagen!$Q$7)</f>
        <v>906.22418075861992</v>
      </c>
      <c r="AY23" s="239">
        <f>'Frankrijk (O)'!AY23*(1+Toeslagen!$Q$7)</f>
        <v>897.16193895103368</v>
      </c>
      <c r="AZ23" s="239">
        <f>'Frankrijk (O)'!AZ23*(1+Toeslagen!$Q$7)</f>
        <v>825.70336877227248</v>
      </c>
      <c r="BA23" s="239">
        <f>'Frankrijk (O)'!BA23*(1+Toeslagen!$Q$7)</f>
        <v>1134.6062631209809</v>
      </c>
      <c r="BB23" s="239">
        <f>'Frankrijk (O)'!BB23*(1+Toeslagen!$Q$7)</f>
        <v>906.22418075861992</v>
      </c>
      <c r="BC23" s="239">
        <f>'Frankrijk (O)'!BC23*(1+Toeslagen!$Q$7)</f>
        <v>1212.2032663067409</v>
      </c>
      <c r="BD23" s="239">
        <f>'Frankrijk (O)'!BD23*(1+Toeslagen!$Q$7)</f>
        <v>753.23463798455998</v>
      </c>
      <c r="BE23" s="239">
        <f>'Frankrijk (O)'!BE23*(1+Toeslagen!$Q$7)</f>
        <v>986.74499274496759</v>
      </c>
      <c r="BF23" s="239">
        <f>'Frankrijk (O)'!BF23*(1+Toeslagen!$Q$7)</f>
        <v>1134.6062631209809</v>
      </c>
      <c r="BG23" s="239">
        <f>'Frankrijk (O)'!BG23*(1+Toeslagen!$Q$7)</f>
        <v>967.01009289006822</v>
      </c>
      <c r="BH23" s="239">
        <f>'Frankrijk (O)'!BH23*(1+Toeslagen!$Q$7)</f>
        <v>753.23463798455998</v>
      </c>
      <c r="BI23" s="239">
        <f>'Frankrijk (O)'!BI23*(1+Toeslagen!$Q$7)</f>
        <v>1134.6062631209809</v>
      </c>
      <c r="BJ23" s="239">
        <f>'Frankrijk (O)'!BJ23*(1+Toeslagen!$Q$7)</f>
        <v>1212.2032663067409</v>
      </c>
      <c r="BK23" s="239">
        <f>'Frankrijk (O)'!BK23*(1+Toeslagen!$Q$7)</f>
        <v>1179.9949415122016</v>
      </c>
      <c r="BL23" s="239">
        <f>'Frankrijk (O)'!BL23*(1+Toeslagen!$Q$7)</f>
        <v>906.22418075861992</v>
      </c>
      <c r="BM23" s="239">
        <f>'Frankrijk (O)'!BM23*(1+Toeslagen!$Q$7)</f>
        <v>888.09969714344754</v>
      </c>
      <c r="BN23" s="239">
        <f>'Frankrijk (O)'!BN23*(1+Toeslagen!$Q$7)</f>
        <v>584.14093281322982</v>
      </c>
      <c r="BO23" s="239">
        <f>'Frankrijk (O)'!BO23*(1+Toeslagen!$Q$7)</f>
        <v>753.23463798455998</v>
      </c>
      <c r="BP23" s="239">
        <f>'Frankrijk (O)'!BP23*(1+Toeslagen!$Q$7)</f>
        <v>906.22418075861992</v>
      </c>
      <c r="BQ23" s="239">
        <f>'Frankrijk (O)'!BQ23*(1+Toeslagen!$Q$7)</f>
        <v>581.22022814916363</v>
      </c>
      <c r="BR23" s="239">
        <f>'Frankrijk (O)'!BR23*(1+Toeslagen!$Q$7)</f>
        <v>664.66174479957726</v>
      </c>
      <c r="BS23" s="239">
        <f>'Frankrijk (O)'!BS23*(1+Toeslagen!$Q$7)</f>
        <v>1027.0053987381411</v>
      </c>
      <c r="BT23" s="239">
        <f>'Frankrijk (O)'!BT23*(1+Toeslagen!$Q$7)</f>
        <v>584.14093281322982</v>
      </c>
      <c r="BU23" s="239">
        <f>'Frankrijk (O)'!BU23*(1+Toeslagen!$Q$7)</f>
        <v>825.70336877227248</v>
      </c>
      <c r="BV23" s="239">
        <f>'Frankrijk (O)'!BV23*(1+Toeslagen!$Q$7)</f>
        <v>461.98356011169631</v>
      </c>
      <c r="BW23" s="239">
        <f>'Frankrijk (O)'!BW23*(1+Toeslagen!$Q$7)</f>
        <v>578.29952348509755</v>
      </c>
      <c r="BX23" s="239">
        <f>'Frankrijk (O)'!BX23*(1+Toeslagen!$Q$7)</f>
        <v>825.70336877227248</v>
      </c>
      <c r="BY23" s="239">
        <f>'Frankrijk (O)'!BY23*(1+Toeslagen!$Q$7)</f>
        <v>469.05473705218151</v>
      </c>
      <c r="BZ23" s="239">
        <f>'Frankrijk (O)'!BZ23*(1+Toeslagen!$Q$7)</f>
        <v>986.74499274496759</v>
      </c>
      <c r="CA23" s="239">
        <f>'Frankrijk (O)'!CA23*(1+Toeslagen!$Q$7)</f>
        <v>1228.3074287040099</v>
      </c>
      <c r="CB23" s="239">
        <f>'Frankrijk (O)'!CB23*(1+Toeslagen!$Q$7)</f>
        <v>1228.3074287040099</v>
      </c>
      <c r="CC23" s="239">
        <f>'Frankrijk (O)'!CC23*(1+Toeslagen!$Q$7)</f>
        <v>1209.8828172734497</v>
      </c>
      <c r="CD23" s="239">
        <f>'Frankrijk (O)'!CD23*(1+Toeslagen!$Q$7)</f>
        <v>664.66174479957726</v>
      </c>
      <c r="CE23" s="239">
        <f>'Frankrijk (O)'!CE23*(1+Toeslagen!$Q$7)</f>
        <v>753.23463798455998</v>
      </c>
      <c r="CF23" s="239">
        <f>'Frankrijk (O)'!CF23*(1+Toeslagen!$Q$7)</f>
        <v>986.74499274496759</v>
      </c>
      <c r="CG23" s="239">
        <f>'Frankrijk (O)'!CG23*(1+Toeslagen!$Q$7)</f>
        <v>745.70229160471433</v>
      </c>
      <c r="CH23" s="239">
        <f>'Frankrijk (O)'!CH23*(1+Toeslagen!$Q$7)</f>
        <v>906.22418075861992</v>
      </c>
      <c r="CI23" s="239">
        <f>'Frankrijk (O)'!CI23*(1+Toeslagen!$Q$7)</f>
        <v>825.70336877227248</v>
      </c>
      <c r="CJ23" s="239">
        <f>'Frankrijk (O)'!CJ23*(1+Toeslagen!$Q$7)</f>
        <v>1134.6062631209809</v>
      </c>
      <c r="CK23" s="239">
        <f>'Frankrijk (O)'!CK23*(1+Toeslagen!$Q$7)</f>
        <v>1134.6062631209809</v>
      </c>
      <c r="CL23" s="239">
        <f>'Frankrijk (O)'!CL23*(1+Toeslagen!$Q$7)</f>
        <v>584.14093281322982</v>
      </c>
      <c r="CM23" s="239">
        <f>'Frankrijk (O)'!CM23*(1+Toeslagen!$Q$7)</f>
        <v>587.0616374772959</v>
      </c>
      <c r="CN23" s="239">
        <f>'Frankrijk (O)'!CN23*(1+Toeslagen!$Q$7)</f>
        <v>664.66174479957726</v>
      </c>
      <c r="CO23" s="239">
        <f>'Frankrijk (O)'!CO23*(1+Toeslagen!$Q$7)</f>
        <v>664.66174479957726</v>
      </c>
      <c r="CP23" s="239">
        <f>'Frankrijk (O)'!CP23*(1+Toeslagen!$Q$7)</f>
        <v>986.74499274496759</v>
      </c>
      <c r="CQ23" s="239">
        <f>'Frankrijk (O)'!CQ23*(1+Toeslagen!$Q$7)</f>
        <v>511.67220202551709</v>
      </c>
      <c r="CR23" s="239">
        <f>'Frankrijk (O)'!CR23*(1+Toeslagen!$Q$7)</f>
        <v>1212.2032663067409</v>
      </c>
      <c r="CS23" s="239">
        <f>'Frankrijk (O)'!CS23*(1+Toeslagen!$Q$7)</f>
        <v>1203.7412801299297</v>
      </c>
      <c r="CT23" s="239">
        <f>'Frankrijk (O)'!CT23*(1+Toeslagen!$Q$7)</f>
        <v>1228.3074287040099</v>
      </c>
      <c r="CU23" s="239">
        <f>'Frankrijk (O)'!CU23*(1+Toeslagen!$Q$7)</f>
        <v>1179.9949415122016</v>
      </c>
      <c r="CV23" s="239">
        <f>'Frankrijk (O)'!CV23*(1+Toeslagen!$Q$7)</f>
        <v>986.74499274496759</v>
      </c>
      <c r="CW23" s="239">
        <f>'Frankrijk (O)'!CW23*(1+Toeslagen!$Q$7)</f>
        <v>981.81126778124269</v>
      </c>
      <c r="CX23" s="239">
        <f>'Frankrijk (O)'!CX23*(1+Toeslagen!$Q$7)</f>
        <v>976.87754281751791</v>
      </c>
      <c r="CY23" s="239">
        <f>'Frankrijk (O)'!CY23*(1+Toeslagen!$Q$7)</f>
        <v>664.66174479957726</v>
      </c>
      <c r="CZ23" s="239">
        <f>'Frankrijk (O)'!CZ23*(1+Toeslagen!$Q$7)</f>
        <v>753.23463798455998</v>
      </c>
      <c r="DA23" s="239">
        <f>'Frankrijk (O)'!DA23*(1+Toeslagen!$Q$7)</f>
        <v>825.70336877227248</v>
      </c>
      <c r="DB23" s="239">
        <f>'Frankrijk (O)'!DB23*(1+Toeslagen!$Q$7)</f>
        <v>584.14093281322982</v>
      </c>
      <c r="DC23" s="239">
        <f>'Frankrijk (O)'!DC23*(1+Toeslagen!$Q$7)</f>
        <v>584.14093281322982</v>
      </c>
      <c r="DD23" s="239">
        <f>'Frankrijk (O)'!DD23*(1+Toeslagen!$Q$7)</f>
        <v>584.14093281322982</v>
      </c>
      <c r="DE23" s="239">
        <f>'Frankrijk (O)'!DE23*(1+Toeslagen!$Q$7)</f>
        <v>584.14093281322982</v>
      </c>
      <c r="DF23" s="239">
        <f>'Frankrijk (O)'!DF23*(1+Toeslagen!$Q$7)</f>
        <v>584.14093281322982</v>
      </c>
    </row>
    <row r="24" spans="1:110" ht="15.75" thickBot="1">
      <c r="A24" s="2">
        <v>19</v>
      </c>
      <c r="B24" s="2">
        <v>19</v>
      </c>
      <c r="D24" s="2">
        <v>4</v>
      </c>
      <c r="F24" t="s">
        <v>17</v>
      </c>
      <c r="G24" t="s">
        <v>15</v>
      </c>
      <c r="H24" t="s">
        <v>15</v>
      </c>
      <c r="I24" t="s">
        <v>16</v>
      </c>
      <c r="J24" t="s">
        <v>16</v>
      </c>
      <c r="N24" s="7">
        <v>4.5</v>
      </c>
      <c r="O24" s="8">
        <v>7875</v>
      </c>
      <c r="P24" s="239">
        <f>'Frankrijk (O)'!P24*(1+Toeslagen!$Q$7)</f>
        <v>1006.4652907633783</v>
      </c>
      <c r="Q24" s="239">
        <f>'Frankrijk (O)'!Q24*(1+Toeslagen!$Q$7)</f>
        <v>535.82844562142122</v>
      </c>
      <c r="R24" s="239">
        <f>'Frankrijk (O)'!R24*(1+Toeslagen!$Q$7)</f>
        <v>1027.0053987381411</v>
      </c>
      <c r="S24" s="239">
        <f>'Frankrijk (O)'!S24*(1+Toeslagen!$Q$7)</f>
        <v>1248</v>
      </c>
      <c r="T24" s="239">
        <f>'Frankrijk (O)'!T24*(1+Toeslagen!$Q$7)</f>
        <v>1248</v>
      </c>
      <c r="U24" s="239">
        <f>'Frankrijk (O)'!U24*(1+Toeslagen!$Q$7)</f>
        <v>1276.6199158958186</v>
      </c>
      <c r="V24" s="239">
        <f>'Frankrijk (O)'!V24*(1+Toeslagen!$Q$7)</f>
        <v>1147.7866167176624</v>
      </c>
      <c r="W24" s="239">
        <f>'Frankrijk (O)'!W24*(1+Toeslagen!$Q$7)</f>
        <v>487.51595842961274</v>
      </c>
      <c r="X24" s="239">
        <f>'Frankrijk (O)'!X24*(1+Toeslagen!$Q$7)</f>
        <v>1276.6199158958186</v>
      </c>
      <c r="Y24" s="239">
        <f>'Frankrijk (O)'!Y24*(1+Toeslagen!$Q$7)</f>
        <v>777.39088158046377</v>
      </c>
      <c r="Z24" s="239">
        <f>'Frankrijk (O)'!Z24*(1+Toeslagen!$Q$7)</f>
        <v>1276.6199158958186</v>
      </c>
      <c r="AA24" s="239">
        <f>'Frankrijk (O)'!AA24*(1+Toeslagen!$Q$7)</f>
        <v>1228.3074287040099</v>
      </c>
      <c r="AB24" s="239">
        <f>'Frankrijk (O)'!AB24*(1+Toeslagen!$Q$7)</f>
        <v>1260.5157534985492</v>
      </c>
      <c r="AC24" s="239">
        <f>'Frankrijk (O)'!AC24*(1+Toeslagen!$Q$7)</f>
        <v>840.75345969547516</v>
      </c>
      <c r="AD24" s="239">
        <f>'Frankrijk (O)'!AD24*(1+Toeslagen!$Q$7)</f>
        <v>1228.3074287040099</v>
      </c>
      <c r="AE24" s="239">
        <f>'Frankrijk (O)'!AE24*(1+Toeslagen!$Q$7)</f>
        <v>1067.2658047313155</v>
      </c>
      <c r="AF24" s="239">
        <f>'Frankrijk (O)'!AF24*(1+Toeslagen!$Q$7)</f>
        <v>1067.2658047313155</v>
      </c>
      <c r="AG24" s="239">
        <f>'Frankrijk (O)'!AG24*(1+Toeslagen!$Q$7)</f>
        <v>857.91169356681144</v>
      </c>
      <c r="AH24" s="239">
        <f>'Frankrijk (O)'!AH24*(1+Toeslagen!$Q$7)</f>
        <v>1067.2658047313155</v>
      </c>
      <c r="AI24" s="239">
        <f>'Frankrijk (O)'!AI24*(1+Toeslagen!$Q$7)</f>
        <v>0</v>
      </c>
      <c r="AJ24" s="239">
        <f>'Frankrijk (O)'!AJ24*(1+Toeslagen!$Q$7)</f>
        <v>857.91169356681144</v>
      </c>
      <c r="AK24" s="239">
        <f>'Frankrijk (O)'!AK24*(1+Toeslagen!$Q$7)</f>
        <v>1067.2658047313155</v>
      </c>
      <c r="AL24" s="239">
        <f>'Frankrijk (O)'!AL24*(1+Toeslagen!$Q$7)</f>
        <v>1027.0053987381411</v>
      </c>
      <c r="AM24" s="239">
        <f>'Frankrijk (O)'!AM24*(1+Toeslagen!$Q$7)</f>
        <v>1147.7866167176624</v>
      </c>
      <c r="AN24" s="239">
        <f>'Frankrijk (O)'!AN24*(1+Toeslagen!$Q$7)</f>
        <v>777.39088158046377</v>
      </c>
      <c r="AO24" s="239">
        <f>'Frankrijk (O)'!AO24*(1+Toeslagen!$Q$7)</f>
        <v>1142.047683634074</v>
      </c>
      <c r="AP24" s="239">
        <f>'Frankrijk (O)'!AP24*(1+Toeslagen!$Q$7)</f>
        <v>777.39088158046377</v>
      </c>
      <c r="AQ24" s="239">
        <f>'Frankrijk (O)'!AQ24*(1+Toeslagen!$Q$7)</f>
        <v>688.81798839548151</v>
      </c>
      <c r="AR24" s="239">
        <f>'Frankrijk (O)'!AR24*(1+Toeslagen!$Q$7)</f>
        <v>1228.3074287040099</v>
      </c>
      <c r="AS24" s="239">
        <f>'Frankrijk (O)'!AS24*(1+Toeslagen!$Q$7)</f>
        <v>1228.3074287040099</v>
      </c>
      <c r="AT24" s="239">
        <f>'Frankrijk (O)'!AT24*(1+Toeslagen!$Q$7)</f>
        <v>1276.6199158958186</v>
      </c>
      <c r="AU24" s="239">
        <f>'Frankrijk (O)'!AU24*(1+Toeslagen!$Q$7)</f>
        <v>1276.6199158958186</v>
      </c>
      <c r="AV24" s="239">
        <f>'Frankrijk (O)'!AV24*(1+Toeslagen!$Q$7)</f>
        <v>1147.7866167176624</v>
      </c>
      <c r="AW24" s="239">
        <f>'Frankrijk (O)'!AW24*(1+Toeslagen!$Q$7)</f>
        <v>1260.5157534985492</v>
      </c>
      <c r="AX24" s="239">
        <f>'Frankrijk (O)'!AX24*(1+Toeslagen!$Q$7)</f>
        <v>938.43250555315876</v>
      </c>
      <c r="AY24" s="239">
        <f>'Frankrijk (O)'!AY24*(1+Toeslagen!$Q$7)</f>
        <v>929.04818049762719</v>
      </c>
      <c r="AZ24" s="239">
        <f>'Frankrijk (O)'!AZ24*(1+Toeslagen!$Q$7)</f>
        <v>857.91169356681144</v>
      </c>
      <c r="BA24" s="239">
        <f>'Frankrijk (O)'!BA24*(1+Toeslagen!$Q$7)</f>
        <v>1147.7866167176624</v>
      </c>
      <c r="BB24" s="239">
        <f>'Frankrijk (O)'!BB24*(1+Toeslagen!$Q$7)</f>
        <v>938.43250555315876</v>
      </c>
      <c r="BC24" s="239">
        <f>'Frankrijk (O)'!BC24*(1+Toeslagen!$Q$7)</f>
        <v>1260.5157534985492</v>
      </c>
      <c r="BD24" s="239">
        <f>'Frankrijk (O)'!BD24*(1+Toeslagen!$Q$7)</f>
        <v>777.39088158046377</v>
      </c>
      <c r="BE24" s="239">
        <f>'Frankrijk (O)'!BE24*(1+Toeslagen!$Q$7)</f>
        <v>1027.0053987381411</v>
      </c>
      <c r="BF24" s="239">
        <f>'Frankrijk (O)'!BF24*(1+Toeslagen!$Q$7)</f>
        <v>1147.7866167176624</v>
      </c>
      <c r="BG24" s="239">
        <f>'Frankrijk (O)'!BG24*(1+Toeslagen!$Q$7)</f>
        <v>1006.4652907633783</v>
      </c>
      <c r="BH24" s="239">
        <f>'Frankrijk (O)'!BH24*(1+Toeslagen!$Q$7)</f>
        <v>777.39088158046377</v>
      </c>
      <c r="BI24" s="239">
        <f>'Frankrijk (O)'!BI24*(1+Toeslagen!$Q$7)</f>
        <v>1147.7866167176624</v>
      </c>
      <c r="BJ24" s="239">
        <f>'Frankrijk (O)'!BJ24*(1+Toeslagen!$Q$7)</f>
        <v>1260.5157534985492</v>
      </c>
      <c r="BK24" s="239">
        <f>'Frankrijk (O)'!BK24*(1+Toeslagen!$Q$7)</f>
        <v>1228.3074287040099</v>
      </c>
      <c r="BL24" s="239">
        <f>'Frankrijk (O)'!BL24*(1+Toeslagen!$Q$7)</f>
        <v>938.43250555315876</v>
      </c>
      <c r="BM24" s="239">
        <f>'Frankrijk (O)'!BM24*(1+Toeslagen!$Q$7)</f>
        <v>919.66385544209561</v>
      </c>
      <c r="BN24" s="239">
        <f>'Frankrijk (O)'!BN24*(1+Toeslagen!$Q$7)</f>
        <v>600.24509521049936</v>
      </c>
      <c r="BO24" s="239">
        <f>'Frankrijk (O)'!BO24*(1+Toeslagen!$Q$7)</f>
        <v>777.39088158046377</v>
      </c>
      <c r="BP24" s="239">
        <f>'Frankrijk (O)'!BP24*(1+Toeslagen!$Q$7)</f>
        <v>938.43250555315876</v>
      </c>
      <c r="BQ24" s="239">
        <f>'Frankrijk (O)'!BQ24*(1+Toeslagen!$Q$7)</f>
        <v>597.24386973444689</v>
      </c>
      <c r="BR24" s="239">
        <f>'Frankrijk (O)'!BR24*(1+Toeslagen!$Q$7)</f>
        <v>688.81798839548151</v>
      </c>
      <c r="BS24" s="239">
        <f>'Frankrijk (O)'!BS24*(1+Toeslagen!$Q$7)</f>
        <v>1067.2658047313155</v>
      </c>
      <c r="BT24" s="239">
        <f>'Frankrijk (O)'!BT24*(1+Toeslagen!$Q$7)</f>
        <v>600.24509521049936</v>
      </c>
      <c r="BU24" s="239">
        <f>'Frankrijk (O)'!BU24*(1+Toeslagen!$Q$7)</f>
        <v>857.91169356681144</v>
      </c>
      <c r="BV24" s="239">
        <f>'Frankrijk (O)'!BV24*(1+Toeslagen!$Q$7)</f>
        <v>477.76563926102045</v>
      </c>
      <c r="BW24" s="239">
        <f>'Frankrijk (O)'!BW24*(1+Toeslagen!$Q$7)</f>
        <v>594.24264425839431</v>
      </c>
      <c r="BX24" s="239">
        <f>'Frankrijk (O)'!BX24*(1+Toeslagen!$Q$7)</f>
        <v>857.91169356681144</v>
      </c>
      <c r="BY24" s="239">
        <f>'Frankrijk (O)'!BY24*(1+Toeslagen!$Q$7)</f>
        <v>485.07837863746465</v>
      </c>
      <c r="BZ24" s="239">
        <f>'Frankrijk (O)'!BZ24*(1+Toeslagen!$Q$7)</f>
        <v>1027.0053987381411</v>
      </c>
      <c r="CA24" s="239">
        <f>'Frankrijk (O)'!CA24*(1+Toeslagen!$Q$7)</f>
        <v>1276.6199158958186</v>
      </c>
      <c r="CB24" s="239">
        <f>'Frankrijk (O)'!CB24*(1+Toeslagen!$Q$7)</f>
        <v>1276.6199158958186</v>
      </c>
      <c r="CC24" s="239">
        <f>'Frankrijk (O)'!CC24*(1+Toeslagen!$Q$7)</f>
        <v>1257.4706171573814</v>
      </c>
      <c r="CD24" s="239">
        <f>'Frankrijk (O)'!CD24*(1+Toeslagen!$Q$7)</f>
        <v>688.81798839548151</v>
      </c>
      <c r="CE24" s="239">
        <f>'Frankrijk (O)'!CE24*(1+Toeslagen!$Q$7)</f>
        <v>777.39088158046377</v>
      </c>
      <c r="CF24" s="239">
        <f>'Frankrijk (O)'!CF24*(1+Toeslagen!$Q$7)</f>
        <v>1027.0053987381411</v>
      </c>
      <c r="CG24" s="239">
        <f>'Frankrijk (O)'!CG24*(1+Toeslagen!$Q$7)</f>
        <v>769.61697276465918</v>
      </c>
      <c r="CH24" s="239">
        <f>'Frankrijk (O)'!CH24*(1+Toeslagen!$Q$7)</f>
        <v>938.43250555315876</v>
      </c>
      <c r="CI24" s="239">
        <f>'Frankrijk (O)'!CI24*(1+Toeslagen!$Q$7)</f>
        <v>857.91169356681144</v>
      </c>
      <c r="CJ24" s="239">
        <f>'Frankrijk (O)'!CJ24*(1+Toeslagen!$Q$7)</f>
        <v>1147.7866167176624</v>
      </c>
      <c r="CK24" s="239">
        <f>'Frankrijk (O)'!CK24*(1+Toeslagen!$Q$7)</f>
        <v>1147.7866167176624</v>
      </c>
      <c r="CL24" s="239">
        <f>'Frankrijk (O)'!CL24*(1+Toeslagen!$Q$7)</f>
        <v>600.24509521049936</v>
      </c>
      <c r="CM24" s="239">
        <f>'Frankrijk (O)'!CM24*(1+Toeslagen!$Q$7)</f>
        <v>603.24632068655183</v>
      </c>
      <c r="CN24" s="239">
        <f>'Frankrijk (O)'!CN24*(1+Toeslagen!$Q$7)</f>
        <v>688.81798839548151</v>
      </c>
      <c r="CO24" s="239">
        <f>'Frankrijk (O)'!CO24*(1+Toeslagen!$Q$7)</f>
        <v>688.81798839548151</v>
      </c>
      <c r="CP24" s="239">
        <f>'Frankrijk (O)'!CP24*(1+Toeslagen!$Q$7)</f>
        <v>1027.0053987381411</v>
      </c>
      <c r="CQ24" s="239">
        <f>'Frankrijk (O)'!CQ24*(1+Toeslagen!$Q$7)</f>
        <v>535.82844562142122</v>
      </c>
      <c r="CR24" s="239">
        <f>'Frankrijk (O)'!CR24*(1+Toeslagen!$Q$7)</f>
        <v>1260.5157534985492</v>
      </c>
      <c r="CS24" s="239">
        <f>'Frankrijk (O)'!CS24*(1+Toeslagen!$Q$7)</f>
        <v>1251.0875175779022</v>
      </c>
      <c r="CT24" s="239">
        <f>'Frankrijk (O)'!CT24*(1+Toeslagen!$Q$7)</f>
        <v>1276.6199158958186</v>
      </c>
      <c r="CU24" s="239">
        <f>'Frankrijk (O)'!CU24*(1+Toeslagen!$Q$7)</f>
        <v>1228.3074287040099</v>
      </c>
      <c r="CV24" s="239">
        <f>'Frankrijk (O)'!CV24*(1+Toeslagen!$Q$7)</f>
        <v>1027.0053987381411</v>
      </c>
      <c r="CW24" s="239">
        <f>'Frankrijk (O)'!CW24*(1+Toeslagen!$Q$7)</f>
        <v>1021.8703717444504</v>
      </c>
      <c r="CX24" s="239">
        <f>'Frankrijk (O)'!CX24*(1+Toeslagen!$Q$7)</f>
        <v>1016.7353447507597</v>
      </c>
      <c r="CY24" s="239">
        <f>'Frankrijk (O)'!CY24*(1+Toeslagen!$Q$7)</f>
        <v>688.81798839548151</v>
      </c>
      <c r="CZ24" s="239">
        <f>'Frankrijk (O)'!CZ24*(1+Toeslagen!$Q$7)</f>
        <v>777.39088158046377</v>
      </c>
      <c r="DA24" s="239">
        <f>'Frankrijk (O)'!DA24*(1+Toeslagen!$Q$7)</f>
        <v>857.91169356681144</v>
      </c>
      <c r="DB24" s="239">
        <f>'Frankrijk (O)'!DB24*(1+Toeslagen!$Q$7)</f>
        <v>600.24509521049936</v>
      </c>
      <c r="DC24" s="239">
        <f>'Frankrijk (O)'!DC24*(1+Toeslagen!$Q$7)</f>
        <v>600.24509521049936</v>
      </c>
      <c r="DD24" s="239">
        <f>'Frankrijk (O)'!DD24*(1+Toeslagen!$Q$7)</f>
        <v>600.24509521049936</v>
      </c>
      <c r="DE24" s="239">
        <f>'Frankrijk (O)'!DE24*(1+Toeslagen!$Q$7)</f>
        <v>600.24509521049936</v>
      </c>
      <c r="DF24" s="239">
        <f>'Frankrijk (O)'!DF24*(1+Toeslagen!$Q$7)</f>
        <v>600.24509521049936</v>
      </c>
    </row>
    <row r="25" spans="1:110" ht="15.75" thickBot="1">
      <c r="A25" s="2">
        <v>21</v>
      </c>
      <c r="B25" s="2">
        <v>21</v>
      </c>
      <c r="D25" s="2">
        <v>3</v>
      </c>
      <c r="F25" t="s">
        <v>5</v>
      </c>
      <c r="G25" t="s">
        <v>17</v>
      </c>
      <c r="H25" t="s">
        <v>15</v>
      </c>
      <c r="I25" t="s">
        <v>15</v>
      </c>
      <c r="J25" t="s">
        <v>15</v>
      </c>
      <c r="N25" s="7">
        <v>4.8</v>
      </c>
      <c r="O25" s="8">
        <v>8400</v>
      </c>
      <c r="P25" s="239">
        <f>'Frankrijk (O)'!P25*(1+Toeslagen!$Q$7)</f>
        <v>1045.9204886366892</v>
      </c>
      <c r="Q25" s="239">
        <f>'Frankrijk (O)'!Q25*(1+Toeslagen!$Q$7)</f>
        <v>551.93260801869064</v>
      </c>
      <c r="R25" s="239">
        <f>'Frankrijk (O)'!R25*(1+Toeslagen!$Q$7)</f>
        <v>1067.2658047313155</v>
      </c>
      <c r="S25" s="239">
        <f>'Frankrijk (O)'!S25*(1+Toeslagen!$Q$7)</f>
        <v>1300</v>
      </c>
      <c r="T25" s="239">
        <f>'Frankrijk (O)'!T25*(1+Toeslagen!$Q$7)</f>
        <v>1300</v>
      </c>
      <c r="U25" s="239">
        <f>'Frankrijk (O)'!U25*(1+Toeslagen!$Q$7)</f>
        <v>1324.9324030876273</v>
      </c>
      <c r="V25" s="239">
        <f>'Frankrijk (O)'!V25*(1+Toeslagen!$Q$7)</f>
        <v>1188.0470227108365</v>
      </c>
      <c r="W25" s="239">
        <f>'Frankrijk (O)'!W25*(1+Toeslagen!$Q$7)</f>
        <v>503.62012082688216</v>
      </c>
      <c r="X25" s="239">
        <f>'Frankrijk (O)'!X25*(1+Toeslagen!$Q$7)</f>
        <v>1324.9324030876273</v>
      </c>
      <c r="Y25" s="239">
        <f>'Frankrijk (O)'!Y25*(1+Toeslagen!$Q$7)</f>
        <v>809.59920637500284</v>
      </c>
      <c r="Z25" s="239">
        <f>'Frankrijk (O)'!Z25*(1+Toeslagen!$Q$7)</f>
        <v>1324.9324030876273</v>
      </c>
      <c r="AA25" s="239">
        <f>'Frankrijk (O)'!AA25*(1+Toeslagen!$Q$7)</f>
        <v>1276.6199158958186</v>
      </c>
      <c r="AB25" s="239">
        <f>'Frankrijk (O)'!AB25*(1+Toeslagen!$Q$7)</f>
        <v>1308.8282406903577</v>
      </c>
      <c r="AC25" s="239">
        <f>'Frankrijk (O)'!AC25*(1+Toeslagen!$Q$7)</f>
        <v>872.31761799412345</v>
      </c>
      <c r="AD25" s="239">
        <f>'Frankrijk (O)'!AD25*(1+Toeslagen!$Q$7)</f>
        <v>1276.6199158958186</v>
      </c>
      <c r="AE25" s="239">
        <f>'Frankrijk (O)'!AE25*(1+Toeslagen!$Q$7)</f>
        <v>1107.5262107244887</v>
      </c>
      <c r="AF25" s="239">
        <f>'Frankrijk (O)'!AF25*(1+Toeslagen!$Q$7)</f>
        <v>1107.5262107244887</v>
      </c>
      <c r="AG25" s="239">
        <f>'Frankrijk (O)'!AG25*(1+Toeslagen!$Q$7)</f>
        <v>890.1200183613505</v>
      </c>
      <c r="AH25" s="239">
        <f>'Frankrijk (O)'!AH25*(1+Toeslagen!$Q$7)</f>
        <v>1107.5262107244887</v>
      </c>
      <c r="AI25" s="239">
        <f>'Frankrijk (O)'!AI25*(1+Toeslagen!$Q$7)</f>
        <v>0</v>
      </c>
      <c r="AJ25" s="239">
        <f>'Frankrijk (O)'!AJ25*(1+Toeslagen!$Q$7)</f>
        <v>890.1200183613505</v>
      </c>
      <c r="AK25" s="239">
        <f>'Frankrijk (O)'!AK25*(1+Toeslagen!$Q$7)</f>
        <v>1107.5262107244887</v>
      </c>
      <c r="AL25" s="239">
        <f>'Frankrijk (O)'!AL25*(1+Toeslagen!$Q$7)</f>
        <v>1067.2658047313155</v>
      </c>
      <c r="AM25" s="239">
        <f>'Frankrijk (O)'!AM25*(1+Toeslagen!$Q$7)</f>
        <v>1188.0470227108365</v>
      </c>
      <c r="AN25" s="239">
        <f>'Frankrijk (O)'!AN25*(1+Toeslagen!$Q$7)</f>
        <v>809.59920637500284</v>
      </c>
      <c r="AO25" s="239">
        <f>'Frankrijk (O)'!AO25*(1+Toeslagen!$Q$7)</f>
        <v>1182.1067875972824</v>
      </c>
      <c r="AP25" s="239">
        <f>'Frankrijk (O)'!AP25*(1+Toeslagen!$Q$7)</f>
        <v>809.59920637500284</v>
      </c>
      <c r="AQ25" s="239">
        <f>'Frankrijk (O)'!AQ25*(1+Toeslagen!$Q$7)</f>
        <v>712.97423199138586</v>
      </c>
      <c r="AR25" s="239">
        <f>'Frankrijk (O)'!AR25*(1+Toeslagen!$Q$7)</f>
        <v>1276.6199158958186</v>
      </c>
      <c r="AS25" s="239">
        <f>'Frankrijk (O)'!AS25*(1+Toeslagen!$Q$7)</f>
        <v>1276.6199158958186</v>
      </c>
      <c r="AT25" s="239">
        <f>'Frankrijk (O)'!AT25*(1+Toeslagen!$Q$7)</f>
        <v>1324.9324030876273</v>
      </c>
      <c r="AU25" s="239">
        <f>'Frankrijk (O)'!AU25*(1+Toeslagen!$Q$7)</f>
        <v>1324.9324030876273</v>
      </c>
      <c r="AV25" s="239">
        <f>'Frankrijk (O)'!AV25*(1+Toeslagen!$Q$7)</f>
        <v>1188.0470227108365</v>
      </c>
      <c r="AW25" s="239">
        <f>'Frankrijk (O)'!AW25*(1+Toeslagen!$Q$7)</f>
        <v>1308.8282406903577</v>
      </c>
      <c r="AX25" s="239">
        <f>'Frankrijk (O)'!AX25*(1+Toeslagen!$Q$7)</f>
        <v>970.64083034769772</v>
      </c>
      <c r="AY25" s="239">
        <f>'Frankrijk (O)'!AY25*(1+Toeslagen!$Q$7)</f>
        <v>960.9344220442207</v>
      </c>
      <c r="AZ25" s="239">
        <f>'Frankrijk (O)'!AZ25*(1+Toeslagen!$Q$7)</f>
        <v>890.1200183613505</v>
      </c>
      <c r="BA25" s="239">
        <f>'Frankrijk (O)'!BA25*(1+Toeslagen!$Q$7)</f>
        <v>1188.0470227108365</v>
      </c>
      <c r="BB25" s="239">
        <f>'Frankrijk (O)'!BB25*(1+Toeslagen!$Q$7)</f>
        <v>970.64083034769772</v>
      </c>
      <c r="BC25" s="239">
        <f>'Frankrijk (O)'!BC25*(1+Toeslagen!$Q$7)</f>
        <v>1308.8282406903577</v>
      </c>
      <c r="BD25" s="239">
        <f>'Frankrijk (O)'!BD25*(1+Toeslagen!$Q$7)</f>
        <v>809.59920637500284</v>
      </c>
      <c r="BE25" s="239">
        <f>'Frankrijk (O)'!BE25*(1+Toeslagen!$Q$7)</f>
        <v>1067.2658047313155</v>
      </c>
      <c r="BF25" s="239">
        <f>'Frankrijk (O)'!BF25*(1+Toeslagen!$Q$7)</f>
        <v>1188.0470227108365</v>
      </c>
      <c r="BG25" s="239">
        <f>'Frankrijk (O)'!BG25*(1+Toeslagen!$Q$7)</f>
        <v>1045.9204886366892</v>
      </c>
      <c r="BH25" s="239">
        <f>'Frankrijk (O)'!BH25*(1+Toeslagen!$Q$7)</f>
        <v>809.59920637500284</v>
      </c>
      <c r="BI25" s="239">
        <f>'Frankrijk (O)'!BI25*(1+Toeslagen!$Q$7)</f>
        <v>1188.0470227108365</v>
      </c>
      <c r="BJ25" s="239">
        <f>'Frankrijk (O)'!BJ25*(1+Toeslagen!$Q$7)</f>
        <v>1308.8282406903577</v>
      </c>
      <c r="BK25" s="239">
        <f>'Frankrijk (O)'!BK25*(1+Toeslagen!$Q$7)</f>
        <v>1276.6199158958186</v>
      </c>
      <c r="BL25" s="239">
        <f>'Frankrijk (O)'!BL25*(1+Toeslagen!$Q$7)</f>
        <v>970.64083034769772</v>
      </c>
      <c r="BM25" s="239">
        <f>'Frankrijk (O)'!BM25*(1+Toeslagen!$Q$7)</f>
        <v>951.22801374074379</v>
      </c>
      <c r="BN25" s="239">
        <f>'Frankrijk (O)'!BN25*(1+Toeslagen!$Q$7)</f>
        <v>616.34925760776878</v>
      </c>
      <c r="BO25" s="239">
        <f>'Frankrijk (O)'!BO25*(1+Toeslagen!$Q$7)</f>
        <v>809.59920637500284</v>
      </c>
      <c r="BP25" s="239">
        <f>'Frankrijk (O)'!BP25*(1+Toeslagen!$Q$7)</f>
        <v>970.64083034769772</v>
      </c>
      <c r="BQ25" s="239">
        <f>'Frankrijk (O)'!BQ25*(1+Toeslagen!$Q$7)</f>
        <v>613.26751131972992</v>
      </c>
      <c r="BR25" s="239">
        <f>'Frankrijk (O)'!BR25*(1+Toeslagen!$Q$7)</f>
        <v>712.97423199138586</v>
      </c>
      <c r="BS25" s="239">
        <f>'Frankrijk (O)'!BS25*(1+Toeslagen!$Q$7)</f>
        <v>1107.5262107244887</v>
      </c>
      <c r="BT25" s="239">
        <f>'Frankrijk (O)'!BT25*(1+Toeslagen!$Q$7)</f>
        <v>616.34925760776878</v>
      </c>
      <c r="BU25" s="239">
        <f>'Frankrijk (O)'!BU25*(1+Toeslagen!$Q$7)</f>
        <v>890.1200183613505</v>
      </c>
      <c r="BV25" s="239">
        <f>'Frankrijk (O)'!BV25*(1+Toeslagen!$Q$7)</f>
        <v>493.54771841034449</v>
      </c>
      <c r="BW25" s="239">
        <f>'Frankrijk (O)'!BW25*(1+Toeslagen!$Q$7)</f>
        <v>610.18576503169106</v>
      </c>
      <c r="BX25" s="239">
        <f>'Frankrijk (O)'!BX25*(1+Toeslagen!$Q$7)</f>
        <v>890.1200183613505</v>
      </c>
      <c r="BY25" s="239">
        <f>'Frankrijk (O)'!BY25*(1+Toeslagen!$Q$7)</f>
        <v>501.10202022274774</v>
      </c>
      <c r="BZ25" s="239">
        <f>'Frankrijk (O)'!BZ25*(1+Toeslagen!$Q$7)</f>
        <v>1067.2658047313155</v>
      </c>
      <c r="CA25" s="239">
        <f>'Frankrijk (O)'!CA25*(1+Toeslagen!$Q$7)</f>
        <v>1324.9324030876273</v>
      </c>
      <c r="CB25" s="239">
        <f>'Frankrijk (O)'!CB25*(1+Toeslagen!$Q$7)</f>
        <v>1324.9324030876273</v>
      </c>
      <c r="CC25" s="239">
        <f>'Frankrijk (O)'!CC25*(1+Toeslagen!$Q$7)</f>
        <v>1305.0584170413129</v>
      </c>
      <c r="CD25" s="239">
        <f>'Frankrijk (O)'!CD25*(1+Toeslagen!$Q$7)</f>
        <v>712.97423199138586</v>
      </c>
      <c r="CE25" s="239">
        <f>'Frankrijk (O)'!CE25*(1+Toeslagen!$Q$7)</f>
        <v>809.59920637500284</v>
      </c>
      <c r="CF25" s="239">
        <f>'Frankrijk (O)'!CF25*(1+Toeslagen!$Q$7)</f>
        <v>1067.2658047313155</v>
      </c>
      <c r="CG25" s="239">
        <f>'Frankrijk (O)'!CG25*(1+Toeslagen!$Q$7)</f>
        <v>801.5032143112528</v>
      </c>
      <c r="CH25" s="239">
        <f>'Frankrijk (O)'!CH25*(1+Toeslagen!$Q$7)</f>
        <v>970.64083034769772</v>
      </c>
      <c r="CI25" s="239">
        <f>'Frankrijk (O)'!CI25*(1+Toeslagen!$Q$7)</f>
        <v>890.1200183613505</v>
      </c>
      <c r="CJ25" s="239">
        <f>'Frankrijk (O)'!CJ25*(1+Toeslagen!$Q$7)</f>
        <v>1188.0470227108365</v>
      </c>
      <c r="CK25" s="239">
        <f>'Frankrijk (O)'!CK25*(1+Toeslagen!$Q$7)</f>
        <v>1188.0470227108365</v>
      </c>
      <c r="CL25" s="239">
        <f>'Frankrijk (O)'!CL25*(1+Toeslagen!$Q$7)</f>
        <v>616.34925760776878</v>
      </c>
      <c r="CM25" s="239">
        <f>'Frankrijk (O)'!CM25*(1+Toeslagen!$Q$7)</f>
        <v>619.43100389580752</v>
      </c>
      <c r="CN25" s="239">
        <f>'Frankrijk (O)'!CN25*(1+Toeslagen!$Q$7)</f>
        <v>712.97423199138586</v>
      </c>
      <c r="CO25" s="239">
        <f>'Frankrijk (O)'!CO25*(1+Toeslagen!$Q$7)</f>
        <v>712.97423199138586</v>
      </c>
      <c r="CP25" s="239">
        <f>'Frankrijk (O)'!CP25*(1+Toeslagen!$Q$7)</f>
        <v>1067.2658047313155</v>
      </c>
      <c r="CQ25" s="239">
        <f>'Frankrijk (O)'!CQ25*(1+Toeslagen!$Q$7)</f>
        <v>551.93260801869064</v>
      </c>
      <c r="CR25" s="239">
        <f>'Frankrijk (O)'!CR25*(1+Toeslagen!$Q$7)</f>
        <v>1308.8282406903577</v>
      </c>
      <c r="CS25" s="239">
        <f>'Frankrijk (O)'!CS25*(1+Toeslagen!$Q$7)</f>
        <v>1298.4337550258747</v>
      </c>
      <c r="CT25" s="239">
        <f>'Frankrijk (O)'!CT25*(1+Toeslagen!$Q$7)</f>
        <v>1324.9324030876273</v>
      </c>
      <c r="CU25" s="239">
        <f>'Frankrijk (O)'!CU25*(1+Toeslagen!$Q$7)</f>
        <v>1276.6199158958186</v>
      </c>
      <c r="CV25" s="239">
        <f>'Frankrijk (O)'!CV25*(1+Toeslagen!$Q$7)</f>
        <v>1067.2658047313155</v>
      </c>
      <c r="CW25" s="239">
        <f>'Frankrijk (O)'!CW25*(1+Toeslagen!$Q$7)</f>
        <v>1061.9294757076589</v>
      </c>
      <c r="CX25" s="239">
        <f>'Frankrijk (O)'!CX25*(1+Toeslagen!$Q$7)</f>
        <v>1056.5931466840022</v>
      </c>
      <c r="CY25" s="239">
        <f>'Frankrijk (O)'!CY25*(1+Toeslagen!$Q$7)</f>
        <v>712.97423199138586</v>
      </c>
      <c r="CZ25" s="239">
        <f>'Frankrijk (O)'!CZ25*(1+Toeslagen!$Q$7)</f>
        <v>809.59920637500284</v>
      </c>
      <c r="DA25" s="239">
        <f>'Frankrijk (O)'!DA25*(1+Toeslagen!$Q$7)</f>
        <v>890.1200183613505</v>
      </c>
      <c r="DB25" s="239">
        <f>'Frankrijk (O)'!DB25*(1+Toeslagen!$Q$7)</f>
        <v>616.34925760776878</v>
      </c>
      <c r="DC25" s="239">
        <f>'Frankrijk (O)'!DC25*(1+Toeslagen!$Q$7)</f>
        <v>616.34925760776878</v>
      </c>
      <c r="DD25" s="239">
        <f>'Frankrijk (O)'!DD25*(1+Toeslagen!$Q$7)</f>
        <v>616.34925760776878</v>
      </c>
      <c r="DE25" s="239">
        <f>'Frankrijk (O)'!DE25*(1+Toeslagen!$Q$7)</f>
        <v>616.34925760776878</v>
      </c>
      <c r="DF25" s="239">
        <f>'Frankrijk (O)'!DF25*(1+Toeslagen!$Q$7)</f>
        <v>616.34925760776878</v>
      </c>
    </row>
    <row r="26" spans="1:110" ht="15.75" thickBot="1">
      <c r="A26" s="2">
        <v>22</v>
      </c>
      <c r="B26" s="2">
        <v>22</v>
      </c>
      <c r="D26" s="2">
        <v>4</v>
      </c>
      <c r="F26" t="s">
        <v>17</v>
      </c>
      <c r="G26" t="s">
        <v>15</v>
      </c>
      <c r="H26" t="s">
        <v>15</v>
      </c>
      <c r="I26" t="s">
        <v>16</v>
      </c>
      <c r="J26" t="s">
        <v>16</v>
      </c>
      <c r="N26" s="7">
        <v>5</v>
      </c>
      <c r="O26" s="8">
        <v>8750</v>
      </c>
      <c r="P26" s="239">
        <f>'Frankrijk (O)'!P26*(1+Toeslagen!$Q$7)</f>
        <v>1108.5341722182461</v>
      </c>
      <c r="Q26" s="239">
        <f>'Frankrijk (O)'!Q26*(1+Toeslagen!$Q$7)</f>
        <v>579.93984697046369</v>
      </c>
      <c r="R26" s="239">
        <f>'Frankrijk (O)'!R26*(1+Toeslagen!$Q$7)</f>
        <v>1131.157318590047</v>
      </c>
      <c r="S26" s="239">
        <f>'Frankrijk (O)'!S26*(1+Toeslagen!$Q$7)</f>
        <v>1378</v>
      </c>
      <c r="T26" s="239">
        <f>'Frankrijk (O)'!T26*(1+Toeslagen!$Q$7)</f>
        <v>1378</v>
      </c>
      <c r="U26" s="239">
        <f>'Frankrijk (O)'!U26*(1+Toeslagen!$Q$7)</f>
        <v>1402.6524911787969</v>
      </c>
      <c r="V26" s="239">
        <f>'Frankrijk (O)'!V26*(1+Toeslagen!$Q$7)</f>
        <v>1262.7913416633805</v>
      </c>
      <c r="W26" s="239">
        <f>'Frankrijk (O)'!W26*(1+Toeslagen!$Q$7)</f>
        <v>530.57708831796367</v>
      </c>
      <c r="X26" s="239">
        <f>'Frankrijk (O)'!X26*(1+Toeslagen!$Q$7)</f>
        <v>1402.6524911787969</v>
      </c>
      <c r="Y26" s="239">
        <f>'Frankrijk (O)'!Y26*(1+Toeslagen!$Q$7)</f>
        <v>851.43501955921374</v>
      </c>
      <c r="Z26" s="239">
        <f>'Frankrijk (O)'!Z26*(1+Toeslagen!$Q$7)</f>
        <v>1402.6524911787969</v>
      </c>
      <c r="AA26" s="239">
        <f>'Frankrijk (O)'!AA26*(1+Toeslagen!$Q$7)</f>
        <v>1353.2897325262973</v>
      </c>
      <c r="AB26" s="239">
        <f>'Frankrijk (O)'!AB26*(1+Toeslagen!$Q$7)</f>
        <v>1386.1982382946305</v>
      </c>
      <c r="AC26" s="239">
        <f>'Frankrijk (O)'!AC26*(1+Toeslagen!$Q$7)</f>
        <v>923.09474221368794</v>
      </c>
      <c r="AD26" s="239">
        <f>'Frankrijk (O)'!AD26*(1+Toeslagen!$Q$7)</f>
        <v>1353.2897325262973</v>
      </c>
      <c r="AE26" s="239">
        <f>'Frankrijk (O)'!AE26*(1+Toeslagen!$Q$7)</f>
        <v>1172.292950800464</v>
      </c>
      <c r="AF26" s="239">
        <f>'Frankrijk (O)'!AF26*(1+Toeslagen!$Q$7)</f>
        <v>1172.292950800464</v>
      </c>
      <c r="AG26" s="239">
        <f>'Frankrijk (O)'!AG26*(1+Toeslagen!$Q$7)</f>
        <v>941.93341042213058</v>
      </c>
      <c r="AH26" s="239">
        <f>'Frankrijk (O)'!AH26*(1+Toeslagen!$Q$7)</f>
        <v>1172.292950800464</v>
      </c>
      <c r="AI26" s="239">
        <f>'Frankrijk (O)'!AI26*(1+Toeslagen!$Q$7)</f>
        <v>0</v>
      </c>
      <c r="AJ26" s="239">
        <f>'Frankrijk (O)'!AJ26*(1+Toeslagen!$Q$7)</f>
        <v>941.93341042213058</v>
      </c>
      <c r="AK26" s="239">
        <f>'Frankrijk (O)'!AK26*(1+Toeslagen!$Q$7)</f>
        <v>1172.292950800464</v>
      </c>
      <c r="AL26" s="239">
        <f>'Frankrijk (O)'!AL26*(1+Toeslagen!$Q$7)</f>
        <v>1131.157318590047</v>
      </c>
      <c r="AM26" s="239">
        <f>'Frankrijk (O)'!AM26*(1+Toeslagen!$Q$7)</f>
        <v>1262.7913416633805</v>
      </c>
      <c r="AN26" s="239">
        <f>'Frankrijk (O)'!AN26*(1+Toeslagen!$Q$7)</f>
        <v>851.43501955921374</v>
      </c>
      <c r="AO26" s="239">
        <f>'Frankrijk (O)'!AO26*(1+Toeslagen!$Q$7)</f>
        <v>1256.4773849550636</v>
      </c>
      <c r="AP26" s="239">
        <f>'Frankrijk (O)'!AP26*(1+Toeslagen!$Q$7)</f>
        <v>851.43501955921374</v>
      </c>
      <c r="AQ26" s="239">
        <f>'Frankrijk (O)'!AQ26*(1+Toeslagen!$Q$7)</f>
        <v>752.70950225421393</v>
      </c>
      <c r="AR26" s="239">
        <f>'Frankrijk (O)'!AR26*(1+Toeslagen!$Q$7)</f>
        <v>1353.2897325262973</v>
      </c>
      <c r="AS26" s="239">
        <f>'Frankrijk (O)'!AS26*(1+Toeslagen!$Q$7)</f>
        <v>1353.2897325262973</v>
      </c>
      <c r="AT26" s="239">
        <f>'Frankrijk (O)'!AT26*(1+Toeslagen!$Q$7)</f>
        <v>1402.6524911787969</v>
      </c>
      <c r="AU26" s="239">
        <f>'Frankrijk (O)'!AU26*(1+Toeslagen!$Q$7)</f>
        <v>1402.6524911787969</v>
      </c>
      <c r="AV26" s="239">
        <f>'Frankrijk (O)'!AV26*(1+Toeslagen!$Q$7)</f>
        <v>1262.7913416633805</v>
      </c>
      <c r="AW26" s="239">
        <f>'Frankrijk (O)'!AW26*(1+Toeslagen!$Q$7)</f>
        <v>1386.1982382946305</v>
      </c>
      <c r="AX26" s="239">
        <f>'Frankrijk (O)'!AX26*(1+Toeslagen!$Q$7)</f>
        <v>1032.4318012850472</v>
      </c>
      <c r="AY26" s="239">
        <f>'Frankrijk (O)'!AY26*(1+Toeslagen!$Q$7)</f>
        <v>1022.1074832721968</v>
      </c>
      <c r="AZ26" s="239">
        <f>'Frankrijk (O)'!AZ26*(1+Toeslagen!$Q$7)</f>
        <v>941.93341042213058</v>
      </c>
      <c r="BA26" s="239">
        <f>'Frankrijk (O)'!BA26*(1+Toeslagen!$Q$7)</f>
        <v>1262.7913416633805</v>
      </c>
      <c r="BB26" s="239">
        <f>'Frankrijk (O)'!BB26*(1+Toeslagen!$Q$7)</f>
        <v>1032.4318012850472</v>
      </c>
      <c r="BC26" s="239">
        <f>'Frankrijk (O)'!BC26*(1+Toeslagen!$Q$7)</f>
        <v>1386.1982382946305</v>
      </c>
      <c r="BD26" s="239">
        <f>'Frankrijk (O)'!BD26*(1+Toeslagen!$Q$7)</f>
        <v>851.43501955921374</v>
      </c>
      <c r="BE26" s="239">
        <f>'Frankrijk (O)'!BE26*(1+Toeslagen!$Q$7)</f>
        <v>1131.157318590047</v>
      </c>
      <c r="BF26" s="239">
        <f>'Frankrijk (O)'!BF26*(1+Toeslagen!$Q$7)</f>
        <v>1262.7913416633805</v>
      </c>
      <c r="BG26" s="239">
        <f>'Frankrijk (O)'!BG26*(1+Toeslagen!$Q$7)</f>
        <v>1108.5341722182461</v>
      </c>
      <c r="BH26" s="239">
        <f>'Frankrijk (O)'!BH26*(1+Toeslagen!$Q$7)</f>
        <v>851.43501955921374</v>
      </c>
      <c r="BI26" s="239">
        <f>'Frankrijk (O)'!BI26*(1+Toeslagen!$Q$7)</f>
        <v>1262.7913416633805</v>
      </c>
      <c r="BJ26" s="239">
        <f>'Frankrijk (O)'!BJ26*(1+Toeslagen!$Q$7)</f>
        <v>1386.1982382946305</v>
      </c>
      <c r="BK26" s="239">
        <f>'Frankrijk (O)'!BK26*(1+Toeslagen!$Q$7)</f>
        <v>1353.2897325262973</v>
      </c>
      <c r="BL26" s="239">
        <f>'Frankrijk (O)'!BL26*(1+Toeslagen!$Q$7)</f>
        <v>1032.4318012850472</v>
      </c>
      <c r="BM26" s="239">
        <f>'Frankrijk (O)'!BM26*(1+Toeslagen!$Q$7)</f>
        <v>1011.7831652593462</v>
      </c>
      <c r="BN26" s="239">
        <f>'Frankrijk (O)'!BN26*(1+Toeslagen!$Q$7)</f>
        <v>653.98398494921366</v>
      </c>
      <c r="BO26" s="239">
        <f>'Frankrijk (O)'!BO26*(1+Toeslagen!$Q$7)</f>
        <v>851.43501955921374</v>
      </c>
      <c r="BP26" s="239">
        <f>'Frankrijk (O)'!BP26*(1+Toeslagen!$Q$7)</f>
        <v>1032.4318012850472</v>
      </c>
      <c r="BQ26" s="239">
        <f>'Frankrijk (O)'!BQ26*(1+Toeslagen!$Q$7)</f>
        <v>650.71406502446757</v>
      </c>
      <c r="BR26" s="239">
        <f>'Frankrijk (O)'!BR26*(1+Toeslagen!$Q$7)</f>
        <v>752.70950225421393</v>
      </c>
      <c r="BS26" s="239">
        <f>'Frankrijk (O)'!BS26*(1+Toeslagen!$Q$7)</f>
        <v>1172.292950800464</v>
      </c>
      <c r="BT26" s="239">
        <f>'Frankrijk (O)'!BT26*(1+Toeslagen!$Q$7)</f>
        <v>653.98398494921366</v>
      </c>
      <c r="BU26" s="239">
        <f>'Frankrijk (O)'!BU26*(1+Toeslagen!$Q$7)</f>
        <v>941.93341042213058</v>
      </c>
      <c r="BV26" s="239">
        <f>'Frankrijk (O)'!BV26*(1+Toeslagen!$Q$7)</f>
        <v>519.96554655160435</v>
      </c>
      <c r="BW26" s="239">
        <f>'Frankrijk (O)'!BW26*(1+Toeslagen!$Q$7)</f>
        <v>647.44414509972148</v>
      </c>
      <c r="BX26" s="239">
        <f>'Frankrijk (O)'!BX26*(1+Toeslagen!$Q$7)</f>
        <v>941.93341042213058</v>
      </c>
      <c r="BY26" s="239">
        <f>'Frankrijk (O)'!BY26*(1+Toeslagen!$Q$7)</f>
        <v>527.9242028763739</v>
      </c>
      <c r="BZ26" s="239">
        <f>'Frankrijk (O)'!BZ26*(1+Toeslagen!$Q$7)</f>
        <v>1131.157318590047</v>
      </c>
      <c r="CA26" s="239">
        <f>'Frankrijk (O)'!CA26*(1+Toeslagen!$Q$7)</f>
        <v>1402.6524911787969</v>
      </c>
      <c r="CB26" s="239">
        <f>'Frankrijk (O)'!CB26*(1+Toeslagen!$Q$7)</f>
        <v>1402.6524911787969</v>
      </c>
      <c r="CC26" s="239">
        <f>'Frankrijk (O)'!CC26*(1+Toeslagen!$Q$7)</f>
        <v>1381.6127038111149</v>
      </c>
      <c r="CD26" s="239">
        <f>'Frankrijk (O)'!CD26*(1+Toeslagen!$Q$7)</f>
        <v>752.70950225421393</v>
      </c>
      <c r="CE26" s="239">
        <f>'Frankrijk (O)'!CE26*(1+Toeslagen!$Q$7)</f>
        <v>851.43501955921374</v>
      </c>
      <c r="CF26" s="239">
        <f>'Frankrijk (O)'!CF26*(1+Toeslagen!$Q$7)</f>
        <v>1131.157318590047</v>
      </c>
      <c r="CG26" s="239">
        <f>'Frankrijk (O)'!CG26*(1+Toeslagen!$Q$7)</f>
        <v>842.92066936362164</v>
      </c>
      <c r="CH26" s="239">
        <f>'Frankrijk (O)'!CH26*(1+Toeslagen!$Q$7)</f>
        <v>1032.4318012850472</v>
      </c>
      <c r="CI26" s="239">
        <f>'Frankrijk (O)'!CI26*(1+Toeslagen!$Q$7)</f>
        <v>941.93341042213058</v>
      </c>
      <c r="CJ26" s="239">
        <f>'Frankrijk (O)'!CJ26*(1+Toeslagen!$Q$7)</f>
        <v>1262.7913416633805</v>
      </c>
      <c r="CK26" s="239">
        <f>'Frankrijk (O)'!CK26*(1+Toeslagen!$Q$7)</f>
        <v>1262.7913416633805</v>
      </c>
      <c r="CL26" s="239">
        <f>'Frankrijk (O)'!CL26*(1+Toeslagen!$Q$7)</f>
        <v>653.98398494921366</v>
      </c>
      <c r="CM26" s="239">
        <f>'Frankrijk (O)'!CM26*(1+Toeslagen!$Q$7)</f>
        <v>657.25390487395964</v>
      </c>
      <c r="CN26" s="239">
        <f>'Frankrijk (O)'!CN26*(1+Toeslagen!$Q$7)</f>
        <v>752.70950225421393</v>
      </c>
      <c r="CO26" s="239">
        <f>'Frankrijk (O)'!CO26*(1+Toeslagen!$Q$7)</f>
        <v>752.70950225421393</v>
      </c>
      <c r="CP26" s="239">
        <f>'Frankrijk (O)'!CP26*(1+Toeslagen!$Q$7)</f>
        <v>1131.157318590047</v>
      </c>
      <c r="CQ26" s="239">
        <f>'Frankrijk (O)'!CQ26*(1+Toeslagen!$Q$7)</f>
        <v>579.93984697046369</v>
      </c>
      <c r="CR26" s="239">
        <f>'Frankrijk (O)'!CR26*(1+Toeslagen!$Q$7)</f>
        <v>1386.1982382946305</v>
      </c>
      <c r="CS26" s="239">
        <f>'Frankrijk (O)'!CS26*(1+Toeslagen!$Q$7)</f>
        <v>1374.599441355221</v>
      </c>
      <c r="CT26" s="239">
        <f>'Frankrijk (O)'!CT26*(1+Toeslagen!$Q$7)</f>
        <v>1402.6524911787969</v>
      </c>
      <c r="CU26" s="239">
        <f>'Frankrijk (O)'!CU26*(1+Toeslagen!$Q$7)</f>
        <v>1353.2897325262973</v>
      </c>
      <c r="CV26" s="239">
        <f>'Frankrijk (O)'!CV26*(1+Toeslagen!$Q$7)</f>
        <v>1131.157318590047</v>
      </c>
      <c r="CW26" s="239">
        <f>'Frankrijk (O)'!CW26*(1+Toeslagen!$Q$7)</f>
        <v>1125.5015319970967</v>
      </c>
      <c r="CX26" s="239">
        <f>'Frankrijk (O)'!CX26*(1+Toeslagen!$Q$7)</f>
        <v>1119.8457454041466</v>
      </c>
      <c r="CY26" s="239">
        <f>'Frankrijk (O)'!CY26*(1+Toeslagen!$Q$7)</f>
        <v>752.70950225421393</v>
      </c>
      <c r="CZ26" s="239">
        <f>'Frankrijk (O)'!CZ26*(1+Toeslagen!$Q$7)</f>
        <v>851.43501955921374</v>
      </c>
      <c r="DA26" s="239">
        <f>'Frankrijk (O)'!DA26*(1+Toeslagen!$Q$7)</f>
        <v>941.93341042213058</v>
      </c>
      <c r="DB26" s="239">
        <f>'Frankrijk (O)'!DB26*(1+Toeslagen!$Q$7)</f>
        <v>653.98398494921366</v>
      </c>
      <c r="DC26" s="239">
        <f>'Frankrijk (O)'!DC26*(1+Toeslagen!$Q$7)</f>
        <v>653.98398494921366</v>
      </c>
      <c r="DD26" s="239">
        <f>'Frankrijk (O)'!DD26*(1+Toeslagen!$Q$7)</f>
        <v>653.98398494921366</v>
      </c>
      <c r="DE26" s="239">
        <f>'Frankrijk (O)'!DE26*(1+Toeslagen!$Q$7)</f>
        <v>653.98398494921366</v>
      </c>
      <c r="DF26" s="239">
        <f>'Frankrijk (O)'!DF26*(1+Toeslagen!$Q$7)</f>
        <v>653.98398494921366</v>
      </c>
    </row>
    <row r="27" spans="1:110" ht="15.75" thickBot="1">
      <c r="A27" s="2">
        <v>23</v>
      </c>
      <c r="B27" s="2">
        <v>23</v>
      </c>
      <c r="D27" s="2">
        <v>3</v>
      </c>
      <c r="F27" t="s">
        <v>5</v>
      </c>
      <c r="G27" t="s">
        <v>17</v>
      </c>
      <c r="H27" t="s">
        <v>15</v>
      </c>
      <c r="I27" t="s">
        <v>15</v>
      </c>
      <c r="J27" t="s">
        <v>15</v>
      </c>
      <c r="N27" s="7">
        <v>5.2</v>
      </c>
      <c r="O27" s="8">
        <v>9100</v>
      </c>
      <c r="P27" s="239">
        <f>'Frankrijk (O)'!P27*(1+Toeslagen!$Q$7)</f>
        <v>1155.5422064279951</v>
      </c>
      <c r="Q27" s="239">
        <f>'Frankrijk (O)'!Q27*(1+Toeslagen!$Q$7)</f>
        <v>603.22584949089605</v>
      </c>
      <c r="R27" s="239">
        <f>'Frankrijk (O)'!R27*(1+Toeslagen!$Q$7)</f>
        <v>1179.1247004367297</v>
      </c>
      <c r="S27" s="239">
        <f>'Frankrijk (O)'!S27*(1+Toeslagen!$Q$7)</f>
        <v>1430</v>
      </c>
      <c r="T27" s="239">
        <f>'Frankrijk (O)'!T27*(1+Toeslagen!$Q$7)</f>
        <v>1430</v>
      </c>
      <c r="U27" s="239">
        <f>'Frankrijk (O)'!U27*(1+Toeslagen!$Q$7)</f>
        <v>1458.8469994675629</v>
      </c>
      <c r="V27" s="239">
        <f>'Frankrijk (O)'!V27*(1+Toeslagen!$Q$7)</f>
        <v>1310.7587235100632</v>
      </c>
      <c r="W27" s="239">
        <f>'Frankrijk (O)'!W27*(1+Toeslagen!$Q$7)</f>
        <v>553.86309083839603</v>
      </c>
      <c r="X27" s="239">
        <f>'Frankrijk (O)'!X27*(1+Toeslagen!$Q$7)</f>
        <v>1458.8469994675629</v>
      </c>
      <c r="Y27" s="239">
        <f>'Frankrijk (O)'!Y27*(1+Toeslagen!$Q$7)</f>
        <v>891.17527496381274</v>
      </c>
      <c r="Z27" s="239">
        <f>'Frankrijk (O)'!Z27*(1+Toeslagen!$Q$7)</f>
        <v>1458.8469994675629</v>
      </c>
      <c r="AA27" s="239">
        <f>'Frankrijk (O)'!AA27*(1+Toeslagen!$Q$7)</f>
        <v>1409.4842408150628</v>
      </c>
      <c r="AB27" s="239">
        <f>'Frankrijk (O)'!AB27*(1+Toeslagen!$Q$7)</f>
        <v>1442.3927465833967</v>
      </c>
      <c r="AC27" s="239">
        <f>'Frankrijk (O)'!AC27*(1+Toeslagen!$Q$7)</f>
        <v>962.04019251019474</v>
      </c>
      <c r="AD27" s="239">
        <f>'Frankrijk (O)'!AD27*(1+Toeslagen!$Q$7)</f>
        <v>1409.4842408150628</v>
      </c>
      <c r="AE27" s="239">
        <f>'Frankrijk (O)'!AE27*(1+Toeslagen!$Q$7)</f>
        <v>1220.2603326471465</v>
      </c>
      <c r="AF27" s="239">
        <f>'Frankrijk (O)'!AF27*(1+Toeslagen!$Q$7)</f>
        <v>1220.2603326471465</v>
      </c>
      <c r="AG27" s="239">
        <f>'Frankrijk (O)'!AG27*(1+Toeslagen!$Q$7)</f>
        <v>981.67366582672935</v>
      </c>
      <c r="AH27" s="239">
        <f>'Frankrijk (O)'!AH27*(1+Toeslagen!$Q$7)</f>
        <v>1220.2603326471465</v>
      </c>
      <c r="AI27" s="239">
        <f>'Frankrijk (O)'!AI27*(1+Toeslagen!$Q$7)</f>
        <v>0</v>
      </c>
      <c r="AJ27" s="239">
        <f>'Frankrijk (O)'!AJ27*(1+Toeslagen!$Q$7)</f>
        <v>981.67366582672935</v>
      </c>
      <c r="AK27" s="239">
        <f>'Frankrijk (O)'!AK27*(1+Toeslagen!$Q$7)</f>
        <v>1220.2603326471465</v>
      </c>
      <c r="AL27" s="239">
        <f>'Frankrijk (O)'!AL27*(1+Toeslagen!$Q$7)</f>
        <v>1179.1247004367297</v>
      </c>
      <c r="AM27" s="239">
        <f>'Frankrijk (O)'!AM27*(1+Toeslagen!$Q$7)</f>
        <v>1310.7587235100632</v>
      </c>
      <c r="AN27" s="239">
        <f>'Frankrijk (O)'!AN27*(1+Toeslagen!$Q$7)</f>
        <v>891.17527496381274</v>
      </c>
      <c r="AO27" s="239">
        <f>'Frankrijk (O)'!AO27*(1+Toeslagen!$Q$7)</f>
        <v>1304.2049298925128</v>
      </c>
      <c r="AP27" s="239">
        <f>'Frankrijk (O)'!AP27*(1+Toeslagen!$Q$7)</f>
        <v>891.17527496381274</v>
      </c>
      <c r="AQ27" s="239">
        <f>'Frankrijk (O)'!AQ27*(1+Toeslagen!$Q$7)</f>
        <v>784.2226312167295</v>
      </c>
      <c r="AR27" s="239">
        <f>'Frankrijk (O)'!AR27*(1+Toeslagen!$Q$7)</f>
        <v>1409.4842408150628</v>
      </c>
      <c r="AS27" s="239">
        <f>'Frankrijk (O)'!AS27*(1+Toeslagen!$Q$7)</f>
        <v>1409.4842408150628</v>
      </c>
      <c r="AT27" s="239">
        <f>'Frankrijk (O)'!AT27*(1+Toeslagen!$Q$7)</f>
        <v>1458.8469994675629</v>
      </c>
      <c r="AU27" s="239">
        <f>'Frankrijk (O)'!AU27*(1+Toeslagen!$Q$7)</f>
        <v>1458.8469994675629</v>
      </c>
      <c r="AV27" s="239">
        <f>'Frankrijk (O)'!AV27*(1+Toeslagen!$Q$7)</f>
        <v>1310.7587235100632</v>
      </c>
      <c r="AW27" s="239">
        <f>'Frankrijk (O)'!AW27*(1+Toeslagen!$Q$7)</f>
        <v>1442.3927465833967</v>
      </c>
      <c r="AX27" s="239">
        <f>'Frankrijk (O)'!AX27*(1+Toeslagen!$Q$7)</f>
        <v>1072.1720566896458</v>
      </c>
      <c r="AY27" s="239">
        <f>'Frankrijk (O)'!AY27*(1+Toeslagen!$Q$7)</f>
        <v>1061.4503361227494</v>
      </c>
      <c r="AZ27" s="239">
        <f>'Frankrijk (O)'!AZ27*(1+Toeslagen!$Q$7)</f>
        <v>981.67366582672935</v>
      </c>
      <c r="BA27" s="239">
        <f>'Frankrijk (O)'!BA27*(1+Toeslagen!$Q$7)</f>
        <v>1310.7587235100632</v>
      </c>
      <c r="BB27" s="239">
        <f>'Frankrijk (O)'!BB27*(1+Toeslagen!$Q$7)</f>
        <v>1072.1720566896458</v>
      </c>
      <c r="BC27" s="239">
        <f>'Frankrijk (O)'!BC27*(1+Toeslagen!$Q$7)</f>
        <v>1442.3927465833967</v>
      </c>
      <c r="BD27" s="239">
        <f>'Frankrijk (O)'!BD27*(1+Toeslagen!$Q$7)</f>
        <v>891.17527496381274</v>
      </c>
      <c r="BE27" s="239">
        <f>'Frankrijk (O)'!BE27*(1+Toeslagen!$Q$7)</f>
        <v>1179.1247004367297</v>
      </c>
      <c r="BF27" s="239">
        <f>'Frankrijk (O)'!BF27*(1+Toeslagen!$Q$7)</f>
        <v>1310.7587235100632</v>
      </c>
      <c r="BG27" s="239">
        <f>'Frankrijk (O)'!BG27*(1+Toeslagen!$Q$7)</f>
        <v>1155.5422064279951</v>
      </c>
      <c r="BH27" s="239">
        <f>'Frankrijk (O)'!BH27*(1+Toeslagen!$Q$7)</f>
        <v>891.17527496381274</v>
      </c>
      <c r="BI27" s="239">
        <f>'Frankrijk (O)'!BI27*(1+Toeslagen!$Q$7)</f>
        <v>1310.7587235100632</v>
      </c>
      <c r="BJ27" s="239">
        <f>'Frankrijk (O)'!BJ27*(1+Toeslagen!$Q$7)</f>
        <v>1442.3927465833967</v>
      </c>
      <c r="BK27" s="239">
        <f>'Frankrijk (O)'!BK27*(1+Toeslagen!$Q$7)</f>
        <v>1409.4842408150628</v>
      </c>
      <c r="BL27" s="239">
        <f>'Frankrijk (O)'!BL27*(1+Toeslagen!$Q$7)</f>
        <v>1072.1720566896458</v>
      </c>
      <c r="BM27" s="239">
        <f>'Frankrijk (O)'!BM27*(1+Toeslagen!$Q$7)</f>
        <v>1050.7286155558529</v>
      </c>
      <c r="BN27" s="239">
        <f>'Frankrijk (O)'!BN27*(1+Toeslagen!$Q$7)</f>
        <v>669.04286102756305</v>
      </c>
      <c r="BO27" s="239">
        <f>'Frankrijk (O)'!BO27*(1+Toeslagen!$Q$7)</f>
        <v>891.17527496381274</v>
      </c>
      <c r="BP27" s="239">
        <f>'Frankrijk (O)'!BP27*(1+Toeslagen!$Q$7)</f>
        <v>1072.1720566896458</v>
      </c>
      <c r="BQ27" s="239">
        <f>'Frankrijk (O)'!BQ27*(1+Toeslagen!$Q$7)</f>
        <v>665.69764672242525</v>
      </c>
      <c r="BR27" s="239">
        <f>'Frankrijk (O)'!BR27*(1+Toeslagen!$Q$7)</f>
        <v>784.2226312167295</v>
      </c>
      <c r="BS27" s="239">
        <f>'Frankrijk (O)'!BS27*(1+Toeslagen!$Q$7)</f>
        <v>1220.2603326471465</v>
      </c>
      <c r="BT27" s="239">
        <f>'Frankrijk (O)'!BT27*(1+Toeslagen!$Q$7)</f>
        <v>669.04286102756305</v>
      </c>
      <c r="BU27" s="239">
        <f>'Frankrijk (O)'!BU27*(1+Toeslagen!$Q$7)</f>
        <v>981.67366582672935</v>
      </c>
      <c r="BV27" s="239">
        <f>'Frankrijk (O)'!BV27*(1+Toeslagen!$Q$7)</f>
        <v>542.78582902162805</v>
      </c>
      <c r="BW27" s="239">
        <f>'Frankrijk (O)'!BW27*(1+Toeslagen!$Q$7)</f>
        <v>662.35243241728745</v>
      </c>
      <c r="BX27" s="239">
        <f>'Frankrijk (O)'!BX27*(1+Toeslagen!$Q$7)</f>
        <v>981.67366582672935</v>
      </c>
      <c r="BY27" s="239">
        <f>'Frankrijk (O)'!BY27*(1+Toeslagen!$Q$7)</f>
        <v>551.09377538420404</v>
      </c>
      <c r="BZ27" s="239">
        <f>'Frankrijk (O)'!BZ27*(1+Toeslagen!$Q$7)</f>
        <v>1179.1247004367297</v>
      </c>
      <c r="CA27" s="239">
        <f>'Frankrijk (O)'!CA27*(1+Toeslagen!$Q$7)</f>
        <v>1458.8469994675629</v>
      </c>
      <c r="CB27" s="239">
        <f>'Frankrijk (O)'!CB27*(1+Toeslagen!$Q$7)</f>
        <v>1458.8469994675629</v>
      </c>
      <c r="CC27" s="239">
        <f>'Frankrijk (O)'!CC27*(1+Toeslagen!$Q$7)</f>
        <v>1436.9642944755494</v>
      </c>
      <c r="CD27" s="239">
        <f>'Frankrijk (O)'!CD27*(1+Toeslagen!$Q$7)</f>
        <v>784.2226312167295</v>
      </c>
      <c r="CE27" s="239">
        <f>'Frankrijk (O)'!CE27*(1+Toeslagen!$Q$7)</f>
        <v>891.17527496381274</v>
      </c>
      <c r="CF27" s="239">
        <f>'Frankrijk (O)'!CF27*(1+Toeslagen!$Q$7)</f>
        <v>1179.1247004367297</v>
      </c>
      <c r="CG27" s="239">
        <f>'Frankrijk (O)'!CG27*(1+Toeslagen!$Q$7)</f>
        <v>882.2635222141746</v>
      </c>
      <c r="CH27" s="239">
        <f>'Frankrijk (O)'!CH27*(1+Toeslagen!$Q$7)</f>
        <v>1072.1720566896458</v>
      </c>
      <c r="CI27" s="239">
        <f>'Frankrijk (O)'!CI27*(1+Toeslagen!$Q$7)</f>
        <v>981.67366582672935</v>
      </c>
      <c r="CJ27" s="239">
        <f>'Frankrijk (O)'!CJ27*(1+Toeslagen!$Q$7)</f>
        <v>1310.7587235100632</v>
      </c>
      <c r="CK27" s="239">
        <f>'Frankrijk (O)'!CK27*(1+Toeslagen!$Q$7)</f>
        <v>1310.7587235100632</v>
      </c>
      <c r="CL27" s="239">
        <f>'Frankrijk (O)'!CL27*(1+Toeslagen!$Q$7)</f>
        <v>669.04286102756305</v>
      </c>
      <c r="CM27" s="239">
        <f>'Frankrijk (O)'!CM27*(1+Toeslagen!$Q$7)</f>
        <v>672.38807533270074</v>
      </c>
      <c r="CN27" s="239">
        <f>'Frankrijk (O)'!CN27*(1+Toeslagen!$Q$7)</f>
        <v>784.2226312167295</v>
      </c>
      <c r="CO27" s="239">
        <f>'Frankrijk (O)'!CO27*(1+Toeslagen!$Q$7)</f>
        <v>784.2226312167295</v>
      </c>
      <c r="CP27" s="239">
        <f>'Frankrijk (O)'!CP27*(1+Toeslagen!$Q$7)</f>
        <v>1179.1247004367297</v>
      </c>
      <c r="CQ27" s="239">
        <f>'Frankrijk (O)'!CQ27*(1+Toeslagen!$Q$7)</f>
        <v>603.22584949089605</v>
      </c>
      <c r="CR27" s="239">
        <f>'Frankrijk (O)'!CR27*(1+Toeslagen!$Q$7)</f>
        <v>1442.3927465833967</v>
      </c>
      <c r="CS27" s="239">
        <f>'Frankrijk (O)'!CS27*(1+Toeslagen!$Q$7)</f>
        <v>1429.6700594782117</v>
      </c>
      <c r="CT27" s="239">
        <f>'Frankrijk (O)'!CT27*(1+Toeslagen!$Q$7)</f>
        <v>1458.8469994675629</v>
      </c>
      <c r="CU27" s="239">
        <f>'Frankrijk (O)'!CU27*(1+Toeslagen!$Q$7)</f>
        <v>1409.4842408150628</v>
      </c>
      <c r="CV27" s="239">
        <f>'Frankrijk (O)'!CV27*(1+Toeslagen!$Q$7)</f>
        <v>1179.1247004367297</v>
      </c>
      <c r="CW27" s="239">
        <f>'Frankrijk (O)'!CW27*(1+Toeslagen!$Q$7)</f>
        <v>1173.2290769345459</v>
      </c>
      <c r="CX27" s="239">
        <f>'Frankrijk (O)'!CX27*(1+Toeslagen!$Q$7)</f>
        <v>1167.3334534323624</v>
      </c>
      <c r="CY27" s="239">
        <f>'Frankrijk (O)'!CY27*(1+Toeslagen!$Q$7)</f>
        <v>784.2226312167295</v>
      </c>
      <c r="CZ27" s="239">
        <f>'Frankrijk (O)'!CZ27*(1+Toeslagen!$Q$7)</f>
        <v>891.17527496381274</v>
      </c>
      <c r="DA27" s="239">
        <f>'Frankrijk (O)'!DA27*(1+Toeslagen!$Q$7)</f>
        <v>981.67366582672935</v>
      </c>
      <c r="DB27" s="239">
        <f>'Frankrijk (O)'!DB27*(1+Toeslagen!$Q$7)</f>
        <v>669.04286102756305</v>
      </c>
      <c r="DC27" s="239">
        <f>'Frankrijk (O)'!DC27*(1+Toeslagen!$Q$7)</f>
        <v>669.04286102756305</v>
      </c>
      <c r="DD27" s="239">
        <f>'Frankrijk (O)'!DD27*(1+Toeslagen!$Q$7)</f>
        <v>669.04286102756305</v>
      </c>
      <c r="DE27" s="239">
        <f>'Frankrijk (O)'!DE27*(1+Toeslagen!$Q$7)</f>
        <v>669.04286102756305</v>
      </c>
      <c r="DF27" s="239">
        <f>'Frankrijk (O)'!DF27*(1+Toeslagen!$Q$7)</f>
        <v>669.04286102756305</v>
      </c>
    </row>
    <row r="28" spans="1:110" ht="15.75" thickBot="1">
      <c r="A28" s="2">
        <v>24</v>
      </c>
      <c r="B28" s="2">
        <v>24</v>
      </c>
      <c r="D28" s="2">
        <v>4</v>
      </c>
      <c r="F28" t="s">
        <v>17</v>
      </c>
      <c r="G28" t="s">
        <v>15</v>
      </c>
      <c r="H28" t="s">
        <v>15</v>
      </c>
      <c r="I28" t="s">
        <v>16</v>
      </c>
      <c r="J28" t="s">
        <v>16</v>
      </c>
      <c r="N28" s="7">
        <v>5.5</v>
      </c>
      <c r="O28" s="8">
        <v>9625</v>
      </c>
      <c r="P28" s="239">
        <f>'Frankrijk (O)'!P28*(1+Toeslagen!$Q$7)</f>
        <v>1195.8551259942035</v>
      </c>
      <c r="Q28" s="239">
        <f>'Frankrijk (O)'!Q28*(1+Toeslagen!$Q$7)</f>
        <v>619.68010237506269</v>
      </c>
      <c r="R28" s="239">
        <f>'Frankrijk (O)'!R28*(1+Toeslagen!$Q$7)</f>
        <v>1220.2603326471465</v>
      </c>
      <c r="S28" s="239">
        <f>'Frankrijk (O)'!S28*(1+Toeslagen!$Q$7)</f>
        <v>1482</v>
      </c>
      <c r="T28" s="239">
        <f>'Frankrijk (O)'!T28*(1+Toeslagen!$Q$7)</f>
        <v>1482</v>
      </c>
      <c r="U28" s="239">
        <f>'Frankrijk (O)'!U28*(1+Toeslagen!$Q$7)</f>
        <v>1508.2097581200635</v>
      </c>
      <c r="V28" s="239">
        <f>'Frankrijk (O)'!V28*(1+Toeslagen!$Q$7)</f>
        <v>1360.1214821625629</v>
      </c>
      <c r="W28" s="239">
        <f>'Frankrijk (O)'!W28*(1+Toeslagen!$Q$7)</f>
        <v>570.31734372256278</v>
      </c>
      <c r="X28" s="239">
        <f>'Frankrijk (O)'!X28*(1+Toeslagen!$Q$7)</f>
        <v>1508.2097581200635</v>
      </c>
      <c r="Y28" s="239">
        <f>'Frankrijk (O)'!Y28*(1+Toeslagen!$Q$7)</f>
        <v>915.85665429006292</v>
      </c>
      <c r="Z28" s="239">
        <f>'Frankrijk (O)'!Z28*(1+Toeslagen!$Q$7)</f>
        <v>1508.2097581200635</v>
      </c>
      <c r="AA28" s="239">
        <f>'Frankrijk (O)'!AA28*(1+Toeslagen!$Q$7)</f>
        <v>1458.8469994675629</v>
      </c>
      <c r="AB28" s="239">
        <f>'Frankrijk (O)'!AB28*(1+Toeslagen!$Q$7)</f>
        <v>1491.7555052358964</v>
      </c>
      <c r="AC28" s="239">
        <f>'Frankrijk (O)'!AC28*(1+Toeslagen!$Q$7)</f>
        <v>994.29052816316153</v>
      </c>
      <c r="AD28" s="239">
        <f>'Frankrijk (O)'!AD28*(1+Toeslagen!$Q$7)</f>
        <v>1458.8469994675629</v>
      </c>
      <c r="AE28" s="239">
        <f>'Frankrijk (O)'!AE28*(1+Toeslagen!$Q$7)</f>
        <v>1261.3959648575628</v>
      </c>
      <c r="AF28" s="239">
        <f>'Frankrijk (O)'!AF28*(1+Toeslagen!$Q$7)</f>
        <v>1261.3959648575628</v>
      </c>
      <c r="AG28" s="239">
        <f>'Frankrijk (O)'!AG28*(1+Toeslagen!$Q$7)</f>
        <v>1014.5821715950628</v>
      </c>
      <c r="AH28" s="239">
        <f>'Frankrijk (O)'!AH28*(1+Toeslagen!$Q$7)</f>
        <v>1261.3959648575628</v>
      </c>
      <c r="AI28" s="239">
        <f>'Frankrijk (O)'!AI28*(1+Toeslagen!$Q$7)</f>
        <v>0</v>
      </c>
      <c r="AJ28" s="239">
        <f>'Frankrijk (O)'!AJ28*(1+Toeslagen!$Q$7)</f>
        <v>1014.5821715950628</v>
      </c>
      <c r="AK28" s="239">
        <f>'Frankrijk (O)'!AK28*(1+Toeslagen!$Q$7)</f>
        <v>1261.3959648575628</v>
      </c>
      <c r="AL28" s="239">
        <f>'Frankrijk (O)'!AL28*(1+Toeslagen!$Q$7)</f>
        <v>1220.2603326471465</v>
      </c>
      <c r="AM28" s="239">
        <f>'Frankrijk (O)'!AM28*(1+Toeslagen!$Q$7)</f>
        <v>1360.1214821625629</v>
      </c>
      <c r="AN28" s="239">
        <f>'Frankrijk (O)'!AN28*(1+Toeslagen!$Q$7)</f>
        <v>915.85665429006292</v>
      </c>
      <c r="AO28" s="239">
        <f>'Frankrijk (O)'!AO28*(1+Toeslagen!$Q$7)</f>
        <v>1353.3208747517501</v>
      </c>
      <c r="AP28" s="239">
        <f>'Frankrijk (O)'!AP28*(1+Toeslagen!$Q$7)</f>
        <v>915.85665429006292</v>
      </c>
      <c r="AQ28" s="239">
        <f>'Frankrijk (O)'!AQ28*(1+Toeslagen!$Q$7)</f>
        <v>808.90401054297934</v>
      </c>
      <c r="AR28" s="239">
        <f>'Frankrijk (O)'!AR28*(1+Toeslagen!$Q$7)</f>
        <v>1458.8469994675629</v>
      </c>
      <c r="AS28" s="239">
        <f>'Frankrijk (O)'!AS28*(1+Toeslagen!$Q$7)</f>
        <v>1458.8469994675629</v>
      </c>
      <c r="AT28" s="239">
        <f>'Frankrijk (O)'!AT28*(1+Toeslagen!$Q$7)</f>
        <v>1508.2097581200635</v>
      </c>
      <c r="AU28" s="239">
        <f>'Frankrijk (O)'!AU28*(1+Toeslagen!$Q$7)</f>
        <v>1508.2097581200635</v>
      </c>
      <c r="AV28" s="239">
        <f>'Frankrijk (O)'!AV28*(1+Toeslagen!$Q$7)</f>
        <v>1360.1214821625629</v>
      </c>
      <c r="AW28" s="239">
        <f>'Frankrijk (O)'!AW28*(1+Toeslagen!$Q$7)</f>
        <v>1491.7555052358964</v>
      </c>
      <c r="AX28" s="239">
        <f>'Frankrijk (O)'!AX28*(1+Toeslagen!$Q$7)</f>
        <v>1113.3076889000627</v>
      </c>
      <c r="AY28" s="239">
        <f>'Frankrijk (O)'!AY28*(1+Toeslagen!$Q$7)</f>
        <v>1102.174612011062</v>
      </c>
      <c r="AZ28" s="239">
        <f>'Frankrijk (O)'!AZ28*(1+Toeslagen!$Q$7)</f>
        <v>1014.5821715950628</v>
      </c>
      <c r="BA28" s="239">
        <f>'Frankrijk (O)'!BA28*(1+Toeslagen!$Q$7)</f>
        <v>1360.1214821625629</v>
      </c>
      <c r="BB28" s="239">
        <f>'Frankrijk (O)'!BB28*(1+Toeslagen!$Q$7)</f>
        <v>1113.3076889000627</v>
      </c>
      <c r="BC28" s="239">
        <f>'Frankrijk (O)'!BC28*(1+Toeslagen!$Q$7)</f>
        <v>1491.7555052358964</v>
      </c>
      <c r="BD28" s="239">
        <f>'Frankrijk (O)'!BD28*(1+Toeslagen!$Q$7)</f>
        <v>915.85665429006292</v>
      </c>
      <c r="BE28" s="239">
        <f>'Frankrijk (O)'!BE28*(1+Toeslagen!$Q$7)</f>
        <v>1220.2603326471465</v>
      </c>
      <c r="BF28" s="239">
        <f>'Frankrijk (O)'!BF28*(1+Toeslagen!$Q$7)</f>
        <v>1360.1214821625629</v>
      </c>
      <c r="BG28" s="239">
        <f>'Frankrijk (O)'!BG28*(1+Toeslagen!$Q$7)</f>
        <v>1195.8551259942035</v>
      </c>
      <c r="BH28" s="239">
        <f>'Frankrijk (O)'!BH28*(1+Toeslagen!$Q$7)</f>
        <v>915.85665429006292</v>
      </c>
      <c r="BI28" s="239">
        <f>'Frankrijk (O)'!BI28*(1+Toeslagen!$Q$7)</f>
        <v>1360.1214821625629</v>
      </c>
      <c r="BJ28" s="239">
        <f>'Frankrijk (O)'!BJ28*(1+Toeslagen!$Q$7)</f>
        <v>1491.7555052358964</v>
      </c>
      <c r="BK28" s="239">
        <f>'Frankrijk (O)'!BK28*(1+Toeslagen!$Q$7)</f>
        <v>1458.8469994675629</v>
      </c>
      <c r="BL28" s="239">
        <f>'Frankrijk (O)'!BL28*(1+Toeslagen!$Q$7)</f>
        <v>1113.3076889000627</v>
      </c>
      <c r="BM28" s="239">
        <f>'Frankrijk (O)'!BM28*(1+Toeslagen!$Q$7)</f>
        <v>1091.0415351220613</v>
      </c>
      <c r="BN28" s="239">
        <f>'Frankrijk (O)'!BN28*(1+Toeslagen!$Q$7)</f>
        <v>701.95136679589598</v>
      </c>
      <c r="BO28" s="239">
        <f>'Frankrijk (O)'!BO28*(1+Toeslagen!$Q$7)</f>
        <v>915.85665429006292</v>
      </c>
      <c r="BP28" s="239">
        <f>'Frankrijk (O)'!BP28*(1+Toeslagen!$Q$7)</f>
        <v>1113.3076889000627</v>
      </c>
      <c r="BQ28" s="239">
        <f>'Frankrijk (O)'!BQ28*(1+Toeslagen!$Q$7)</f>
        <v>698.44160996191647</v>
      </c>
      <c r="BR28" s="239">
        <f>'Frankrijk (O)'!BR28*(1+Toeslagen!$Q$7)</f>
        <v>808.90401054297934</v>
      </c>
      <c r="BS28" s="239">
        <f>'Frankrijk (O)'!BS28*(1+Toeslagen!$Q$7)</f>
        <v>1261.3959648575628</v>
      </c>
      <c r="BT28" s="239">
        <f>'Frankrijk (O)'!BT28*(1+Toeslagen!$Q$7)</f>
        <v>701.95136679589598</v>
      </c>
      <c r="BU28" s="239">
        <f>'Frankrijk (O)'!BU28*(1+Toeslagen!$Q$7)</f>
        <v>1014.5821715950628</v>
      </c>
      <c r="BV28" s="239">
        <f>'Frankrijk (O)'!BV28*(1+Toeslagen!$Q$7)</f>
        <v>558.91099684811149</v>
      </c>
      <c r="BW28" s="239">
        <f>'Frankrijk (O)'!BW28*(1+Toeslagen!$Q$7)</f>
        <v>694.93185312793696</v>
      </c>
      <c r="BX28" s="239">
        <f>'Frankrijk (O)'!BX28*(1+Toeslagen!$Q$7)</f>
        <v>1014.5821715950628</v>
      </c>
      <c r="BY28" s="239">
        <f>'Frankrijk (O)'!BY28*(1+Toeslagen!$Q$7)</f>
        <v>567.46575700394999</v>
      </c>
      <c r="BZ28" s="239">
        <f>'Frankrijk (O)'!BZ28*(1+Toeslagen!$Q$7)</f>
        <v>1220.2603326471465</v>
      </c>
      <c r="CA28" s="239">
        <f>'Frankrijk (O)'!CA28*(1+Toeslagen!$Q$7)</f>
        <v>1508.2097581200635</v>
      </c>
      <c r="CB28" s="239">
        <f>'Frankrijk (O)'!CB28*(1+Toeslagen!$Q$7)</f>
        <v>1508.2097581200635</v>
      </c>
      <c r="CC28" s="239">
        <f>'Frankrijk (O)'!CC28*(1+Toeslagen!$Q$7)</f>
        <v>1485.5866117482626</v>
      </c>
      <c r="CD28" s="239">
        <f>'Frankrijk (O)'!CD28*(1+Toeslagen!$Q$7)</f>
        <v>808.90401054297934</v>
      </c>
      <c r="CE28" s="239">
        <f>'Frankrijk (O)'!CE28*(1+Toeslagen!$Q$7)</f>
        <v>915.85665429006292</v>
      </c>
      <c r="CF28" s="239">
        <f>'Frankrijk (O)'!CF28*(1+Toeslagen!$Q$7)</f>
        <v>1220.2603326471465</v>
      </c>
      <c r="CG28" s="239">
        <f>'Frankrijk (O)'!CG28*(1+Toeslagen!$Q$7)</f>
        <v>906.69808774716228</v>
      </c>
      <c r="CH28" s="239">
        <f>'Frankrijk (O)'!CH28*(1+Toeslagen!$Q$7)</f>
        <v>1113.3076889000627</v>
      </c>
      <c r="CI28" s="239">
        <f>'Frankrijk (O)'!CI28*(1+Toeslagen!$Q$7)</f>
        <v>1014.5821715950628</v>
      </c>
      <c r="CJ28" s="239">
        <f>'Frankrijk (O)'!CJ28*(1+Toeslagen!$Q$7)</f>
        <v>1360.1214821625629</v>
      </c>
      <c r="CK28" s="239">
        <f>'Frankrijk (O)'!CK28*(1+Toeslagen!$Q$7)</f>
        <v>1360.1214821625629</v>
      </c>
      <c r="CL28" s="239">
        <f>'Frankrijk (O)'!CL28*(1+Toeslagen!$Q$7)</f>
        <v>701.95136679589598</v>
      </c>
      <c r="CM28" s="239">
        <f>'Frankrijk (O)'!CM28*(1+Toeslagen!$Q$7)</f>
        <v>705.46112362987537</v>
      </c>
      <c r="CN28" s="239">
        <f>'Frankrijk (O)'!CN28*(1+Toeslagen!$Q$7)</f>
        <v>808.90401054297934</v>
      </c>
      <c r="CO28" s="239">
        <f>'Frankrijk (O)'!CO28*(1+Toeslagen!$Q$7)</f>
        <v>808.90401054297934</v>
      </c>
      <c r="CP28" s="239">
        <f>'Frankrijk (O)'!CP28*(1+Toeslagen!$Q$7)</f>
        <v>1220.2603326471465</v>
      </c>
      <c r="CQ28" s="239">
        <f>'Frankrijk (O)'!CQ28*(1+Toeslagen!$Q$7)</f>
        <v>619.68010237506269</v>
      </c>
      <c r="CR28" s="239">
        <f>'Frankrijk (O)'!CR28*(1+Toeslagen!$Q$7)</f>
        <v>1491.7555052358964</v>
      </c>
      <c r="CS28" s="239">
        <f>'Frankrijk (O)'!CS28*(1+Toeslagen!$Q$7)</f>
        <v>1478.0455629576622</v>
      </c>
      <c r="CT28" s="239">
        <f>'Frankrijk (O)'!CT28*(1+Toeslagen!$Q$7)</f>
        <v>1508.2097581200635</v>
      </c>
      <c r="CU28" s="239">
        <f>'Frankrijk (O)'!CU28*(1+Toeslagen!$Q$7)</f>
        <v>1458.8469994675629</v>
      </c>
      <c r="CV28" s="239">
        <f>'Frankrijk (O)'!CV28*(1+Toeslagen!$Q$7)</f>
        <v>1220.2603326471465</v>
      </c>
      <c r="CW28" s="239">
        <f>'Frankrijk (O)'!CW28*(1+Toeslagen!$Q$7)</f>
        <v>1214.1590309839107</v>
      </c>
      <c r="CX28" s="239">
        <f>'Frankrijk (O)'!CX28*(1+Toeslagen!$Q$7)</f>
        <v>1208.057729320675</v>
      </c>
      <c r="CY28" s="239">
        <f>'Frankrijk (O)'!CY28*(1+Toeslagen!$Q$7)</f>
        <v>808.90401054297934</v>
      </c>
      <c r="CZ28" s="239">
        <f>'Frankrijk (O)'!CZ28*(1+Toeslagen!$Q$7)</f>
        <v>915.85665429006292</v>
      </c>
      <c r="DA28" s="239">
        <f>'Frankrijk (O)'!DA28*(1+Toeslagen!$Q$7)</f>
        <v>1014.5821715950628</v>
      </c>
      <c r="DB28" s="239">
        <f>'Frankrijk (O)'!DB28*(1+Toeslagen!$Q$7)</f>
        <v>701.95136679589598</v>
      </c>
      <c r="DC28" s="239">
        <f>'Frankrijk (O)'!DC28*(1+Toeslagen!$Q$7)</f>
        <v>701.95136679589598</v>
      </c>
      <c r="DD28" s="239">
        <f>'Frankrijk (O)'!DD28*(1+Toeslagen!$Q$7)</f>
        <v>701.95136679589598</v>
      </c>
      <c r="DE28" s="239">
        <f>'Frankrijk (O)'!DE28*(1+Toeslagen!$Q$7)</f>
        <v>701.95136679589598</v>
      </c>
      <c r="DF28" s="239">
        <f>'Frankrijk (O)'!DF28*(1+Toeslagen!$Q$7)</f>
        <v>701.95136679589598</v>
      </c>
    </row>
    <row r="29" spans="1:110" ht="15.75" thickBot="1">
      <c r="A29" s="2">
        <v>25</v>
      </c>
      <c r="B29" s="2">
        <v>25</v>
      </c>
      <c r="D29" s="2">
        <v>3</v>
      </c>
      <c r="F29" t="s">
        <v>5</v>
      </c>
      <c r="G29" t="s">
        <v>17</v>
      </c>
      <c r="H29" t="s">
        <v>15</v>
      </c>
      <c r="I29" t="s">
        <v>15</v>
      </c>
      <c r="J29" t="s">
        <v>15</v>
      </c>
      <c r="N29" s="7">
        <v>5.6</v>
      </c>
      <c r="O29" s="8">
        <v>9800</v>
      </c>
      <c r="P29" s="239">
        <f>'Frankrijk (O)'!P29*(1+Toeslagen!$Q$7)</f>
        <v>1236.1680455604117</v>
      </c>
      <c r="Q29" s="239">
        <f>'Frankrijk (O)'!Q29*(1+Toeslagen!$Q$7)</f>
        <v>636.13435525922955</v>
      </c>
      <c r="R29" s="239">
        <f>'Frankrijk (O)'!R29*(1+Toeslagen!$Q$7)</f>
        <v>1261.3959648575628</v>
      </c>
      <c r="S29" s="239">
        <f>'Frankrijk (O)'!S29*(1+Toeslagen!$Q$7)</f>
        <v>1528.8</v>
      </c>
      <c r="T29" s="239">
        <f>'Frankrijk (O)'!T29*(1+Toeslagen!$Q$7)</f>
        <v>1528.8</v>
      </c>
      <c r="U29" s="239">
        <f>'Frankrijk (O)'!U29*(1+Toeslagen!$Q$7)</f>
        <v>1557.5725167725632</v>
      </c>
      <c r="V29" s="239">
        <f>'Frankrijk (O)'!V29*(1+Toeslagen!$Q$7)</f>
        <v>1401.2571143729801</v>
      </c>
      <c r="W29" s="239">
        <f>'Frankrijk (O)'!W29*(1+Toeslagen!$Q$7)</f>
        <v>586.7715966067293</v>
      </c>
      <c r="X29" s="239">
        <f>'Frankrijk (O)'!X29*(1+Toeslagen!$Q$7)</f>
        <v>1557.5725167725632</v>
      </c>
      <c r="Y29" s="239">
        <f>'Frankrijk (O)'!Y29*(1+Toeslagen!$Q$7)</f>
        <v>948.76516005839642</v>
      </c>
      <c r="Z29" s="239">
        <f>'Frankrijk (O)'!Z29*(1+Toeslagen!$Q$7)</f>
        <v>1557.5725167725632</v>
      </c>
      <c r="AA29" s="239">
        <f>'Frankrijk (O)'!AA29*(1+Toeslagen!$Q$7)</f>
        <v>1508.2097581200635</v>
      </c>
      <c r="AB29" s="239">
        <f>'Frankrijk (O)'!AB29*(1+Toeslagen!$Q$7)</f>
        <v>1541.1182638883963</v>
      </c>
      <c r="AC29" s="239">
        <f>'Frankrijk (O)'!AC29*(1+Toeslagen!$Q$7)</f>
        <v>1026.5408638161284</v>
      </c>
      <c r="AD29" s="239">
        <f>'Frankrijk (O)'!AD29*(1+Toeslagen!$Q$7)</f>
        <v>1508.2097581200635</v>
      </c>
      <c r="AE29" s="239">
        <f>'Frankrijk (O)'!AE29*(1+Toeslagen!$Q$7)</f>
        <v>1302.5315970679794</v>
      </c>
      <c r="AF29" s="239">
        <f>'Frankrijk (O)'!AF29*(1+Toeslagen!$Q$7)</f>
        <v>1302.5315970679794</v>
      </c>
      <c r="AG29" s="239">
        <f>'Frankrijk (O)'!AG29*(1+Toeslagen!$Q$7)</f>
        <v>1047.4906773633963</v>
      </c>
      <c r="AH29" s="239">
        <f>'Frankrijk (O)'!AH29*(1+Toeslagen!$Q$7)</f>
        <v>1302.5315970679794</v>
      </c>
      <c r="AI29" s="239">
        <f>'Frankrijk (O)'!AI29*(1+Toeslagen!$Q$7)</f>
        <v>0</v>
      </c>
      <c r="AJ29" s="239">
        <f>'Frankrijk (O)'!AJ29*(1+Toeslagen!$Q$7)</f>
        <v>1047.4906773633963</v>
      </c>
      <c r="AK29" s="239">
        <f>'Frankrijk (O)'!AK29*(1+Toeslagen!$Q$7)</f>
        <v>1302.5315970679794</v>
      </c>
      <c r="AL29" s="239">
        <f>'Frankrijk (O)'!AL29*(1+Toeslagen!$Q$7)</f>
        <v>1261.3959648575628</v>
      </c>
      <c r="AM29" s="239">
        <f>'Frankrijk (O)'!AM29*(1+Toeslagen!$Q$7)</f>
        <v>1401.2571143729801</v>
      </c>
      <c r="AN29" s="239">
        <f>'Frankrijk (O)'!AN29*(1+Toeslagen!$Q$7)</f>
        <v>948.76516005839642</v>
      </c>
      <c r="AO29" s="239">
        <f>'Frankrijk (O)'!AO29*(1+Toeslagen!$Q$7)</f>
        <v>1394.2508288011152</v>
      </c>
      <c r="AP29" s="239">
        <f>'Frankrijk (O)'!AP29*(1+Toeslagen!$Q$7)</f>
        <v>948.76516005839642</v>
      </c>
      <c r="AQ29" s="239">
        <f>'Frankrijk (O)'!AQ29*(1+Toeslagen!$Q$7)</f>
        <v>833.5853898692294</v>
      </c>
      <c r="AR29" s="239">
        <f>'Frankrijk (O)'!AR29*(1+Toeslagen!$Q$7)</f>
        <v>1508.2097581200635</v>
      </c>
      <c r="AS29" s="239">
        <f>'Frankrijk (O)'!AS29*(1+Toeslagen!$Q$7)</f>
        <v>1508.2097581200635</v>
      </c>
      <c r="AT29" s="239">
        <f>'Frankrijk (O)'!AT29*(1+Toeslagen!$Q$7)</f>
        <v>1557.5725167725632</v>
      </c>
      <c r="AU29" s="239">
        <f>'Frankrijk (O)'!AU29*(1+Toeslagen!$Q$7)</f>
        <v>1557.5725167725632</v>
      </c>
      <c r="AV29" s="239">
        <f>'Frankrijk (O)'!AV29*(1+Toeslagen!$Q$7)</f>
        <v>1401.2571143729801</v>
      </c>
      <c r="AW29" s="239">
        <f>'Frankrijk (O)'!AW29*(1+Toeslagen!$Q$7)</f>
        <v>1541.1182638883963</v>
      </c>
      <c r="AX29" s="239">
        <f>'Frankrijk (O)'!AX29*(1+Toeslagen!$Q$7)</f>
        <v>1146.2161946683959</v>
      </c>
      <c r="AY29" s="239">
        <f>'Frankrijk (O)'!AY29*(1+Toeslagen!$Q$7)</f>
        <v>1134.7540327217121</v>
      </c>
      <c r="AZ29" s="239">
        <f>'Frankrijk (O)'!AZ29*(1+Toeslagen!$Q$7)</f>
        <v>1047.4906773633963</v>
      </c>
      <c r="BA29" s="239">
        <f>'Frankrijk (O)'!BA29*(1+Toeslagen!$Q$7)</f>
        <v>1401.2571143729801</v>
      </c>
      <c r="BB29" s="239">
        <f>'Frankrijk (O)'!BB29*(1+Toeslagen!$Q$7)</f>
        <v>1146.2161946683959</v>
      </c>
      <c r="BC29" s="239">
        <f>'Frankrijk (O)'!BC29*(1+Toeslagen!$Q$7)</f>
        <v>1541.1182638883963</v>
      </c>
      <c r="BD29" s="239">
        <f>'Frankrijk (O)'!BD29*(1+Toeslagen!$Q$7)</f>
        <v>948.76516005839642</v>
      </c>
      <c r="BE29" s="239">
        <f>'Frankrijk (O)'!BE29*(1+Toeslagen!$Q$7)</f>
        <v>1261.3959648575628</v>
      </c>
      <c r="BF29" s="239">
        <f>'Frankrijk (O)'!BF29*(1+Toeslagen!$Q$7)</f>
        <v>1401.2571143729801</v>
      </c>
      <c r="BG29" s="239">
        <f>'Frankrijk (O)'!BG29*(1+Toeslagen!$Q$7)</f>
        <v>1236.1680455604117</v>
      </c>
      <c r="BH29" s="239">
        <f>'Frankrijk (O)'!BH29*(1+Toeslagen!$Q$7)</f>
        <v>948.76516005839642</v>
      </c>
      <c r="BI29" s="239">
        <f>'Frankrijk (O)'!BI29*(1+Toeslagen!$Q$7)</f>
        <v>1401.2571143729801</v>
      </c>
      <c r="BJ29" s="239">
        <f>'Frankrijk (O)'!BJ29*(1+Toeslagen!$Q$7)</f>
        <v>1541.1182638883963</v>
      </c>
      <c r="BK29" s="239">
        <f>'Frankrijk (O)'!BK29*(1+Toeslagen!$Q$7)</f>
        <v>1508.2097581200635</v>
      </c>
      <c r="BL29" s="239">
        <f>'Frankrijk (O)'!BL29*(1+Toeslagen!$Q$7)</f>
        <v>1146.2161946683959</v>
      </c>
      <c r="BM29" s="239">
        <f>'Frankrijk (O)'!BM29*(1+Toeslagen!$Q$7)</f>
        <v>1123.291870775028</v>
      </c>
      <c r="BN29" s="239">
        <f>'Frankrijk (O)'!BN29*(1+Toeslagen!$Q$7)</f>
        <v>718.40561968006261</v>
      </c>
      <c r="BO29" s="239">
        <f>'Frankrijk (O)'!BO29*(1+Toeslagen!$Q$7)</f>
        <v>948.76516005839642</v>
      </c>
      <c r="BP29" s="239">
        <f>'Frankrijk (O)'!BP29*(1+Toeslagen!$Q$7)</f>
        <v>1146.2161946683959</v>
      </c>
      <c r="BQ29" s="239">
        <f>'Frankrijk (O)'!BQ29*(1+Toeslagen!$Q$7)</f>
        <v>714.81359158166231</v>
      </c>
      <c r="BR29" s="239">
        <f>'Frankrijk (O)'!BR29*(1+Toeslagen!$Q$7)</f>
        <v>833.5853898692294</v>
      </c>
      <c r="BS29" s="239">
        <f>'Frankrijk (O)'!BS29*(1+Toeslagen!$Q$7)</f>
        <v>1302.5315970679794</v>
      </c>
      <c r="BT29" s="239">
        <f>'Frankrijk (O)'!BT29*(1+Toeslagen!$Q$7)</f>
        <v>718.40561968006261</v>
      </c>
      <c r="BU29" s="239">
        <f>'Frankrijk (O)'!BU29*(1+Toeslagen!$Q$7)</f>
        <v>1047.4906773633963</v>
      </c>
      <c r="BV29" s="239">
        <f>'Frankrijk (O)'!BV29*(1+Toeslagen!$Q$7)</f>
        <v>575.03616467459472</v>
      </c>
      <c r="BW29" s="239">
        <f>'Frankrijk (O)'!BW29*(1+Toeslagen!$Q$7)</f>
        <v>711.221563483262</v>
      </c>
      <c r="BX29" s="239">
        <f>'Frankrijk (O)'!BX29*(1+Toeslagen!$Q$7)</f>
        <v>1047.4906773633963</v>
      </c>
      <c r="BY29" s="239">
        <f>'Frankrijk (O)'!BY29*(1+Toeslagen!$Q$7)</f>
        <v>583.8377386236956</v>
      </c>
      <c r="BZ29" s="239">
        <f>'Frankrijk (O)'!BZ29*(1+Toeslagen!$Q$7)</f>
        <v>1261.3959648575628</v>
      </c>
      <c r="CA29" s="239">
        <f>'Frankrijk (O)'!CA29*(1+Toeslagen!$Q$7)</f>
        <v>1557.5725167725632</v>
      </c>
      <c r="CB29" s="239">
        <f>'Frankrijk (O)'!CB29*(1+Toeslagen!$Q$7)</f>
        <v>1557.5725167725632</v>
      </c>
      <c r="CC29" s="239">
        <f>'Frankrijk (O)'!CC29*(1+Toeslagen!$Q$7)</f>
        <v>1534.2089290209747</v>
      </c>
      <c r="CD29" s="239">
        <f>'Frankrijk (O)'!CD29*(1+Toeslagen!$Q$7)</f>
        <v>833.5853898692294</v>
      </c>
      <c r="CE29" s="239">
        <f>'Frankrijk (O)'!CE29*(1+Toeslagen!$Q$7)</f>
        <v>948.76516005839642</v>
      </c>
      <c r="CF29" s="239">
        <f>'Frankrijk (O)'!CF29*(1+Toeslagen!$Q$7)</f>
        <v>1261.3959648575628</v>
      </c>
      <c r="CG29" s="239">
        <f>'Frankrijk (O)'!CG29*(1+Toeslagen!$Q$7)</f>
        <v>939.27750845781247</v>
      </c>
      <c r="CH29" s="239">
        <f>'Frankrijk (O)'!CH29*(1+Toeslagen!$Q$7)</f>
        <v>1146.2161946683959</v>
      </c>
      <c r="CI29" s="239">
        <f>'Frankrijk (O)'!CI29*(1+Toeslagen!$Q$7)</f>
        <v>1047.4906773633963</v>
      </c>
      <c r="CJ29" s="239">
        <f>'Frankrijk (O)'!CJ29*(1+Toeslagen!$Q$7)</f>
        <v>1401.2571143729801</v>
      </c>
      <c r="CK29" s="239">
        <f>'Frankrijk (O)'!CK29*(1+Toeslagen!$Q$7)</f>
        <v>1401.2571143729801</v>
      </c>
      <c r="CL29" s="239">
        <f>'Frankrijk (O)'!CL29*(1+Toeslagen!$Q$7)</f>
        <v>718.40561968006261</v>
      </c>
      <c r="CM29" s="239">
        <f>'Frankrijk (O)'!CM29*(1+Toeslagen!$Q$7)</f>
        <v>721.99764777846281</v>
      </c>
      <c r="CN29" s="239">
        <f>'Frankrijk (O)'!CN29*(1+Toeslagen!$Q$7)</f>
        <v>833.5853898692294</v>
      </c>
      <c r="CO29" s="239">
        <f>'Frankrijk (O)'!CO29*(1+Toeslagen!$Q$7)</f>
        <v>833.5853898692294</v>
      </c>
      <c r="CP29" s="239">
        <f>'Frankrijk (O)'!CP29*(1+Toeslagen!$Q$7)</f>
        <v>1261.3959648575628</v>
      </c>
      <c r="CQ29" s="239">
        <f>'Frankrijk (O)'!CQ29*(1+Toeslagen!$Q$7)</f>
        <v>636.13435525922955</v>
      </c>
      <c r="CR29" s="239">
        <f>'Frankrijk (O)'!CR29*(1+Toeslagen!$Q$7)</f>
        <v>1541.1182638883963</v>
      </c>
      <c r="CS29" s="239">
        <f>'Frankrijk (O)'!CS29*(1+Toeslagen!$Q$7)</f>
        <v>1526.4210664371119</v>
      </c>
      <c r="CT29" s="239">
        <f>'Frankrijk (O)'!CT29*(1+Toeslagen!$Q$7)</f>
        <v>1557.5725167725632</v>
      </c>
      <c r="CU29" s="239">
        <f>'Frankrijk (O)'!CU29*(1+Toeslagen!$Q$7)</f>
        <v>1508.2097581200635</v>
      </c>
      <c r="CV29" s="239">
        <f>'Frankrijk (O)'!CV29*(1+Toeslagen!$Q$7)</f>
        <v>1261.3959648575628</v>
      </c>
      <c r="CW29" s="239">
        <f>'Frankrijk (O)'!CW29*(1+Toeslagen!$Q$7)</f>
        <v>1255.0889850332751</v>
      </c>
      <c r="CX29" s="239">
        <f>'Frankrijk (O)'!CX29*(1+Toeslagen!$Q$7)</f>
        <v>1248.7820052089871</v>
      </c>
      <c r="CY29" s="239">
        <f>'Frankrijk (O)'!CY29*(1+Toeslagen!$Q$7)</f>
        <v>833.5853898692294</v>
      </c>
      <c r="CZ29" s="239">
        <f>'Frankrijk (O)'!CZ29*(1+Toeslagen!$Q$7)</f>
        <v>948.76516005839642</v>
      </c>
      <c r="DA29" s="239">
        <f>'Frankrijk (O)'!DA29*(1+Toeslagen!$Q$7)</f>
        <v>1047.4906773633963</v>
      </c>
      <c r="DB29" s="239">
        <f>'Frankrijk (O)'!DB29*(1+Toeslagen!$Q$7)</f>
        <v>718.40561968006261</v>
      </c>
      <c r="DC29" s="239">
        <f>'Frankrijk (O)'!DC29*(1+Toeslagen!$Q$7)</f>
        <v>718.40561968006261</v>
      </c>
      <c r="DD29" s="239">
        <f>'Frankrijk (O)'!DD29*(1+Toeslagen!$Q$7)</f>
        <v>718.40561968006261</v>
      </c>
      <c r="DE29" s="239">
        <f>'Frankrijk (O)'!DE29*(1+Toeslagen!$Q$7)</f>
        <v>718.40561968006261</v>
      </c>
      <c r="DF29" s="239">
        <f>'Frankrijk (O)'!DF29*(1+Toeslagen!$Q$7)</f>
        <v>718.40561968006261</v>
      </c>
    </row>
    <row r="30" spans="1:110" ht="15.75" thickBot="1">
      <c r="A30" s="2">
        <v>26</v>
      </c>
      <c r="B30" s="2">
        <v>26</v>
      </c>
      <c r="D30" s="2">
        <v>4</v>
      </c>
      <c r="F30" t="s">
        <v>17</v>
      </c>
      <c r="G30" t="s">
        <v>15</v>
      </c>
      <c r="H30" t="s">
        <v>15</v>
      </c>
      <c r="I30" t="s">
        <v>16</v>
      </c>
      <c r="J30" t="s">
        <v>16</v>
      </c>
      <c r="N30" s="7">
        <v>6</v>
      </c>
      <c r="O30" s="8">
        <v>10500</v>
      </c>
      <c r="P30" s="239">
        <f>'Frankrijk (O)'!P30*(1+Toeslagen!$Q$7)</f>
        <v>1276.4809651266198</v>
      </c>
      <c r="Q30" s="239">
        <f>'Frankrijk (O)'!Q30*(1+Toeslagen!$Q$7)</f>
        <v>652.58860814339607</v>
      </c>
      <c r="R30" s="239">
        <f>'Frankrijk (O)'!R30*(1+Toeslagen!$Q$7)</f>
        <v>1302.5315970679794</v>
      </c>
      <c r="S30" s="239">
        <f>'Frankrijk (O)'!S30*(1+Toeslagen!$Q$7)</f>
        <v>1586</v>
      </c>
      <c r="T30" s="239">
        <f>'Frankrijk (O)'!T30*(1+Toeslagen!$Q$7)</f>
        <v>1586</v>
      </c>
      <c r="U30" s="239">
        <f>'Frankrijk (O)'!U30*(1+Toeslagen!$Q$7)</f>
        <v>1606.9352754250622</v>
      </c>
      <c r="V30" s="239">
        <f>'Frankrijk (O)'!V30*(1+Toeslagen!$Q$7)</f>
        <v>1450.6198730254796</v>
      </c>
      <c r="W30" s="239">
        <f>'Frankrijk (O)'!W30*(1+Toeslagen!$Q$7)</f>
        <v>603.22584949089605</v>
      </c>
      <c r="X30" s="239">
        <f>'Frankrijk (O)'!X30*(1+Toeslagen!$Q$7)</f>
        <v>1606.9352754250622</v>
      </c>
      <c r="Y30" s="239">
        <f>'Frankrijk (O)'!Y30*(1+Toeslagen!$Q$7)</f>
        <v>973.44653938464614</v>
      </c>
      <c r="Z30" s="239">
        <f>'Frankrijk (O)'!Z30*(1+Toeslagen!$Q$7)</f>
        <v>1606.9352754250622</v>
      </c>
      <c r="AA30" s="239">
        <f>'Frankrijk (O)'!AA30*(1+Toeslagen!$Q$7)</f>
        <v>1557.5725167725632</v>
      </c>
      <c r="AB30" s="239">
        <f>'Frankrijk (O)'!AB30*(1+Toeslagen!$Q$7)</f>
        <v>1590.4810225408958</v>
      </c>
      <c r="AC30" s="239">
        <f>'Frankrijk (O)'!AC30*(1+Toeslagen!$Q$7)</f>
        <v>1058.7911994690953</v>
      </c>
      <c r="AD30" s="239">
        <f>'Frankrijk (O)'!AD30*(1+Toeslagen!$Q$7)</f>
        <v>1557.5725167725632</v>
      </c>
      <c r="AE30" s="239">
        <f>'Frankrijk (O)'!AE30*(1+Toeslagen!$Q$7)</f>
        <v>1343.6672292783962</v>
      </c>
      <c r="AF30" s="239">
        <f>'Frankrijk (O)'!AF30*(1+Toeslagen!$Q$7)</f>
        <v>1343.6672292783962</v>
      </c>
      <c r="AG30" s="239">
        <f>'Frankrijk (O)'!AG30*(1+Toeslagen!$Q$7)</f>
        <v>1080.3991831317298</v>
      </c>
      <c r="AH30" s="239">
        <f>'Frankrijk (O)'!AH30*(1+Toeslagen!$Q$7)</f>
        <v>1343.6672292783962</v>
      </c>
      <c r="AI30" s="239">
        <f>'Frankrijk (O)'!AI30*(1+Toeslagen!$Q$7)</f>
        <v>0</v>
      </c>
      <c r="AJ30" s="239">
        <f>'Frankrijk (O)'!AJ30*(1+Toeslagen!$Q$7)</f>
        <v>1080.3991831317298</v>
      </c>
      <c r="AK30" s="239">
        <f>'Frankrijk (O)'!AK30*(1+Toeslagen!$Q$7)</f>
        <v>1343.6672292783962</v>
      </c>
      <c r="AL30" s="239">
        <f>'Frankrijk (O)'!AL30*(1+Toeslagen!$Q$7)</f>
        <v>1302.5315970679794</v>
      </c>
      <c r="AM30" s="239">
        <f>'Frankrijk (O)'!AM30*(1+Toeslagen!$Q$7)</f>
        <v>1450.6198730254796</v>
      </c>
      <c r="AN30" s="239">
        <f>'Frankrijk (O)'!AN30*(1+Toeslagen!$Q$7)</f>
        <v>973.44653938464614</v>
      </c>
      <c r="AO30" s="239">
        <f>'Frankrijk (O)'!AO30*(1+Toeslagen!$Q$7)</f>
        <v>1443.3667736603522</v>
      </c>
      <c r="AP30" s="239">
        <f>'Frankrijk (O)'!AP30*(1+Toeslagen!$Q$7)</f>
        <v>973.44653938464614</v>
      </c>
      <c r="AQ30" s="239">
        <f>'Frankrijk (O)'!AQ30*(1+Toeslagen!$Q$7)</f>
        <v>858.26676919547924</v>
      </c>
      <c r="AR30" s="239">
        <f>'Frankrijk (O)'!AR30*(1+Toeslagen!$Q$7)</f>
        <v>1557.5725167725632</v>
      </c>
      <c r="AS30" s="239">
        <f>'Frankrijk (O)'!AS30*(1+Toeslagen!$Q$7)</f>
        <v>1557.5725167725632</v>
      </c>
      <c r="AT30" s="239">
        <f>'Frankrijk (O)'!AT30*(1+Toeslagen!$Q$7)</f>
        <v>1606.9352754250622</v>
      </c>
      <c r="AU30" s="239">
        <f>'Frankrijk (O)'!AU30*(1+Toeslagen!$Q$7)</f>
        <v>1606.9352754250622</v>
      </c>
      <c r="AV30" s="239">
        <f>'Frankrijk (O)'!AV30*(1+Toeslagen!$Q$7)</f>
        <v>1450.6198730254796</v>
      </c>
      <c r="AW30" s="239">
        <f>'Frankrijk (O)'!AW30*(1+Toeslagen!$Q$7)</f>
        <v>1590.4810225408958</v>
      </c>
      <c r="AX30" s="239">
        <f>'Frankrijk (O)'!AX30*(1+Toeslagen!$Q$7)</f>
        <v>1187.3518268788127</v>
      </c>
      <c r="AY30" s="239">
        <f>'Frankrijk (O)'!AY30*(1+Toeslagen!$Q$7)</f>
        <v>1175.4783086100247</v>
      </c>
      <c r="AZ30" s="239">
        <f>'Frankrijk (O)'!AZ30*(1+Toeslagen!$Q$7)</f>
        <v>1080.3991831317298</v>
      </c>
      <c r="BA30" s="239">
        <f>'Frankrijk (O)'!BA30*(1+Toeslagen!$Q$7)</f>
        <v>1450.6198730254796</v>
      </c>
      <c r="BB30" s="239">
        <f>'Frankrijk (O)'!BB30*(1+Toeslagen!$Q$7)</f>
        <v>1187.3518268788127</v>
      </c>
      <c r="BC30" s="239">
        <f>'Frankrijk (O)'!BC30*(1+Toeslagen!$Q$7)</f>
        <v>1590.4810225408958</v>
      </c>
      <c r="BD30" s="239">
        <f>'Frankrijk (O)'!BD30*(1+Toeslagen!$Q$7)</f>
        <v>973.44653938464614</v>
      </c>
      <c r="BE30" s="239">
        <f>'Frankrijk (O)'!BE30*(1+Toeslagen!$Q$7)</f>
        <v>1302.5315970679794</v>
      </c>
      <c r="BF30" s="239">
        <f>'Frankrijk (O)'!BF30*(1+Toeslagen!$Q$7)</f>
        <v>1450.6198730254796</v>
      </c>
      <c r="BG30" s="239">
        <f>'Frankrijk (O)'!BG30*(1+Toeslagen!$Q$7)</f>
        <v>1276.4809651266198</v>
      </c>
      <c r="BH30" s="239">
        <f>'Frankrijk (O)'!BH30*(1+Toeslagen!$Q$7)</f>
        <v>973.44653938464614</v>
      </c>
      <c r="BI30" s="239">
        <f>'Frankrijk (O)'!BI30*(1+Toeslagen!$Q$7)</f>
        <v>1450.6198730254796</v>
      </c>
      <c r="BJ30" s="239">
        <f>'Frankrijk (O)'!BJ30*(1+Toeslagen!$Q$7)</f>
        <v>1590.4810225408958</v>
      </c>
      <c r="BK30" s="239">
        <f>'Frankrijk (O)'!BK30*(1+Toeslagen!$Q$7)</f>
        <v>1557.5725167725632</v>
      </c>
      <c r="BL30" s="239">
        <f>'Frankrijk (O)'!BL30*(1+Toeslagen!$Q$7)</f>
        <v>1187.3518268788127</v>
      </c>
      <c r="BM30" s="239">
        <f>'Frankrijk (O)'!BM30*(1+Toeslagen!$Q$7)</f>
        <v>1163.6047903412364</v>
      </c>
      <c r="BN30" s="239">
        <f>'Frankrijk (O)'!BN30*(1+Toeslagen!$Q$7)</f>
        <v>743.08699900631257</v>
      </c>
      <c r="BO30" s="239">
        <f>'Frankrijk (O)'!BO30*(1+Toeslagen!$Q$7)</f>
        <v>973.44653938464614</v>
      </c>
      <c r="BP30" s="239">
        <f>'Frankrijk (O)'!BP30*(1+Toeslagen!$Q$7)</f>
        <v>1187.3518268788127</v>
      </c>
      <c r="BQ30" s="239">
        <f>'Frankrijk (O)'!BQ30*(1+Toeslagen!$Q$7)</f>
        <v>739.37156401128095</v>
      </c>
      <c r="BR30" s="239">
        <f>'Frankrijk (O)'!BR30*(1+Toeslagen!$Q$7)</f>
        <v>858.26676919547924</v>
      </c>
      <c r="BS30" s="239">
        <f>'Frankrijk (O)'!BS30*(1+Toeslagen!$Q$7)</f>
        <v>1343.6672292783962</v>
      </c>
      <c r="BT30" s="239">
        <f>'Frankrijk (O)'!BT30*(1+Toeslagen!$Q$7)</f>
        <v>743.08699900631257</v>
      </c>
      <c r="BU30" s="239">
        <f>'Frankrijk (O)'!BU30*(1+Toeslagen!$Q$7)</f>
        <v>1080.3991831317298</v>
      </c>
      <c r="BV30" s="239">
        <f>'Frankrijk (O)'!BV30*(1+Toeslagen!$Q$7)</f>
        <v>591.16133250107816</v>
      </c>
      <c r="BW30" s="239">
        <f>'Frankrijk (O)'!BW30*(1+Toeslagen!$Q$7)</f>
        <v>735.65612901624945</v>
      </c>
      <c r="BX30" s="239">
        <f>'Frankrijk (O)'!BX30*(1+Toeslagen!$Q$7)</f>
        <v>1080.3991831317298</v>
      </c>
      <c r="BY30" s="239">
        <f>'Frankrijk (O)'!BY30*(1+Toeslagen!$Q$7)</f>
        <v>600.20972024344155</v>
      </c>
      <c r="BZ30" s="239">
        <f>'Frankrijk (O)'!BZ30*(1+Toeslagen!$Q$7)</f>
        <v>1302.5315970679794</v>
      </c>
      <c r="CA30" s="239">
        <f>'Frankrijk (O)'!CA30*(1+Toeslagen!$Q$7)</f>
        <v>1606.9352754250622</v>
      </c>
      <c r="CB30" s="239">
        <f>'Frankrijk (O)'!CB30*(1+Toeslagen!$Q$7)</f>
        <v>1606.9352754250622</v>
      </c>
      <c r="CC30" s="239">
        <f>'Frankrijk (O)'!CC30*(1+Toeslagen!$Q$7)</f>
        <v>1582.8312462936863</v>
      </c>
      <c r="CD30" s="239">
        <f>'Frankrijk (O)'!CD30*(1+Toeslagen!$Q$7)</f>
        <v>858.26676919547924</v>
      </c>
      <c r="CE30" s="239">
        <f>'Frankrijk (O)'!CE30*(1+Toeslagen!$Q$7)</f>
        <v>973.44653938464614</v>
      </c>
      <c r="CF30" s="239">
        <f>'Frankrijk (O)'!CF30*(1+Toeslagen!$Q$7)</f>
        <v>1302.5315970679794</v>
      </c>
      <c r="CG30" s="239">
        <f>'Frankrijk (O)'!CG30*(1+Toeslagen!$Q$7)</f>
        <v>963.71207399079969</v>
      </c>
      <c r="CH30" s="239">
        <f>'Frankrijk (O)'!CH30*(1+Toeslagen!$Q$7)</f>
        <v>1187.3518268788127</v>
      </c>
      <c r="CI30" s="239">
        <f>'Frankrijk (O)'!CI30*(1+Toeslagen!$Q$7)</f>
        <v>1080.3991831317298</v>
      </c>
      <c r="CJ30" s="239">
        <f>'Frankrijk (O)'!CJ30*(1+Toeslagen!$Q$7)</f>
        <v>1450.6198730254796</v>
      </c>
      <c r="CK30" s="239">
        <f>'Frankrijk (O)'!CK30*(1+Toeslagen!$Q$7)</f>
        <v>1450.6198730254796</v>
      </c>
      <c r="CL30" s="239">
        <f>'Frankrijk (O)'!CL30*(1+Toeslagen!$Q$7)</f>
        <v>743.08699900631257</v>
      </c>
      <c r="CM30" s="239">
        <f>'Frankrijk (O)'!CM30*(1+Toeslagen!$Q$7)</f>
        <v>746.80243400134407</v>
      </c>
      <c r="CN30" s="239">
        <f>'Frankrijk (O)'!CN30*(1+Toeslagen!$Q$7)</f>
        <v>858.26676919547924</v>
      </c>
      <c r="CO30" s="239">
        <f>'Frankrijk (O)'!CO30*(1+Toeslagen!$Q$7)</f>
        <v>858.26676919547924</v>
      </c>
      <c r="CP30" s="239">
        <f>'Frankrijk (O)'!CP30*(1+Toeslagen!$Q$7)</f>
        <v>1302.5315970679794</v>
      </c>
      <c r="CQ30" s="239">
        <f>'Frankrijk (O)'!CQ30*(1+Toeslagen!$Q$7)</f>
        <v>652.58860814339607</v>
      </c>
      <c r="CR30" s="239">
        <f>'Frankrijk (O)'!CR30*(1+Toeslagen!$Q$7)</f>
        <v>1590.4810225408958</v>
      </c>
      <c r="CS30" s="239">
        <f>'Frankrijk (O)'!CS30*(1+Toeslagen!$Q$7)</f>
        <v>1574.7965699165609</v>
      </c>
      <c r="CT30" s="239">
        <f>'Frankrijk (O)'!CT30*(1+Toeslagen!$Q$7)</f>
        <v>1606.9352754250622</v>
      </c>
      <c r="CU30" s="239">
        <f>'Frankrijk (O)'!CU30*(1+Toeslagen!$Q$7)</f>
        <v>1557.5725167725632</v>
      </c>
      <c r="CV30" s="239">
        <f>'Frankrijk (O)'!CV30*(1+Toeslagen!$Q$7)</f>
        <v>1302.5315970679794</v>
      </c>
      <c r="CW30" s="239">
        <f>'Frankrijk (O)'!CW30*(1+Toeslagen!$Q$7)</f>
        <v>1296.0189390826395</v>
      </c>
      <c r="CX30" s="239">
        <f>'Frankrijk (O)'!CX30*(1+Toeslagen!$Q$7)</f>
        <v>1289.5062810972995</v>
      </c>
      <c r="CY30" s="239">
        <f>'Frankrijk (O)'!CY30*(1+Toeslagen!$Q$7)</f>
        <v>858.26676919547924</v>
      </c>
      <c r="CZ30" s="239">
        <f>'Frankrijk (O)'!CZ30*(1+Toeslagen!$Q$7)</f>
        <v>973.44653938464614</v>
      </c>
      <c r="DA30" s="239">
        <f>'Frankrijk (O)'!DA30*(1+Toeslagen!$Q$7)</f>
        <v>1080.3991831317298</v>
      </c>
      <c r="DB30" s="239">
        <f>'Frankrijk (O)'!DB30*(1+Toeslagen!$Q$7)</f>
        <v>743.08699900631257</v>
      </c>
      <c r="DC30" s="239">
        <f>'Frankrijk (O)'!DC30*(1+Toeslagen!$Q$7)</f>
        <v>743.08699900631257</v>
      </c>
      <c r="DD30" s="239">
        <f>'Frankrijk (O)'!DD30*(1+Toeslagen!$Q$7)</f>
        <v>743.08699900631257</v>
      </c>
      <c r="DE30" s="239">
        <f>'Frankrijk (O)'!DE30*(1+Toeslagen!$Q$7)</f>
        <v>743.08699900631257</v>
      </c>
      <c r="DF30" s="239">
        <f>'Frankrijk (O)'!DF30*(1+Toeslagen!$Q$7)</f>
        <v>743.08699900631257</v>
      </c>
    </row>
    <row r="31" spans="1:110" ht="15.75" thickBot="1">
      <c r="A31" s="2">
        <v>27</v>
      </c>
      <c r="B31" s="2">
        <v>27</v>
      </c>
      <c r="D31" s="2">
        <v>3</v>
      </c>
      <c r="F31" t="s">
        <v>5</v>
      </c>
      <c r="G31" t="s">
        <v>17</v>
      </c>
      <c r="H31" t="s">
        <v>15</v>
      </c>
      <c r="I31" t="s">
        <v>15</v>
      </c>
      <c r="J31" t="s">
        <v>15</v>
      </c>
      <c r="N31" s="7">
        <v>6.4</v>
      </c>
      <c r="O31" s="8">
        <v>11200</v>
      </c>
      <c r="P31" s="239">
        <f>'Frankrijk (O)'!P31*(1+Toeslagen!$Q$7)</f>
        <v>1316.7938846928282</v>
      </c>
      <c r="Q31" s="239">
        <f>'Frankrijk (O)'!Q31*(1+Toeslagen!$Q$7)</f>
        <v>669.04286102756305</v>
      </c>
      <c r="R31" s="239">
        <f>'Frankrijk (O)'!R31*(1+Toeslagen!$Q$7)</f>
        <v>1343.6672292783962</v>
      </c>
      <c r="S31" s="239">
        <f>'Frankrijk (O)'!S31*(1+Toeslagen!$Q$7)</f>
        <v>1638</v>
      </c>
      <c r="T31" s="239">
        <f>'Frankrijk (O)'!T31*(1+Toeslagen!$Q$7)</f>
        <v>1638</v>
      </c>
      <c r="U31" s="239">
        <f>'Frankrijk (O)'!U31*(1+Toeslagen!$Q$7)</f>
        <v>1656.2980340775634</v>
      </c>
      <c r="V31" s="239">
        <f>'Frankrijk (O)'!V31*(1+Toeslagen!$Q$7)</f>
        <v>1491.7555052358964</v>
      </c>
      <c r="W31" s="239">
        <f>'Frankrijk (O)'!W31*(1+Toeslagen!$Q$7)</f>
        <v>619.68010237506269</v>
      </c>
      <c r="X31" s="239">
        <f>'Frankrijk (O)'!X31*(1+Toeslagen!$Q$7)</f>
        <v>1656.2980340775634</v>
      </c>
      <c r="Y31" s="239">
        <f>'Frankrijk (O)'!Y31*(1+Toeslagen!$Q$7)</f>
        <v>998.12791871089576</v>
      </c>
      <c r="Z31" s="239">
        <f>'Frankrijk (O)'!Z31*(1+Toeslagen!$Q$7)</f>
        <v>1656.2980340775634</v>
      </c>
      <c r="AA31" s="239">
        <f>'Frankrijk (O)'!AA31*(1+Toeslagen!$Q$7)</f>
        <v>1606.9352754250622</v>
      </c>
      <c r="AB31" s="239">
        <f>'Frankrijk (O)'!AB31*(1+Toeslagen!$Q$7)</f>
        <v>1639.8437811933968</v>
      </c>
      <c r="AC31" s="239">
        <f>'Frankrijk (O)'!AC31*(1+Toeslagen!$Q$7)</f>
        <v>1091.0415351220613</v>
      </c>
      <c r="AD31" s="239">
        <f>'Frankrijk (O)'!AD31*(1+Toeslagen!$Q$7)</f>
        <v>1606.9352754250622</v>
      </c>
      <c r="AE31" s="239">
        <f>'Frankrijk (O)'!AE31*(1+Toeslagen!$Q$7)</f>
        <v>1384.8028614888128</v>
      </c>
      <c r="AF31" s="239">
        <f>'Frankrijk (O)'!AF31*(1+Toeslagen!$Q$7)</f>
        <v>1384.8028614888128</v>
      </c>
      <c r="AG31" s="239">
        <f>'Frankrijk (O)'!AG31*(1+Toeslagen!$Q$7)</f>
        <v>1113.3076889000627</v>
      </c>
      <c r="AH31" s="239">
        <f>'Frankrijk (O)'!AH31*(1+Toeslagen!$Q$7)</f>
        <v>1384.8028614888128</v>
      </c>
      <c r="AI31" s="239">
        <f>'Frankrijk (O)'!AI31*(1+Toeslagen!$Q$7)</f>
        <v>0</v>
      </c>
      <c r="AJ31" s="239">
        <f>'Frankrijk (O)'!AJ31*(1+Toeslagen!$Q$7)</f>
        <v>1113.3076889000627</v>
      </c>
      <c r="AK31" s="239">
        <f>'Frankrijk (O)'!AK31*(1+Toeslagen!$Q$7)</f>
        <v>1384.8028614888128</v>
      </c>
      <c r="AL31" s="239">
        <f>'Frankrijk (O)'!AL31*(1+Toeslagen!$Q$7)</f>
        <v>1343.6672292783962</v>
      </c>
      <c r="AM31" s="239">
        <f>'Frankrijk (O)'!AM31*(1+Toeslagen!$Q$7)</f>
        <v>1491.7555052358964</v>
      </c>
      <c r="AN31" s="239">
        <f>'Frankrijk (O)'!AN31*(1+Toeslagen!$Q$7)</f>
        <v>998.12791871089576</v>
      </c>
      <c r="AO31" s="239">
        <f>'Frankrijk (O)'!AO31*(1+Toeslagen!$Q$7)</f>
        <v>1484.2967277097168</v>
      </c>
      <c r="AP31" s="239">
        <f>'Frankrijk (O)'!AP31*(1+Toeslagen!$Q$7)</f>
        <v>998.12791871089576</v>
      </c>
      <c r="AQ31" s="239">
        <f>'Frankrijk (O)'!AQ31*(1+Toeslagen!$Q$7)</f>
        <v>882.94814852172965</v>
      </c>
      <c r="AR31" s="239">
        <f>'Frankrijk (O)'!AR31*(1+Toeslagen!$Q$7)</f>
        <v>1606.9352754250622</v>
      </c>
      <c r="AS31" s="239">
        <f>'Frankrijk (O)'!AS31*(1+Toeslagen!$Q$7)</f>
        <v>1606.9352754250622</v>
      </c>
      <c r="AT31" s="239">
        <f>'Frankrijk (O)'!AT31*(1+Toeslagen!$Q$7)</f>
        <v>1656.2980340775634</v>
      </c>
      <c r="AU31" s="239">
        <f>'Frankrijk (O)'!AU31*(1+Toeslagen!$Q$7)</f>
        <v>1656.2980340775634</v>
      </c>
      <c r="AV31" s="239">
        <f>'Frankrijk (O)'!AV31*(1+Toeslagen!$Q$7)</f>
        <v>1491.7555052358964</v>
      </c>
      <c r="AW31" s="239">
        <f>'Frankrijk (O)'!AW31*(1+Toeslagen!$Q$7)</f>
        <v>1639.8437811933968</v>
      </c>
      <c r="AX31" s="239">
        <f>'Frankrijk (O)'!AX31*(1+Toeslagen!$Q$7)</f>
        <v>1220.2603326471465</v>
      </c>
      <c r="AY31" s="239">
        <f>'Frankrijk (O)'!AY31*(1+Toeslagen!$Q$7)</f>
        <v>1208.057729320675</v>
      </c>
      <c r="AZ31" s="239">
        <f>'Frankrijk (O)'!AZ31*(1+Toeslagen!$Q$7)</f>
        <v>1113.3076889000627</v>
      </c>
      <c r="BA31" s="239">
        <f>'Frankrijk (O)'!BA31*(1+Toeslagen!$Q$7)</f>
        <v>1491.7555052358964</v>
      </c>
      <c r="BB31" s="239">
        <f>'Frankrijk (O)'!BB31*(1+Toeslagen!$Q$7)</f>
        <v>1220.2603326471465</v>
      </c>
      <c r="BC31" s="239">
        <f>'Frankrijk (O)'!BC31*(1+Toeslagen!$Q$7)</f>
        <v>1639.8437811933968</v>
      </c>
      <c r="BD31" s="239">
        <f>'Frankrijk (O)'!BD31*(1+Toeslagen!$Q$7)</f>
        <v>998.12791871089576</v>
      </c>
      <c r="BE31" s="239">
        <f>'Frankrijk (O)'!BE31*(1+Toeslagen!$Q$7)</f>
        <v>1343.6672292783962</v>
      </c>
      <c r="BF31" s="239">
        <f>'Frankrijk (O)'!BF31*(1+Toeslagen!$Q$7)</f>
        <v>1491.7555052358964</v>
      </c>
      <c r="BG31" s="239">
        <f>'Frankrijk (O)'!BG31*(1+Toeslagen!$Q$7)</f>
        <v>1316.7938846928282</v>
      </c>
      <c r="BH31" s="239">
        <f>'Frankrijk (O)'!BH31*(1+Toeslagen!$Q$7)</f>
        <v>998.12791871089576</v>
      </c>
      <c r="BI31" s="239">
        <f>'Frankrijk (O)'!BI31*(1+Toeslagen!$Q$7)</f>
        <v>1491.7555052358964</v>
      </c>
      <c r="BJ31" s="239">
        <f>'Frankrijk (O)'!BJ31*(1+Toeslagen!$Q$7)</f>
        <v>1639.8437811933968</v>
      </c>
      <c r="BK31" s="239">
        <f>'Frankrijk (O)'!BK31*(1+Toeslagen!$Q$7)</f>
        <v>1606.9352754250622</v>
      </c>
      <c r="BL31" s="239">
        <f>'Frankrijk (O)'!BL31*(1+Toeslagen!$Q$7)</f>
        <v>1220.2603326471465</v>
      </c>
      <c r="BM31" s="239">
        <f>'Frankrijk (O)'!BM31*(1+Toeslagen!$Q$7)</f>
        <v>1195.8551259942035</v>
      </c>
      <c r="BN31" s="239">
        <f>'Frankrijk (O)'!BN31*(1+Toeslagen!$Q$7)</f>
        <v>759.54125189047932</v>
      </c>
      <c r="BO31" s="239">
        <f>'Frankrijk (O)'!BO31*(1+Toeslagen!$Q$7)</f>
        <v>998.12791871089576</v>
      </c>
      <c r="BP31" s="239">
        <f>'Frankrijk (O)'!BP31*(1+Toeslagen!$Q$7)</f>
        <v>1220.2603326471465</v>
      </c>
      <c r="BQ31" s="239">
        <f>'Frankrijk (O)'!BQ31*(1+Toeslagen!$Q$7)</f>
        <v>755.7435456310269</v>
      </c>
      <c r="BR31" s="239">
        <f>'Frankrijk (O)'!BR31*(1+Toeslagen!$Q$7)</f>
        <v>882.94814852172965</v>
      </c>
      <c r="BS31" s="239">
        <f>'Frankrijk (O)'!BS31*(1+Toeslagen!$Q$7)</f>
        <v>1384.8028614888128</v>
      </c>
      <c r="BT31" s="239">
        <f>'Frankrijk (O)'!BT31*(1+Toeslagen!$Q$7)</f>
        <v>759.54125189047932</v>
      </c>
      <c r="BU31" s="239">
        <f>'Frankrijk (O)'!BU31*(1+Toeslagen!$Q$7)</f>
        <v>1113.3076889000627</v>
      </c>
      <c r="BV31" s="239">
        <f>'Frankrijk (O)'!BV31*(1+Toeslagen!$Q$7)</f>
        <v>607.28650032756138</v>
      </c>
      <c r="BW31" s="239">
        <f>'Frankrijk (O)'!BW31*(1+Toeslagen!$Q$7)</f>
        <v>751.94583937157449</v>
      </c>
      <c r="BX31" s="239">
        <f>'Frankrijk (O)'!BX31*(1+Toeslagen!$Q$7)</f>
        <v>1113.3076889000627</v>
      </c>
      <c r="BY31" s="239">
        <f>'Frankrijk (O)'!BY31*(1+Toeslagen!$Q$7)</f>
        <v>616.58170186318739</v>
      </c>
      <c r="BZ31" s="239">
        <f>'Frankrijk (O)'!BZ31*(1+Toeslagen!$Q$7)</f>
        <v>1343.6672292783962</v>
      </c>
      <c r="CA31" s="239">
        <f>'Frankrijk (O)'!CA31*(1+Toeslagen!$Q$7)</f>
        <v>1656.2980340775634</v>
      </c>
      <c r="CB31" s="239">
        <f>'Frankrijk (O)'!CB31*(1+Toeslagen!$Q$7)</f>
        <v>1656.2980340775634</v>
      </c>
      <c r="CC31" s="239">
        <f>'Frankrijk (O)'!CC31*(1+Toeslagen!$Q$7)</f>
        <v>1631.4535635663999</v>
      </c>
      <c r="CD31" s="239">
        <f>'Frankrijk (O)'!CD31*(1+Toeslagen!$Q$7)</f>
        <v>882.94814852172965</v>
      </c>
      <c r="CE31" s="239">
        <f>'Frankrijk (O)'!CE31*(1+Toeslagen!$Q$7)</f>
        <v>998.12791871089576</v>
      </c>
      <c r="CF31" s="239">
        <f>'Frankrijk (O)'!CF31*(1+Toeslagen!$Q$7)</f>
        <v>1343.6672292783962</v>
      </c>
      <c r="CG31" s="239">
        <f>'Frankrijk (O)'!CG31*(1+Toeslagen!$Q$7)</f>
        <v>988.1466395237868</v>
      </c>
      <c r="CH31" s="239">
        <f>'Frankrijk (O)'!CH31*(1+Toeslagen!$Q$7)</f>
        <v>1220.2603326471465</v>
      </c>
      <c r="CI31" s="239">
        <f>'Frankrijk (O)'!CI31*(1+Toeslagen!$Q$7)</f>
        <v>1113.3076889000627</v>
      </c>
      <c r="CJ31" s="239">
        <f>'Frankrijk (O)'!CJ31*(1+Toeslagen!$Q$7)</f>
        <v>1491.7555052358964</v>
      </c>
      <c r="CK31" s="239">
        <f>'Frankrijk (O)'!CK31*(1+Toeslagen!$Q$7)</f>
        <v>1491.7555052358964</v>
      </c>
      <c r="CL31" s="239">
        <f>'Frankrijk (O)'!CL31*(1+Toeslagen!$Q$7)</f>
        <v>759.54125189047932</v>
      </c>
      <c r="CM31" s="239">
        <f>'Frankrijk (O)'!CM31*(1+Toeslagen!$Q$7)</f>
        <v>763.33895814993161</v>
      </c>
      <c r="CN31" s="239">
        <f>'Frankrijk (O)'!CN31*(1+Toeslagen!$Q$7)</f>
        <v>882.94814852172965</v>
      </c>
      <c r="CO31" s="239">
        <f>'Frankrijk (O)'!CO31*(1+Toeslagen!$Q$7)</f>
        <v>882.94814852172965</v>
      </c>
      <c r="CP31" s="239">
        <f>'Frankrijk (O)'!CP31*(1+Toeslagen!$Q$7)</f>
        <v>1343.6672292783962</v>
      </c>
      <c r="CQ31" s="239">
        <f>'Frankrijk (O)'!CQ31*(1+Toeslagen!$Q$7)</f>
        <v>669.04286102756305</v>
      </c>
      <c r="CR31" s="239">
        <f>'Frankrijk (O)'!CR31*(1+Toeslagen!$Q$7)</f>
        <v>1639.8437811933968</v>
      </c>
      <c r="CS31" s="239">
        <f>'Frankrijk (O)'!CS31*(1+Toeslagen!$Q$7)</f>
        <v>1623.1720733960121</v>
      </c>
      <c r="CT31" s="239">
        <f>'Frankrijk (O)'!CT31*(1+Toeslagen!$Q$7)</f>
        <v>1656.2980340775634</v>
      </c>
      <c r="CU31" s="239">
        <f>'Frankrijk (O)'!CU31*(1+Toeslagen!$Q$7)</f>
        <v>1606.9352754250622</v>
      </c>
      <c r="CV31" s="239">
        <f>'Frankrijk (O)'!CV31*(1+Toeslagen!$Q$7)</f>
        <v>1343.6672292783962</v>
      </c>
      <c r="CW31" s="239">
        <f>'Frankrijk (O)'!CW31*(1+Toeslagen!$Q$7)</f>
        <v>1336.9488931320043</v>
      </c>
      <c r="CX31" s="239">
        <f>'Frankrijk (O)'!CX31*(1+Toeslagen!$Q$7)</f>
        <v>1330.2305569856123</v>
      </c>
      <c r="CY31" s="239">
        <f>'Frankrijk (O)'!CY31*(1+Toeslagen!$Q$7)</f>
        <v>882.94814852172965</v>
      </c>
      <c r="CZ31" s="239">
        <f>'Frankrijk (O)'!CZ31*(1+Toeslagen!$Q$7)</f>
        <v>998.12791871089576</v>
      </c>
      <c r="DA31" s="239">
        <f>'Frankrijk (O)'!DA31*(1+Toeslagen!$Q$7)</f>
        <v>1113.3076889000627</v>
      </c>
      <c r="DB31" s="239">
        <f>'Frankrijk (O)'!DB31*(1+Toeslagen!$Q$7)</f>
        <v>759.54125189047932</v>
      </c>
      <c r="DC31" s="239">
        <f>'Frankrijk (O)'!DC31*(1+Toeslagen!$Q$7)</f>
        <v>759.54125189047932</v>
      </c>
      <c r="DD31" s="239">
        <f>'Frankrijk (O)'!DD31*(1+Toeslagen!$Q$7)</f>
        <v>759.54125189047932</v>
      </c>
      <c r="DE31" s="239">
        <f>'Frankrijk (O)'!DE31*(1+Toeslagen!$Q$7)</f>
        <v>759.54125189047932</v>
      </c>
      <c r="DF31" s="239">
        <f>'Frankrijk (O)'!DF31*(1+Toeslagen!$Q$7)</f>
        <v>759.54125189047932</v>
      </c>
    </row>
    <row r="32" spans="1:110" ht="15.75" thickBot="1">
      <c r="A32" s="2">
        <v>28</v>
      </c>
      <c r="B32" s="2">
        <v>28</v>
      </c>
      <c r="D32" s="2">
        <v>2</v>
      </c>
      <c r="F32" t="s">
        <v>16</v>
      </c>
      <c r="G32" t="s">
        <v>5</v>
      </c>
      <c r="H32" t="s">
        <v>17</v>
      </c>
      <c r="I32" t="s">
        <v>18</v>
      </c>
      <c r="J32" t="s">
        <v>15</v>
      </c>
      <c r="N32" s="7">
        <v>6.5</v>
      </c>
      <c r="O32" s="8">
        <v>11375</v>
      </c>
      <c r="P32" s="239">
        <f>'Frankrijk (O)'!P32*(1+Toeslagen!$Q$7)</f>
        <v>1349.0442203457949</v>
      </c>
      <c r="Q32" s="239">
        <f>'Frankrijk (O)'!Q32*(1+Toeslagen!$Q$7)</f>
        <v>685.49711391172934</v>
      </c>
      <c r="R32" s="239">
        <f>'Frankrijk (O)'!R32*(1+Toeslagen!$Q$7)</f>
        <v>1376.5757350467295</v>
      </c>
      <c r="S32" s="239">
        <f>'Frankrijk (O)'!S32*(1+Toeslagen!$Q$7)</f>
        <v>1690</v>
      </c>
      <c r="T32" s="239">
        <f>'Frankrijk (O)'!T32*(1+Toeslagen!$Q$7)</f>
        <v>1690</v>
      </c>
      <c r="U32" s="239">
        <f>'Frankrijk (O)'!U32*(1+Toeslagen!$Q$7)</f>
        <v>1705.6607927300624</v>
      </c>
      <c r="V32" s="239">
        <f>'Frankrijk (O)'!V32*(1+Toeslagen!$Q$7)</f>
        <v>1541.1182638883963</v>
      </c>
      <c r="W32" s="239">
        <f>'Frankrijk (O)'!W32*(1+Toeslagen!$Q$7)</f>
        <v>627.90722881714601</v>
      </c>
      <c r="X32" s="239">
        <f>'Frankrijk (O)'!X32*(1+Toeslagen!$Q$7)</f>
        <v>1705.6607927300624</v>
      </c>
      <c r="Y32" s="239">
        <f>'Frankrijk (O)'!Y32*(1+Toeslagen!$Q$7)</f>
        <v>1022.809298037146</v>
      </c>
      <c r="Z32" s="239">
        <f>'Frankrijk (O)'!Z32*(1+Toeslagen!$Q$7)</f>
        <v>1705.6607927300624</v>
      </c>
      <c r="AA32" s="239">
        <f>'Frankrijk (O)'!AA32*(1+Toeslagen!$Q$7)</f>
        <v>1656.2980340775634</v>
      </c>
      <c r="AB32" s="239">
        <f>'Frankrijk (O)'!AB32*(1+Toeslagen!$Q$7)</f>
        <v>1689.2065398458958</v>
      </c>
      <c r="AC32" s="239">
        <f>'Frankrijk (O)'!AC32*(1+Toeslagen!$Q$7)</f>
        <v>1115.229286861786</v>
      </c>
      <c r="AD32" s="239">
        <f>'Frankrijk (O)'!AD32*(1+Toeslagen!$Q$7)</f>
        <v>1656.2980340775634</v>
      </c>
      <c r="AE32" s="239">
        <f>'Frankrijk (O)'!AE32*(1+Toeslagen!$Q$7)</f>
        <v>1425.9384936992292</v>
      </c>
      <c r="AF32" s="239">
        <f>'Frankrijk (O)'!AF32*(1+Toeslagen!$Q$7)</f>
        <v>1425.9384936992292</v>
      </c>
      <c r="AG32" s="239">
        <f>'Frankrijk (O)'!AG32*(1+Toeslagen!$Q$7)</f>
        <v>1137.9890682263124</v>
      </c>
      <c r="AH32" s="239">
        <f>'Frankrijk (O)'!AH32*(1+Toeslagen!$Q$7)</f>
        <v>1425.9384936992292</v>
      </c>
      <c r="AI32" s="239">
        <f>'Frankrijk (O)'!AI32*(1+Toeslagen!$Q$7)</f>
        <v>0</v>
      </c>
      <c r="AJ32" s="239">
        <f>'Frankrijk (O)'!AJ32*(1+Toeslagen!$Q$7)</f>
        <v>1137.9890682263124</v>
      </c>
      <c r="AK32" s="239">
        <f>'Frankrijk (O)'!AK32*(1+Toeslagen!$Q$7)</f>
        <v>1425.9384936992292</v>
      </c>
      <c r="AL32" s="239">
        <f>'Frankrijk (O)'!AL32*(1+Toeslagen!$Q$7)</f>
        <v>1376.5757350467295</v>
      </c>
      <c r="AM32" s="239">
        <f>'Frankrijk (O)'!AM32*(1+Toeslagen!$Q$7)</f>
        <v>1541.1182638883963</v>
      </c>
      <c r="AN32" s="239">
        <f>'Frankrijk (O)'!AN32*(1+Toeslagen!$Q$7)</f>
        <v>1022.809298037146</v>
      </c>
      <c r="AO32" s="239">
        <f>'Frankrijk (O)'!AO32*(1+Toeslagen!$Q$7)</f>
        <v>1533.4126725689543</v>
      </c>
      <c r="AP32" s="239">
        <f>'Frankrijk (O)'!AP32*(1+Toeslagen!$Q$7)</f>
        <v>1022.809298037146</v>
      </c>
      <c r="AQ32" s="239">
        <f>'Frankrijk (O)'!AQ32*(1+Toeslagen!$Q$7)</f>
        <v>899.40240140589617</v>
      </c>
      <c r="AR32" s="239">
        <f>'Frankrijk (O)'!AR32*(1+Toeslagen!$Q$7)</f>
        <v>1656.2980340775634</v>
      </c>
      <c r="AS32" s="239">
        <f>'Frankrijk (O)'!AS32*(1+Toeslagen!$Q$7)</f>
        <v>1656.2980340775634</v>
      </c>
      <c r="AT32" s="239">
        <f>'Frankrijk (O)'!AT32*(1+Toeslagen!$Q$7)</f>
        <v>1705.6607927300624</v>
      </c>
      <c r="AU32" s="239">
        <f>'Frankrijk (O)'!AU32*(1+Toeslagen!$Q$7)</f>
        <v>1705.6607927300624</v>
      </c>
      <c r="AV32" s="239">
        <f>'Frankrijk (O)'!AV32*(1+Toeslagen!$Q$7)</f>
        <v>1541.1182638883963</v>
      </c>
      <c r="AW32" s="239">
        <f>'Frankrijk (O)'!AW32*(1+Toeslagen!$Q$7)</f>
        <v>1689.2065398458958</v>
      </c>
      <c r="AX32" s="239">
        <f>'Frankrijk (O)'!AX32*(1+Toeslagen!$Q$7)</f>
        <v>1253.1688384154791</v>
      </c>
      <c r="AY32" s="239">
        <f>'Frankrijk (O)'!AY32*(1+Toeslagen!$Q$7)</f>
        <v>1240.6371500313242</v>
      </c>
      <c r="AZ32" s="239">
        <f>'Frankrijk (O)'!AZ32*(1+Toeslagen!$Q$7)</f>
        <v>1137.9890682263124</v>
      </c>
      <c r="BA32" s="239">
        <f>'Frankrijk (O)'!BA32*(1+Toeslagen!$Q$7)</f>
        <v>1541.1182638883963</v>
      </c>
      <c r="BB32" s="239">
        <f>'Frankrijk (O)'!BB32*(1+Toeslagen!$Q$7)</f>
        <v>1253.1688384154791</v>
      </c>
      <c r="BC32" s="239">
        <f>'Frankrijk (O)'!BC32*(1+Toeslagen!$Q$7)</f>
        <v>1689.2065398458958</v>
      </c>
      <c r="BD32" s="239">
        <f>'Frankrijk (O)'!BD32*(1+Toeslagen!$Q$7)</f>
        <v>1022.809298037146</v>
      </c>
      <c r="BE32" s="239">
        <f>'Frankrijk (O)'!BE32*(1+Toeslagen!$Q$7)</f>
        <v>1376.5757350467295</v>
      </c>
      <c r="BF32" s="239">
        <f>'Frankrijk (O)'!BF32*(1+Toeslagen!$Q$7)</f>
        <v>1541.1182638883963</v>
      </c>
      <c r="BG32" s="239">
        <f>'Frankrijk (O)'!BG32*(1+Toeslagen!$Q$7)</f>
        <v>1349.0442203457949</v>
      </c>
      <c r="BH32" s="239">
        <f>'Frankrijk (O)'!BH32*(1+Toeslagen!$Q$7)</f>
        <v>1022.809298037146</v>
      </c>
      <c r="BI32" s="239">
        <f>'Frankrijk (O)'!BI32*(1+Toeslagen!$Q$7)</f>
        <v>1541.1182638883963</v>
      </c>
      <c r="BJ32" s="239">
        <f>'Frankrijk (O)'!BJ32*(1+Toeslagen!$Q$7)</f>
        <v>1689.2065398458958</v>
      </c>
      <c r="BK32" s="239">
        <f>'Frankrijk (O)'!BK32*(1+Toeslagen!$Q$7)</f>
        <v>1656.2980340775634</v>
      </c>
      <c r="BL32" s="239">
        <f>'Frankrijk (O)'!BL32*(1+Toeslagen!$Q$7)</f>
        <v>1253.1688384154791</v>
      </c>
      <c r="BM32" s="239">
        <f>'Frankrijk (O)'!BM32*(1+Toeslagen!$Q$7)</f>
        <v>1228.1054616471695</v>
      </c>
      <c r="BN32" s="239">
        <f>'Frankrijk (O)'!BN32*(1+Toeslagen!$Q$7)</f>
        <v>784.2226312167295</v>
      </c>
      <c r="BO32" s="239">
        <f>'Frankrijk (O)'!BO32*(1+Toeslagen!$Q$7)</f>
        <v>1022.809298037146</v>
      </c>
      <c r="BP32" s="239">
        <f>'Frankrijk (O)'!BP32*(1+Toeslagen!$Q$7)</f>
        <v>1253.1688384154791</v>
      </c>
      <c r="BQ32" s="239">
        <f>'Frankrijk (O)'!BQ32*(1+Toeslagen!$Q$7)</f>
        <v>780.30151806064589</v>
      </c>
      <c r="BR32" s="239">
        <f>'Frankrijk (O)'!BR32*(1+Toeslagen!$Q$7)</f>
        <v>899.40240140589617</v>
      </c>
      <c r="BS32" s="239">
        <f>'Frankrijk (O)'!BS32*(1+Toeslagen!$Q$7)</f>
        <v>1425.9384936992292</v>
      </c>
      <c r="BT32" s="239">
        <f>'Frankrijk (O)'!BT32*(1+Toeslagen!$Q$7)</f>
        <v>784.2226312167295</v>
      </c>
      <c r="BU32" s="239">
        <f>'Frankrijk (O)'!BU32*(1+Toeslagen!$Q$7)</f>
        <v>1137.9890682263124</v>
      </c>
      <c r="BV32" s="239">
        <f>'Frankrijk (O)'!BV32*(1+Toeslagen!$Q$7)</f>
        <v>615.34908424080311</v>
      </c>
      <c r="BW32" s="239">
        <f>'Frankrijk (O)'!BW32*(1+Toeslagen!$Q$7)</f>
        <v>776.38040490456217</v>
      </c>
      <c r="BX32" s="239">
        <f>'Frankrijk (O)'!BX32*(1+Toeslagen!$Q$7)</f>
        <v>1137.9890682263124</v>
      </c>
      <c r="BY32" s="239">
        <f>'Frankrijk (O)'!BY32*(1+Toeslagen!$Q$7)</f>
        <v>624.76769267306031</v>
      </c>
      <c r="BZ32" s="239">
        <f>'Frankrijk (O)'!BZ32*(1+Toeslagen!$Q$7)</f>
        <v>1376.5757350467295</v>
      </c>
      <c r="CA32" s="239">
        <f>'Frankrijk (O)'!CA32*(1+Toeslagen!$Q$7)</f>
        <v>1705.6607927300624</v>
      </c>
      <c r="CB32" s="239">
        <f>'Frankrijk (O)'!CB32*(1+Toeslagen!$Q$7)</f>
        <v>1705.6607927300624</v>
      </c>
      <c r="CC32" s="239">
        <f>'Frankrijk (O)'!CC32*(1+Toeslagen!$Q$7)</f>
        <v>1680.0758808391115</v>
      </c>
      <c r="CD32" s="239">
        <f>'Frankrijk (O)'!CD32*(1+Toeslagen!$Q$7)</f>
        <v>899.40240140589617</v>
      </c>
      <c r="CE32" s="239">
        <f>'Frankrijk (O)'!CE32*(1+Toeslagen!$Q$7)</f>
        <v>1022.809298037146</v>
      </c>
      <c r="CF32" s="239">
        <f>'Frankrijk (O)'!CF32*(1+Toeslagen!$Q$7)</f>
        <v>1376.5757350467295</v>
      </c>
      <c r="CG32" s="239">
        <f>'Frankrijk (O)'!CG32*(1+Toeslagen!$Q$7)</f>
        <v>1012.5812050567746</v>
      </c>
      <c r="CH32" s="239">
        <f>'Frankrijk (O)'!CH32*(1+Toeslagen!$Q$7)</f>
        <v>1253.1688384154791</v>
      </c>
      <c r="CI32" s="239">
        <f>'Frankrijk (O)'!CI32*(1+Toeslagen!$Q$7)</f>
        <v>1137.9890682263124</v>
      </c>
      <c r="CJ32" s="239">
        <f>'Frankrijk (O)'!CJ32*(1+Toeslagen!$Q$7)</f>
        <v>1541.1182638883963</v>
      </c>
      <c r="CK32" s="239">
        <f>'Frankrijk (O)'!CK32*(1+Toeslagen!$Q$7)</f>
        <v>1541.1182638883963</v>
      </c>
      <c r="CL32" s="239">
        <f>'Frankrijk (O)'!CL32*(1+Toeslagen!$Q$7)</f>
        <v>784.2226312167295</v>
      </c>
      <c r="CM32" s="239">
        <f>'Frankrijk (O)'!CM32*(1+Toeslagen!$Q$7)</f>
        <v>788.1437443728131</v>
      </c>
      <c r="CN32" s="239">
        <f>'Frankrijk (O)'!CN32*(1+Toeslagen!$Q$7)</f>
        <v>899.40240140589617</v>
      </c>
      <c r="CO32" s="239">
        <f>'Frankrijk (O)'!CO32*(1+Toeslagen!$Q$7)</f>
        <v>899.40240140589617</v>
      </c>
      <c r="CP32" s="239">
        <f>'Frankrijk (O)'!CP32*(1+Toeslagen!$Q$7)</f>
        <v>1376.5757350467295</v>
      </c>
      <c r="CQ32" s="239">
        <f>'Frankrijk (O)'!CQ32*(1+Toeslagen!$Q$7)</f>
        <v>685.49711391172934</v>
      </c>
      <c r="CR32" s="239">
        <f>'Frankrijk (O)'!CR32*(1+Toeslagen!$Q$7)</f>
        <v>1689.2065398458958</v>
      </c>
      <c r="CS32" s="239">
        <f>'Frankrijk (O)'!CS32*(1+Toeslagen!$Q$7)</f>
        <v>1671.5475768754611</v>
      </c>
      <c r="CT32" s="239">
        <f>'Frankrijk (O)'!CT32*(1+Toeslagen!$Q$7)</f>
        <v>1705.6607927300624</v>
      </c>
      <c r="CU32" s="239">
        <f>'Frankrijk (O)'!CU32*(1+Toeslagen!$Q$7)</f>
        <v>1656.2980340775634</v>
      </c>
      <c r="CV32" s="239">
        <f>'Frankrijk (O)'!CV32*(1+Toeslagen!$Q$7)</f>
        <v>1376.5757350467295</v>
      </c>
      <c r="CW32" s="239">
        <f>'Frankrijk (O)'!CW32*(1+Toeslagen!$Q$7)</f>
        <v>1369.692856371496</v>
      </c>
      <c r="CX32" s="239">
        <f>'Frankrijk (O)'!CX32*(1+Toeslagen!$Q$7)</f>
        <v>1362.8099776962622</v>
      </c>
      <c r="CY32" s="239">
        <f>'Frankrijk (O)'!CY32*(1+Toeslagen!$Q$7)</f>
        <v>899.40240140589617</v>
      </c>
      <c r="CZ32" s="239">
        <f>'Frankrijk (O)'!CZ32*(1+Toeslagen!$Q$7)</f>
        <v>1022.809298037146</v>
      </c>
      <c r="DA32" s="239">
        <f>'Frankrijk (O)'!DA32*(1+Toeslagen!$Q$7)</f>
        <v>1137.9890682263124</v>
      </c>
      <c r="DB32" s="239">
        <f>'Frankrijk (O)'!DB32*(1+Toeslagen!$Q$7)</f>
        <v>784.2226312167295</v>
      </c>
      <c r="DC32" s="239">
        <f>'Frankrijk (O)'!DC32*(1+Toeslagen!$Q$7)</f>
        <v>784.2226312167295</v>
      </c>
      <c r="DD32" s="239">
        <f>'Frankrijk (O)'!DD32*(1+Toeslagen!$Q$7)</f>
        <v>784.2226312167295</v>
      </c>
      <c r="DE32" s="239">
        <f>'Frankrijk (O)'!DE32*(1+Toeslagen!$Q$7)</f>
        <v>784.2226312167295</v>
      </c>
      <c r="DF32" s="239">
        <f>'Frankrijk (O)'!DF32*(1+Toeslagen!$Q$7)</f>
        <v>784.2226312167295</v>
      </c>
    </row>
    <row r="33" spans="1:110" ht="15.75" thickBot="1">
      <c r="A33" s="2">
        <v>29</v>
      </c>
      <c r="B33" s="2">
        <v>29</v>
      </c>
      <c r="D33" s="2">
        <v>4</v>
      </c>
      <c r="F33" t="s">
        <v>17</v>
      </c>
      <c r="G33" t="s">
        <v>15</v>
      </c>
      <c r="H33" t="s">
        <v>15</v>
      </c>
      <c r="I33" t="s">
        <v>16</v>
      </c>
      <c r="J33" t="s">
        <v>16</v>
      </c>
      <c r="N33" s="7">
        <v>6.8</v>
      </c>
      <c r="O33" s="8">
        <v>11900</v>
      </c>
      <c r="P33" s="239">
        <f>'Frankrijk (O)'!P33*(1+Toeslagen!$Q$7)</f>
        <v>1385.3116247848861</v>
      </c>
      <c r="Q33" s="239">
        <f>'Frankrijk (O)'!Q33*(1+Toeslagen!$Q$7)</f>
        <v>714.27754301973891</v>
      </c>
      <c r="R33" s="239">
        <f>'Frankrijk (O)'!R33*(1+Toeslagen!$Q$7)</f>
        <v>1413.5832905968225</v>
      </c>
      <c r="S33" s="239">
        <f>'Frankrijk (O)'!S33*(1+Toeslagen!$Q$7)</f>
        <v>1742</v>
      </c>
      <c r="T33" s="239">
        <f>'Frankrijk (O)'!T33*(1+Toeslagen!$Q$7)</f>
        <v>1742</v>
      </c>
      <c r="U33" s="239">
        <f>'Frankrijk (O)'!U33*(1+Toeslagen!$Q$7)</f>
        <v>1759.1226011643221</v>
      </c>
      <c r="V33" s="239">
        <f>'Frankrijk (O)'!V33*(1+Toeslagen!$Q$7)</f>
        <v>1586.3529458805724</v>
      </c>
      <c r="W33" s="239">
        <f>'Frankrijk (O)'!W33*(1+Toeslagen!$Q$7)</f>
        <v>648.46053148307215</v>
      </c>
      <c r="X33" s="239">
        <f>'Frankrijk (O)'!X33*(1+Toeslagen!$Q$7)</f>
        <v>1759.1226011643221</v>
      </c>
      <c r="Y33" s="239">
        <f>'Frankrijk (O)'!Y33*(1+Toeslagen!$Q$7)</f>
        <v>1051.5897271451556</v>
      </c>
      <c r="Z33" s="239">
        <f>'Frankrijk (O)'!Z33*(1+Toeslagen!$Q$7)</f>
        <v>1759.1226011643221</v>
      </c>
      <c r="AA33" s="239">
        <f>'Frankrijk (O)'!AA33*(1+Toeslagen!$Q$7)</f>
        <v>1701.5327160697386</v>
      </c>
      <c r="AB33" s="239">
        <f>'Frankrijk (O)'!AB33*(1+Toeslagen!$Q$7)</f>
        <v>1742.6683482801552</v>
      </c>
      <c r="AC33" s="239">
        <f>'Frankrijk (O)'!AC33*(1+Toeslagen!$Q$7)</f>
        <v>1143.4341073876355</v>
      </c>
      <c r="AD33" s="239">
        <f>'Frankrijk (O)'!AD33*(1+Toeslagen!$Q$7)</f>
        <v>1701.5327160697386</v>
      </c>
      <c r="AE33" s="239">
        <f>'Frankrijk (O)'!AE33*(1+Toeslagen!$Q$7)</f>
        <v>1471.1731756914055</v>
      </c>
      <c r="AF33" s="239">
        <f>'Frankrijk (O)'!AF33*(1+Toeslagen!$Q$7)</f>
        <v>1471.1731756914055</v>
      </c>
      <c r="AG33" s="239">
        <f>'Frankrijk (O)'!AG33*(1+Toeslagen!$Q$7)</f>
        <v>1166.7694973343221</v>
      </c>
      <c r="AH33" s="239">
        <f>'Frankrijk (O)'!AH33*(1+Toeslagen!$Q$7)</f>
        <v>1471.1731756914055</v>
      </c>
      <c r="AI33" s="239">
        <f>'Frankrijk (O)'!AI33*(1+Toeslagen!$Q$7)</f>
        <v>0</v>
      </c>
      <c r="AJ33" s="239">
        <f>'Frankrijk (O)'!AJ33*(1+Toeslagen!$Q$7)</f>
        <v>1166.7694973343221</v>
      </c>
      <c r="AK33" s="239">
        <f>'Frankrijk (O)'!AK33*(1+Toeslagen!$Q$7)</f>
        <v>1471.1731756914055</v>
      </c>
      <c r="AL33" s="239">
        <f>'Frankrijk (O)'!AL33*(1+Toeslagen!$Q$7)</f>
        <v>1413.5832905968225</v>
      </c>
      <c r="AM33" s="239">
        <f>'Frankrijk (O)'!AM33*(1+Toeslagen!$Q$7)</f>
        <v>1586.3529458805724</v>
      </c>
      <c r="AN33" s="239">
        <f>'Frankrijk (O)'!AN33*(1+Toeslagen!$Q$7)</f>
        <v>1051.5897271451556</v>
      </c>
      <c r="AO33" s="239">
        <f>'Frankrijk (O)'!AO33*(1+Toeslagen!$Q$7)</f>
        <v>1578.4211811511695</v>
      </c>
      <c r="AP33" s="239">
        <f>'Frankrijk (O)'!AP33*(1+Toeslagen!$Q$7)</f>
        <v>1051.5897271451556</v>
      </c>
      <c r="AQ33" s="239">
        <f>'Frankrijk (O)'!AQ33*(1+Toeslagen!$Q$7)</f>
        <v>928.18283051390551</v>
      </c>
      <c r="AR33" s="239">
        <f>'Frankrijk (O)'!AR33*(1+Toeslagen!$Q$7)</f>
        <v>1701.5327160697386</v>
      </c>
      <c r="AS33" s="239">
        <f>'Frankrijk (O)'!AS33*(1+Toeslagen!$Q$7)</f>
        <v>1701.5327160697386</v>
      </c>
      <c r="AT33" s="239">
        <f>'Frankrijk (O)'!AT33*(1+Toeslagen!$Q$7)</f>
        <v>1759.1226011643221</v>
      </c>
      <c r="AU33" s="239">
        <f>'Frankrijk (O)'!AU33*(1+Toeslagen!$Q$7)</f>
        <v>1759.1226011643221</v>
      </c>
      <c r="AV33" s="239">
        <f>'Frankrijk (O)'!AV33*(1+Toeslagen!$Q$7)</f>
        <v>1586.3529458805724</v>
      </c>
      <c r="AW33" s="239">
        <f>'Frankrijk (O)'!AW33*(1+Toeslagen!$Q$7)</f>
        <v>1742.6683482801552</v>
      </c>
      <c r="AX33" s="239">
        <f>'Frankrijk (O)'!AX33*(1+Toeslagen!$Q$7)</f>
        <v>1290.176393965573</v>
      </c>
      <c r="AY33" s="239">
        <f>'Frankrijk (O)'!AY33*(1+Toeslagen!$Q$7)</f>
        <v>1277.2746300259173</v>
      </c>
      <c r="AZ33" s="239">
        <f>'Frankrijk (O)'!AZ33*(1+Toeslagen!$Q$7)</f>
        <v>1166.7694973343221</v>
      </c>
      <c r="BA33" s="239">
        <f>'Frankrijk (O)'!BA33*(1+Toeslagen!$Q$7)</f>
        <v>1586.3529458805724</v>
      </c>
      <c r="BB33" s="239">
        <f>'Frankrijk (O)'!BB33*(1+Toeslagen!$Q$7)</f>
        <v>1290.176393965573</v>
      </c>
      <c r="BC33" s="239">
        <f>'Frankrijk (O)'!BC33*(1+Toeslagen!$Q$7)</f>
        <v>1742.6683482801552</v>
      </c>
      <c r="BD33" s="239">
        <f>'Frankrijk (O)'!BD33*(1+Toeslagen!$Q$7)</f>
        <v>1051.5897271451556</v>
      </c>
      <c r="BE33" s="239">
        <f>'Frankrijk (O)'!BE33*(1+Toeslagen!$Q$7)</f>
        <v>1413.5832905968225</v>
      </c>
      <c r="BF33" s="239">
        <f>'Frankrijk (O)'!BF33*(1+Toeslagen!$Q$7)</f>
        <v>1586.3529458805724</v>
      </c>
      <c r="BG33" s="239">
        <f>'Frankrijk (O)'!BG33*(1+Toeslagen!$Q$7)</f>
        <v>1385.3116247848861</v>
      </c>
      <c r="BH33" s="239">
        <f>'Frankrijk (O)'!BH33*(1+Toeslagen!$Q$7)</f>
        <v>1051.5897271451556</v>
      </c>
      <c r="BI33" s="239">
        <f>'Frankrijk (O)'!BI33*(1+Toeslagen!$Q$7)</f>
        <v>1586.3529458805724</v>
      </c>
      <c r="BJ33" s="239">
        <f>'Frankrijk (O)'!BJ33*(1+Toeslagen!$Q$7)</f>
        <v>1742.6683482801552</v>
      </c>
      <c r="BK33" s="239">
        <f>'Frankrijk (O)'!BK33*(1+Toeslagen!$Q$7)</f>
        <v>1701.5327160697386</v>
      </c>
      <c r="BL33" s="239">
        <f>'Frankrijk (O)'!BL33*(1+Toeslagen!$Q$7)</f>
        <v>1290.176393965573</v>
      </c>
      <c r="BM33" s="239">
        <f>'Frankrijk (O)'!BM33*(1+Toeslagen!$Q$7)</f>
        <v>1264.3728660862614</v>
      </c>
      <c r="BN33" s="239">
        <f>'Frankrijk (O)'!BN33*(1+Toeslagen!$Q$7)</f>
        <v>813.0030603247385</v>
      </c>
      <c r="BO33" s="239">
        <f>'Frankrijk (O)'!BO33*(1+Toeslagen!$Q$7)</f>
        <v>1051.5897271451556</v>
      </c>
      <c r="BP33" s="239">
        <f>'Frankrijk (O)'!BP33*(1+Toeslagen!$Q$7)</f>
        <v>1290.176393965573</v>
      </c>
      <c r="BQ33" s="239">
        <f>'Frankrijk (O)'!BQ33*(1+Toeslagen!$Q$7)</f>
        <v>808.9380450231148</v>
      </c>
      <c r="BR33" s="239">
        <f>'Frankrijk (O)'!BR33*(1+Toeslagen!$Q$7)</f>
        <v>928.18283051390551</v>
      </c>
      <c r="BS33" s="239">
        <f>'Frankrijk (O)'!BS33*(1+Toeslagen!$Q$7)</f>
        <v>1471.1731756914055</v>
      </c>
      <c r="BT33" s="239">
        <f>'Frankrijk (O)'!BT33*(1+Toeslagen!$Q$7)</f>
        <v>813.0030603247385</v>
      </c>
      <c r="BU33" s="239">
        <f>'Frankrijk (O)'!BU33*(1+Toeslagen!$Q$7)</f>
        <v>1166.7694973343221</v>
      </c>
      <c r="BV33" s="239">
        <f>'Frankrijk (O)'!BV33*(1+Toeslagen!$Q$7)</f>
        <v>635.49132085341068</v>
      </c>
      <c r="BW33" s="239">
        <f>'Frankrijk (O)'!BW33*(1+Toeslagen!$Q$7)</f>
        <v>804.87302972149109</v>
      </c>
      <c r="BX33" s="239">
        <f>'Frankrijk (O)'!BX33*(1+Toeslagen!$Q$7)</f>
        <v>1166.7694973343221</v>
      </c>
      <c r="BY33" s="239">
        <f>'Frankrijk (O)'!BY33*(1+Toeslagen!$Q$7)</f>
        <v>645.21822882565675</v>
      </c>
      <c r="BZ33" s="239">
        <f>'Frankrijk (O)'!BZ33*(1+Toeslagen!$Q$7)</f>
        <v>1413.5832905968225</v>
      </c>
      <c r="CA33" s="239">
        <f>'Frankrijk (O)'!CA33*(1+Toeslagen!$Q$7)</f>
        <v>1759.1226011643221</v>
      </c>
      <c r="CB33" s="239">
        <f>'Frankrijk (O)'!CB33*(1+Toeslagen!$Q$7)</f>
        <v>1759.1226011643221</v>
      </c>
      <c r="CC33" s="239">
        <f>'Frankrijk (O)'!CC33*(1+Toeslagen!$Q$7)</f>
        <v>1732.7357621468573</v>
      </c>
      <c r="CD33" s="239">
        <f>'Frankrijk (O)'!CD33*(1+Toeslagen!$Q$7)</f>
        <v>928.18283051390551</v>
      </c>
      <c r="CE33" s="239">
        <f>'Frankrijk (O)'!CE33*(1+Toeslagen!$Q$7)</f>
        <v>1051.5897271451556</v>
      </c>
      <c r="CF33" s="239">
        <f>'Frankrijk (O)'!CF33*(1+Toeslagen!$Q$7)</f>
        <v>1413.5832905968225</v>
      </c>
      <c r="CG33" s="239">
        <f>'Frankrijk (O)'!CG33*(1+Toeslagen!$Q$7)</f>
        <v>1041.073829873704</v>
      </c>
      <c r="CH33" s="239">
        <f>'Frankrijk (O)'!CH33*(1+Toeslagen!$Q$7)</f>
        <v>1290.176393965573</v>
      </c>
      <c r="CI33" s="239">
        <f>'Frankrijk (O)'!CI33*(1+Toeslagen!$Q$7)</f>
        <v>1166.7694973343221</v>
      </c>
      <c r="CJ33" s="239">
        <f>'Frankrijk (O)'!CJ33*(1+Toeslagen!$Q$7)</f>
        <v>1586.3529458805724</v>
      </c>
      <c r="CK33" s="239">
        <f>'Frankrijk (O)'!CK33*(1+Toeslagen!$Q$7)</f>
        <v>1586.3529458805724</v>
      </c>
      <c r="CL33" s="239">
        <f>'Frankrijk (O)'!CL33*(1+Toeslagen!$Q$7)</f>
        <v>813.0030603247385</v>
      </c>
      <c r="CM33" s="239">
        <f>'Frankrijk (O)'!CM33*(1+Toeslagen!$Q$7)</f>
        <v>817.06807562636209</v>
      </c>
      <c r="CN33" s="239">
        <f>'Frankrijk (O)'!CN33*(1+Toeslagen!$Q$7)</f>
        <v>928.18283051390551</v>
      </c>
      <c r="CO33" s="239">
        <f>'Frankrijk (O)'!CO33*(1+Toeslagen!$Q$7)</f>
        <v>928.18283051390551</v>
      </c>
      <c r="CP33" s="239">
        <f>'Frankrijk (O)'!CP33*(1+Toeslagen!$Q$7)</f>
        <v>1413.5832905968225</v>
      </c>
      <c r="CQ33" s="239">
        <f>'Frankrijk (O)'!CQ33*(1+Toeslagen!$Q$7)</f>
        <v>714.27754301973891</v>
      </c>
      <c r="CR33" s="239">
        <f>'Frankrijk (O)'!CR33*(1+Toeslagen!$Q$7)</f>
        <v>1742.6683482801552</v>
      </c>
      <c r="CS33" s="239">
        <f>'Frankrijk (O)'!CS33*(1+Toeslagen!$Q$7)</f>
        <v>1723.9401491410356</v>
      </c>
      <c r="CT33" s="239">
        <f>'Frankrijk (O)'!CT33*(1+Toeslagen!$Q$7)</f>
        <v>1759.1226011643221</v>
      </c>
      <c r="CU33" s="239">
        <f>'Frankrijk (O)'!CU33*(1+Toeslagen!$Q$7)</f>
        <v>1701.5327160697386</v>
      </c>
      <c r="CV33" s="239">
        <f>'Frankrijk (O)'!CV33*(1+Toeslagen!$Q$7)</f>
        <v>1413.5832905968225</v>
      </c>
      <c r="CW33" s="239">
        <f>'Frankrijk (O)'!CW33*(1+Toeslagen!$Q$7)</f>
        <v>1406.5153741438385</v>
      </c>
      <c r="CX33" s="239">
        <f>'Frankrijk (O)'!CX33*(1+Toeslagen!$Q$7)</f>
        <v>1399.4474576908542</v>
      </c>
      <c r="CY33" s="239">
        <f>'Frankrijk (O)'!CY33*(1+Toeslagen!$Q$7)</f>
        <v>928.18283051390551</v>
      </c>
      <c r="CZ33" s="239">
        <f>'Frankrijk (O)'!CZ33*(1+Toeslagen!$Q$7)</f>
        <v>1051.5897271451556</v>
      </c>
      <c r="DA33" s="239">
        <f>'Frankrijk (O)'!DA33*(1+Toeslagen!$Q$7)</f>
        <v>1166.7694973343221</v>
      </c>
      <c r="DB33" s="239">
        <f>'Frankrijk (O)'!DB33*(1+Toeslagen!$Q$7)</f>
        <v>813.0030603247385</v>
      </c>
      <c r="DC33" s="239">
        <f>'Frankrijk (O)'!DC33*(1+Toeslagen!$Q$7)</f>
        <v>813.0030603247385</v>
      </c>
      <c r="DD33" s="239">
        <f>'Frankrijk (O)'!DD33*(1+Toeslagen!$Q$7)</f>
        <v>813.0030603247385</v>
      </c>
      <c r="DE33" s="239">
        <f>'Frankrijk (O)'!DE33*(1+Toeslagen!$Q$7)</f>
        <v>813.0030603247385</v>
      </c>
      <c r="DF33" s="239">
        <f>'Frankrijk (O)'!DF33*(1+Toeslagen!$Q$7)</f>
        <v>813.0030603247385</v>
      </c>
    </row>
    <row r="34" spans="1:110" ht="15.75" thickBot="1">
      <c r="A34" s="2">
        <v>30</v>
      </c>
      <c r="B34" s="2">
        <v>30</v>
      </c>
      <c r="D34" s="2">
        <v>4</v>
      </c>
      <c r="F34" t="s">
        <v>17</v>
      </c>
      <c r="G34" t="s">
        <v>15</v>
      </c>
      <c r="H34" t="s">
        <v>15</v>
      </c>
      <c r="I34" t="s">
        <v>16</v>
      </c>
      <c r="J34" t="s">
        <v>16</v>
      </c>
      <c r="N34" s="7">
        <v>7</v>
      </c>
      <c r="O34" s="8">
        <v>12250</v>
      </c>
      <c r="P34" s="239">
        <f>'Frankrijk (O)'!P34*(1+Toeslagen!$Q$7)</f>
        <v>1425.6245443510943</v>
      </c>
      <c r="Q34" s="239">
        <f>'Frankrijk (O)'!Q34*(1+Toeslagen!$Q$7)</f>
        <v>730.73179590390544</v>
      </c>
      <c r="R34" s="239">
        <f>'Frankrijk (O)'!R34*(1+Toeslagen!$Q$7)</f>
        <v>1454.7189228072391</v>
      </c>
      <c r="S34" s="239">
        <f>'Frankrijk (O)'!S34*(1+Toeslagen!$Q$7)</f>
        <v>1788.8</v>
      </c>
      <c r="T34" s="239">
        <f>'Frankrijk (O)'!T34*(1+Toeslagen!$Q$7)</f>
        <v>1788.8</v>
      </c>
      <c r="U34" s="239">
        <f>'Frankrijk (O)'!U34*(1+Toeslagen!$Q$7)</f>
        <v>1808.4853598168222</v>
      </c>
      <c r="V34" s="239">
        <f>'Frankrijk (O)'!V34*(1+Toeslagen!$Q$7)</f>
        <v>1627.4885780909885</v>
      </c>
      <c r="W34" s="239">
        <f>'Frankrijk (O)'!W34*(1+Toeslagen!$Q$7)</f>
        <v>656.68765792515535</v>
      </c>
      <c r="X34" s="239">
        <f>'Frankrijk (O)'!X34*(1+Toeslagen!$Q$7)</f>
        <v>1808.4853598168222</v>
      </c>
      <c r="Y34" s="239">
        <f>'Frankrijk (O)'!Y34*(1+Toeslagen!$Q$7)</f>
        <v>1076.2711064714053</v>
      </c>
      <c r="Z34" s="239">
        <f>'Frankrijk (O)'!Z34*(1+Toeslagen!$Q$7)</f>
        <v>1808.4853598168222</v>
      </c>
      <c r="AA34" s="239">
        <f>'Frankrijk (O)'!AA34*(1+Toeslagen!$Q$7)</f>
        <v>1742.6683482801552</v>
      </c>
      <c r="AB34" s="239">
        <f>'Frankrijk (O)'!AB34*(1+Toeslagen!$Q$7)</f>
        <v>1792.031106932656</v>
      </c>
      <c r="AC34" s="239">
        <f>'Frankrijk (O)'!AC34*(1+Toeslagen!$Q$7)</f>
        <v>1175.6844430406027</v>
      </c>
      <c r="AD34" s="239">
        <f>'Frankrijk (O)'!AD34*(1+Toeslagen!$Q$7)</f>
        <v>1742.6683482801552</v>
      </c>
      <c r="AE34" s="239">
        <f>'Frankrijk (O)'!AE34*(1+Toeslagen!$Q$7)</f>
        <v>1512.308807901823</v>
      </c>
      <c r="AF34" s="239">
        <f>'Frankrijk (O)'!AF34*(1+Toeslagen!$Q$7)</f>
        <v>1512.308807901823</v>
      </c>
      <c r="AG34" s="239">
        <f>'Frankrijk (O)'!AG34*(1+Toeslagen!$Q$7)</f>
        <v>1199.6780031026558</v>
      </c>
      <c r="AH34" s="239">
        <f>'Frankrijk (O)'!AH34*(1+Toeslagen!$Q$7)</f>
        <v>1512.308807901823</v>
      </c>
      <c r="AI34" s="239">
        <f>'Frankrijk (O)'!AI34*(1+Toeslagen!$Q$7)</f>
        <v>0</v>
      </c>
      <c r="AJ34" s="239">
        <f>'Frankrijk (O)'!AJ34*(1+Toeslagen!$Q$7)</f>
        <v>1199.6780031026558</v>
      </c>
      <c r="AK34" s="239">
        <f>'Frankrijk (O)'!AK34*(1+Toeslagen!$Q$7)</f>
        <v>1512.308807901823</v>
      </c>
      <c r="AL34" s="239">
        <f>'Frankrijk (O)'!AL34*(1+Toeslagen!$Q$7)</f>
        <v>1454.7189228072391</v>
      </c>
      <c r="AM34" s="239">
        <f>'Frankrijk (O)'!AM34*(1+Toeslagen!$Q$7)</f>
        <v>1627.4885780909885</v>
      </c>
      <c r="AN34" s="239">
        <f>'Frankrijk (O)'!AN34*(1+Toeslagen!$Q$7)</f>
        <v>1076.2711064714053</v>
      </c>
      <c r="AO34" s="239">
        <f>'Frankrijk (O)'!AO34*(1+Toeslagen!$Q$7)</f>
        <v>1619.3511352005337</v>
      </c>
      <c r="AP34" s="239">
        <f>'Frankrijk (O)'!AP34*(1+Toeslagen!$Q$7)</f>
        <v>1076.2711064714053</v>
      </c>
      <c r="AQ34" s="239">
        <f>'Frankrijk (O)'!AQ34*(1+Toeslagen!$Q$7)</f>
        <v>944.63708339807238</v>
      </c>
      <c r="AR34" s="239">
        <f>'Frankrijk (O)'!AR34*(1+Toeslagen!$Q$7)</f>
        <v>1742.6683482801552</v>
      </c>
      <c r="AS34" s="239">
        <f>'Frankrijk (O)'!AS34*(1+Toeslagen!$Q$7)</f>
        <v>1742.6683482801552</v>
      </c>
      <c r="AT34" s="239">
        <f>'Frankrijk (O)'!AT34*(1+Toeslagen!$Q$7)</f>
        <v>1808.4853598168222</v>
      </c>
      <c r="AU34" s="239">
        <f>'Frankrijk (O)'!AU34*(1+Toeslagen!$Q$7)</f>
        <v>1808.4853598168222</v>
      </c>
      <c r="AV34" s="239">
        <f>'Frankrijk (O)'!AV34*(1+Toeslagen!$Q$7)</f>
        <v>1627.4885780909885</v>
      </c>
      <c r="AW34" s="239">
        <f>'Frankrijk (O)'!AW34*(1+Toeslagen!$Q$7)</f>
        <v>1792.031106932656</v>
      </c>
      <c r="AX34" s="239">
        <f>'Frankrijk (O)'!AX34*(1+Toeslagen!$Q$7)</f>
        <v>1323.0848997339056</v>
      </c>
      <c r="AY34" s="239">
        <f>'Frankrijk (O)'!AY34*(1+Toeslagen!$Q$7)</f>
        <v>1309.8540507365665</v>
      </c>
      <c r="AZ34" s="239">
        <f>'Frankrijk (O)'!AZ34*(1+Toeslagen!$Q$7)</f>
        <v>1199.6780031026558</v>
      </c>
      <c r="BA34" s="239">
        <f>'Frankrijk (O)'!BA34*(1+Toeslagen!$Q$7)</f>
        <v>1627.4885780909885</v>
      </c>
      <c r="BB34" s="239">
        <f>'Frankrijk (O)'!BB34*(1+Toeslagen!$Q$7)</f>
        <v>1323.0848997339056</v>
      </c>
      <c r="BC34" s="239">
        <f>'Frankrijk (O)'!BC34*(1+Toeslagen!$Q$7)</f>
        <v>1792.031106932656</v>
      </c>
      <c r="BD34" s="239">
        <f>'Frankrijk (O)'!BD34*(1+Toeslagen!$Q$7)</f>
        <v>1076.2711064714053</v>
      </c>
      <c r="BE34" s="239">
        <f>'Frankrijk (O)'!BE34*(1+Toeslagen!$Q$7)</f>
        <v>1454.7189228072391</v>
      </c>
      <c r="BF34" s="239">
        <f>'Frankrijk (O)'!BF34*(1+Toeslagen!$Q$7)</f>
        <v>1627.4885780909885</v>
      </c>
      <c r="BG34" s="239">
        <f>'Frankrijk (O)'!BG34*(1+Toeslagen!$Q$7)</f>
        <v>1425.6245443510943</v>
      </c>
      <c r="BH34" s="239">
        <f>'Frankrijk (O)'!BH34*(1+Toeslagen!$Q$7)</f>
        <v>1076.2711064714053</v>
      </c>
      <c r="BI34" s="239">
        <f>'Frankrijk (O)'!BI34*(1+Toeslagen!$Q$7)</f>
        <v>1627.4885780909885</v>
      </c>
      <c r="BJ34" s="239">
        <f>'Frankrijk (O)'!BJ34*(1+Toeslagen!$Q$7)</f>
        <v>1792.031106932656</v>
      </c>
      <c r="BK34" s="239">
        <f>'Frankrijk (O)'!BK34*(1+Toeslagen!$Q$7)</f>
        <v>1742.6683482801552</v>
      </c>
      <c r="BL34" s="239">
        <f>'Frankrijk (O)'!BL34*(1+Toeslagen!$Q$7)</f>
        <v>1323.0848997339056</v>
      </c>
      <c r="BM34" s="239">
        <f>'Frankrijk (O)'!BM34*(1+Toeslagen!$Q$7)</f>
        <v>1296.6232017392274</v>
      </c>
      <c r="BN34" s="239">
        <f>'Frankrijk (O)'!BN34*(1+Toeslagen!$Q$7)</f>
        <v>829.45731320890536</v>
      </c>
      <c r="BO34" s="239">
        <f>'Frankrijk (O)'!BO34*(1+Toeslagen!$Q$7)</f>
        <v>1076.2711064714053</v>
      </c>
      <c r="BP34" s="239">
        <f>'Frankrijk (O)'!BP34*(1+Toeslagen!$Q$7)</f>
        <v>1323.0848997339056</v>
      </c>
      <c r="BQ34" s="239">
        <f>'Frankrijk (O)'!BQ34*(1+Toeslagen!$Q$7)</f>
        <v>825.31002664286086</v>
      </c>
      <c r="BR34" s="239">
        <f>'Frankrijk (O)'!BR34*(1+Toeslagen!$Q$7)</f>
        <v>944.63708339807238</v>
      </c>
      <c r="BS34" s="239">
        <f>'Frankrijk (O)'!BS34*(1+Toeslagen!$Q$7)</f>
        <v>1512.308807901823</v>
      </c>
      <c r="BT34" s="239">
        <f>'Frankrijk (O)'!BT34*(1+Toeslagen!$Q$7)</f>
        <v>829.45731320890536</v>
      </c>
      <c r="BU34" s="239">
        <f>'Frankrijk (O)'!BU34*(1+Toeslagen!$Q$7)</f>
        <v>1199.6780031026558</v>
      </c>
      <c r="BV34" s="239">
        <f>'Frankrijk (O)'!BV34*(1+Toeslagen!$Q$7)</f>
        <v>643.55390476665218</v>
      </c>
      <c r="BW34" s="239">
        <f>'Frankrijk (O)'!BW34*(1+Toeslagen!$Q$7)</f>
        <v>821.16274007681625</v>
      </c>
      <c r="BX34" s="239">
        <f>'Frankrijk (O)'!BX34*(1+Toeslagen!$Q$7)</f>
        <v>1199.6780031026558</v>
      </c>
      <c r="BY34" s="239">
        <f>'Frankrijk (O)'!BY34*(1+Toeslagen!$Q$7)</f>
        <v>653.40421963552956</v>
      </c>
      <c r="BZ34" s="239">
        <f>'Frankrijk (O)'!BZ34*(1+Toeslagen!$Q$7)</f>
        <v>1454.7189228072391</v>
      </c>
      <c r="CA34" s="239">
        <f>'Frankrijk (O)'!CA34*(1+Toeslagen!$Q$7)</f>
        <v>1808.4853598168222</v>
      </c>
      <c r="CB34" s="239">
        <f>'Frankrijk (O)'!CB34*(1+Toeslagen!$Q$7)</f>
        <v>1808.4853598168222</v>
      </c>
      <c r="CC34" s="239">
        <f>'Frankrijk (O)'!CC34*(1+Toeslagen!$Q$7)</f>
        <v>1781.3580794195698</v>
      </c>
      <c r="CD34" s="239">
        <f>'Frankrijk (O)'!CD34*(1+Toeslagen!$Q$7)</f>
        <v>944.63708339807238</v>
      </c>
      <c r="CE34" s="239">
        <f>'Frankrijk (O)'!CE34*(1+Toeslagen!$Q$7)</f>
        <v>1076.2711064714053</v>
      </c>
      <c r="CF34" s="239">
        <f>'Frankrijk (O)'!CF34*(1+Toeslagen!$Q$7)</f>
        <v>1454.7189228072391</v>
      </c>
      <c r="CG34" s="239">
        <f>'Frankrijk (O)'!CG34*(1+Toeslagen!$Q$7)</f>
        <v>1065.5083954066913</v>
      </c>
      <c r="CH34" s="239">
        <f>'Frankrijk (O)'!CH34*(1+Toeslagen!$Q$7)</f>
        <v>1323.0848997339056</v>
      </c>
      <c r="CI34" s="239">
        <f>'Frankrijk (O)'!CI34*(1+Toeslagen!$Q$7)</f>
        <v>1199.6780031026558</v>
      </c>
      <c r="CJ34" s="239">
        <f>'Frankrijk (O)'!CJ34*(1+Toeslagen!$Q$7)</f>
        <v>1627.4885780909885</v>
      </c>
      <c r="CK34" s="239">
        <f>'Frankrijk (O)'!CK34*(1+Toeslagen!$Q$7)</f>
        <v>1627.4885780909885</v>
      </c>
      <c r="CL34" s="239">
        <f>'Frankrijk (O)'!CL34*(1+Toeslagen!$Q$7)</f>
        <v>829.45731320890536</v>
      </c>
      <c r="CM34" s="239">
        <f>'Frankrijk (O)'!CM34*(1+Toeslagen!$Q$7)</f>
        <v>833.60459977494975</v>
      </c>
      <c r="CN34" s="239">
        <f>'Frankrijk (O)'!CN34*(1+Toeslagen!$Q$7)</f>
        <v>944.63708339807238</v>
      </c>
      <c r="CO34" s="239">
        <f>'Frankrijk (O)'!CO34*(1+Toeslagen!$Q$7)</f>
        <v>944.63708339807238</v>
      </c>
      <c r="CP34" s="239">
        <f>'Frankrijk (O)'!CP34*(1+Toeslagen!$Q$7)</f>
        <v>1454.7189228072391</v>
      </c>
      <c r="CQ34" s="239">
        <f>'Frankrijk (O)'!CQ34*(1+Toeslagen!$Q$7)</f>
        <v>730.73179590390544</v>
      </c>
      <c r="CR34" s="239">
        <f>'Frankrijk (O)'!CR34*(1+Toeslagen!$Q$7)</f>
        <v>1792.031106932656</v>
      </c>
      <c r="CS34" s="239">
        <f>'Frankrijk (O)'!CS34*(1+Toeslagen!$Q$7)</f>
        <v>1772.3156526204857</v>
      </c>
      <c r="CT34" s="239">
        <f>'Frankrijk (O)'!CT34*(1+Toeslagen!$Q$7)</f>
        <v>1808.4853598168222</v>
      </c>
      <c r="CU34" s="239">
        <f>'Frankrijk (O)'!CU34*(1+Toeslagen!$Q$7)</f>
        <v>1742.6683482801552</v>
      </c>
      <c r="CV34" s="239">
        <f>'Frankrijk (O)'!CV34*(1+Toeslagen!$Q$7)</f>
        <v>1454.7189228072391</v>
      </c>
      <c r="CW34" s="239">
        <f>'Frankrijk (O)'!CW34*(1+Toeslagen!$Q$7)</f>
        <v>1447.4453281932028</v>
      </c>
      <c r="CX34" s="239">
        <f>'Frankrijk (O)'!CX34*(1+Toeslagen!$Q$7)</f>
        <v>1440.1717335791666</v>
      </c>
      <c r="CY34" s="239">
        <f>'Frankrijk (O)'!CY34*(1+Toeslagen!$Q$7)</f>
        <v>944.63708339807238</v>
      </c>
      <c r="CZ34" s="239">
        <f>'Frankrijk (O)'!CZ34*(1+Toeslagen!$Q$7)</f>
        <v>1076.2711064714053</v>
      </c>
      <c r="DA34" s="239">
        <f>'Frankrijk (O)'!DA34*(1+Toeslagen!$Q$7)</f>
        <v>1199.6780031026558</v>
      </c>
      <c r="DB34" s="239">
        <f>'Frankrijk (O)'!DB34*(1+Toeslagen!$Q$7)</f>
        <v>829.45731320890536</v>
      </c>
      <c r="DC34" s="239">
        <f>'Frankrijk (O)'!DC34*(1+Toeslagen!$Q$7)</f>
        <v>829.45731320890536</v>
      </c>
      <c r="DD34" s="239">
        <f>'Frankrijk (O)'!DD34*(1+Toeslagen!$Q$7)</f>
        <v>829.45731320890536</v>
      </c>
      <c r="DE34" s="239">
        <f>'Frankrijk (O)'!DE34*(1+Toeslagen!$Q$7)</f>
        <v>829.45731320890536</v>
      </c>
      <c r="DF34" s="239">
        <f>'Frankrijk (O)'!DF34*(1+Toeslagen!$Q$7)</f>
        <v>829.45731320890536</v>
      </c>
    </row>
    <row r="35" spans="1:110" ht="15.75" thickBot="1">
      <c r="A35" s="2">
        <v>31</v>
      </c>
      <c r="B35" s="2">
        <v>31</v>
      </c>
      <c r="D35" s="2">
        <v>4</v>
      </c>
      <c r="F35" t="s">
        <v>17</v>
      </c>
      <c r="G35" t="s">
        <v>15</v>
      </c>
      <c r="H35" t="s">
        <v>16</v>
      </c>
      <c r="I35" t="s">
        <v>16</v>
      </c>
      <c r="J35" t="s">
        <v>16</v>
      </c>
      <c r="N35" s="7">
        <v>7.2</v>
      </c>
      <c r="O35" s="8">
        <v>12600</v>
      </c>
      <c r="P35" s="239">
        <f>'Frankrijk (O)'!P35*(1+Toeslagen!$Q$7)</f>
        <v>1457.8748800040614</v>
      </c>
      <c r="Q35" s="239">
        <f>'Frankrijk (O)'!Q35*(1+Toeslagen!$Q$7)</f>
        <v>747.1860487880723</v>
      </c>
      <c r="R35" s="239">
        <f>'Frankrijk (O)'!R35*(1+Toeslagen!$Q$7)</f>
        <v>1487.6274285755728</v>
      </c>
      <c r="S35" s="239">
        <f>'Frankrijk (O)'!S35*(1+Toeslagen!$Q$7)</f>
        <v>1820</v>
      </c>
      <c r="T35" s="239">
        <f>'Frankrijk (O)'!T35*(1+Toeslagen!$Q$7)</f>
        <v>1820</v>
      </c>
      <c r="U35" s="239">
        <f>'Frankrijk (O)'!U35*(1+Toeslagen!$Q$7)</f>
        <v>1857.8481184693221</v>
      </c>
      <c r="V35" s="239">
        <f>'Frankrijk (O)'!V35*(1+Toeslagen!$Q$7)</f>
        <v>1668.6242103014054</v>
      </c>
      <c r="W35" s="239">
        <f>'Frankrijk (O)'!W35*(1+Toeslagen!$Q$7)</f>
        <v>673.14191080932221</v>
      </c>
      <c r="X35" s="239">
        <f>'Frankrijk (O)'!X35*(1+Toeslagen!$Q$7)</f>
        <v>1857.8481184693221</v>
      </c>
      <c r="Y35" s="239">
        <f>'Frankrijk (O)'!Y35*(1+Toeslagen!$Q$7)</f>
        <v>1100.9524857976555</v>
      </c>
      <c r="Z35" s="239">
        <f>'Frankrijk (O)'!Z35*(1+Toeslagen!$Q$7)</f>
        <v>1857.8481184693221</v>
      </c>
      <c r="AA35" s="239">
        <f>'Frankrijk (O)'!AA35*(1+Toeslagen!$Q$7)</f>
        <v>1783.8039804905718</v>
      </c>
      <c r="AB35" s="239">
        <f>'Frankrijk (O)'!AB35*(1+Toeslagen!$Q$7)</f>
        <v>1841.3938655851555</v>
      </c>
      <c r="AC35" s="239">
        <f>'Frankrijk (O)'!AC35*(1+Toeslagen!$Q$7)</f>
        <v>1207.9347786935693</v>
      </c>
      <c r="AD35" s="239">
        <f>'Frankrijk (O)'!AD35*(1+Toeslagen!$Q$7)</f>
        <v>1783.8039804905718</v>
      </c>
      <c r="AE35" s="239">
        <f>'Frankrijk (O)'!AE35*(1+Toeslagen!$Q$7)</f>
        <v>1553.4444401122391</v>
      </c>
      <c r="AF35" s="239">
        <f>'Frankrijk (O)'!AF35*(1+Toeslagen!$Q$7)</f>
        <v>1553.4444401122391</v>
      </c>
      <c r="AG35" s="239">
        <f>'Frankrijk (O)'!AG35*(1+Toeslagen!$Q$7)</f>
        <v>1232.5865088709891</v>
      </c>
      <c r="AH35" s="239">
        <f>'Frankrijk (O)'!AH35*(1+Toeslagen!$Q$7)</f>
        <v>1553.4444401122391</v>
      </c>
      <c r="AI35" s="239">
        <f>'Frankrijk (O)'!AI35*(1+Toeslagen!$Q$7)</f>
        <v>0</v>
      </c>
      <c r="AJ35" s="239">
        <f>'Frankrijk (O)'!AJ35*(1+Toeslagen!$Q$7)</f>
        <v>1232.5865088709891</v>
      </c>
      <c r="AK35" s="239">
        <f>'Frankrijk (O)'!AK35*(1+Toeslagen!$Q$7)</f>
        <v>1553.4444401122391</v>
      </c>
      <c r="AL35" s="239">
        <f>'Frankrijk (O)'!AL35*(1+Toeslagen!$Q$7)</f>
        <v>1487.6274285755728</v>
      </c>
      <c r="AM35" s="239">
        <f>'Frankrijk (O)'!AM35*(1+Toeslagen!$Q$7)</f>
        <v>1668.6242103014054</v>
      </c>
      <c r="AN35" s="239">
        <f>'Frankrijk (O)'!AN35*(1+Toeslagen!$Q$7)</f>
        <v>1100.9524857976555</v>
      </c>
      <c r="AO35" s="239">
        <f>'Frankrijk (O)'!AO35*(1+Toeslagen!$Q$7)</f>
        <v>1660.2810892498983</v>
      </c>
      <c r="AP35" s="239">
        <f>'Frankrijk (O)'!AP35*(1+Toeslagen!$Q$7)</f>
        <v>1100.9524857976555</v>
      </c>
      <c r="AQ35" s="239">
        <f>'Frankrijk (O)'!AQ35*(1+Toeslagen!$Q$7)</f>
        <v>969.31846272432222</v>
      </c>
      <c r="AR35" s="239">
        <f>'Frankrijk (O)'!AR35*(1+Toeslagen!$Q$7)</f>
        <v>1783.8039804905718</v>
      </c>
      <c r="AS35" s="239">
        <f>'Frankrijk (O)'!AS35*(1+Toeslagen!$Q$7)</f>
        <v>1783.8039804905718</v>
      </c>
      <c r="AT35" s="239">
        <f>'Frankrijk (O)'!AT35*(1+Toeslagen!$Q$7)</f>
        <v>1857.8481184693221</v>
      </c>
      <c r="AU35" s="239">
        <f>'Frankrijk (O)'!AU35*(1+Toeslagen!$Q$7)</f>
        <v>1857.8481184693221</v>
      </c>
      <c r="AV35" s="239">
        <f>'Frankrijk (O)'!AV35*(1+Toeslagen!$Q$7)</f>
        <v>1668.6242103014054</v>
      </c>
      <c r="AW35" s="239">
        <f>'Frankrijk (O)'!AW35*(1+Toeslagen!$Q$7)</f>
        <v>1841.3938655851555</v>
      </c>
      <c r="AX35" s="239">
        <f>'Frankrijk (O)'!AX35*(1+Toeslagen!$Q$7)</f>
        <v>1347.7662790601555</v>
      </c>
      <c r="AY35" s="239">
        <f>'Frankrijk (O)'!AY35*(1+Toeslagen!$Q$7)</f>
        <v>1334.288616269554</v>
      </c>
      <c r="AZ35" s="239">
        <f>'Frankrijk (O)'!AZ35*(1+Toeslagen!$Q$7)</f>
        <v>1232.5865088709891</v>
      </c>
      <c r="BA35" s="239">
        <f>'Frankrijk (O)'!BA35*(1+Toeslagen!$Q$7)</f>
        <v>1668.6242103014054</v>
      </c>
      <c r="BB35" s="239">
        <f>'Frankrijk (O)'!BB35*(1+Toeslagen!$Q$7)</f>
        <v>1347.7662790601555</v>
      </c>
      <c r="BC35" s="239">
        <f>'Frankrijk (O)'!BC35*(1+Toeslagen!$Q$7)</f>
        <v>1841.3938655851555</v>
      </c>
      <c r="BD35" s="239">
        <f>'Frankrijk (O)'!BD35*(1+Toeslagen!$Q$7)</f>
        <v>1100.9524857976555</v>
      </c>
      <c r="BE35" s="239">
        <f>'Frankrijk (O)'!BE35*(1+Toeslagen!$Q$7)</f>
        <v>1487.6274285755728</v>
      </c>
      <c r="BF35" s="239">
        <f>'Frankrijk (O)'!BF35*(1+Toeslagen!$Q$7)</f>
        <v>1668.6242103014054</v>
      </c>
      <c r="BG35" s="239">
        <f>'Frankrijk (O)'!BG35*(1+Toeslagen!$Q$7)</f>
        <v>1457.8748800040614</v>
      </c>
      <c r="BH35" s="239">
        <f>'Frankrijk (O)'!BH35*(1+Toeslagen!$Q$7)</f>
        <v>1100.9524857976555</v>
      </c>
      <c r="BI35" s="239">
        <f>'Frankrijk (O)'!BI35*(1+Toeslagen!$Q$7)</f>
        <v>1668.6242103014054</v>
      </c>
      <c r="BJ35" s="239">
        <f>'Frankrijk (O)'!BJ35*(1+Toeslagen!$Q$7)</f>
        <v>1841.3938655851555</v>
      </c>
      <c r="BK35" s="239">
        <f>'Frankrijk (O)'!BK35*(1+Toeslagen!$Q$7)</f>
        <v>1783.8039804905718</v>
      </c>
      <c r="BL35" s="239">
        <f>'Frankrijk (O)'!BL35*(1+Toeslagen!$Q$7)</f>
        <v>1347.7662790601555</v>
      </c>
      <c r="BM35" s="239">
        <f>'Frankrijk (O)'!BM35*(1+Toeslagen!$Q$7)</f>
        <v>1320.8109534789523</v>
      </c>
      <c r="BN35" s="239">
        <f>'Frankrijk (O)'!BN35*(1+Toeslagen!$Q$7)</f>
        <v>854.13869253515509</v>
      </c>
      <c r="BO35" s="239">
        <f>'Frankrijk (O)'!BO35*(1+Toeslagen!$Q$7)</f>
        <v>1100.9524857976555</v>
      </c>
      <c r="BP35" s="239">
        <f>'Frankrijk (O)'!BP35*(1+Toeslagen!$Q$7)</f>
        <v>1347.7662790601555</v>
      </c>
      <c r="BQ35" s="239">
        <f>'Frankrijk (O)'!BQ35*(1+Toeslagen!$Q$7)</f>
        <v>849.86799907247928</v>
      </c>
      <c r="BR35" s="239">
        <f>'Frankrijk (O)'!BR35*(1+Toeslagen!$Q$7)</f>
        <v>969.31846272432222</v>
      </c>
      <c r="BS35" s="239">
        <f>'Frankrijk (O)'!BS35*(1+Toeslagen!$Q$7)</f>
        <v>1553.4444401122391</v>
      </c>
      <c r="BT35" s="239">
        <f>'Frankrijk (O)'!BT35*(1+Toeslagen!$Q$7)</f>
        <v>854.13869253515509</v>
      </c>
      <c r="BU35" s="239">
        <f>'Frankrijk (O)'!BU35*(1+Toeslagen!$Q$7)</f>
        <v>1232.5865088709891</v>
      </c>
      <c r="BV35" s="239">
        <f>'Frankrijk (O)'!BV35*(1+Toeslagen!$Q$7)</f>
        <v>659.67907259313574</v>
      </c>
      <c r="BW35" s="239">
        <f>'Frankrijk (O)'!BW35*(1+Toeslagen!$Q$7)</f>
        <v>845.59730560980358</v>
      </c>
      <c r="BX35" s="239">
        <f>'Frankrijk (O)'!BX35*(1+Toeslagen!$Q$7)</f>
        <v>1232.5865088709891</v>
      </c>
      <c r="BY35" s="239">
        <f>'Frankrijk (O)'!BY35*(1+Toeslagen!$Q$7)</f>
        <v>669.77620125527562</v>
      </c>
      <c r="BZ35" s="239">
        <f>'Frankrijk (O)'!BZ35*(1+Toeslagen!$Q$7)</f>
        <v>1487.6274285755728</v>
      </c>
      <c r="CA35" s="239">
        <f>'Frankrijk (O)'!CA35*(1+Toeslagen!$Q$7)</f>
        <v>1857.8481184693221</v>
      </c>
      <c r="CB35" s="239">
        <f>'Frankrijk (O)'!CB35*(1+Toeslagen!$Q$7)</f>
        <v>1857.8481184693221</v>
      </c>
      <c r="CC35" s="239">
        <f>'Frankrijk (O)'!CC35*(1+Toeslagen!$Q$7)</f>
        <v>1829.9803966922823</v>
      </c>
      <c r="CD35" s="239">
        <f>'Frankrijk (O)'!CD35*(1+Toeslagen!$Q$7)</f>
        <v>969.31846272432222</v>
      </c>
      <c r="CE35" s="239">
        <f>'Frankrijk (O)'!CE35*(1+Toeslagen!$Q$7)</f>
        <v>1100.9524857976555</v>
      </c>
      <c r="CF35" s="239">
        <f>'Frankrijk (O)'!CF35*(1+Toeslagen!$Q$7)</f>
        <v>1487.6274285755728</v>
      </c>
      <c r="CG35" s="239">
        <f>'Frankrijk (O)'!CG35*(1+Toeslagen!$Q$7)</f>
        <v>1089.9429609396789</v>
      </c>
      <c r="CH35" s="239">
        <f>'Frankrijk (O)'!CH35*(1+Toeslagen!$Q$7)</f>
        <v>1347.7662790601555</v>
      </c>
      <c r="CI35" s="239">
        <f>'Frankrijk (O)'!CI35*(1+Toeslagen!$Q$7)</f>
        <v>1232.5865088709891</v>
      </c>
      <c r="CJ35" s="239">
        <f>'Frankrijk (O)'!CJ35*(1+Toeslagen!$Q$7)</f>
        <v>1668.6242103014054</v>
      </c>
      <c r="CK35" s="239">
        <f>'Frankrijk (O)'!CK35*(1+Toeslagen!$Q$7)</f>
        <v>1668.6242103014054</v>
      </c>
      <c r="CL35" s="239">
        <f>'Frankrijk (O)'!CL35*(1+Toeslagen!$Q$7)</f>
        <v>854.13869253515509</v>
      </c>
      <c r="CM35" s="239">
        <f>'Frankrijk (O)'!CM35*(1+Toeslagen!$Q$7)</f>
        <v>858.40938599783078</v>
      </c>
      <c r="CN35" s="239">
        <f>'Frankrijk (O)'!CN35*(1+Toeslagen!$Q$7)</f>
        <v>969.31846272432222</v>
      </c>
      <c r="CO35" s="239">
        <f>'Frankrijk (O)'!CO35*(1+Toeslagen!$Q$7)</f>
        <v>969.31846272432222</v>
      </c>
      <c r="CP35" s="239">
        <f>'Frankrijk (O)'!CP35*(1+Toeslagen!$Q$7)</f>
        <v>1487.6274285755728</v>
      </c>
      <c r="CQ35" s="239">
        <f>'Frankrijk (O)'!CQ35*(1+Toeslagen!$Q$7)</f>
        <v>747.1860487880723</v>
      </c>
      <c r="CR35" s="239">
        <f>'Frankrijk (O)'!CR35*(1+Toeslagen!$Q$7)</f>
        <v>1841.3938655851555</v>
      </c>
      <c r="CS35" s="239">
        <f>'Frankrijk (O)'!CS35*(1+Toeslagen!$Q$7)</f>
        <v>1820.6911560999356</v>
      </c>
      <c r="CT35" s="239">
        <f>'Frankrijk (O)'!CT35*(1+Toeslagen!$Q$7)</f>
        <v>1857.8481184693221</v>
      </c>
      <c r="CU35" s="239">
        <f>'Frankrijk (O)'!CU35*(1+Toeslagen!$Q$7)</f>
        <v>1783.8039804905718</v>
      </c>
      <c r="CV35" s="239">
        <f>'Frankrijk (O)'!CV35*(1+Toeslagen!$Q$7)</f>
        <v>1487.6274285755728</v>
      </c>
      <c r="CW35" s="239">
        <f>'Frankrijk (O)'!CW35*(1+Toeslagen!$Q$7)</f>
        <v>1480.189291432695</v>
      </c>
      <c r="CX35" s="239">
        <f>'Frankrijk (O)'!CX35*(1+Toeslagen!$Q$7)</f>
        <v>1472.7511542898171</v>
      </c>
      <c r="CY35" s="239">
        <f>'Frankrijk (O)'!CY35*(1+Toeslagen!$Q$7)</f>
        <v>969.31846272432222</v>
      </c>
      <c r="CZ35" s="239">
        <f>'Frankrijk (O)'!CZ35*(1+Toeslagen!$Q$7)</f>
        <v>1100.9524857976555</v>
      </c>
      <c r="DA35" s="239">
        <f>'Frankrijk (O)'!DA35*(1+Toeslagen!$Q$7)</f>
        <v>1232.5865088709891</v>
      </c>
      <c r="DB35" s="239">
        <f>'Frankrijk (O)'!DB35*(1+Toeslagen!$Q$7)</f>
        <v>854.13869253515509</v>
      </c>
      <c r="DC35" s="239">
        <f>'Frankrijk (O)'!DC35*(1+Toeslagen!$Q$7)</f>
        <v>854.13869253515509</v>
      </c>
      <c r="DD35" s="239">
        <f>'Frankrijk (O)'!DD35*(1+Toeslagen!$Q$7)</f>
        <v>854.13869253515509</v>
      </c>
      <c r="DE35" s="239">
        <f>'Frankrijk (O)'!DE35*(1+Toeslagen!$Q$7)</f>
        <v>854.13869253515509</v>
      </c>
      <c r="DF35" s="239">
        <f>'Frankrijk (O)'!DF35*(1+Toeslagen!$Q$7)</f>
        <v>854.13869253515509</v>
      </c>
    </row>
    <row r="36" spans="1:110" ht="15.75" thickBot="1">
      <c r="A36" s="2">
        <v>32</v>
      </c>
      <c r="B36" s="2">
        <v>32</v>
      </c>
      <c r="D36" s="2">
        <v>4</v>
      </c>
      <c r="F36" t="s">
        <v>17</v>
      </c>
      <c r="G36" t="s">
        <v>15</v>
      </c>
      <c r="H36" t="s">
        <v>16</v>
      </c>
      <c r="I36" t="s">
        <v>16</v>
      </c>
      <c r="J36" t="s">
        <v>16</v>
      </c>
      <c r="N36" s="7">
        <v>7.5</v>
      </c>
      <c r="O36" s="8">
        <v>13125</v>
      </c>
      <c r="P36" s="239">
        <f>'Frankrijk (O)'!P36*(1+Toeslagen!$Q$7)</f>
        <v>1591.8510084347367</v>
      </c>
      <c r="Q36" s="239">
        <f>'Frankrijk (O)'!Q36*(1+Toeslagen!$Q$7)</f>
        <v>819.12964384543943</v>
      </c>
      <c r="R36" s="239">
        <f>'Frankrijk (O)'!R36*(1+Toeslagen!$Q$7)</f>
        <v>1624.337763708915</v>
      </c>
      <c r="S36" s="239">
        <f>'Frankrijk (O)'!S36*(1+Toeslagen!$Q$7)</f>
        <v>1976</v>
      </c>
      <c r="T36" s="239">
        <f>'Frankrijk (O)'!T36*(1+Toeslagen!$Q$7)</f>
        <v>1976</v>
      </c>
      <c r="U36" s="239">
        <f>'Frankrijk (O)'!U36*(1+Toeslagen!$Q$7)</f>
        <v>2026.9418236406523</v>
      </c>
      <c r="V36" s="239">
        <f>'Frankrijk (O)'!V36*(1+Toeslagen!$Q$7)</f>
        <v>1816.8875315023547</v>
      </c>
      <c r="W36" s="239">
        <f>'Frankrijk (O)'!W36*(1+Toeslagen!$Q$7)</f>
        <v>722.85475994871933</v>
      </c>
      <c r="X36" s="239">
        <f>'Frankrijk (O)'!X36*(1+Toeslagen!$Q$7)</f>
        <v>2026.9418236406523</v>
      </c>
      <c r="Y36" s="239">
        <f>'Frankrijk (O)'!Y36*(1+Toeslagen!$Q$7)</f>
        <v>1195.4769172598894</v>
      </c>
      <c r="Z36" s="239">
        <f>'Frankrijk (O)'!Z36*(1+Toeslagen!$Q$7)</f>
        <v>2026.9418236406523</v>
      </c>
      <c r="AA36" s="239">
        <f>'Frankrijk (O)'!AA36*(1+Toeslagen!$Q$7)</f>
        <v>1939.4192019163618</v>
      </c>
      <c r="AB36" s="239">
        <f>'Frankrijk (O)'!AB36*(1+Toeslagen!$Q$7)</f>
        <v>2009.437299295794</v>
      </c>
      <c r="AC36" s="239">
        <f>'Frankrijk (O)'!AC36*(1+Toeslagen!$Q$7)</f>
        <v>1308.8028497783796</v>
      </c>
      <c r="AD36" s="239">
        <f>'Frankrijk (O)'!AD36*(1+Toeslagen!$Q$7)</f>
        <v>1939.4192019163618</v>
      </c>
      <c r="AE36" s="239">
        <f>'Frankrijk (O)'!AE36*(1+Toeslagen!$Q$7)</f>
        <v>1694.355861088347</v>
      </c>
      <c r="AF36" s="239">
        <f>'Frankrijk (O)'!AF36*(1+Toeslagen!$Q$7)</f>
        <v>1694.355861088347</v>
      </c>
      <c r="AG36" s="239">
        <f>'Frankrijk (O)'!AG36*(1+Toeslagen!$Q$7)</f>
        <v>1335.5131120187548</v>
      </c>
      <c r="AH36" s="239">
        <f>'Frankrijk (O)'!AH36*(1+Toeslagen!$Q$7)</f>
        <v>1694.355861088347</v>
      </c>
      <c r="AI36" s="239">
        <f>'Frankrijk (O)'!AI36*(1+Toeslagen!$Q$7)</f>
        <v>0</v>
      </c>
      <c r="AJ36" s="239">
        <f>'Frankrijk (O)'!AJ36*(1+Toeslagen!$Q$7)</f>
        <v>1335.5131120187548</v>
      </c>
      <c r="AK36" s="239">
        <f>'Frankrijk (O)'!AK36*(1+Toeslagen!$Q$7)</f>
        <v>1694.355861088347</v>
      </c>
      <c r="AL36" s="239">
        <f>'Frankrijk (O)'!AL36*(1+Toeslagen!$Q$7)</f>
        <v>1624.337763708915</v>
      </c>
      <c r="AM36" s="239">
        <f>'Frankrijk (O)'!AM36*(1+Toeslagen!$Q$7)</f>
        <v>1816.8875315023547</v>
      </c>
      <c r="AN36" s="239">
        <f>'Frankrijk (O)'!AN36*(1+Toeslagen!$Q$7)</f>
        <v>1195.4769172598894</v>
      </c>
      <c r="AO36" s="239">
        <f>'Frankrijk (O)'!AO36*(1+Toeslagen!$Q$7)</f>
        <v>1807.803093844843</v>
      </c>
      <c r="AP36" s="239">
        <f>'Frankrijk (O)'!AP36*(1+Toeslagen!$Q$7)</f>
        <v>1195.4769172598894</v>
      </c>
      <c r="AQ36" s="239">
        <f>'Frankrijk (O)'!AQ36*(1+Toeslagen!$Q$7)</f>
        <v>1046.6884603285955</v>
      </c>
      <c r="AR36" s="239">
        <f>'Frankrijk (O)'!AR36*(1+Toeslagen!$Q$7)</f>
        <v>1939.4192019163618</v>
      </c>
      <c r="AS36" s="239">
        <f>'Frankrijk (O)'!AS36*(1+Toeslagen!$Q$7)</f>
        <v>1939.4192019163618</v>
      </c>
      <c r="AT36" s="239">
        <f>'Frankrijk (O)'!AT36*(1+Toeslagen!$Q$7)</f>
        <v>2026.9418236406523</v>
      </c>
      <c r="AU36" s="239">
        <f>'Frankrijk (O)'!AU36*(1+Toeslagen!$Q$7)</f>
        <v>2026.9418236406523</v>
      </c>
      <c r="AV36" s="239">
        <f>'Frankrijk (O)'!AV36*(1+Toeslagen!$Q$7)</f>
        <v>1816.8875315023547</v>
      </c>
      <c r="AW36" s="239">
        <f>'Frankrijk (O)'!AW36*(1+Toeslagen!$Q$7)</f>
        <v>2009.437299295794</v>
      </c>
      <c r="AX36" s="239">
        <f>'Frankrijk (O)'!AX36*(1+Toeslagen!$Q$7)</f>
        <v>1475.5493067776197</v>
      </c>
      <c r="AY36" s="239">
        <f>'Frankrijk (O)'!AY36*(1+Toeslagen!$Q$7)</f>
        <v>1460.7938137098436</v>
      </c>
      <c r="AZ36" s="239">
        <f>'Frankrijk (O)'!AZ36*(1+Toeslagen!$Q$7)</f>
        <v>1335.5131120187548</v>
      </c>
      <c r="BA36" s="239">
        <f>'Frankrijk (O)'!BA36*(1+Toeslagen!$Q$7)</f>
        <v>1816.8875315023547</v>
      </c>
      <c r="BB36" s="239">
        <f>'Frankrijk (O)'!BB36*(1+Toeslagen!$Q$7)</f>
        <v>1475.5493067776197</v>
      </c>
      <c r="BC36" s="239">
        <f>'Frankrijk (O)'!BC36*(1+Toeslagen!$Q$7)</f>
        <v>2009.437299295794</v>
      </c>
      <c r="BD36" s="239">
        <f>'Frankrijk (O)'!BD36*(1+Toeslagen!$Q$7)</f>
        <v>1195.4769172598894</v>
      </c>
      <c r="BE36" s="239">
        <f>'Frankrijk (O)'!BE36*(1+Toeslagen!$Q$7)</f>
        <v>1624.337763708915</v>
      </c>
      <c r="BF36" s="239">
        <f>'Frankrijk (O)'!BF36*(1+Toeslagen!$Q$7)</f>
        <v>1816.8875315023547</v>
      </c>
      <c r="BG36" s="239">
        <f>'Frankrijk (O)'!BG36*(1+Toeslagen!$Q$7)</f>
        <v>1591.8510084347367</v>
      </c>
      <c r="BH36" s="239">
        <f>'Frankrijk (O)'!BH36*(1+Toeslagen!$Q$7)</f>
        <v>1195.4769172598894</v>
      </c>
      <c r="BI36" s="239">
        <f>'Frankrijk (O)'!BI36*(1+Toeslagen!$Q$7)</f>
        <v>1816.8875315023547</v>
      </c>
      <c r="BJ36" s="239">
        <f>'Frankrijk (O)'!BJ36*(1+Toeslagen!$Q$7)</f>
        <v>2009.437299295794</v>
      </c>
      <c r="BK36" s="239">
        <f>'Frankrijk (O)'!BK36*(1+Toeslagen!$Q$7)</f>
        <v>1939.4192019163618</v>
      </c>
      <c r="BL36" s="239">
        <f>'Frankrijk (O)'!BL36*(1+Toeslagen!$Q$7)</f>
        <v>1475.5493067776197</v>
      </c>
      <c r="BM36" s="239">
        <f>'Frankrijk (O)'!BM36*(1+Toeslagen!$Q$7)</f>
        <v>1446.0383206420672</v>
      </c>
      <c r="BN36" s="239">
        <f>'Frankrijk (O)'!BN36*(1+Toeslagen!$Q$7)</f>
        <v>924.15678991458822</v>
      </c>
      <c r="BO36" s="239">
        <f>'Frankrijk (O)'!BO36*(1+Toeslagen!$Q$7)</f>
        <v>1195.4769172598894</v>
      </c>
      <c r="BP36" s="239">
        <f>'Frankrijk (O)'!BP36*(1+Toeslagen!$Q$7)</f>
        <v>1475.5493067776197</v>
      </c>
      <c r="BQ36" s="239">
        <f>'Frankrijk (O)'!BQ36*(1+Toeslagen!$Q$7)</f>
        <v>919.53600596501531</v>
      </c>
      <c r="BR36" s="239">
        <f>'Frankrijk (O)'!BR36*(1+Toeslagen!$Q$7)</f>
        <v>1046.6884603285955</v>
      </c>
      <c r="BS36" s="239">
        <f>'Frankrijk (O)'!BS36*(1+Toeslagen!$Q$7)</f>
        <v>1694.355861088347</v>
      </c>
      <c r="BT36" s="239">
        <f>'Frankrijk (O)'!BT36*(1+Toeslagen!$Q$7)</f>
        <v>924.15678991458822</v>
      </c>
      <c r="BU36" s="239">
        <f>'Frankrijk (O)'!BU36*(1+Toeslagen!$Q$7)</f>
        <v>1335.5131120187548</v>
      </c>
      <c r="BV36" s="239">
        <f>'Frankrijk (O)'!BV36*(1+Toeslagen!$Q$7)</f>
        <v>708.39766474974499</v>
      </c>
      <c r="BW36" s="239">
        <f>'Frankrijk (O)'!BW36*(1+Toeslagen!$Q$7)</f>
        <v>914.91522201544228</v>
      </c>
      <c r="BX36" s="239">
        <f>'Frankrijk (O)'!BX36*(1+Toeslagen!$Q$7)</f>
        <v>1335.5131120187548</v>
      </c>
      <c r="BY36" s="239">
        <f>'Frankrijk (O)'!BY36*(1+Toeslagen!$Q$7)</f>
        <v>719.24048614897572</v>
      </c>
      <c r="BZ36" s="239">
        <f>'Frankrijk (O)'!BZ36*(1+Toeslagen!$Q$7)</f>
        <v>1624.337763708915</v>
      </c>
      <c r="CA36" s="239">
        <f>'Frankrijk (O)'!CA36*(1+Toeslagen!$Q$7)</f>
        <v>2026.9418236406523</v>
      </c>
      <c r="CB36" s="239">
        <f>'Frankrijk (O)'!CB36*(1+Toeslagen!$Q$7)</f>
        <v>2026.9418236406523</v>
      </c>
      <c r="CC36" s="239">
        <f>'Frankrijk (O)'!CC36*(1+Toeslagen!$Q$7)</f>
        <v>1996.5376962860425</v>
      </c>
      <c r="CD36" s="239">
        <f>'Frankrijk (O)'!CD36*(1+Toeslagen!$Q$7)</f>
        <v>1046.6884603285955</v>
      </c>
      <c r="CE36" s="239">
        <f>'Frankrijk (O)'!CE36*(1+Toeslagen!$Q$7)</f>
        <v>1195.4769172598894</v>
      </c>
      <c r="CF36" s="239">
        <f>'Frankrijk (O)'!CF36*(1+Toeslagen!$Q$7)</f>
        <v>1624.337763708915</v>
      </c>
      <c r="CG36" s="239">
        <f>'Frankrijk (O)'!CG36*(1+Toeslagen!$Q$7)</f>
        <v>1183.5221480872906</v>
      </c>
      <c r="CH36" s="239">
        <f>'Frankrijk (O)'!CH36*(1+Toeslagen!$Q$7)</f>
        <v>1475.5493067776197</v>
      </c>
      <c r="CI36" s="239">
        <f>'Frankrijk (O)'!CI36*(1+Toeslagen!$Q$7)</f>
        <v>1335.5131120187548</v>
      </c>
      <c r="CJ36" s="239">
        <f>'Frankrijk (O)'!CJ36*(1+Toeslagen!$Q$7)</f>
        <v>1816.8875315023547</v>
      </c>
      <c r="CK36" s="239">
        <f>'Frankrijk (O)'!CK36*(1+Toeslagen!$Q$7)</f>
        <v>1816.8875315023547</v>
      </c>
      <c r="CL36" s="239">
        <f>'Frankrijk (O)'!CL36*(1+Toeslagen!$Q$7)</f>
        <v>924.15678991458822</v>
      </c>
      <c r="CM36" s="239">
        <f>'Frankrijk (O)'!CM36*(1+Toeslagen!$Q$7)</f>
        <v>928.77757386416101</v>
      </c>
      <c r="CN36" s="239">
        <f>'Frankrijk (O)'!CN36*(1+Toeslagen!$Q$7)</f>
        <v>1046.6884603285955</v>
      </c>
      <c r="CO36" s="239">
        <f>'Frankrijk (O)'!CO36*(1+Toeslagen!$Q$7)</f>
        <v>1046.6884603285955</v>
      </c>
      <c r="CP36" s="239">
        <f>'Frankrijk (O)'!CP36*(1+Toeslagen!$Q$7)</f>
        <v>1624.337763708915</v>
      </c>
      <c r="CQ36" s="239">
        <f>'Frankrijk (O)'!CQ36*(1+Toeslagen!$Q$7)</f>
        <v>819.12964384543943</v>
      </c>
      <c r="CR36" s="239">
        <f>'Frankrijk (O)'!CR36*(1+Toeslagen!$Q$7)</f>
        <v>2009.437299295794</v>
      </c>
      <c r="CS36" s="239">
        <f>'Frankrijk (O)'!CS36*(1+Toeslagen!$Q$7)</f>
        <v>1986.4029871678392</v>
      </c>
      <c r="CT36" s="239">
        <f>'Frankrijk (O)'!CT36*(1+Toeslagen!$Q$7)</f>
        <v>2026.9418236406523</v>
      </c>
      <c r="CU36" s="239">
        <f>'Frankrijk (O)'!CU36*(1+Toeslagen!$Q$7)</f>
        <v>1939.4192019163618</v>
      </c>
      <c r="CV36" s="239">
        <f>'Frankrijk (O)'!CV36*(1+Toeslagen!$Q$7)</f>
        <v>1624.337763708915</v>
      </c>
      <c r="CW36" s="239">
        <f>'Frankrijk (O)'!CW36*(1+Toeslagen!$Q$7)</f>
        <v>1616.2160748903705</v>
      </c>
      <c r="CX36" s="239">
        <f>'Frankrijk (O)'!CX36*(1+Toeslagen!$Q$7)</f>
        <v>1608.0943860718257</v>
      </c>
      <c r="CY36" s="239">
        <f>'Frankrijk (O)'!CY36*(1+Toeslagen!$Q$7)</f>
        <v>1046.6884603285955</v>
      </c>
      <c r="CZ36" s="239">
        <f>'Frankrijk (O)'!CZ36*(1+Toeslagen!$Q$7)</f>
        <v>1195.4769172598894</v>
      </c>
      <c r="DA36" s="239">
        <f>'Frankrijk (O)'!DA36*(1+Toeslagen!$Q$7)</f>
        <v>1335.5131120187548</v>
      </c>
      <c r="DB36" s="239">
        <f>'Frankrijk (O)'!DB36*(1+Toeslagen!$Q$7)</f>
        <v>924.15678991458822</v>
      </c>
      <c r="DC36" s="239">
        <f>'Frankrijk (O)'!DC36*(1+Toeslagen!$Q$7)</f>
        <v>924.15678991458822</v>
      </c>
      <c r="DD36" s="239">
        <f>'Frankrijk (O)'!DD36*(1+Toeslagen!$Q$7)</f>
        <v>924.15678991458822</v>
      </c>
      <c r="DE36" s="239">
        <f>'Frankrijk (O)'!DE36*(1+Toeslagen!$Q$7)</f>
        <v>924.15678991458822</v>
      </c>
      <c r="DF36" s="239">
        <f>'Frankrijk (O)'!DF36*(1+Toeslagen!$Q$7)</f>
        <v>924.15678991458822</v>
      </c>
    </row>
    <row r="37" spans="1:110" ht="15.75" thickBot="1">
      <c r="A37" s="2">
        <v>33</v>
      </c>
      <c r="B37" s="2">
        <v>33</v>
      </c>
      <c r="D37" s="2">
        <v>4</v>
      </c>
      <c r="F37" t="s">
        <v>17</v>
      </c>
      <c r="G37" t="s">
        <v>15</v>
      </c>
      <c r="H37" t="s">
        <v>15</v>
      </c>
      <c r="I37" t="s">
        <v>16</v>
      </c>
      <c r="J37" t="s">
        <v>16</v>
      </c>
      <c r="N37" s="7">
        <v>7.6</v>
      </c>
      <c r="O37" s="8">
        <v>13300</v>
      </c>
      <c r="P37" s="239">
        <f>'Frankrijk (O)'!P37*(1+Toeslagen!$Q$7)</f>
        <v>1626.1598761506577</v>
      </c>
      <c r="Q37" s="239">
        <f>'Frankrijk (O)'!Q37*(1+Toeslagen!$Q$7)</f>
        <v>836.63416819029749</v>
      </c>
      <c r="R37" s="239">
        <f>'Frankrijk (O)'!R37*(1+Toeslagen!$Q$7)</f>
        <v>1659.3468123986304</v>
      </c>
      <c r="S37" s="239">
        <f>'Frankrijk (O)'!S37*(1+Toeslagen!$Q$7)</f>
        <v>2059.2000000000003</v>
      </c>
      <c r="T37" s="239">
        <f>'Frankrijk (O)'!T37*(1+Toeslagen!$Q$7)</f>
        <v>2059.2000000000003</v>
      </c>
      <c r="U37" s="239">
        <f>'Frankrijk (O)'!U37*(1+Toeslagen!$Q$7)</f>
        <v>2079.4553966752269</v>
      </c>
      <c r="V37" s="239">
        <f>'Frankrijk (O)'!V37*(1+Toeslagen!$Q$7)</f>
        <v>1860.6488423645001</v>
      </c>
      <c r="W37" s="239">
        <f>'Frankrijk (O)'!W37*(1+Toeslagen!$Q$7)</f>
        <v>740.35928429357739</v>
      </c>
      <c r="X37" s="239">
        <f>'Frankrijk (O)'!X37*(1+Toeslagen!$Q$7)</f>
        <v>2079.4553966752269</v>
      </c>
      <c r="Y37" s="239">
        <f>'Frankrijk (O)'!Y37*(1+Toeslagen!$Q$7)</f>
        <v>1221.7337037771774</v>
      </c>
      <c r="Z37" s="239">
        <f>'Frankrijk (O)'!Z37*(1+Toeslagen!$Q$7)</f>
        <v>2079.4553966752269</v>
      </c>
      <c r="AA37" s="239">
        <f>'Frankrijk (O)'!AA37*(1+Toeslagen!$Q$7)</f>
        <v>1983.1805127785067</v>
      </c>
      <c r="AB37" s="239">
        <f>'Frankrijk (O)'!AB37*(1+Toeslagen!$Q$7)</f>
        <v>2061.9508723303688</v>
      </c>
      <c r="AC37" s="239">
        <f>'Frankrijk (O)'!AC37*(1+Toeslagen!$Q$7)</f>
        <v>1325.9572836363411</v>
      </c>
      <c r="AD37" s="239">
        <f>'Frankrijk (O)'!AD37*(1+Toeslagen!$Q$7)</f>
        <v>1983.1805127785067</v>
      </c>
      <c r="AE37" s="239">
        <f>'Frankrijk (O)'!AE37*(1+Toeslagen!$Q$7)</f>
        <v>1738.1171719504928</v>
      </c>
      <c r="AF37" s="239">
        <f>'Frankrijk (O)'!AF37*(1+Toeslagen!$Q$7)</f>
        <v>1738.1171719504928</v>
      </c>
      <c r="AG37" s="239">
        <f>'Frankrijk (O)'!AG37*(1+Toeslagen!$Q$7)</f>
        <v>1353.0176363636135</v>
      </c>
      <c r="AH37" s="239">
        <f>'Frankrijk (O)'!AH37*(1+Toeslagen!$Q$7)</f>
        <v>1738.1171719504928</v>
      </c>
      <c r="AI37" s="239">
        <f>'Frankrijk (O)'!AI37*(1+Toeslagen!$Q$7)</f>
        <v>0</v>
      </c>
      <c r="AJ37" s="239">
        <f>'Frankrijk (O)'!AJ37*(1+Toeslagen!$Q$7)</f>
        <v>1353.0176363636135</v>
      </c>
      <c r="AK37" s="239">
        <f>'Frankrijk (O)'!AK37*(1+Toeslagen!$Q$7)</f>
        <v>1738.1171719504928</v>
      </c>
      <c r="AL37" s="239">
        <f>'Frankrijk (O)'!AL37*(1+Toeslagen!$Q$7)</f>
        <v>1659.3468123986304</v>
      </c>
      <c r="AM37" s="239">
        <f>'Frankrijk (O)'!AM37*(1+Toeslagen!$Q$7)</f>
        <v>1860.6488423645001</v>
      </c>
      <c r="AN37" s="239">
        <f>'Frankrijk (O)'!AN37*(1+Toeslagen!$Q$7)</f>
        <v>1221.7337037771774</v>
      </c>
      <c r="AO37" s="239">
        <f>'Frankrijk (O)'!AO37*(1+Toeslagen!$Q$7)</f>
        <v>1851.3455981526777</v>
      </c>
      <c r="AP37" s="239">
        <f>'Frankrijk (O)'!AP37*(1+Toeslagen!$Q$7)</f>
        <v>1221.7337037771774</v>
      </c>
      <c r="AQ37" s="239">
        <f>'Frankrijk (O)'!AQ37*(1+Toeslagen!$Q$7)</f>
        <v>1072.9452468458826</v>
      </c>
      <c r="AR37" s="239">
        <f>'Frankrijk (O)'!AR37*(1+Toeslagen!$Q$7)</f>
        <v>1983.1805127785067</v>
      </c>
      <c r="AS37" s="239">
        <f>'Frankrijk (O)'!AS37*(1+Toeslagen!$Q$7)</f>
        <v>1983.1805127785067</v>
      </c>
      <c r="AT37" s="239">
        <f>'Frankrijk (O)'!AT37*(1+Toeslagen!$Q$7)</f>
        <v>2079.4553966752269</v>
      </c>
      <c r="AU37" s="239">
        <f>'Frankrijk (O)'!AU37*(1+Toeslagen!$Q$7)</f>
        <v>2079.4553966752269</v>
      </c>
      <c r="AV37" s="239">
        <f>'Frankrijk (O)'!AV37*(1+Toeslagen!$Q$7)</f>
        <v>1860.6488423645001</v>
      </c>
      <c r="AW37" s="239">
        <f>'Frankrijk (O)'!AW37*(1+Toeslagen!$Q$7)</f>
        <v>2061.9508723303688</v>
      </c>
      <c r="AX37" s="239">
        <f>'Frankrijk (O)'!AX37*(1+Toeslagen!$Q$7)</f>
        <v>1519.310617639766</v>
      </c>
      <c r="AY37" s="239">
        <f>'Frankrijk (O)'!AY37*(1+Toeslagen!$Q$7)</f>
        <v>1504.1175114633684</v>
      </c>
      <c r="AZ37" s="239">
        <f>'Frankrijk (O)'!AZ37*(1+Toeslagen!$Q$7)</f>
        <v>1353.0176363636135</v>
      </c>
      <c r="BA37" s="239">
        <f>'Frankrijk (O)'!BA37*(1+Toeslagen!$Q$7)</f>
        <v>1860.6488423645001</v>
      </c>
      <c r="BB37" s="239">
        <f>'Frankrijk (O)'!BB37*(1+Toeslagen!$Q$7)</f>
        <v>1519.310617639766</v>
      </c>
      <c r="BC37" s="239">
        <f>'Frankrijk (O)'!BC37*(1+Toeslagen!$Q$7)</f>
        <v>2061.9508723303688</v>
      </c>
      <c r="BD37" s="239">
        <f>'Frankrijk (O)'!BD37*(1+Toeslagen!$Q$7)</f>
        <v>1221.7337037771774</v>
      </c>
      <c r="BE37" s="239">
        <f>'Frankrijk (O)'!BE37*(1+Toeslagen!$Q$7)</f>
        <v>1659.3468123986304</v>
      </c>
      <c r="BF37" s="239">
        <f>'Frankrijk (O)'!BF37*(1+Toeslagen!$Q$7)</f>
        <v>1860.6488423645001</v>
      </c>
      <c r="BG37" s="239">
        <f>'Frankrijk (O)'!BG37*(1+Toeslagen!$Q$7)</f>
        <v>1626.1598761506577</v>
      </c>
      <c r="BH37" s="239">
        <f>'Frankrijk (O)'!BH37*(1+Toeslagen!$Q$7)</f>
        <v>1221.7337037771774</v>
      </c>
      <c r="BI37" s="239">
        <f>'Frankrijk (O)'!BI37*(1+Toeslagen!$Q$7)</f>
        <v>1860.6488423645001</v>
      </c>
      <c r="BJ37" s="239">
        <f>'Frankrijk (O)'!BJ37*(1+Toeslagen!$Q$7)</f>
        <v>2061.9508723303688</v>
      </c>
      <c r="BK37" s="239">
        <f>'Frankrijk (O)'!BK37*(1+Toeslagen!$Q$7)</f>
        <v>1983.1805127785067</v>
      </c>
      <c r="BL37" s="239">
        <f>'Frankrijk (O)'!BL37*(1+Toeslagen!$Q$7)</f>
        <v>1519.310617639766</v>
      </c>
      <c r="BM37" s="239">
        <f>'Frankrijk (O)'!BM37*(1+Toeslagen!$Q$7)</f>
        <v>1488.9244052869706</v>
      </c>
      <c r="BN37" s="239">
        <f>'Frankrijk (O)'!BN37*(1+Toeslagen!$Q$7)</f>
        <v>941.66131425944616</v>
      </c>
      <c r="BO37" s="239">
        <f>'Frankrijk (O)'!BO37*(1+Toeslagen!$Q$7)</f>
        <v>1221.7337037771774</v>
      </c>
      <c r="BP37" s="239">
        <f>'Frankrijk (O)'!BP37*(1+Toeslagen!$Q$7)</f>
        <v>1519.310617639766</v>
      </c>
      <c r="BQ37" s="239">
        <f>'Frankrijk (O)'!BQ37*(1+Toeslagen!$Q$7)</f>
        <v>936.95300768814889</v>
      </c>
      <c r="BR37" s="239">
        <f>'Frankrijk (O)'!BR37*(1+Toeslagen!$Q$7)</f>
        <v>1072.9452468458826</v>
      </c>
      <c r="BS37" s="239">
        <f>'Frankrijk (O)'!BS37*(1+Toeslagen!$Q$7)</f>
        <v>1738.1171719504928</v>
      </c>
      <c r="BT37" s="239">
        <f>'Frankrijk (O)'!BT37*(1+Toeslagen!$Q$7)</f>
        <v>941.66131425944616</v>
      </c>
      <c r="BU37" s="239">
        <f>'Frankrijk (O)'!BU37*(1+Toeslagen!$Q$7)</f>
        <v>1353.0176363636135</v>
      </c>
      <c r="BV37" s="239">
        <f>'Frankrijk (O)'!BV37*(1+Toeslagen!$Q$7)</f>
        <v>725.55209860770583</v>
      </c>
      <c r="BW37" s="239">
        <f>'Frankrijk (O)'!BW37*(1+Toeslagen!$Q$7)</f>
        <v>932.24470111685173</v>
      </c>
      <c r="BX37" s="239">
        <f>'Frankrijk (O)'!BX37*(1+Toeslagen!$Q$7)</f>
        <v>1353.0176363636135</v>
      </c>
      <c r="BY37" s="239">
        <f>'Frankrijk (O)'!BY37*(1+Toeslagen!$Q$7)</f>
        <v>736.65748787210953</v>
      </c>
      <c r="BZ37" s="239">
        <f>'Frankrijk (O)'!BZ37*(1+Toeslagen!$Q$7)</f>
        <v>1659.3468123986304</v>
      </c>
      <c r="CA37" s="239">
        <f>'Frankrijk (O)'!CA37*(1+Toeslagen!$Q$7)</f>
        <v>2079.4553966752269</v>
      </c>
      <c r="CB37" s="239">
        <f>'Frankrijk (O)'!CB37*(1+Toeslagen!$Q$7)</f>
        <v>2079.4553966752269</v>
      </c>
      <c r="CC37" s="239">
        <f>'Frankrijk (O)'!CC37*(1+Toeslagen!$Q$7)</f>
        <v>2048.2635657250985</v>
      </c>
      <c r="CD37" s="239">
        <f>'Frankrijk (O)'!CD37*(1+Toeslagen!$Q$7)</f>
        <v>1072.9452468458826</v>
      </c>
      <c r="CE37" s="239">
        <f>'Frankrijk (O)'!CE37*(1+Toeslagen!$Q$7)</f>
        <v>1221.7337037771774</v>
      </c>
      <c r="CF37" s="239">
        <f>'Frankrijk (O)'!CF37*(1+Toeslagen!$Q$7)</f>
        <v>1659.3468123986304</v>
      </c>
      <c r="CG37" s="239">
        <f>'Frankrijk (O)'!CG37*(1+Toeslagen!$Q$7)</f>
        <v>1209.5163667394056</v>
      </c>
      <c r="CH37" s="239">
        <f>'Frankrijk (O)'!CH37*(1+Toeslagen!$Q$7)</f>
        <v>1519.310617639766</v>
      </c>
      <c r="CI37" s="239">
        <f>'Frankrijk (O)'!CI37*(1+Toeslagen!$Q$7)</f>
        <v>1353.0176363636135</v>
      </c>
      <c r="CJ37" s="239">
        <f>'Frankrijk (O)'!CJ37*(1+Toeslagen!$Q$7)</f>
        <v>1860.6488423645001</v>
      </c>
      <c r="CK37" s="239">
        <f>'Frankrijk (O)'!CK37*(1+Toeslagen!$Q$7)</f>
        <v>1860.6488423645001</v>
      </c>
      <c r="CL37" s="239">
        <f>'Frankrijk (O)'!CL37*(1+Toeslagen!$Q$7)</f>
        <v>941.66131425944616</v>
      </c>
      <c r="CM37" s="239">
        <f>'Frankrijk (O)'!CM37*(1+Toeslagen!$Q$7)</f>
        <v>946.36962083074332</v>
      </c>
      <c r="CN37" s="239">
        <f>'Frankrijk (O)'!CN37*(1+Toeslagen!$Q$7)</f>
        <v>1072.9452468458826</v>
      </c>
      <c r="CO37" s="239">
        <f>'Frankrijk (O)'!CO37*(1+Toeslagen!$Q$7)</f>
        <v>1072.9452468458826</v>
      </c>
      <c r="CP37" s="239">
        <f>'Frankrijk (O)'!CP37*(1+Toeslagen!$Q$7)</f>
        <v>1659.3468123986304</v>
      </c>
      <c r="CQ37" s="239">
        <f>'Frankrijk (O)'!CQ37*(1+Toeslagen!$Q$7)</f>
        <v>836.63416819029749</v>
      </c>
      <c r="CR37" s="239">
        <f>'Frankrijk (O)'!CR37*(1+Toeslagen!$Q$7)</f>
        <v>2061.9508723303688</v>
      </c>
      <c r="CS37" s="239">
        <f>'Frankrijk (O)'!CS37*(1+Toeslagen!$Q$7)</f>
        <v>2037.8662887417224</v>
      </c>
      <c r="CT37" s="239">
        <f>'Frankrijk (O)'!CT37*(1+Toeslagen!$Q$7)</f>
        <v>2079.4553966752269</v>
      </c>
      <c r="CU37" s="239">
        <f>'Frankrijk (O)'!CU37*(1+Toeslagen!$Q$7)</f>
        <v>1983.1805127785067</v>
      </c>
      <c r="CV37" s="239">
        <f>'Frankrijk (O)'!CV37*(1+Toeslagen!$Q$7)</f>
        <v>1659.3468123986304</v>
      </c>
      <c r="CW37" s="239">
        <f>'Frankrijk (O)'!CW37*(1+Toeslagen!$Q$7)</f>
        <v>1651.0500783366372</v>
      </c>
      <c r="CX37" s="239">
        <f>'Frankrijk (O)'!CX37*(1+Toeslagen!$Q$7)</f>
        <v>1642.7533442746442</v>
      </c>
      <c r="CY37" s="239">
        <f>'Frankrijk (O)'!CY37*(1+Toeslagen!$Q$7)</f>
        <v>1072.9452468458826</v>
      </c>
      <c r="CZ37" s="239">
        <f>'Frankrijk (O)'!CZ37*(1+Toeslagen!$Q$7)</f>
        <v>1221.7337037771774</v>
      </c>
      <c r="DA37" s="239">
        <f>'Frankrijk (O)'!DA37*(1+Toeslagen!$Q$7)</f>
        <v>1353.0176363636135</v>
      </c>
      <c r="DB37" s="239">
        <f>'Frankrijk (O)'!DB37*(1+Toeslagen!$Q$7)</f>
        <v>941.66131425944616</v>
      </c>
      <c r="DC37" s="239">
        <f>'Frankrijk (O)'!DC37*(1+Toeslagen!$Q$7)</f>
        <v>941.66131425944616</v>
      </c>
      <c r="DD37" s="239">
        <f>'Frankrijk (O)'!DD37*(1+Toeslagen!$Q$7)</f>
        <v>941.66131425944616</v>
      </c>
      <c r="DE37" s="239">
        <f>'Frankrijk (O)'!DE37*(1+Toeslagen!$Q$7)</f>
        <v>941.66131425944616</v>
      </c>
      <c r="DF37" s="239">
        <f>'Frankrijk (O)'!DF37*(1+Toeslagen!$Q$7)</f>
        <v>941.66131425944616</v>
      </c>
    </row>
    <row r="38" spans="1:110" ht="15.75" thickBot="1">
      <c r="A38" s="2">
        <v>34</v>
      </c>
      <c r="B38" s="2">
        <v>34</v>
      </c>
      <c r="D38" s="2">
        <v>4</v>
      </c>
      <c r="F38" t="s">
        <v>17</v>
      </c>
      <c r="G38" t="s">
        <v>15</v>
      </c>
      <c r="H38" t="s">
        <v>15</v>
      </c>
      <c r="I38" t="s">
        <v>16</v>
      </c>
      <c r="J38" t="s">
        <v>16</v>
      </c>
      <c r="N38" s="7">
        <v>8</v>
      </c>
      <c r="O38" s="8">
        <v>14000</v>
      </c>
      <c r="P38" s="239">
        <f>'Frankrijk (O)'!P38*(1+Toeslagen!$Q$7)</f>
        <v>1669.0459607955602</v>
      </c>
      <c r="Q38" s="239">
        <f>'Frankrijk (O)'!Q38*(1+Toeslagen!$Q$7)</f>
        <v>854.13869253515509</v>
      </c>
      <c r="R38" s="239">
        <f>'Frankrijk (O)'!R38*(1+Toeslagen!$Q$7)</f>
        <v>1703.1081232607758</v>
      </c>
      <c r="S38" s="239">
        <f>'Frankrijk (O)'!S38*(1+Toeslagen!$Q$7)</f>
        <v>2106</v>
      </c>
      <c r="T38" s="239">
        <f>'Frankrijk (O)'!T38*(1+Toeslagen!$Q$7)</f>
        <v>2106</v>
      </c>
      <c r="U38" s="239">
        <f>'Frankrijk (O)'!U38*(1+Toeslagen!$Q$7)</f>
        <v>2131.9689697098015</v>
      </c>
      <c r="V38" s="239">
        <f>'Frankrijk (O)'!V38*(1+Toeslagen!$Q$7)</f>
        <v>1904.4101532266454</v>
      </c>
      <c r="W38" s="239">
        <f>'Frankrijk (O)'!W38*(1+Toeslagen!$Q$7)</f>
        <v>749.11154646600664</v>
      </c>
      <c r="X38" s="239">
        <f>'Frankrijk (O)'!X38*(1+Toeslagen!$Q$7)</f>
        <v>2131.9689697098015</v>
      </c>
      <c r="Y38" s="239">
        <f>'Frankrijk (O)'!Y38*(1+Toeslagen!$Q$7)</f>
        <v>1247.9904902944641</v>
      </c>
      <c r="Z38" s="239">
        <f>'Frankrijk (O)'!Z38*(1+Toeslagen!$Q$7)</f>
        <v>2131.9689697098015</v>
      </c>
      <c r="AA38" s="239">
        <f>'Frankrijk (O)'!AA38*(1+Toeslagen!$Q$7)</f>
        <v>2026.9418236406523</v>
      </c>
      <c r="AB38" s="239">
        <f>'Frankrijk (O)'!AB38*(1+Toeslagen!$Q$7)</f>
        <v>2114.4644453649425</v>
      </c>
      <c r="AC38" s="239">
        <f>'Frankrijk (O)'!AC38*(1+Toeslagen!$Q$7)</f>
        <v>1368.8433682812433</v>
      </c>
      <c r="AD38" s="239">
        <f>'Frankrijk (O)'!AD38*(1+Toeslagen!$Q$7)</f>
        <v>2026.9418236406523</v>
      </c>
      <c r="AE38" s="239">
        <f>'Frankrijk (O)'!AE38*(1+Toeslagen!$Q$7)</f>
        <v>1781.8784828126381</v>
      </c>
      <c r="AF38" s="239">
        <f>'Frankrijk (O)'!AF38*(1+Toeslagen!$Q$7)</f>
        <v>1781.8784828126381</v>
      </c>
      <c r="AG38" s="239">
        <f>'Frankrijk (O)'!AG38*(1+Toeslagen!$Q$7)</f>
        <v>1396.7789472257584</v>
      </c>
      <c r="AH38" s="239">
        <f>'Frankrijk (O)'!AH38*(1+Toeslagen!$Q$7)</f>
        <v>1781.8784828126381</v>
      </c>
      <c r="AI38" s="239">
        <f>'Frankrijk (O)'!AI38*(1+Toeslagen!$Q$7)</f>
        <v>0</v>
      </c>
      <c r="AJ38" s="239">
        <f>'Frankrijk (O)'!AJ38*(1+Toeslagen!$Q$7)</f>
        <v>1396.7789472257584</v>
      </c>
      <c r="AK38" s="239">
        <f>'Frankrijk (O)'!AK38*(1+Toeslagen!$Q$7)</f>
        <v>1781.8784828126381</v>
      </c>
      <c r="AL38" s="239">
        <f>'Frankrijk (O)'!AL38*(1+Toeslagen!$Q$7)</f>
        <v>1703.1081232607758</v>
      </c>
      <c r="AM38" s="239">
        <f>'Frankrijk (O)'!AM38*(1+Toeslagen!$Q$7)</f>
        <v>1904.4101532266454</v>
      </c>
      <c r="AN38" s="239">
        <f>'Frankrijk (O)'!AN38*(1+Toeslagen!$Q$7)</f>
        <v>1247.9904902944641</v>
      </c>
      <c r="AO38" s="239">
        <f>'Frankrijk (O)'!AO38*(1+Toeslagen!$Q$7)</f>
        <v>1894.8881024605123</v>
      </c>
      <c r="AP38" s="239">
        <f>'Frankrijk (O)'!AP38*(1+Toeslagen!$Q$7)</f>
        <v>1247.9904902944641</v>
      </c>
      <c r="AQ38" s="239">
        <f>'Frankrijk (O)'!AQ38*(1+Toeslagen!$Q$7)</f>
        <v>1090.4497711907409</v>
      </c>
      <c r="AR38" s="239">
        <f>'Frankrijk (O)'!AR38*(1+Toeslagen!$Q$7)</f>
        <v>2026.9418236406523</v>
      </c>
      <c r="AS38" s="239">
        <f>'Frankrijk (O)'!AS38*(1+Toeslagen!$Q$7)</f>
        <v>2026.9418236406523</v>
      </c>
      <c r="AT38" s="239">
        <f>'Frankrijk (O)'!AT38*(1+Toeslagen!$Q$7)</f>
        <v>2131.9689697098015</v>
      </c>
      <c r="AU38" s="239">
        <f>'Frankrijk (O)'!AU38*(1+Toeslagen!$Q$7)</f>
        <v>2131.9689697098015</v>
      </c>
      <c r="AV38" s="239">
        <f>'Frankrijk (O)'!AV38*(1+Toeslagen!$Q$7)</f>
        <v>1904.4101532266454</v>
      </c>
      <c r="AW38" s="239">
        <f>'Frankrijk (O)'!AW38*(1+Toeslagen!$Q$7)</f>
        <v>2114.4644453649425</v>
      </c>
      <c r="AX38" s="239">
        <f>'Frankrijk (O)'!AX38*(1+Toeslagen!$Q$7)</f>
        <v>1545.567404157053</v>
      </c>
      <c r="AY38" s="239">
        <f>'Frankrijk (O)'!AY38*(1+Toeslagen!$Q$7)</f>
        <v>1530.1117301154825</v>
      </c>
      <c r="AZ38" s="239">
        <f>'Frankrijk (O)'!AZ38*(1+Toeslagen!$Q$7)</f>
        <v>1396.7789472257584</v>
      </c>
      <c r="BA38" s="239">
        <f>'Frankrijk (O)'!BA38*(1+Toeslagen!$Q$7)</f>
        <v>1904.4101532266454</v>
      </c>
      <c r="BB38" s="239">
        <f>'Frankrijk (O)'!BB38*(1+Toeslagen!$Q$7)</f>
        <v>1545.567404157053</v>
      </c>
      <c r="BC38" s="239">
        <f>'Frankrijk (O)'!BC38*(1+Toeslagen!$Q$7)</f>
        <v>2114.4644453649425</v>
      </c>
      <c r="BD38" s="239">
        <f>'Frankrijk (O)'!BD38*(1+Toeslagen!$Q$7)</f>
        <v>1247.9904902944641</v>
      </c>
      <c r="BE38" s="239">
        <f>'Frankrijk (O)'!BE38*(1+Toeslagen!$Q$7)</f>
        <v>1703.1081232607758</v>
      </c>
      <c r="BF38" s="239">
        <f>'Frankrijk (O)'!BF38*(1+Toeslagen!$Q$7)</f>
        <v>1904.4101532266454</v>
      </c>
      <c r="BG38" s="239">
        <f>'Frankrijk (O)'!BG38*(1+Toeslagen!$Q$7)</f>
        <v>1669.0459607955602</v>
      </c>
      <c r="BH38" s="239">
        <f>'Frankrijk (O)'!BH38*(1+Toeslagen!$Q$7)</f>
        <v>1247.9904902944641</v>
      </c>
      <c r="BI38" s="239">
        <f>'Frankrijk (O)'!BI38*(1+Toeslagen!$Q$7)</f>
        <v>1904.4101532266454</v>
      </c>
      <c r="BJ38" s="239">
        <f>'Frankrijk (O)'!BJ38*(1+Toeslagen!$Q$7)</f>
        <v>2114.4644453649425</v>
      </c>
      <c r="BK38" s="239">
        <f>'Frankrijk (O)'!BK38*(1+Toeslagen!$Q$7)</f>
        <v>2026.9418236406523</v>
      </c>
      <c r="BL38" s="239">
        <f>'Frankrijk (O)'!BL38*(1+Toeslagen!$Q$7)</f>
        <v>1545.567404157053</v>
      </c>
      <c r="BM38" s="239">
        <f>'Frankrijk (O)'!BM38*(1+Toeslagen!$Q$7)</f>
        <v>1514.6560560739119</v>
      </c>
      <c r="BN38" s="239">
        <f>'Frankrijk (O)'!BN38*(1+Toeslagen!$Q$7)</f>
        <v>967.91810077673381</v>
      </c>
      <c r="BO38" s="239">
        <f>'Frankrijk (O)'!BO38*(1+Toeslagen!$Q$7)</f>
        <v>1247.9904902944641</v>
      </c>
      <c r="BP38" s="239">
        <f>'Frankrijk (O)'!BP38*(1+Toeslagen!$Q$7)</f>
        <v>1545.567404157053</v>
      </c>
      <c r="BQ38" s="239">
        <f>'Frankrijk (O)'!BQ38*(1+Toeslagen!$Q$7)</f>
        <v>963.07851027285017</v>
      </c>
      <c r="BR38" s="239">
        <f>'Frankrijk (O)'!BR38*(1+Toeslagen!$Q$7)</f>
        <v>1090.4497711907409</v>
      </c>
      <c r="BS38" s="239">
        <f>'Frankrijk (O)'!BS38*(1+Toeslagen!$Q$7)</f>
        <v>1781.8784828126381</v>
      </c>
      <c r="BT38" s="239">
        <f>'Frankrijk (O)'!BT38*(1+Toeslagen!$Q$7)</f>
        <v>967.91810077673381</v>
      </c>
      <c r="BU38" s="239">
        <f>'Frankrijk (O)'!BU38*(1+Toeslagen!$Q$7)</f>
        <v>1396.7789472257584</v>
      </c>
      <c r="BV38" s="239">
        <f>'Frankrijk (O)'!BV38*(1+Toeslagen!$Q$7)</f>
        <v>734.12931553668648</v>
      </c>
      <c r="BW38" s="239">
        <f>'Frankrijk (O)'!BW38*(1+Toeslagen!$Q$7)</f>
        <v>958.23891976896641</v>
      </c>
      <c r="BX38" s="239">
        <f>'Frankrijk (O)'!BX38*(1+Toeslagen!$Q$7)</f>
        <v>1396.7789472257584</v>
      </c>
      <c r="BY38" s="239">
        <f>'Frankrijk (O)'!BY38*(1+Toeslagen!$Q$7)</f>
        <v>745.36598873367666</v>
      </c>
      <c r="BZ38" s="239">
        <f>'Frankrijk (O)'!BZ38*(1+Toeslagen!$Q$7)</f>
        <v>1703.1081232607758</v>
      </c>
      <c r="CA38" s="239">
        <f>'Frankrijk (O)'!CA38*(1+Toeslagen!$Q$7)</f>
        <v>2131.9689697098015</v>
      </c>
      <c r="CB38" s="239">
        <f>'Frankrijk (O)'!CB38*(1+Toeslagen!$Q$7)</f>
        <v>2131.9689697098015</v>
      </c>
      <c r="CC38" s="239">
        <f>'Frankrijk (O)'!CC38*(1+Toeslagen!$Q$7)</f>
        <v>2099.9894351641547</v>
      </c>
      <c r="CD38" s="239">
        <f>'Frankrijk (O)'!CD38*(1+Toeslagen!$Q$7)</f>
        <v>1090.4497711907409</v>
      </c>
      <c r="CE38" s="239">
        <f>'Frankrijk (O)'!CE38*(1+Toeslagen!$Q$7)</f>
        <v>1247.9904902944641</v>
      </c>
      <c r="CF38" s="239">
        <f>'Frankrijk (O)'!CF38*(1+Toeslagen!$Q$7)</f>
        <v>1703.1081232607758</v>
      </c>
      <c r="CG38" s="239">
        <f>'Frankrijk (O)'!CG38*(1+Toeslagen!$Q$7)</f>
        <v>1235.5105853915195</v>
      </c>
      <c r="CH38" s="239">
        <f>'Frankrijk (O)'!CH38*(1+Toeslagen!$Q$7)</f>
        <v>1545.567404157053</v>
      </c>
      <c r="CI38" s="239">
        <f>'Frankrijk (O)'!CI38*(1+Toeslagen!$Q$7)</f>
        <v>1396.7789472257584</v>
      </c>
      <c r="CJ38" s="239">
        <f>'Frankrijk (O)'!CJ38*(1+Toeslagen!$Q$7)</f>
        <v>1904.4101532266454</v>
      </c>
      <c r="CK38" s="239">
        <f>'Frankrijk (O)'!CK38*(1+Toeslagen!$Q$7)</f>
        <v>1904.4101532266454</v>
      </c>
      <c r="CL38" s="239">
        <f>'Frankrijk (O)'!CL38*(1+Toeslagen!$Q$7)</f>
        <v>967.91810077673381</v>
      </c>
      <c r="CM38" s="239">
        <f>'Frankrijk (O)'!CM38*(1+Toeslagen!$Q$7)</f>
        <v>972.75769128061734</v>
      </c>
      <c r="CN38" s="239">
        <f>'Frankrijk (O)'!CN38*(1+Toeslagen!$Q$7)</f>
        <v>1090.4497711907409</v>
      </c>
      <c r="CO38" s="239">
        <f>'Frankrijk (O)'!CO38*(1+Toeslagen!$Q$7)</f>
        <v>1090.4497711907409</v>
      </c>
      <c r="CP38" s="239">
        <f>'Frankrijk (O)'!CP38*(1+Toeslagen!$Q$7)</f>
        <v>1703.1081232607758</v>
      </c>
      <c r="CQ38" s="239">
        <f>'Frankrijk (O)'!CQ38*(1+Toeslagen!$Q$7)</f>
        <v>854.13869253515509</v>
      </c>
      <c r="CR38" s="239">
        <f>'Frankrijk (O)'!CR38*(1+Toeslagen!$Q$7)</f>
        <v>2114.4644453649425</v>
      </c>
      <c r="CS38" s="239">
        <f>'Frankrijk (O)'!CS38*(1+Toeslagen!$Q$7)</f>
        <v>2089.3295903156054</v>
      </c>
      <c r="CT38" s="239">
        <f>'Frankrijk (O)'!CT38*(1+Toeslagen!$Q$7)</f>
        <v>2131.9689697098015</v>
      </c>
      <c r="CU38" s="239">
        <f>'Frankrijk (O)'!CU38*(1+Toeslagen!$Q$7)</f>
        <v>2026.9418236406523</v>
      </c>
      <c r="CV38" s="239">
        <f>'Frankrijk (O)'!CV38*(1+Toeslagen!$Q$7)</f>
        <v>1703.1081232607758</v>
      </c>
      <c r="CW38" s="239">
        <f>'Frankrijk (O)'!CW38*(1+Toeslagen!$Q$7)</f>
        <v>1694.5925826444718</v>
      </c>
      <c r="CX38" s="239">
        <f>'Frankrijk (O)'!CX38*(1+Toeslagen!$Q$7)</f>
        <v>1686.0770420281681</v>
      </c>
      <c r="CY38" s="239">
        <f>'Frankrijk (O)'!CY38*(1+Toeslagen!$Q$7)</f>
        <v>1090.4497711907409</v>
      </c>
      <c r="CZ38" s="239">
        <f>'Frankrijk (O)'!CZ38*(1+Toeslagen!$Q$7)</f>
        <v>1247.9904902944641</v>
      </c>
      <c r="DA38" s="239">
        <f>'Frankrijk (O)'!DA38*(1+Toeslagen!$Q$7)</f>
        <v>1396.7789472257584</v>
      </c>
      <c r="DB38" s="239">
        <f>'Frankrijk (O)'!DB38*(1+Toeslagen!$Q$7)</f>
        <v>967.91810077673381</v>
      </c>
      <c r="DC38" s="239">
        <f>'Frankrijk (O)'!DC38*(1+Toeslagen!$Q$7)</f>
        <v>967.91810077673381</v>
      </c>
      <c r="DD38" s="239">
        <f>'Frankrijk (O)'!DD38*(1+Toeslagen!$Q$7)</f>
        <v>967.91810077673381</v>
      </c>
      <c r="DE38" s="239">
        <f>'Frankrijk (O)'!DE38*(1+Toeslagen!$Q$7)</f>
        <v>967.91810077673381</v>
      </c>
      <c r="DF38" s="239">
        <f>'Frankrijk (O)'!DF38*(1+Toeslagen!$Q$7)</f>
        <v>967.91810077673381</v>
      </c>
    </row>
    <row r="39" spans="1:110" ht="15.75" thickBot="1">
      <c r="A39" s="2">
        <v>35</v>
      </c>
      <c r="B39" s="2">
        <v>35</v>
      </c>
      <c r="D39" s="2">
        <v>3</v>
      </c>
      <c r="F39" t="s">
        <v>5</v>
      </c>
      <c r="G39" t="s">
        <v>17</v>
      </c>
      <c r="H39" t="s">
        <v>15</v>
      </c>
      <c r="I39" t="s">
        <v>15</v>
      </c>
      <c r="J39" t="s">
        <v>15</v>
      </c>
      <c r="N39" s="7">
        <v>8.4</v>
      </c>
      <c r="O39" s="8">
        <v>14700</v>
      </c>
      <c r="P39" s="239">
        <f>'Frankrijk (O)'!P39*(1+Toeslagen!$Q$7)</f>
        <v>1703.354828511483</v>
      </c>
      <c r="Q39" s="239">
        <f>'Frankrijk (O)'!Q39*(1+Toeslagen!$Q$7)</f>
        <v>871.6432168800136</v>
      </c>
      <c r="R39" s="239">
        <f>'Frankrijk (O)'!R39*(1+Toeslagen!$Q$7)</f>
        <v>1738.1171719504928</v>
      </c>
      <c r="S39" s="239">
        <f>'Frankrijk (O)'!S39*(1+Toeslagen!$Q$7)</f>
        <v>2158</v>
      </c>
      <c r="T39" s="239">
        <f>'Frankrijk (O)'!T39*(1+Toeslagen!$Q$7)</f>
        <v>2158</v>
      </c>
      <c r="U39" s="239">
        <f>'Frankrijk (O)'!U39*(1+Toeslagen!$Q$7)</f>
        <v>2184.4825427443757</v>
      </c>
      <c r="V39" s="239">
        <f>'Frankrijk (O)'!V39*(1+Toeslagen!$Q$7)</f>
        <v>1948.171464088791</v>
      </c>
      <c r="W39" s="239">
        <f>'Frankrijk (O)'!W39*(1+Toeslagen!$Q$7)</f>
        <v>766.6160708108647</v>
      </c>
      <c r="X39" s="239">
        <f>'Frankrijk (O)'!X39*(1+Toeslagen!$Q$7)</f>
        <v>2184.4825427443757</v>
      </c>
      <c r="Y39" s="239">
        <f>'Frankrijk (O)'!Y39*(1+Toeslagen!$Q$7)</f>
        <v>1274.2472768117511</v>
      </c>
      <c r="Z39" s="239">
        <f>'Frankrijk (O)'!Z39*(1+Toeslagen!$Q$7)</f>
        <v>2184.4825427443757</v>
      </c>
      <c r="AA39" s="239">
        <f>'Frankrijk (O)'!AA39*(1+Toeslagen!$Q$7)</f>
        <v>2070.7031345027976</v>
      </c>
      <c r="AB39" s="239">
        <f>'Frankrijk (O)'!AB39*(1+Toeslagen!$Q$7)</f>
        <v>2166.9780183995181</v>
      </c>
      <c r="AC39" s="239">
        <f>'Frankrijk (O)'!AC39*(1+Toeslagen!$Q$7)</f>
        <v>1403.1522359971652</v>
      </c>
      <c r="AD39" s="239">
        <f>'Frankrijk (O)'!AD39*(1+Toeslagen!$Q$7)</f>
        <v>2070.7031345027976</v>
      </c>
      <c r="AE39" s="239">
        <f>'Frankrijk (O)'!AE39*(1+Toeslagen!$Q$7)</f>
        <v>1825.6397936747837</v>
      </c>
      <c r="AF39" s="239">
        <f>'Frankrijk (O)'!AF39*(1+Toeslagen!$Q$7)</f>
        <v>1825.6397936747837</v>
      </c>
      <c r="AG39" s="239">
        <f>'Frankrijk (O)'!AG39*(1+Toeslagen!$Q$7)</f>
        <v>1431.7879959154748</v>
      </c>
      <c r="AH39" s="239">
        <f>'Frankrijk (O)'!AH39*(1+Toeslagen!$Q$7)</f>
        <v>1825.6397936747837</v>
      </c>
      <c r="AI39" s="239">
        <f>'Frankrijk (O)'!AI39*(1+Toeslagen!$Q$7)</f>
        <v>0</v>
      </c>
      <c r="AJ39" s="239">
        <f>'Frankrijk (O)'!AJ39*(1+Toeslagen!$Q$7)</f>
        <v>1431.7879959154748</v>
      </c>
      <c r="AK39" s="239">
        <f>'Frankrijk (O)'!AK39*(1+Toeslagen!$Q$7)</f>
        <v>1825.6397936747837</v>
      </c>
      <c r="AL39" s="239">
        <f>'Frankrijk (O)'!AL39*(1+Toeslagen!$Q$7)</f>
        <v>1738.1171719504928</v>
      </c>
      <c r="AM39" s="239">
        <f>'Frankrijk (O)'!AM39*(1+Toeslagen!$Q$7)</f>
        <v>1948.171464088791</v>
      </c>
      <c r="AN39" s="239">
        <f>'Frankrijk (O)'!AN39*(1+Toeslagen!$Q$7)</f>
        <v>1274.2472768117511</v>
      </c>
      <c r="AO39" s="239">
        <f>'Frankrijk (O)'!AO39*(1+Toeslagen!$Q$7)</f>
        <v>1938.4306067683472</v>
      </c>
      <c r="AP39" s="239">
        <f>'Frankrijk (O)'!AP39*(1+Toeslagen!$Q$7)</f>
        <v>1274.2472768117511</v>
      </c>
      <c r="AQ39" s="239">
        <f>'Frankrijk (O)'!AQ39*(1+Toeslagen!$Q$7)</f>
        <v>1116.706557708028</v>
      </c>
      <c r="AR39" s="239">
        <f>'Frankrijk (O)'!AR39*(1+Toeslagen!$Q$7)</f>
        <v>2070.7031345027976</v>
      </c>
      <c r="AS39" s="239">
        <f>'Frankrijk (O)'!AS39*(1+Toeslagen!$Q$7)</f>
        <v>2070.7031345027976</v>
      </c>
      <c r="AT39" s="239">
        <f>'Frankrijk (O)'!AT39*(1+Toeslagen!$Q$7)</f>
        <v>2184.4825427443757</v>
      </c>
      <c r="AU39" s="239">
        <f>'Frankrijk (O)'!AU39*(1+Toeslagen!$Q$7)</f>
        <v>2184.4825427443757</v>
      </c>
      <c r="AV39" s="239">
        <f>'Frankrijk (O)'!AV39*(1+Toeslagen!$Q$7)</f>
        <v>1948.171464088791</v>
      </c>
      <c r="AW39" s="239">
        <f>'Frankrijk (O)'!AW39*(1+Toeslagen!$Q$7)</f>
        <v>2166.9780183995181</v>
      </c>
      <c r="AX39" s="239">
        <f>'Frankrijk (O)'!AX39*(1+Toeslagen!$Q$7)</f>
        <v>1580.5764528467698</v>
      </c>
      <c r="AY39" s="239">
        <f>'Frankrijk (O)'!AY39*(1+Toeslagen!$Q$7)</f>
        <v>1564.7706883183021</v>
      </c>
      <c r="AZ39" s="239">
        <f>'Frankrijk (O)'!AZ39*(1+Toeslagen!$Q$7)</f>
        <v>1431.7879959154748</v>
      </c>
      <c r="BA39" s="239">
        <f>'Frankrijk (O)'!BA39*(1+Toeslagen!$Q$7)</f>
        <v>1948.171464088791</v>
      </c>
      <c r="BB39" s="239">
        <f>'Frankrijk (O)'!BB39*(1+Toeslagen!$Q$7)</f>
        <v>1580.5764528467698</v>
      </c>
      <c r="BC39" s="239">
        <f>'Frankrijk (O)'!BC39*(1+Toeslagen!$Q$7)</f>
        <v>2166.9780183995181</v>
      </c>
      <c r="BD39" s="239">
        <f>'Frankrijk (O)'!BD39*(1+Toeslagen!$Q$7)</f>
        <v>1274.2472768117511</v>
      </c>
      <c r="BE39" s="239">
        <f>'Frankrijk (O)'!BE39*(1+Toeslagen!$Q$7)</f>
        <v>1738.1171719504928</v>
      </c>
      <c r="BF39" s="239">
        <f>'Frankrijk (O)'!BF39*(1+Toeslagen!$Q$7)</f>
        <v>1948.171464088791</v>
      </c>
      <c r="BG39" s="239">
        <f>'Frankrijk (O)'!BG39*(1+Toeslagen!$Q$7)</f>
        <v>1703.354828511483</v>
      </c>
      <c r="BH39" s="239">
        <f>'Frankrijk (O)'!BH39*(1+Toeslagen!$Q$7)</f>
        <v>1274.2472768117511</v>
      </c>
      <c r="BI39" s="239">
        <f>'Frankrijk (O)'!BI39*(1+Toeslagen!$Q$7)</f>
        <v>1948.171464088791</v>
      </c>
      <c r="BJ39" s="239">
        <f>'Frankrijk (O)'!BJ39*(1+Toeslagen!$Q$7)</f>
        <v>2166.9780183995181</v>
      </c>
      <c r="BK39" s="239">
        <f>'Frankrijk (O)'!BK39*(1+Toeslagen!$Q$7)</f>
        <v>2070.7031345027976</v>
      </c>
      <c r="BL39" s="239">
        <f>'Frankrijk (O)'!BL39*(1+Toeslagen!$Q$7)</f>
        <v>1580.5764528467698</v>
      </c>
      <c r="BM39" s="239">
        <f>'Frankrijk (O)'!BM39*(1+Toeslagen!$Q$7)</f>
        <v>1548.9649237898343</v>
      </c>
      <c r="BN39" s="239">
        <f>'Frankrijk (O)'!BN39*(1+Toeslagen!$Q$7)</f>
        <v>985.42262512159209</v>
      </c>
      <c r="BO39" s="239">
        <f>'Frankrijk (O)'!BO39*(1+Toeslagen!$Q$7)</f>
        <v>1274.2472768117511</v>
      </c>
      <c r="BP39" s="239">
        <f>'Frankrijk (O)'!BP39*(1+Toeslagen!$Q$7)</f>
        <v>1580.5764528467698</v>
      </c>
      <c r="BQ39" s="239">
        <f>'Frankrijk (O)'!BQ39*(1+Toeslagen!$Q$7)</f>
        <v>980.49551199598409</v>
      </c>
      <c r="BR39" s="239">
        <f>'Frankrijk (O)'!BR39*(1+Toeslagen!$Q$7)</f>
        <v>1116.706557708028</v>
      </c>
      <c r="BS39" s="239">
        <f>'Frankrijk (O)'!BS39*(1+Toeslagen!$Q$7)</f>
        <v>1825.6397936747837</v>
      </c>
      <c r="BT39" s="239">
        <f>'Frankrijk (O)'!BT39*(1+Toeslagen!$Q$7)</f>
        <v>985.42262512159209</v>
      </c>
      <c r="BU39" s="239">
        <f>'Frankrijk (O)'!BU39*(1+Toeslagen!$Q$7)</f>
        <v>1431.7879959154748</v>
      </c>
      <c r="BV39" s="239">
        <f>'Frankrijk (O)'!BV39*(1+Toeslagen!$Q$7)</f>
        <v>751.28374939464743</v>
      </c>
      <c r="BW39" s="239">
        <f>'Frankrijk (O)'!BW39*(1+Toeslagen!$Q$7)</f>
        <v>975.5683988703762</v>
      </c>
      <c r="BX39" s="239">
        <f>'Frankrijk (O)'!BX39*(1+Toeslagen!$Q$7)</f>
        <v>1431.7879959154748</v>
      </c>
      <c r="BY39" s="239">
        <f>'Frankrijk (O)'!BY39*(1+Toeslagen!$Q$7)</f>
        <v>762.78299045681035</v>
      </c>
      <c r="BZ39" s="239">
        <f>'Frankrijk (O)'!BZ39*(1+Toeslagen!$Q$7)</f>
        <v>1738.1171719504928</v>
      </c>
      <c r="CA39" s="239">
        <f>'Frankrijk (O)'!CA39*(1+Toeslagen!$Q$7)</f>
        <v>2184.4825427443757</v>
      </c>
      <c r="CB39" s="239">
        <f>'Frankrijk (O)'!CB39*(1+Toeslagen!$Q$7)</f>
        <v>2184.4825427443757</v>
      </c>
      <c r="CC39" s="239">
        <f>'Frankrijk (O)'!CC39*(1+Toeslagen!$Q$7)</f>
        <v>2151.7153046032099</v>
      </c>
      <c r="CD39" s="239">
        <f>'Frankrijk (O)'!CD39*(1+Toeslagen!$Q$7)</f>
        <v>1116.706557708028</v>
      </c>
      <c r="CE39" s="239">
        <f>'Frankrijk (O)'!CE39*(1+Toeslagen!$Q$7)</f>
        <v>1274.2472768117511</v>
      </c>
      <c r="CF39" s="239">
        <f>'Frankrijk (O)'!CF39*(1+Toeslagen!$Q$7)</f>
        <v>1738.1171719504928</v>
      </c>
      <c r="CG39" s="239">
        <f>'Frankrijk (O)'!CG39*(1+Toeslagen!$Q$7)</f>
        <v>1261.5048040436336</v>
      </c>
      <c r="CH39" s="239">
        <f>'Frankrijk (O)'!CH39*(1+Toeslagen!$Q$7)</f>
        <v>1580.5764528467698</v>
      </c>
      <c r="CI39" s="239">
        <f>'Frankrijk (O)'!CI39*(1+Toeslagen!$Q$7)</f>
        <v>1431.7879959154748</v>
      </c>
      <c r="CJ39" s="239">
        <f>'Frankrijk (O)'!CJ39*(1+Toeslagen!$Q$7)</f>
        <v>1948.171464088791</v>
      </c>
      <c r="CK39" s="239">
        <f>'Frankrijk (O)'!CK39*(1+Toeslagen!$Q$7)</f>
        <v>1948.171464088791</v>
      </c>
      <c r="CL39" s="239">
        <f>'Frankrijk (O)'!CL39*(1+Toeslagen!$Q$7)</f>
        <v>985.42262512159209</v>
      </c>
      <c r="CM39" s="239">
        <f>'Frankrijk (O)'!CM39*(1+Toeslagen!$Q$7)</f>
        <v>990.34973824719998</v>
      </c>
      <c r="CN39" s="239">
        <f>'Frankrijk (O)'!CN39*(1+Toeslagen!$Q$7)</f>
        <v>1116.706557708028</v>
      </c>
      <c r="CO39" s="239">
        <f>'Frankrijk (O)'!CO39*(1+Toeslagen!$Q$7)</f>
        <v>1116.706557708028</v>
      </c>
      <c r="CP39" s="239">
        <f>'Frankrijk (O)'!CP39*(1+Toeslagen!$Q$7)</f>
        <v>1738.1171719504928</v>
      </c>
      <c r="CQ39" s="239">
        <f>'Frankrijk (O)'!CQ39*(1+Toeslagen!$Q$7)</f>
        <v>871.6432168800136</v>
      </c>
      <c r="CR39" s="239">
        <f>'Frankrijk (O)'!CR39*(1+Toeslagen!$Q$7)</f>
        <v>2166.9780183995181</v>
      </c>
      <c r="CS39" s="239">
        <f>'Frankrijk (O)'!CS39*(1+Toeslagen!$Q$7)</f>
        <v>2140.7928918894881</v>
      </c>
      <c r="CT39" s="239">
        <f>'Frankrijk (O)'!CT39*(1+Toeslagen!$Q$7)</f>
        <v>2184.4825427443757</v>
      </c>
      <c r="CU39" s="239">
        <f>'Frankrijk (O)'!CU39*(1+Toeslagen!$Q$7)</f>
        <v>2070.7031345027976</v>
      </c>
      <c r="CV39" s="239">
        <f>'Frankrijk (O)'!CV39*(1+Toeslagen!$Q$7)</f>
        <v>1738.1171719504928</v>
      </c>
      <c r="CW39" s="239">
        <f>'Frankrijk (O)'!CW39*(1+Toeslagen!$Q$7)</f>
        <v>1729.4265860907403</v>
      </c>
      <c r="CX39" s="239">
        <f>'Frankrijk (O)'!CX39*(1+Toeslagen!$Q$7)</f>
        <v>1720.7360002309879</v>
      </c>
      <c r="CY39" s="239">
        <f>'Frankrijk (O)'!CY39*(1+Toeslagen!$Q$7)</f>
        <v>1116.706557708028</v>
      </c>
      <c r="CZ39" s="239">
        <f>'Frankrijk (O)'!CZ39*(1+Toeslagen!$Q$7)</f>
        <v>1274.2472768117511</v>
      </c>
      <c r="DA39" s="239">
        <f>'Frankrijk (O)'!DA39*(1+Toeslagen!$Q$7)</f>
        <v>1431.7879959154748</v>
      </c>
      <c r="DB39" s="239">
        <f>'Frankrijk (O)'!DB39*(1+Toeslagen!$Q$7)</f>
        <v>985.42262512159209</v>
      </c>
      <c r="DC39" s="239">
        <f>'Frankrijk (O)'!DC39*(1+Toeslagen!$Q$7)</f>
        <v>985.42262512159209</v>
      </c>
      <c r="DD39" s="239">
        <f>'Frankrijk (O)'!DD39*(1+Toeslagen!$Q$7)</f>
        <v>985.42262512159209</v>
      </c>
      <c r="DE39" s="239">
        <f>'Frankrijk (O)'!DE39*(1+Toeslagen!$Q$7)</f>
        <v>985.42262512159209</v>
      </c>
      <c r="DF39" s="239">
        <f>'Frankrijk (O)'!DF39*(1+Toeslagen!$Q$7)</f>
        <v>985.42262512159209</v>
      </c>
    </row>
    <row r="40" spans="1:110" ht="15.75" thickBot="1">
      <c r="A40" s="2">
        <v>36</v>
      </c>
      <c r="B40" s="2">
        <v>36</v>
      </c>
      <c r="D40" s="2">
        <v>3</v>
      </c>
      <c r="F40" t="s">
        <v>5</v>
      </c>
      <c r="G40" t="s">
        <v>17</v>
      </c>
      <c r="H40" t="s">
        <v>15</v>
      </c>
      <c r="I40" t="s">
        <v>15</v>
      </c>
      <c r="J40" t="s">
        <v>15</v>
      </c>
      <c r="N40" s="7">
        <v>8.5</v>
      </c>
      <c r="O40" s="8">
        <v>14875</v>
      </c>
      <c r="P40" s="239">
        <f>'Frankrijk (O)'!P40*(1+Toeslagen!$Q$7)</f>
        <v>1746.2409131563854</v>
      </c>
      <c r="Q40" s="239">
        <f>'Frankrijk (O)'!Q40*(1+Toeslagen!$Q$7)</f>
        <v>889.14774122487165</v>
      </c>
      <c r="R40" s="239">
        <f>'Frankrijk (O)'!R40*(1+Toeslagen!$Q$7)</f>
        <v>1781.8784828126381</v>
      </c>
      <c r="S40" s="239">
        <f>'Frankrijk (O)'!S40*(1+Toeslagen!$Q$7)</f>
        <v>2210</v>
      </c>
      <c r="T40" s="239">
        <f>'Frankrijk (O)'!T40*(1+Toeslagen!$Q$7)</f>
        <v>2210</v>
      </c>
      <c r="U40" s="239">
        <f>'Frankrijk (O)'!U40*(1+Toeslagen!$Q$7)</f>
        <v>2236.9961157789503</v>
      </c>
      <c r="V40" s="239">
        <f>'Frankrijk (O)'!V40*(1+Toeslagen!$Q$7)</f>
        <v>1991.9327749509357</v>
      </c>
      <c r="W40" s="239">
        <f>'Frankrijk (O)'!W40*(1+Toeslagen!$Q$7)</f>
        <v>775.36833298329395</v>
      </c>
      <c r="X40" s="239">
        <f>'Frankrijk (O)'!X40*(1+Toeslagen!$Q$7)</f>
        <v>2236.9961157789503</v>
      </c>
      <c r="Y40" s="239">
        <f>'Frankrijk (O)'!Y40*(1+Toeslagen!$Q$7)</f>
        <v>1300.5040633290384</v>
      </c>
      <c r="Z40" s="239">
        <f>'Frankrijk (O)'!Z40*(1+Toeslagen!$Q$7)</f>
        <v>2236.9961157789503</v>
      </c>
      <c r="AA40" s="239">
        <f>'Frankrijk (O)'!AA40*(1+Toeslagen!$Q$7)</f>
        <v>2114.4644453649425</v>
      </c>
      <c r="AB40" s="239">
        <f>'Frankrijk (O)'!AB40*(1+Toeslagen!$Q$7)</f>
        <v>2219.4915914340922</v>
      </c>
      <c r="AC40" s="239">
        <f>'Frankrijk (O)'!AC40*(1+Toeslagen!$Q$7)</f>
        <v>1428.8838867841071</v>
      </c>
      <c r="AD40" s="239">
        <f>'Frankrijk (O)'!AD40*(1+Toeslagen!$Q$7)</f>
        <v>2114.4644453649425</v>
      </c>
      <c r="AE40" s="239">
        <f>'Frankrijk (O)'!AE40*(1+Toeslagen!$Q$7)</f>
        <v>1869.4011045369291</v>
      </c>
      <c r="AF40" s="239">
        <f>'Frankrijk (O)'!AF40*(1+Toeslagen!$Q$7)</f>
        <v>1869.4011045369291</v>
      </c>
      <c r="AG40" s="239">
        <f>'Frankrijk (O)'!AG40*(1+Toeslagen!$Q$7)</f>
        <v>1458.0447824327623</v>
      </c>
      <c r="AH40" s="239">
        <f>'Frankrijk (O)'!AH40*(1+Toeslagen!$Q$7)</f>
        <v>1869.4011045369291</v>
      </c>
      <c r="AI40" s="239">
        <f>'Frankrijk (O)'!AI40*(1+Toeslagen!$Q$7)</f>
        <v>0</v>
      </c>
      <c r="AJ40" s="239">
        <f>'Frankrijk (O)'!AJ40*(1+Toeslagen!$Q$7)</f>
        <v>1458.0447824327623</v>
      </c>
      <c r="AK40" s="239">
        <f>'Frankrijk (O)'!AK40*(1+Toeslagen!$Q$7)</f>
        <v>1869.4011045369291</v>
      </c>
      <c r="AL40" s="239">
        <f>'Frankrijk (O)'!AL40*(1+Toeslagen!$Q$7)</f>
        <v>1781.8784828126381</v>
      </c>
      <c r="AM40" s="239">
        <f>'Frankrijk (O)'!AM40*(1+Toeslagen!$Q$7)</f>
        <v>1991.9327749509357</v>
      </c>
      <c r="AN40" s="239">
        <f>'Frankrijk (O)'!AN40*(1+Toeslagen!$Q$7)</f>
        <v>1300.5040633290384</v>
      </c>
      <c r="AO40" s="239">
        <f>'Frankrijk (O)'!AO40*(1+Toeslagen!$Q$7)</f>
        <v>1981.9731110761811</v>
      </c>
      <c r="AP40" s="239">
        <f>'Frankrijk (O)'!AP40*(1+Toeslagen!$Q$7)</f>
        <v>1300.5040633290384</v>
      </c>
      <c r="AQ40" s="239">
        <f>'Frankrijk (O)'!AQ40*(1+Toeslagen!$Q$7)</f>
        <v>1134.2110820528862</v>
      </c>
      <c r="AR40" s="239">
        <f>'Frankrijk (O)'!AR40*(1+Toeslagen!$Q$7)</f>
        <v>2114.4644453649425</v>
      </c>
      <c r="AS40" s="239">
        <f>'Frankrijk (O)'!AS40*(1+Toeslagen!$Q$7)</f>
        <v>2114.4644453649425</v>
      </c>
      <c r="AT40" s="239">
        <f>'Frankrijk (O)'!AT40*(1+Toeslagen!$Q$7)</f>
        <v>2236.9961157789503</v>
      </c>
      <c r="AU40" s="239">
        <f>'Frankrijk (O)'!AU40*(1+Toeslagen!$Q$7)</f>
        <v>2236.9961157789503</v>
      </c>
      <c r="AV40" s="239">
        <f>'Frankrijk (O)'!AV40*(1+Toeslagen!$Q$7)</f>
        <v>1991.9327749509357</v>
      </c>
      <c r="AW40" s="239">
        <f>'Frankrijk (O)'!AW40*(1+Toeslagen!$Q$7)</f>
        <v>2219.4915914340922</v>
      </c>
      <c r="AX40" s="239">
        <f>'Frankrijk (O)'!AX40*(1+Toeslagen!$Q$7)</f>
        <v>1615.5855015364855</v>
      </c>
      <c r="AY40" s="239">
        <f>'Frankrijk (O)'!AY40*(1+Toeslagen!$Q$7)</f>
        <v>1599.4296465211205</v>
      </c>
      <c r="AZ40" s="239">
        <f>'Frankrijk (O)'!AZ40*(1+Toeslagen!$Q$7)</f>
        <v>1458.0447824327623</v>
      </c>
      <c r="BA40" s="239">
        <f>'Frankrijk (O)'!BA40*(1+Toeslagen!$Q$7)</f>
        <v>1991.9327749509357</v>
      </c>
      <c r="BB40" s="239">
        <f>'Frankrijk (O)'!BB40*(1+Toeslagen!$Q$7)</f>
        <v>1615.5855015364855</v>
      </c>
      <c r="BC40" s="239">
        <f>'Frankrijk (O)'!BC40*(1+Toeslagen!$Q$7)</f>
        <v>2219.4915914340922</v>
      </c>
      <c r="BD40" s="239">
        <f>'Frankrijk (O)'!BD40*(1+Toeslagen!$Q$7)</f>
        <v>1300.5040633290384</v>
      </c>
      <c r="BE40" s="239">
        <f>'Frankrijk (O)'!BE40*(1+Toeslagen!$Q$7)</f>
        <v>1781.8784828126381</v>
      </c>
      <c r="BF40" s="239">
        <f>'Frankrijk (O)'!BF40*(1+Toeslagen!$Q$7)</f>
        <v>1991.9327749509357</v>
      </c>
      <c r="BG40" s="239">
        <f>'Frankrijk (O)'!BG40*(1+Toeslagen!$Q$7)</f>
        <v>1746.2409131563854</v>
      </c>
      <c r="BH40" s="239">
        <f>'Frankrijk (O)'!BH40*(1+Toeslagen!$Q$7)</f>
        <v>1300.5040633290384</v>
      </c>
      <c r="BI40" s="239">
        <f>'Frankrijk (O)'!BI40*(1+Toeslagen!$Q$7)</f>
        <v>1991.9327749509357</v>
      </c>
      <c r="BJ40" s="239">
        <f>'Frankrijk (O)'!BJ40*(1+Toeslagen!$Q$7)</f>
        <v>2219.4915914340922</v>
      </c>
      <c r="BK40" s="239">
        <f>'Frankrijk (O)'!BK40*(1+Toeslagen!$Q$7)</f>
        <v>2114.4644453649425</v>
      </c>
      <c r="BL40" s="239">
        <f>'Frankrijk (O)'!BL40*(1+Toeslagen!$Q$7)</f>
        <v>1615.5855015364855</v>
      </c>
      <c r="BM40" s="239">
        <f>'Frankrijk (O)'!BM40*(1+Toeslagen!$Q$7)</f>
        <v>1583.2737915057558</v>
      </c>
      <c r="BN40" s="239">
        <f>'Frankrijk (O)'!BN40*(1+Toeslagen!$Q$7)</f>
        <v>1011.6794116388788</v>
      </c>
      <c r="BO40" s="239">
        <f>'Frankrijk (O)'!BO40*(1+Toeslagen!$Q$7)</f>
        <v>1300.5040633290384</v>
      </c>
      <c r="BP40" s="239">
        <f>'Frankrijk (O)'!BP40*(1+Toeslagen!$Q$7)</f>
        <v>1615.5855015364855</v>
      </c>
      <c r="BQ40" s="239">
        <f>'Frankrijk (O)'!BQ40*(1+Toeslagen!$Q$7)</f>
        <v>1006.6210145806845</v>
      </c>
      <c r="BR40" s="239">
        <f>'Frankrijk (O)'!BR40*(1+Toeslagen!$Q$7)</f>
        <v>1134.2110820528862</v>
      </c>
      <c r="BS40" s="239">
        <f>'Frankrijk (O)'!BS40*(1+Toeslagen!$Q$7)</f>
        <v>1869.4011045369291</v>
      </c>
      <c r="BT40" s="239">
        <f>'Frankrijk (O)'!BT40*(1+Toeslagen!$Q$7)</f>
        <v>1011.6794116388788</v>
      </c>
      <c r="BU40" s="239">
        <f>'Frankrijk (O)'!BU40*(1+Toeslagen!$Q$7)</f>
        <v>1458.0447824327623</v>
      </c>
      <c r="BV40" s="239">
        <f>'Frankrijk (O)'!BV40*(1+Toeslagen!$Q$7)</f>
        <v>759.86096632362808</v>
      </c>
      <c r="BW40" s="239">
        <f>'Frankrijk (O)'!BW40*(1+Toeslagen!$Q$7)</f>
        <v>1001.5626175224901</v>
      </c>
      <c r="BX40" s="239">
        <f>'Frankrijk (O)'!BX40*(1+Toeslagen!$Q$7)</f>
        <v>1458.0447824327623</v>
      </c>
      <c r="BY40" s="239">
        <f>'Frankrijk (O)'!BY40*(1+Toeslagen!$Q$7)</f>
        <v>771.49149131837748</v>
      </c>
      <c r="BZ40" s="239">
        <f>'Frankrijk (O)'!BZ40*(1+Toeslagen!$Q$7)</f>
        <v>1781.8784828126381</v>
      </c>
      <c r="CA40" s="239">
        <f>'Frankrijk (O)'!CA40*(1+Toeslagen!$Q$7)</f>
        <v>2236.9961157789503</v>
      </c>
      <c r="CB40" s="239">
        <f>'Frankrijk (O)'!CB40*(1+Toeslagen!$Q$7)</f>
        <v>2236.9961157789503</v>
      </c>
      <c r="CC40" s="239">
        <f>'Frankrijk (O)'!CC40*(1+Toeslagen!$Q$7)</f>
        <v>2203.4411740422661</v>
      </c>
      <c r="CD40" s="239">
        <f>'Frankrijk (O)'!CD40*(1+Toeslagen!$Q$7)</f>
        <v>1134.2110820528862</v>
      </c>
      <c r="CE40" s="239">
        <f>'Frankrijk (O)'!CE40*(1+Toeslagen!$Q$7)</f>
        <v>1300.5040633290384</v>
      </c>
      <c r="CF40" s="239">
        <f>'Frankrijk (O)'!CF40*(1+Toeslagen!$Q$7)</f>
        <v>1781.8784828126381</v>
      </c>
      <c r="CG40" s="239">
        <f>'Frankrijk (O)'!CG40*(1+Toeslagen!$Q$7)</f>
        <v>1287.499022695748</v>
      </c>
      <c r="CH40" s="239">
        <f>'Frankrijk (O)'!CH40*(1+Toeslagen!$Q$7)</f>
        <v>1615.5855015364855</v>
      </c>
      <c r="CI40" s="239">
        <f>'Frankrijk (O)'!CI40*(1+Toeslagen!$Q$7)</f>
        <v>1458.0447824327623</v>
      </c>
      <c r="CJ40" s="239">
        <f>'Frankrijk (O)'!CJ40*(1+Toeslagen!$Q$7)</f>
        <v>1991.9327749509357</v>
      </c>
      <c r="CK40" s="239">
        <f>'Frankrijk (O)'!CK40*(1+Toeslagen!$Q$7)</f>
        <v>1991.9327749509357</v>
      </c>
      <c r="CL40" s="239">
        <f>'Frankrijk (O)'!CL40*(1+Toeslagen!$Q$7)</f>
        <v>1011.6794116388788</v>
      </c>
      <c r="CM40" s="239">
        <f>'Frankrijk (O)'!CM40*(1+Toeslagen!$Q$7)</f>
        <v>1016.7378086970731</v>
      </c>
      <c r="CN40" s="239">
        <f>'Frankrijk (O)'!CN40*(1+Toeslagen!$Q$7)</f>
        <v>1134.2110820528862</v>
      </c>
      <c r="CO40" s="239">
        <f>'Frankrijk (O)'!CO40*(1+Toeslagen!$Q$7)</f>
        <v>1134.2110820528862</v>
      </c>
      <c r="CP40" s="239">
        <f>'Frankrijk (O)'!CP40*(1+Toeslagen!$Q$7)</f>
        <v>1781.8784828126381</v>
      </c>
      <c r="CQ40" s="239">
        <f>'Frankrijk (O)'!CQ40*(1+Toeslagen!$Q$7)</f>
        <v>889.14774122487165</v>
      </c>
      <c r="CR40" s="239">
        <f>'Frankrijk (O)'!CR40*(1+Toeslagen!$Q$7)</f>
        <v>2219.4915914340922</v>
      </c>
      <c r="CS40" s="239">
        <f>'Frankrijk (O)'!CS40*(1+Toeslagen!$Q$7)</f>
        <v>2192.2561934633713</v>
      </c>
      <c r="CT40" s="239">
        <f>'Frankrijk (O)'!CT40*(1+Toeslagen!$Q$7)</f>
        <v>2236.9961157789503</v>
      </c>
      <c r="CU40" s="239">
        <f>'Frankrijk (O)'!CU40*(1+Toeslagen!$Q$7)</f>
        <v>2114.4644453649425</v>
      </c>
      <c r="CV40" s="239">
        <f>'Frankrijk (O)'!CV40*(1+Toeslagen!$Q$7)</f>
        <v>1781.8784828126381</v>
      </c>
      <c r="CW40" s="239">
        <f>'Frankrijk (O)'!CW40*(1+Toeslagen!$Q$7)</f>
        <v>1772.969090398575</v>
      </c>
      <c r="CX40" s="239">
        <f>'Frankrijk (O)'!CX40*(1+Toeslagen!$Q$7)</f>
        <v>1764.0596979845118</v>
      </c>
      <c r="CY40" s="239">
        <f>'Frankrijk (O)'!CY40*(1+Toeslagen!$Q$7)</f>
        <v>1134.2110820528862</v>
      </c>
      <c r="CZ40" s="239">
        <f>'Frankrijk (O)'!CZ40*(1+Toeslagen!$Q$7)</f>
        <v>1300.5040633290384</v>
      </c>
      <c r="DA40" s="239">
        <f>'Frankrijk (O)'!DA40*(1+Toeslagen!$Q$7)</f>
        <v>1458.0447824327623</v>
      </c>
      <c r="DB40" s="239">
        <f>'Frankrijk (O)'!DB40*(1+Toeslagen!$Q$7)</f>
        <v>1011.6794116388788</v>
      </c>
      <c r="DC40" s="239">
        <f>'Frankrijk (O)'!DC40*(1+Toeslagen!$Q$7)</f>
        <v>1011.6794116388788</v>
      </c>
      <c r="DD40" s="239">
        <f>'Frankrijk (O)'!DD40*(1+Toeslagen!$Q$7)</f>
        <v>1011.6794116388788</v>
      </c>
      <c r="DE40" s="239">
        <f>'Frankrijk (O)'!DE40*(1+Toeslagen!$Q$7)</f>
        <v>1011.6794116388788</v>
      </c>
      <c r="DF40" s="239">
        <f>'Frankrijk (O)'!DF40*(1+Toeslagen!$Q$7)</f>
        <v>1011.6794116388788</v>
      </c>
    </row>
    <row r="41" spans="1:110" ht="15.75" thickBot="1">
      <c r="A41" s="2">
        <v>37</v>
      </c>
      <c r="B41" s="2">
        <v>37</v>
      </c>
      <c r="D41" s="2">
        <v>3</v>
      </c>
      <c r="F41" t="s">
        <v>5</v>
      </c>
      <c r="G41" t="s">
        <v>17</v>
      </c>
      <c r="H41" t="s">
        <v>15</v>
      </c>
      <c r="I41" t="s">
        <v>15</v>
      </c>
      <c r="J41" t="s">
        <v>15</v>
      </c>
      <c r="N41" s="7">
        <v>8.8000000000000007</v>
      </c>
      <c r="O41" s="8">
        <v>15400</v>
      </c>
      <c r="P41" s="239">
        <f>'Frankrijk (O)'!P41*(1+Toeslagen!$Q$7)</f>
        <v>1789.1269978012881</v>
      </c>
      <c r="Q41" s="239">
        <f>'Frankrijk (O)'!Q41*(1+Toeslagen!$Q$7)</f>
        <v>915.40452774215896</v>
      </c>
      <c r="R41" s="239">
        <f>'Frankrijk (O)'!R41*(1+Toeslagen!$Q$7)</f>
        <v>1825.6397936747837</v>
      </c>
      <c r="S41" s="239">
        <f>'Frankrijk (O)'!S41*(1+Toeslagen!$Q$7)</f>
        <v>2236</v>
      </c>
      <c r="T41" s="239">
        <f>'Frankrijk (O)'!T41*(1+Toeslagen!$Q$7)</f>
        <v>2236</v>
      </c>
      <c r="U41" s="239">
        <f>'Frankrijk (O)'!U41*(1+Toeslagen!$Q$7)</f>
        <v>2289.5096888135245</v>
      </c>
      <c r="V41" s="239">
        <f>'Frankrijk (O)'!V41*(1+Toeslagen!$Q$7)</f>
        <v>2035.6940858130818</v>
      </c>
      <c r="W41" s="239">
        <f>'Frankrijk (O)'!W41*(1+Toeslagen!$Q$7)</f>
        <v>792.87285732815224</v>
      </c>
      <c r="X41" s="239">
        <f>'Frankrijk (O)'!X41*(1+Toeslagen!$Q$7)</f>
        <v>2289.5096888135245</v>
      </c>
      <c r="Y41" s="239">
        <f>'Frankrijk (O)'!Y41*(1+Toeslagen!$Q$7)</f>
        <v>1326.7608498463253</v>
      </c>
      <c r="Z41" s="239">
        <f>'Frankrijk (O)'!Z41*(1+Toeslagen!$Q$7)</f>
        <v>2289.5096888135245</v>
      </c>
      <c r="AA41" s="239">
        <f>'Frankrijk (O)'!AA41*(1+Toeslagen!$Q$7)</f>
        <v>2158.2257562270888</v>
      </c>
      <c r="AB41" s="239">
        <f>'Frankrijk (O)'!AB41*(1+Toeslagen!$Q$7)</f>
        <v>2263.2529022962376</v>
      </c>
      <c r="AC41" s="239">
        <f>'Frankrijk (O)'!AC41*(1+Toeslagen!$Q$7)</f>
        <v>1463.192754500029</v>
      </c>
      <c r="AD41" s="239">
        <f>'Frankrijk (O)'!AD41*(1+Toeslagen!$Q$7)</f>
        <v>2158.2257562270888</v>
      </c>
      <c r="AE41" s="239">
        <f>'Frankrijk (O)'!AE41*(1+Toeslagen!$Q$7)</f>
        <v>1913.1624153990742</v>
      </c>
      <c r="AF41" s="239">
        <f>'Frankrijk (O)'!AF41*(1+Toeslagen!$Q$7)</f>
        <v>1913.1624153990742</v>
      </c>
      <c r="AG41" s="239">
        <f>'Frankrijk (O)'!AG41*(1+Toeslagen!$Q$7)</f>
        <v>1493.0538311224786</v>
      </c>
      <c r="AH41" s="239">
        <f>'Frankrijk (O)'!AH41*(1+Toeslagen!$Q$7)</f>
        <v>1913.1624153990742</v>
      </c>
      <c r="AI41" s="239">
        <f>'Frankrijk (O)'!AI41*(1+Toeslagen!$Q$7)</f>
        <v>0</v>
      </c>
      <c r="AJ41" s="239">
        <f>'Frankrijk (O)'!AJ41*(1+Toeslagen!$Q$7)</f>
        <v>1493.0538311224786</v>
      </c>
      <c r="AK41" s="239">
        <f>'Frankrijk (O)'!AK41*(1+Toeslagen!$Q$7)</f>
        <v>1913.1624153990742</v>
      </c>
      <c r="AL41" s="239">
        <f>'Frankrijk (O)'!AL41*(1+Toeslagen!$Q$7)</f>
        <v>1825.6397936747837</v>
      </c>
      <c r="AM41" s="239">
        <f>'Frankrijk (O)'!AM41*(1+Toeslagen!$Q$7)</f>
        <v>2035.6940858130818</v>
      </c>
      <c r="AN41" s="239">
        <f>'Frankrijk (O)'!AN41*(1+Toeslagen!$Q$7)</f>
        <v>1326.7608498463253</v>
      </c>
      <c r="AO41" s="239">
        <f>'Frankrijk (O)'!AO41*(1+Toeslagen!$Q$7)</f>
        <v>2025.5156153840164</v>
      </c>
      <c r="AP41" s="239">
        <f>'Frankrijk (O)'!AP41*(1+Toeslagen!$Q$7)</f>
        <v>1326.7608498463253</v>
      </c>
      <c r="AQ41" s="239">
        <f>'Frankrijk (O)'!AQ41*(1+Toeslagen!$Q$7)</f>
        <v>1151.7156063977441</v>
      </c>
      <c r="AR41" s="239">
        <f>'Frankrijk (O)'!AR41*(1+Toeslagen!$Q$7)</f>
        <v>2158.2257562270888</v>
      </c>
      <c r="AS41" s="239">
        <f>'Frankrijk (O)'!AS41*(1+Toeslagen!$Q$7)</f>
        <v>2158.2257562270888</v>
      </c>
      <c r="AT41" s="239">
        <f>'Frankrijk (O)'!AT41*(1+Toeslagen!$Q$7)</f>
        <v>2289.5096888135245</v>
      </c>
      <c r="AU41" s="239">
        <f>'Frankrijk (O)'!AU41*(1+Toeslagen!$Q$7)</f>
        <v>2289.5096888135245</v>
      </c>
      <c r="AV41" s="239">
        <f>'Frankrijk (O)'!AV41*(1+Toeslagen!$Q$7)</f>
        <v>2035.6940858130818</v>
      </c>
      <c r="AW41" s="239">
        <f>'Frankrijk (O)'!AW41*(1+Toeslagen!$Q$7)</f>
        <v>2263.2529022962376</v>
      </c>
      <c r="AX41" s="239">
        <f>'Frankrijk (O)'!AX41*(1+Toeslagen!$Q$7)</f>
        <v>1650.5945502262018</v>
      </c>
      <c r="AY41" s="239">
        <f>'Frankrijk (O)'!AY41*(1+Toeslagen!$Q$7)</f>
        <v>1634.0886047239399</v>
      </c>
      <c r="AZ41" s="239">
        <f>'Frankrijk (O)'!AZ41*(1+Toeslagen!$Q$7)</f>
        <v>1493.0538311224786</v>
      </c>
      <c r="BA41" s="239">
        <f>'Frankrijk (O)'!BA41*(1+Toeslagen!$Q$7)</f>
        <v>2035.6940858130818</v>
      </c>
      <c r="BB41" s="239">
        <f>'Frankrijk (O)'!BB41*(1+Toeslagen!$Q$7)</f>
        <v>1650.5945502262018</v>
      </c>
      <c r="BC41" s="239">
        <f>'Frankrijk (O)'!BC41*(1+Toeslagen!$Q$7)</f>
        <v>2263.2529022962376</v>
      </c>
      <c r="BD41" s="239">
        <f>'Frankrijk (O)'!BD41*(1+Toeslagen!$Q$7)</f>
        <v>1326.7608498463253</v>
      </c>
      <c r="BE41" s="239">
        <f>'Frankrijk (O)'!BE41*(1+Toeslagen!$Q$7)</f>
        <v>1825.6397936747837</v>
      </c>
      <c r="BF41" s="239">
        <f>'Frankrijk (O)'!BF41*(1+Toeslagen!$Q$7)</f>
        <v>2035.6940858130818</v>
      </c>
      <c r="BG41" s="239">
        <f>'Frankrijk (O)'!BG41*(1+Toeslagen!$Q$7)</f>
        <v>1789.1269978012881</v>
      </c>
      <c r="BH41" s="239">
        <f>'Frankrijk (O)'!BH41*(1+Toeslagen!$Q$7)</f>
        <v>1326.7608498463253</v>
      </c>
      <c r="BI41" s="239">
        <f>'Frankrijk (O)'!BI41*(1+Toeslagen!$Q$7)</f>
        <v>2035.6940858130818</v>
      </c>
      <c r="BJ41" s="239">
        <f>'Frankrijk (O)'!BJ41*(1+Toeslagen!$Q$7)</f>
        <v>2263.2529022962376</v>
      </c>
      <c r="BK41" s="239">
        <f>'Frankrijk (O)'!BK41*(1+Toeslagen!$Q$7)</f>
        <v>2158.2257562270888</v>
      </c>
      <c r="BL41" s="239">
        <f>'Frankrijk (O)'!BL41*(1+Toeslagen!$Q$7)</f>
        <v>1650.5945502262018</v>
      </c>
      <c r="BM41" s="239">
        <f>'Frankrijk (O)'!BM41*(1+Toeslagen!$Q$7)</f>
        <v>1617.5826592216777</v>
      </c>
      <c r="BN41" s="239">
        <f>'Frankrijk (O)'!BN41*(1+Toeslagen!$Q$7)</f>
        <v>1029.183935983737</v>
      </c>
      <c r="BO41" s="239">
        <f>'Frankrijk (O)'!BO41*(1+Toeslagen!$Q$7)</f>
        <v>1326.7608498463253</v>
      </c>
      <c r="BP41" s="239">
        <f>'Frankrijk (O)'!BP41*(1+Toeslagen!$Q$7)</f>
        <v>1650.5945502262018</v>
      </c>
      <c r="BQ41" s="239">
        <f>'Frankrijk (O)'!BQ41*(1+Toeslagen!$Q$7)</f>
        <v>1024.0380163038183</v>
      </c>
      <c r="BR41" s="239">
        <f>'Frankrijk (O)'!BR41*(1+Toeslagen!$Q$7)</f>
        <v>1151.7156063977441</v>
      </c>
      <c r="BS41" s="239">
        <f>'Frankrijk (O)'!BS41*(1+Toeslagen!$Q$7)</f>
        <v>1913.1624153990742</v>
      </c>
      <c r="BT41" s="239">
        <f>'Frankrijk (O)'!BT41*(1+Toeslagen!$Q$7)</f>
        <v>1029.183935983737</v>
      </c>
      <c r="BU41" s="239">
        <f>'Frankrijk (O)'!BU41*(1+Toeslagen!$Q$7)</f>
        <v>1493.0538311224786</v>
      </c>
      <c r="BV41" s="239">
        <f>'Frankrijk (O)'!BV41*(1+Toeslagen!$Q$7)</f>
        <v>777.01540018158914</v>
      </c>
      <c r="BW41" s="239">
        <f>'Frankrijk (O)'!BW41*(1+Toeslagen!$Q$7)</f>
        <v>1018.8920966238996</v>
      </c>
      <c r="BX41" s="239">
        <f>'Frankrijk (O)'!BX41*(1+Toeslagen!$Q$7)</f>
        <v>1493.0538311224786</v>
      </c>
      <c r="BY41" s="239">
        <f>'Frankrijk (O)'!BY41*(1+Toeslagen!$Q$7)</f>
        <v>788.90849304151152</v>
      </c>
      <c r="BZ41" s="239">
        <f>'Frankrijk (O)'!BZ41*(1+Toeslagen!$Q$7)</f>
        <v>1825.6397936747837</v>
      </c>
      <c r="CA41" s="239">
        <f>'Frankrijk (O)'!CA41*(1+Toeslagen!$Q$7)</f>
        <v>2289.5096888135245</v>
      </c>
      <c r="CB41" s="239">
        <f>'Frankrijk (O)'!CB41*(1+Toeslagen!$Q$7)</f>
        <v>2289.5096888135245</v>
      </c>
      <c r="CC41" s="239">
        <f>'Frankrijk (O)'!CC41*(1+Toeslagen!$Q$7)</f>
        <v>2255.1670434813213</v>
      </c>
      <c r="CD41" s="239">
        <f>'Frankrijk (O)'!CD41*(1+Toeslagen!$Q$7)</f>
        <v>1151.7156063977441</v>
      </c>
      <c r="CE41" s="239">
        <f>'Frankrijk (O)'!CE41*(1+Toeslagen!$Q$7)</f>
        <v>1326.7608498463253</v>
      </c>
      <c r="CF41" s="239">
        <f>'Frankrijk (O)'!CF41*(1+Toeslagen!$Q$7)</f>
        <v>1825.6397936747837</v>
      </c>
      <c r="CG41" s="239">
        <f>'Frankrijk (O)'!CG41*(1+Toeslagen!$Q$7)</f>
        <v>1313.4932413478621</v>
      </c>
      <c r="CH41" s="239">
        <f>'Frankrijk (O)'!CH41*(1+Toeslagen!$Q$7)</f>
        <v>1650.5945502262018</v>
      </c>
      <c r="CI41" s="239">
        <f>'Frankrijk (O)'!CI41*(1+Toeslagen!$Q$7)</f>
        <v>1493.0538311224786</v>
      </c>
      <c r="CJ41" s="239">
        <f>'Frankrijk (O)'!CJ41*(1+Toeslagen!$Q$7)</f>
        <v>2035.6940858130818</v>
      </c>
      <c r="CK41" s="239">
        <f>'Frankrijk (O)'!CK41*(1+Toeslagen!$Q$7)</f>
        <v>2035.6940858130818</v>
      </c>
      <c r="CL41" s="239">
        <f>'Frankrijk (O)'!CL41*(1+Toeslagen!$Q$7)</f>
        <v>1029.183935983737</v>
      </c>
      <c r="CM41" s="239">
        <f>'Frankrijk (O)'!CM41*(1+Toeslagen!$Q$7)</f>
        <v>1034.3298556636555</v>
      </c>
      <c r="CN41" s="239">
        <f>'Frankrijk (O)'!CN41*(1+Toeslagen!$Q$7)</f>
        <v>1151.7156063977441</v>
      </c>
      <c r="CO41" s="239">
        <f>'Frankrijk (O)'!CO41*(1+Toeslagen!$Q$7)</f>
        <v>1151.7156063977441</v>
      </c>
      <c r="CP41" s="239">
        <f>'Frankrijk (O)'!CP41*(1+Toeslagen!$Q$7)</f>
        <v>1825.6397936747837</v>
      </c>
      <c r="CQ41" s="239">
        <f>'Frankrijk (O)'!CQ41*(1+Toeslagen!$Q$7)</f>
        <v>915.40452774215896</v>
      </c>
      <c r="CR41" s="239">
        <f>'Frankrijk (O)'!CR41*(1+Toeslagen!$Q$7)</f>
        <v>2263.2529022962376</v>
      </c>
      <c r="CS41" s="239">
        <f>'Frankrijk (O)'!CS41*(1+Toeslagen!$Q$7)</f>
        <v>2243.7194950372541</v>
      </c>
      <c r="CT41" s="239">
        <f>'Frankrijk (O)'!CT41*(1+Toeslagen!$Q$7)</f>
        <v>2289.5096888135245</v>
      </c>
      <c r="CU41" s="239">
        <f>'Frankrijk (O)'!CU41*(1+Toeslagen!$Q$7)</f>
        <v>2158.2257562270888</v>
      </c>
      <c r="CV41" s="239">
        <f>'Frankrijk (O)'!CV41*(1+Toeslagen!$Q$7)</f>
        <v>1825.6397936747837</v>
      </c>
      <c r="CW41" s="239">
        <f>'Frankrijk (O)'!CW41*(1+Toeslagen!$Q$7)</f>
        <v>1816.5115947064098</v>
      </c>
      <c r="CX41" s="239">
        <f>'Frankrijk (O)'!CX41*(1+Toeslagen!$Q$7)</f>
        <v>1807.3833957380359</v>
      </c>
      <c r="CY41" s="239">
        <f>'Frankrijk (O)'!CY41*(1+Toeslagen!$Q$7)</f>
        <v>1151.7156063977441</v>
      </c>
      <c r="CZ41" s="239">
        <f>'Frankrijk (O)'!CZ41*(1+Toeslagen!$Q$7)</f>
        <v>1326.7608498463253</v>
      </c>
      <c r="DA41" s="239">
        <f>'Frankrijk (O)'!DA41*(1+Toeslagen!$Q$7)</f>
        <v>1493.0538311224786</v>
      </c>
      <c r="DB41" s="239">
        <f>'Frankrijk (O)'!DB41*(1+Toeslagen!$Q$7)</f>
        <v>1029.183935983737</v>
      </c>
      <c r="DC41" s="239">
        <f>'Frankrijk (O)'!DC41*(1+Toeslagen!$Q$7)</f>
        <v>1029.183935983737</v>
      </c>
      <c r="DD41" s="239">
        <f>'Frankrijk (O)'!DD41*(1+Toeslagen!$Q$7)</f>
        <v>1029.183935983737</v>
      </c>
      <c r="DE41" s="239">
        <f>'Frankrijk (O)'!DE41*(1+Toeslagen!$Q$7)</f>
        <v>1029.183935983737</v>
      </c>
      <c r="DF41" s="239">
        <f>'Frankrijk (O)'!DF41*(1+Toeslagen!$Q$7)</f>
        <v>1029.183935983737</v>
      </c>
    </row>
    <row r="42" spans="1:110" ht="15.75" thickBot="1">
      <c r="A42" s="2">
        <v>38</v>
      </c>
      <c r="B42" s="2">
        <v>38</v>
      </c>
      <c r="D42" s="2">
        <v>4</v>
      </c>
      <c r="F42" t="s">
        <v>17</v>
      </c>
      <c r="G42" t="s">
        <v>15</v>
      </c>
      <c r="H42" t="s">
        <v>15</v>
      </c>
      <c r="I42" t="s">
        <v>16</v>
      </c>
      <c r="J42" t="s">
        <v>16</v>
      </c>
      <c r="N42" s="7">
        <v>9</v>
      </c>
      <c r="O42" s="8">
        <v>15750</v>
      </c>
      <c r="P42" s="239">
        <f>'Frankrijk (O)'!P42*(1+Toeslagen!$Q$7)</f>
        <v>1823.43586551721</v>
      </c>
      <c r="Q42" s="239">
        <f>'Frankrijk (O)'!Q42*(1+Toeslagen!$Q$7)</f>
        <v>932.90905208701713</v>
      </c>
      <c r="R42" s="239">
        <f>'Frankrijk (O)'!R42*(1+Toeslagen!$Q$7)</f>
        <v>1860.6488423645001</v>
      </c>
      <c r="S42" s="239">
        <f>'Frankrijk (O)'!S42*(1+Toeslagen!$Q$7)</f>
        <v>2288</v>
      </c>
      <c r="T42" s="239">
        <f>'Frankrijk (O)'!T42*(1+Toeslagen!$Q$7)</f>
        <v>2288</v>
      </c>
      <c r="U42" s="239">
        <f>'Frankrijk (O)'!U42*(1+Toeslagen!$Q$7)</f>
        <v>2342.0232618480995</v>
      </c>
      <c r="V42" s="239">
        <f>'Frankrijk (O)'!V42*(1+Toeslagen!$Q$7)</f>
        <v>2079.4553966752269</v>
      </c>
      <c r="W42" s="239">
        <f>'Frankrijk (O)'!W42*(1+Toeslagen!$Q$7)</f>
        <v>801.62511950058115</v>
      </c>
      <c r="X42" s="239">
        <f>'Frankrijk (O)'!X42*(1+Toeslagen!$Q$7)</f>
        <v>2342.0232618480995</v>
      </c>
      <c r="Y42" s="239">
        <f>'Frankrijk (O)'!Y42*(1+Toeslagen!$Q$7)</f>
        <v>1353.0176363636135</v>
      </c>
      <c r="Z42" s="239">
        <f>'Frankrijk (O)'!Z42*(1+Toeslagen!$Q$7)</f>
        <v>2342.0232618480995</v>
      </c>
      <c r="AA42" s="239">
        <f>'Frankrijk (O)'!AA42*(1+Toeslagen!$Q$7)</f>
        <v>2201.9870670892342</v>
      </c>
      <c r="AB42" s="239">
        <f>'Frankrijk (O)'!AB42*(1+Toeslagen!$Q$7)</f>
        <v>2307.0142131583825</v>
      </c>
      <c r="AC42" s="239">
        <f>'Frankrijk (O)'!AC42*(1+Toeslagen!$Q$7)</f>
        <v>1488.9244052869706</v>
      </c>
      <c r="AD42" s="239">
        <f>'Frankrijk (O)'!AD42*(1+Toeslagen!$Q$7)</f>
        <v>2201.9870670892342</v>
      </c>
      <c r="AE42" s="239">
        <f>'Frankrijk (O)'!AE42*(1+Toeslagen!$Q$7)</f>
        <v>1956.9237262612196</v>
      </c>
      <c r="AF42" s="239">
        <f>'Frankrijk (O)'!AF42*(1+Toeslagen!$Q$7)</f>
        <v>1956.9237262612196</v>
      </c>
      <c r="AG42" s="239">
        <f>'Frankrijk (O)'!AG42*(1+Toeslagen!$Q$7)</f>
        <v>1519.310617639766</v>
      </c>
      <c r="AH42" s="239">
        <f>'Frankrijk (O)'!AH42*(1+Toeslagen!$Q$7)</f>
        <v>1956.9237262612196</v>
      </c>
      <c r="AI42" s="239">
        <f>'Frankrijk (O)'!AI42*(1+Toeslagen!$Q$7)</f>
        <v>0</v>
      </c>
      <c r="AJ42" s="239">
        <f>'Frankrijk (O)'!AJ42*(1+Toeslagen!$Q$7)</f>
        <v>1519.310617639766</v>
      </c>
      <c r="AK42" s="239">
        <f>'Frankrijk (O)'!AK42*(1+Toeslagen!$Q$7)</f>
        <v>1956.9237262612196</v>
      </c>
      <c r="AL42" s="239">
        <f>'Frankrijk (O)'!AL42*(1+Toeslagen!$Q$7)</f>
        <v>1860.6488423645001</v>
      </c>
      <c r="AM42" s="239">
        <f>'Frankrijk (O)'!AM42*(1+Toeslagen!$Q$7)</f>
        <v>2079.4553966752269</v>
      </c>
      <c r="AN42" s="239">
        <f>'Frankrijk (O)'!AN42*(1+Toeslagen!$Q$7)</f>
        <v>1353.0176363636135</v>
      </c>
      <c r="AO42" s="239">
        <f>'Frankrijk (O)'!AO42*(1+Toeslagen!$Q$7)</f>
        <v>2069.0581196918506</v>
      </c>
      <c r="AP42" s="239">
        <f>'Frankrijk (O)'!AP42*(1+Toeslagen!$Q$7)</f>
        <v>1353.0176363636135</v>
      </c>
      <c r="AQ42" s="239">
        <f>'Frankrijk (O)'!AQ42*(1+Toeslagen!$Q$7)</f>
        <v>1177.9723929150314</v>
      </c>
      <c r="AR42" s="239">
        <f>'Frankrijk (O)'!AR42*(1+Toeslagen!$Q$7)</f>
        <v>2201.9870670892342</v>
      </c>
      <c r="AS42" s="239">
        <f>'Frankrijk (O)'!AS42*(1+Toeslagen!$Q$7)</f>
        <v>2201.9870670892342</v>
      </c>
      <c r="AT42" s="239">
        <f>'Frankrijk (O)'!AT42*(1+Toeslagen!$Q$7)</f>
        <v>2342.0232618480995</v>
      </c>
      <c r="AU42" s="239">
        <f>'Frankrijk (O)'!AU42*(1+Toeslagen!$Q$7)</f>
        <v>2342.0232618480995</v>
      </c>
      <c r="AV42" s="239">
        <f>'Frankrijk (O)'!AV42*(1+Toeslagen!$Q$7)</f>
        <v>2079.4553966752269</v>
      </c>
      <c r="AW42" s="239">
        <f>'Frankrijk (O)'!AW42*(1+Toeslagen!$Q$7)</f>
        <v>2307.0142131583825</v>
      </c>
      <c r="AX42" s="239">
        <f>'Frankrijk (O)'!AX42*(1+Toeslagen!$Q$7)</f>
        <v>1685.6035989159182</v>
      </c>
      <c r="AY42" s="239">
        <f>'Frankrijk (O)'!AY42*(1+Toeslagen!$Q$7)</f>
        <v>1668.747562926759</v>
      </c>
      <c r="AZ42" s="239">
        <f>'Frankrijk (O)'!AZ42*(1+Toeslagen!$Q$7)</f>
        <v>1519.310617639766</v>
      </c>
      <c r="BA42" s="239">
        <f>'Frankrijk (O)'!BA42*(1+Toeslagen!$Q$7)</f>
        <v>2079.4553966752269</v>
      </c>
      <c r="BB42" s="239">
        <f>'Frankrijk (O)'!BB42*(1+Toeslagen!$Q$7)</f>
        <v>1685.6035989159182</v>
      </c>
      <c r="BC42" s="239">
        <f>'Frankrijk (O)'!BC42*(1+Toeslagen!$Q$7)</f>
        <v>2307.0142131583825</v>
      </c>
      <c r="BD42" s="239">
        <f>'Frankrijk (O)'!BD42*(1+Toeslagen!$Q$7)</f>
        <v>1353.0176363636135</v>
      </c>
      <c r="BE42" s="239">
        <f>'Frankrijk (O)'!BE42*(1+Toeslagen!$Q$7)</f>
        <v>1860.6488423645001</v>
      </c>
      <c r="BF42" s="239">
        <f>'Frankrijk (O)'!BF42*(1+Toeslagen!$Q$7)</f>
        <v>2079.4553966752269</v>
      </c>
      <c r="BG42" s="239">
        <f>'Frankrijk (O)'!BG42*(1+Toeslagen!$Q$7)</f>
        <v>1823.43586551721</v>
      </c>
      <c r="BH42" s="239">
        <f>'Frankrijk (O)'!BH42*(1+Toeslagen!$Q$7)</f>
        <v>1353.0176363636135</v>
      </c>
      <c r="BI42" s="239">
        <f>'Frankrijk (O)'!BI42*(1+Toeslagen!$Q$7)</f>
        <v>2079.4553966752269</v>
      </c>
      <c r="BJ42" s="239">
        <f>'Frankrijk (O)'!BJ42*(1+Toeslagen!$Q$7)</f>
        <v>2307.0142131583825</v>
      </c>
      <c r="BK42" s="239">
        <f>'Frankrijk (O)'!BK42*(1+Toeslagen!$Q$7)</f>
        <v>2201.9870670892342</v>
      </c>
      <c r="BL42" s="239">
        <f>'Frankrijk (O)'!BL42*(1+Toeslagen!$Q$7)</f>
        <v>1685.6035989159182</v>
      </c>
      <c r="BM42" s="239">
        <f>'Frankrijk (O)'!BM42*(1+Toeslagen!$Q$7)</f>
        <v>1651.8915269375998</v>
      </c>
      <c r="BN42" s="239">
        <f>'Frankrijk (O)'!BN42*(1+Toeslagen!$Q$7)</f>
        <v>1055.4407225010243</v>
      </c>
      <c r="BO42" s="239">
        <f>'Frankrijk (O)'!BO42*(1+Toeslagen!$Q$7)</f>
        <v>1353.0176363636135</v>
      </c>
      <c r="BP42" s="239">
        <f>'Frankrijk (O)'!BP42*(1+Toeslagen!$Q$7)</f>
        <v>1685.6035989159182</v>
      </c>
      <c r="BQ42" s="239">
        <f>'Frankrijk (O)'!BQ42*(1+Toeslagen!$Q$7)</f>
        <v>1050.1635188885191</v>
      </c>
      <c r="BR42" s="239">
        <f>'Frankrijk (O)'!BR42*(1+Toeslagen!$Q$7)</f>
        <v>1177.9723929150314</v>
      </c>
      <c r="BS42" s="239">
        <f>'Frankrijk (O)'!BS42*(1+Toeslagen!$Q$7)</f>
        <v>1956.9237262612196</v>
      </c>
      <c r="BT42" s="239">
        <f>'Frankrijk (O)'!BT42*(1+Toeslagen!$Q$7)</f>
        <v>1055.4407225010243</v>
      </c>
      <c r="BU42" s="239">
        <f>'Frankrijk (O)'!BU42*(1+Toeslagen!$Q$7)</f>
        <v>1519.310617639766</v>
      </c>
      <c r="BV42" s="239">
        <f>'Frankrijk (O)'!BV42*(1+Toeslagen!$Q$7)</f>
        <v>785.59261711056956</v>
      </c>
      <c r="BW42" s="239">
        <f>'Frankrijk (O)'!BW42*(1+Toeslagen!$Q$7)</f>
        <v>1044.8863152760141</v>
      </c>
      <c r="BX42" s="239">
        <f>'Frankrijk (O)'!BX42*(1+Toeslagen!$Q$7)</f>
        <v>1519.310617639766</v>
      </c>
      <c r="BY42" s="239">
        <f>'Frankrijk (O)'!BY42*(1+Toeslagen!$Q$7)</f>
        <v>797.6169939030782</v>
      </c>
      <c r="BZ42" s="239">
        <f>'Frankrijk (O)'!BZ42*(1+Toeslagen!$Q$7)</f>
        <v>1860.6488423645001</v>
      </c>
      <c r="CA42" s="239">
        <f>'Frankrijk (O)'!CA42*(1+Toeslagen!$Q$7)</f>
        <v>2342.0232618480995</v>
      </c>
      <c r="CB42" s="239">
        <f>'Frankrijk (O)'!CB42*(1+Toeslagen!$Q$7)</f>
        <v>2342.0232618480995</v>
      </c>
      <c r="CC42" s="239">
        <f>'Frankrijk (O)'!CC42*(1+Toeslagen!$Q$7)</f>
        <v>2306.892912920378</v>
      </c>
      <c r="CD42" s="239">
        <f>'Frankrijk (O)'!CD42*(1+Toeslagen!$Q$7)</f>
        <v>1177.9723929150314</v>
      </c>
      <c r="CE42" s="239">
        <f>'Frankrijk (O)'!CE42*(1+Toeslagen!$Q$7)</f>
        <v>1353.0176363636135</v>
      </c>
      <c r="CF42" s="239">
        <f>'Frankrijk (O)'!CF42*(1+Toeslagen!$Q$7)</f>
        <v>1860.6488423645001</v>
      </c>
      <c r="CG42" s="239">
        <f>'Frankrijk (O)'!CG42*(1+Toeslagen!$Q$7)</f>
        <v>1339.4874599999773</v>
      </c>
      <c r="CH42" s="239">
        <f>'Frankrijk (O)'!CH42*(1+Toeslagen!$Q$7)</f>
        <v>1685.6035989159182</v>
      </c>
      <c r="CI42" s="239">
        <f>'Frankrijk (O)'!CI42*(1+Toeslagen!$Q$7)</f>
        <v>1519.310617639766</v>
      </c>
      <c r="CJ42" s="239">
        <f>'Frankrijk (O)'!CJ42*(1+Toeslagen!$Q$7)</f>
        <v>2079.4553966752269</v>
      </c>
      <c r="CK42" s="239">
        <f>'Frankrijk (O)'!CK42*(1+Toeslagen!$Q$7)</f>
        <v>2079.4553966752269</v>
      </c>
      <c r="CL42" s="239">
        <f>'Frankrijk (O)'!CL42*(1+Toeslagen!$Q$7)</f>
        <v>1055.4407225010243</v>
      </c>
      <c r="CM42" s="239">
        <f>'Frankrijk (O)'!CM42*(1+Toeslagen!$Q$7)</f>
        <v>1060.7179261135293</v>
      </c>
      <c r="CN42" s="239">
        <f>'Frankrijk (O)'!CN42*(1+Toeslagen!$Q$7)</f>
        <v>1177.9723929150314</v>
      </c>
      <c r="CO42" s="239">
        <f>'Frankrijk (O)'!CO42*(1+Toeslagen!$Q$7)</f>
        <v>1177.9723929150314</v>
      </c>
      <c r="CP42" s="239">
        <f>'Frankrijk (O)'!CP42*(1+Toeslagen!$Q$7)</f>
        <v>1860.6488423645001</v>
      </c>
      <c r="CQ42" s="239">
        <f>'Frankrijk (O)'!CQ42*(1+Toeslagen!$Q$7)</f>
        <v>932.90905208701713</v>
      </c>
      <c r="CR42" s="239">
        <f>'Frankrijk (O)'!CR42*(1+Toeslagen!$Q$7)</f>
        <v>2307.0142131583825</v>
      </c>
      <c r="CS42" s="239">
        <f>'Frankrijk (O)'!CS42*(1+Toeslagen!$Q$7)</f>
        <v>2295.1827966111373</v>
      </c>
      <c r="CT42" s="239">
        <f>'Frankrijk (O)'!CT42*(1+Toeslagen!$Q$7)</f>
        <v>2342.0232618480995</v>
      </c>
      <c r="CU42" s="239">
        <f>'Frankrijk (O)'!CU42*(1+Toeslagen!$Q$7)</f>
        <v>2201.9870670892342</v>
      </c>
      <c r="CV42" s="239">
        <f>'Frankrijk (O)'!CV42*(1+Toeslagen!$Q$7)</f>
        <v>1860.6488423645001</v>
      </c>
      <c r="CW42" s="239">
        <f>'Frankrijk (O)'!CW42*(1+Toeslagen!$Q$7)</f>
        <v>1851.3455981526777</v>
      </c>
      <c r="CX42" s="239">
        <f>'Frankrijk (O)'!CX42*(1+Toeslagen!$Q$7)</f>
        <v>1842.042353940855</v>
      </c>
      <c r="CY42" s="239">
        <f>'Frankrijk (O)'!CY42*(1+Toeslagen!$Q$7)</f>
        <v>1177.9723929150314</v>
      </c>
      <c r="CZ42" s="239">
        <f>'Frankrijk (O)'!CZ42*(1+Toeslagen!$Q$7)</f>
        <v>1353.0176363636135</v>
      </c>
      <c r="DA42" s="239">
        <f>'Frankrijk (O)'!DA42*(1+Toeslagen!$Q$7)</f>
        <v>1519.310617639766</v>
      </c>
      <c r="DB42" s="239">
        <f>'Frankrijk (O)'!DB42*(1+Toeslagen!$Q$7)</f>
        <v>1055.4407225010243</v>
      </c>
      <c r="DC42" s="239">
        <f>'Frankrijk (O)'!DC42*(1+Toeslagen!$Q$7)</f>
        <v>1055.4407225010243</v>
      </c>
      <c r="DD42" s="239">
        <f>'Frankrijk (O)'!DD42*(1+Toeslagen!$Q$7)</f>
        <v>1055.4407225010243</v>
      </c>
      <c r="DE42" s="239">
        <f>'Frankrijk (O)'!DE42*(1+Toeslagen!$Q$7)</f>
        <v>1055.4407225010243</v>
      </c>
      <c r="DF42" s="239">
        <f>'Frankrijk (O)'!DF42*(1+Toeslagen!$Q$7)</f>
        <v>1055.4407225010243</v>
      </c>
    </row>
    <row r="43" spans="1:110" ht="15.75" thickBot="1">
      <c r="A43" s="2">
        <v>39</v>
      </c>
      <c r="B43" s="2">
        <v>39</v>
      </c>
      <c r="D43" s="2">
        <v>3</v>
      </c>
      <c r="F43" t="s">
        <v>5</v>
      </c>
      <c r="G43" t="s">
        <v>17</v>
      </c>
      <c r="H43" t="s">
        <v>15</v>
      </c>
      <c r="I43" t="s">
        <v>15</v>
      </c>
      <c r="J43" t="s">
        <v>15</v>
      </c>
      <c r="N43" s="7">
        <v>9.1999999999999993</v>
      </c>
      <c r="O43" s="8">
        <v>16100</v>
      </c>
      <c r="P43" s="239">
        <f>'Frankrijk (O)'!P43*(1+Toeslagen!$Q$7)</f>
        <v>1874.8991670910927</v>
      </c>
      <c r="Q43" s="239">
        <f>'Frankrijk (O)'!Q43*(1+Toeslagen!$Q$7)</f>
        <v>950.41357643187541</v>
      </c>
      <c r="R43" s="239">
        <f>'Frankrijk (O)'!R43*(1+Toeslagen!$Q$7)</f>
        <v>1913.1624153990742</v>
      </c>
      <c r="S43" s="239">
        <f>'Frankrijk (O)'!S43*(1+Toeslagen!$Q$7)</f>
        <v>2340</v>
      </c>
      <c r="T43" s="239">
        <f>'Frankrijk (O)'!T43*(1+Toeslagen!$Q$7)</f>
        <v>2340</v>
      </c>
      <c r="U43" s="239">
        <f>'Frankrijk (O)'!U43*(1+Toeslagen!$Q$7)</f>
        <v>2394.5368348826728</v>
      </c>
      <c r="V43" s="239">
        <f>'Frankrijk (O)'!V43*(1+Toeslagen!$Q$7)</f>
        <v>2123.2167075373723</v>
      </c>
      <c r="W43" s="239">
        <f>'Frankrijk (O)'!W43*(1+Toeslagen!$Q$7)</f>
        <v>819.12964384543943</v>
      </c>
      <c r="X43" s="239">
        <f>'Frankrijk (O)'!X43*(1+Toeslagen!$Q$7)</f>
        <v>2394.5368348826728</v>
      </c>
      <c r="Y43" s="239">
        <f>'Frankrijk (O)'!Y43*(1+Toeslagen!$Q$7)</f>
        <v>1388.0266850533294</v>
      </c>
      <c r="Z43" s="239">
        <f>'Frankrijk (O)'!Z43*(1+Toeslagen!$Q$7)</f>
        <v>2394.5368348826728</v>
      </c>
      <c r="AA43" s="239">
        <f>'Frankrijk (O)'!AA43*(1+Toeslagen!$Q$7)</f>
        <v>2245.7483779513796</v>
      </c>
      <c r="AB43" s="239">
        <f>'Frankrijk (O)'!AB43*(1+Toeslagen!$Q$7)</f>
        <v>2350.7755240205283</v>
      </c>
      <c r="AC43" s="239">
        <f>'Frankrijk (O)'!AC43*(1+Toeslagen!$Q$7)</f>
        <v>1523.2332730028932</v>
      </c>
      <c r="AD43" s="239">
        <f>'Frankrijk (O)'!AD43*(1+Toeslagen!$Q$7)</f>
        <v>2245.7483779513796</v>
      </c>
      <c r="AE43" s="239">
        <f>'Frankrijk (O)'!AE43*(1+Toeslagen!$Q$7)</f>
        <v>2000.6850371233652</v>
      </c>
      <c r="AF43" s="239">
        <f>'Frankrijk (O)'!AF43*(1+Toeslagen!$Q$7)</f>
        <v>2000.6850371233652</v>
      </c>
      <c r="AG43" s="239">
        <f>'Frankrijk (O)'!AG43*(1+Toeslagen!$Q$7)</f>
        <v>1554.3196663294827</v>
      </c>
      <c r="AH43" s="239">
        <f>'Frankrijk (O)'!AH43*(1+Toeslagen!$Q$7)</f>
        <v>2000.6850371233652</v>
      </c>
      <c r="AI43" s="239">
        <f>'Frankrijk (O)'!AI43*(1+Toeslagen!$Q$7)</f>
        <v>0</v>
      </c>
      <c r="AJ43" s="239">
        <f>'Frankrijk (O)'!AJ43*(1+Toeslagen!$Q$7)</f>
        <v>1554.3196663294827</v>
      </c>
      <c r="AK43" s="239">
        <f>'Frankrijk (O)'!AK43*(1+Toeslagen!$Q$7)</f>
        <v>2000.6850371233652</v>
      </c>
      <c r="AL43" s="239">
        <f>'Frankrijk (O)'!AL43*(1+Toeslagen!$Q$7)</f>
        <v>1913.1624153990742</v>
      </c>
      <c r="AM43" s="239">
        <f>'Frankrijk (O)'!AM43*(1+Toeslagen!$Q$7)</f>
        <v>2123.2167075373723</v>
      </c>
      <c r="AN43" s="239">
        <f>'Frankrijk (O)'!AN43*(1+Toeslagen!$Q$7)</f>
        <v>1388.0266850533294</v>
      </c>
      <c r="AO43" s="239">
        <f>'Frankrijk (O)'!AO43*(1+Toeslagen!$Q$7)</f>
        <v>2112.6006239996855</v>
      </c>
      <c r="AP43" s="239">
        <f>'Frankrijk (O)'!AP43*(1+Toeslagen!$Q$7)</f>
        <v>1388.0266850533294</v>
      </c>
      <c r="AQ43" s="239">
        <f>'Frankrijk (O)'!AQ43*(1+Toeslagen!$Q$7)</f>
        <v>1204.2291794323182</v>
      </c>
      <c r="AR43" s="239">
        <f>'Frankrijk (O)'!AR43*(1+Toeslagen!$Q$7)</f>
        <v>2245.7483779513796</v>
      </c>
      <c r="AS43" s="239">
        <f>'Frankrijk (O)'!AS43*(1+Toeslagen!$Q$7)</f>
        <v>2245.7483779513796</v>
      </c>
      <c r="AT43" s="239">
        <f>'Frankrijk (O)'!AT43*(1+Toeslagen!$Q$7)</f>
        <v>2394.5368348826728</v>
      </c>
      <c r="AU43" s="239">
        <f>'Frankrijk (O)'!AU43*(1+Toeslagen!$Q$7)</f>
        <v>2394.5368348826728</v>
      </c>
      <c r="AV43" s="239">
        <f>'Frankrijk (O)'!AV43*(1+Toeslagen!$Q$7)</f>
        <v>2123.2167075373723</v>
      </c>
      <c r="AW43" s="239">
        <f>'Frankrijk (O)'!AW43*(1+Toeslagen!$Q$7)</f>
        <v>2350.7755240205283</v>
      </c>
      <c r="AX43" s="239">
        <f>'Frankrijk (O)'!AX43*(1+Toeslagen!$Q$7)</f>
        <v>1720.612647605634</v>
      </c>
      <c r="AY43" s="239">
        <f>'Frankrijk (O)'!AY43*(1+Toeslagen!$Q$7)</f>
        <v>1703.4065211295776</v>
      </c>
      <c r="AZ43" s="239">
        <f>'Frankrijk (O)'!AZ43*(1+Toeslagen!$Q$7)</f>
        <v>1554.3196663294827</v>
      </c>
      <c r="BA43" s="239">
        <f>'Frankrijk (O)'!BA43*(1+Toeslagen!$Q$7)</f>
        <v>2123.2167075373723</v>
      </c>
      <c r="BB43" s="239">
        <f>'Frankrijk (O)'!BB43*(1+Toeslagen!$Q$7)</f>
        <v>1720.612647605634</v>
      </c>
      <c r="BC43" s="239">
        <f>'Frankrijk (O)'!BC43*(1+Toeslagen!$Q$7)</f>
        <v>2350.7755240205283</v>
      </c>
      <c r="BD43" s="239">
        <f>'Frankrijk (O)'!BD43*(1+Toeslagen!$Q$7)</f>
        <v>1388.0266850533294</v>
      </c>
      <c r="BE43" s="239">
        <f>'Frankrijk (O)'!BE43*(1+Toeslagen!$Q$7)</f>
        <v>1913.1624153990742</v>
      </c>
      <c r="BF43" s="239">
        <f>'Frankrijk (O)'!BF43*(1+Toeslagen!$Q$7)</f>
        <v>2123.2167075373723</v>
      </c>
      <c r="BG43" s="239">
        <f>'Frankrijk (O)'!BG43*(1+Toeslagen!$Q$7)</f>
        <v>1874.8991670910927</v>
      </c>
      <c r="BH43" s="239">
        <f>'Frankrijk (O)'!BH43*(1+Toeslagen!$Q$7)</f>
        <v>1388.0266850533294</v>
      </c>
      <c r="BI43" s="239">
        <f>'Frankrijk (O)'!BI43*(1+Toeslagen!$Q$7)</f>
        <v>2123.2167075373723</v>
      </c>
      <c r="BJ43" s="239">
        <f>'Frankrijk (O)'!BJ43*(1+Toeslagen!$Q$7)</f>
        <v>2350.7755240205283</v>
      </c>
      <c r="BK43" s="239">
        <f>'Frankrijk (O)'!BK43*(1+Toeslagen!$Q$7)</f>
        <v>2245.7483779513796</v>
      </c>
      <c r="BL43" s="239">
        <f>'Frankrijk (O)'!BL43*(1+Toeslagen!$Q$7)</f>
        <v>1720.612647605634</v>
      </c>
      <c r="BM43" s="239">
        <f>'Frankrijk (O)'!BM43*(1+Toeslagen!$Q$7)</f>
        <v>1686.2003946535212</v>
      </c>
      <c r="BN43" s="239">
        <f>'Frankrijk (O)'!BN43*(1+Toeslagen!$Q$7)</f>
        <v>1081.6975090183114</v>
      </c>
      <c r="BO43" s="239">
        <f>'Frankrijk (O)'!BO43*(1+Toeslagen!$Q$7)</f>
        <v>1388.0266850533294</v>
      </c>
      <c r="BP43" s="239">
        <f>'Frankrijk (O)'!BP43*(1+Toeslagen!$Q$7)</f>
        <v>1720.612647605634</v>
      </c>
      <c r="BQ43" s="239">
        <f>'Frankrijk (O)'!BQ43*(1+Toeslagen!$Q$7)</f>
        <v>1076.2890214732199</v>
      </c>
      <c r="BR43" s="239">
        <f>'Frankrijk (O)'!BR43*(1+Toeslagen!$Q$7)</f>
        <v>1204.2291794323182</v>
      </c>
      <c r="BS43" s="239">
        <f>'Frankrijk (O)'!BS43*(1+Toeslagen!$Q$7)</f>
        <v>2000.6850371233652</v>
      </c>
      <c r="BT43" s="239">
        <f>'Frankrijk (O)'!BT43*(1+Toeslagen!$Q$7)</f>
        <v>1081.6975090183114</v>
      </c>
      <c r="BU43" s="239">
        <f>'Frankrijk (O)'!BU43*(1+Toeslagen!$Q$7)</f>
        <v>1554.3196663294827</v>
      </c>
      <c r="BV43" s="239">
        <f>'Frankrijk (O)'!BV43*(1+Toeslagen!$Q$7)</f>
        <v>802.74705096853063</v>
      </c>
      <c r="BW43" s="239">
        <f>'Frankrijk (O)'!BW43*(1+Toeslagen!$Q$7)</f>
        <v>1070.8805339281282</v>
      </c>
      <c r="BX43" s="239">
        <f>'Frankrijk (O)'!BX43*(1+Toeslagen!$Q$7)</f>
        <v>1554.3196663294827</v>
      </c>
      <c r="BY43" s="239">
        <f>'Frankrijk (O)'!BY43*(1+Toeslagen!$Q$7)</f>
        <v>815.03399562621223</v>
      </c>
      <c r="BZ43" s="239">
        <f>'Frankrijk (O)'!BZ43*(1+Toeslagen!$Q$7)</f>
        <v>1913.1624153990742</v>
      </c>
      <c r="CA43" s="239">
        <f>'Frankrijk (O)'!CA43*(1+Toeslagen!$Q$7)</f>
        <v>2394.5368348826728</v>
      </c>
      <c r="CB43" s="239">
        <f>'Frankrijk (O)'!CB43*(1+Toeslagen!$Q$7)</f>
        <v>2394.5368348826728</v>
      </c>
      <c r="CC43" s="239">
        <f>'Frankrijk (O)'!CC43*(1+Toeslagen!$Q$7)</f>
        <v>2358.6187823594328</v>
      </c>
      <c r="CD43" s="239">
        <f>'Frankrijk (O)'!CD43*(1+Toeslagen!$Q$7)</f>
        <v>1204.2291794323182</v>
      </c>
      <c r="CE43" s="239">
        <f>'Frankrijk (O)'!CE43*(1+Toeslagen!$Q$7)</f>
        <v>1388.0266850533294</v>
      </c>
      <c r="CF43" s="239">
        <f>'Frankrijk (O)'!CF43*(1+Toeslagen!$Q$7)</f>
        <v>1913.1624153990742</v>
      </c>
      <c r="CG43" s="239">
        <f>'Frankrijk (O)'!CG43*(1+Toeslagen!$Q$7)</f>
        <v>1374.146418202796</v>
      </c>
      <c r="CH43" s="239">
        <f>'Frankrijk (O)'!CH43*(1+Toeslagen!$Q$7)</f>
        <v>1720.612647605634</v>
      </c>
      <c r="CI43" s="239">
        <f>'Frankrijk (O)'!CI43*(1+Toeslagen!$Q$7)</f>
        <v>1554.3196663294827</v>
      </c>
      <c r="CJ43" s="239">
        <f>'Frankrijk (O)'!CJ43*(1+Toeslagen!$Q$7)</f>
        <v>2123.2167075373723</v>
      </c>
      <c r="CK43" s="239">
        <f>'Frankrijk (O)'!CK43*(1+Toeslagen!$Q$7)</f>
        <v>2123.2167075373723</v>
      </c>
      <c r="CL43" s="239">
        <f>'Frankrijk (O)'!CL43*(1+Toeslagen!$Q$7)</f>
        <v>1081.6975090183114</v>
      </c>
      <c r="CM43" s="239">
        <f>'Frankrijk (O)'!CM43*(1+Toeslagen!$Q$7)</f>
        <v>1087.1059965634029</v>
      </c>
      <c r="CN43" s="239">
        <f>'Frankrijk (O)'!CN43*(1+Toeslagen!$Q$7)</f>
        <v>1204.2291794323182</v>
      </c>
      <c r="CO43" s="239">
        <f>'Frankrijk (O)'!CO43*(1+Toeslagen!$Q$7)</f>
        <v>1204.2291794323182</v>
      </c>
      <c r="CP43" s="239">
        <f>'Frankrijk (O)'!CP43*(1+Toeslagen!$Q$7)</f>
        <v>1913.1624153990742</v>
      </c>
      <c r="CQ43" s="239">
        <f>'Frankrijk (O)'!CQ43*(1+Toeslagen!$Q$7)</f>
        <v>950.41357643187541</v>
      </c>
      <c r="CR43" s="239">
        <f>'Frankrijk (O)'!CR43*(1+Toeslagen!$Q$7)</f>
        <v>2350.7755240205283</v>
      </c>
      <c r="CS43" s="239">
        <f>'Frankrijk (O)'!CS43*(1+Toeslagen!$Q$7)</f>
        <v>2346.6460981850191</v>
      </c>
      <c r="CT43" s="239">
        <f>'Frankrijk (O)'!CT43*(1+Toeslagen!$Q$7)</f>
        <v>2394.5368348826728</v>
      </c>
      <c r="CU43" s="239">
        <f>'Frankrijk (O)'!CU43*(1+Toeslagen!$Q$7)</f>
        <v>2245.7483779513796</v>
      </c>
      <c r="CV43" s="239">
        <f>'Frankrijk (O)'!CV43*(1+Toeslagen!$Q$7)</f>
        <v>1913.1624153990742</v>
      </c>
      <c r="CW43" s="239">
        <f>'Frankrijk (O)'!CW43*(1+Toeslagen!$Q$7)</f>
        <v>1903.5966033220789</v>
      </c>
      <c r="CX43" s="239">
        <f>'Frankrijk (O)'!CX43*(1+Toeslagen!$Q$7)</f>
        <v>1894.0307912450835</v>
      </c>
      <c r="CY43" s="239">
        <f>'Frankrijk (O)'!CY43*(1+Toeslagen!$Q$7)</f>
        <v>1204.2291794323182</v>
      </c>
      <c r="CZ43" s="239">
        <f>'Frankrijk (O)'!CZ43*(1+Toeslagen!$Q$7)</f>
        <v>1388.0266850533294</v>
      </c>
      <c r="DA43" s="239">
        <f>'Frankrijk (O)'!DA43*(1+Toeslagen!$Q$7)</f>
        <v>1554.3196663294827</v>
      </c>
      <c r="DB43" s="239">
        <f>'Frankrijk (O)'!DB43*(1+Toeslagen!$Q$7)</f>
        <v>1081.6975090183114</v>
      </c>
      <c r="DC43" s="239">
        <f>'Frankrijk (O)'!DC43*(1+Toeslagen!$Q$7)</f>
        <v>1081.6975090183114</v>
      </c>
      <c r="DD43" s="239">
        <f>'Frankrijk (O)'!DD43*(1+Toeslagen!$Q$7)</f>
        <v>1081.6975090183114</v>
      </c>
      <c r="DE43" s="239">
        <f>'Frankrijk (O)'!DE43*(1+Toeslagen!$Q$7)</f>
        <v>1081.6975090183114</v>
      </c>
      <c r="DF43" s="239">
        <f>'Frankrijk (O)'!DF43*(1+Toeslagen!$Q$7)</f>
        <v>1081.6975090183114</v>
      </c>
    </row>
    <row r="44" spans="1:110" ht="15.75" thickBot="1">
      <c r="A44" s="2">
        <v>40</v>
      </c>
      <c r="B44" s="2">
        <v>40</v>
      </c>
      <c r="D44" s="2">
        <v>4</v>
      </c>
      <c r="F44" t="s">
        <v>17</v>
      </c>
      <c r="G44" t="s">
        <v>15</v>
      </c>
      <c r="H44" t="s">
        <v>15</v>
      </c>
      <c r="I44" t="s">
        <v>16</v>
      </c>
      <c r="J44" t="s">
        <v>16</v>
      </c>
      <c r="N44" s="7">
        <v>9.5</v>
      </c>
      <c r="O44" s="8">
        <v>16625</v>
      </c>
      <c r="P44" s="239">
        <f>'Frankrijk (O)'!P44*(1+Toeslagen!$Q$7)</f>
        <v>1900.6308178780346</v>
      </c>
      <c r="Q44" s="239">
        <f>'Frankrijk (O)'!Q44*(1+Toeslagen!$Q$7)</f>
        <v>967.91810077673381</v>
      </c>
      <c r="R44" s="239">
        <f>'Frankrijk (O)'!R44*(1+Toeslagen!$Q$7)</f>
        <v>1939.4192019163618</v>
      </c>
      <c r="S44" s="239">
        <f>'Frankrijk (O)'!S44*(1+Toeslagen!$Q$7)</f>
        <v>2392</v>
      </c>
      <c r="T44" s="239">
        <f>'Frankrijk (O)'!T44*(1+Toeslagen!$Q$7)</f>
        <v>2392</v>
      </c>
      <c r="U44" s="239">
        <f>'Frankrijk (O)'!U44*(1+Toeslagen!$Q$7)</f>
        <v>2447.0504079172474</v>
      </c>
      <c r="V44" s="239">
        <f>'Frankrijk (O)'!V44*(1+Toeslagen!$Q$7)</f>
        <v>2166.9780183995181</v>
      </c>
      <c r="W44" s="239">
        <f>'Frankrijk (O)'!W44*(1+Toeslagen!$Q$7)</f>
        <v>827.88190601786846</v>
      </c>
      <c r="X44" s="239">
        <f>'Frankrijk (O)'!X44*(1+Toeslagen!$Q$7)</f>
        <v>2447.0504079172474</v>
      </c>
      <c r="Y44" s="239">
        <f>'Frankrijk (O)'!Y44*(1+Toeslagen!$Q$7)</f>
        <v>1405.5312093981879</v>
      </c>
      <c r="Z44" s="239">
        <f>'Frankrijk (O)'!Z44*(1+Toeslagen!$Q$7)</f>
        <v>2447.0504079172474</v>
      </c>
      <c r="AA44" s="239">
        <f>'Frankrijk (O)'!AA44*(1+Toeslagen!$Q$7)</f>
        <v>2289.5096888135245</v>
      </c>
      <c r="AB44" s="239">
        <f>'Frankrijk (O)'!AB44*(1+Toeslagen!$Q$7)</f>
        <v>2394.5368348826728</v>
      </c>
      <c r="AC44" s="239">
        <f>'Frankrijk (O)'!AC44*(1+Toeslagen!$Q$7)</f>
        <v>1548.9649237898343</v>
      </c>
      <c r="AD44" s="239">
        <f>'Frankrijk (O)'!AD44*(1+Toeslagen!$Q$7)</f>
        <v>2289.5096888135245</v>
      </c>
      <c r="AE44" s="239">
        <f>'Frankrijk (O)'!AE44*(1+Toeslagen!$Q$7)</f>
        <v>2044.4463479855103</v>
      </c>
      <c r="AF44" s="239">
        <f>'Frankrijk (O)'!AF44*(1+Toeslagen!$Q$7)</f>
        <v>2044.4463479855103</v>
      </c>
      <c r="AG44" s="239">
        <f>'Frankrijk (O)'!AG44*(1+Toeslagen!$Q$7)</f>
        <v>1580.5764528467698</v>
      </c>
      <c r="AH44" s="239">
        <f>'Frankrijk (O)'!AH44*(1+Toeslagen!$Q$7)</f>
        <v>2044.4463479855103</v>
      </c>
      <c r="AI44" s="239">
        <f>'Frankrijk (O)'!AI44*(1+Toeslagen!$Q$7)</f>
        <v>0</v>
      </c>
      <c r="AJ44" s="239">
        <f>'Frankrijk (O)'!AJ44*(1+Toeslagen!$Q$7)</f>
        <v>1580.5764528467698</v>
      </c>
      <c r="AK44" s="239">
        <f>'Frankrijk (O)'!AK44*(1+Toeslagen!$Q$7)</f>
        <v>2044.4463479855103</v>
      </c>
      <c r="AL44" s="239">
        <f>'Frankrijk (O)'!AL44*(1+Toeslagen!$Q$7)</f>
        <v>1939.4192019163618</v>
      </c>
      <c r="AM44" s="239">
        <f>'Frankrijk (O)'!AM44*(1+Toeslagen!$Q$7)</f>
        <v>2166.9780183995181</v>
      </c>
      <c r="AN44" s="239">
        <f>'Frankrijk (O)'!AN44*(1+Toeslagen!$Q$7)</f>
        <v>1405.5312093981879</v>
      </c>
      <c r="AO44" s="239">
        <f>'Frankrijk (O)'!AO44*(1+Toeslagen!$Q$7)</f>
        <v>2156.1431283075203</v>
      </c>
      <c r="AP44" s="239">
        <f>'Frankrijk (O)'!AP44*(1+Toeslagen!$Q$7)</f>
        <v>1405.5312093981879</v>
      </c>
      <c r="AQ44" s="239">
        <f>'Frankrijk (O)'!AQ44*(1+Toeslagen!$Q$7)</f>
        <v>1221.7337037771774</v>
      </c>
      <c r="AR44" s="239">
        <f>'Frankrijk (O)'!AR44*(1+Toeslagen!$Q$7)</f>
        <v>2289.5096888135245</v>
      </c>
      <c r="AS44" s="239">
        <f>'Frankrijk (O)'!AS44*(1+Toeslagen!$Q$7)</f>
        <v>2289.5096888135245</v>
      </c>
      <c r="AT44" s="239">
        <f>'Frankrijk (O)'!AT44*(1+Toeslagen!$Q$7)</f>
        <v>2447.0504079172474</v>
      </c>
      <c r="AU44" s="239">
        <f>'Frankrijk (O)'!AU44*(1+Toeslagen!$Q$7)</f>
        <v>2447.0504079172474</v>
      </c>
      <c r="AV44" s="239">
        <f>'Frankrijk (O)'!AV44*(1+Toeslagen!$Q$7)</f>
        <v>2166.9780183995181</v>
      </c>
      <c r="AW44" s="239">
        <f>'Frankrijk (O)'!AW44*(1+Toeslagen!$Q$7)</f>
        <v>2394.5368348826728</v>
      </c>
      <c r="AX44" s="239">
        <f>'Frankrijk (O)'!AX44*(1+Toeslagen!$Q$7)</f>
        <v>1755.6216962953504</v>
      </c>
      <c r="AY44" s="239">
        <f>'Frankrijk (O)'!AY44*(1+Toeslagen!$Q$7)</f>
        <v>1738.0654793323968</v>
      </c>
      <c r="AZ44" s="239">
        <f>'Frankrijk (O)'!AZ44*(1+Toeslagen!$Q$7)</f>
        <v>1580.5764528467698</v>
      </c>
      <c r="BA44" s="239">
        <f>'Frankrijk (O)'!BA44*(1+Toeslagen!$Q$7)</f>
        <v>2166.9780183995181</v>
      </c>
      <c r="BB44" s="239">
        <f>'Frankrijk (O)'!BB44*(1+Toeslagen!$Q$7)</f>
        <v>1755.6216962953504</v>
      </c>
      <c r="BC44" s="239">
        <f>'Frankrijk (O)'!BC44*(1+Toeslagen!$Q$7)</f>
        <v>2394.5368348826728</v>
      </c>
      <c r="BD44" s="239">
        <f>'Frankrijk (O)'!BD44*(1+Toeslagen!$Q$7)</f>
        <v>1405.5312093981879</v>
      </c>
      <c r="BE44" s="239">
        <f>'Frankrijk (O)'!BE44*(1+Toeslagen!$Q$7)</f>
        <v>1939.4192019163618</v>
      </c>
      <c r="BF44" s="239">
        <f>'Frankrijk (O)'!BF44*(1+Toeslagen!$Q$7)</f>
        <v>2166.9780183995181</v>
      </c>
      <c r="BG44" s="239">
        <f>'Frankrijk (O)'!BG44*(1+Toeslagen!$Q$7)</f>
        <v>1900.6308178780346</v>
      </c>
      <c r="BH44" s="239">
        <f>'Frankrijk (O)'!BH44*(1+Toeslagen!$Q$7)</f>
        <v>1405.5312093981879</v>
      </c>
      <c r="BI44" s="239">
        <f>'Frankrijk (O)'!BI44*(1+Toeslagen!$Q$7)</f>
        <v>2166.9780183995181</v>
      </c>
      <c r="BJ44" s="239">
        <f>'Frankrijk (O)'!BJ44*(1+Toeslagen!$Q$7)</f>
        <v>2394.5368348826728</v>
      </c>
      <c r="BK44" s="239">
        <f>'Frankrijk (O)'!BK44*(1+Toeslagen!$Q$7)</f>
        <v>2289.5096888135245</v>
      </c>
      <c r="BL44" s="239">
        <f>'Frankrijk (O)'!BL44*(1+Toeslagen!$Q$7)</f>
        <v>1755.6216962953504</v>
      </c>
      <c r="BM44" s="239">
        <f>'Frankrijk (O)'!BM44*(1+Toeslagen!$Q$7)</f>
        <v>1720.5092623694434</v>
      </c>
      <c r="BN44" s="239">
        <f>'Frankrijk (O)'!BN44*(1+Toeslagen!$Q$7)</f>
        <v>1099.2020333631701</v>
      </c>
      <c r="BO44" s="239">
        <f>'Frankrijk (O)'!BO44*(1+Toeslagen!$Q$7)</f>
        <v>1405.5312093981879</v>
      </c>
      <c r="BP44" s="239">
        <f>'Frankrijk (O)'!BP44*(1+Toeslagen!$Q$7)</f>
        <v>1755.6216962953504</v>
      </c>
      <c r="BQ44" s="239">
        <f>'Frankrijk (O)'!BQ44*(1+Toeslagen!$Q$7)</f>
        <v>1093.7060231963542</v>
      </c>
      <c r="BR44" s="239">
        <f>'Frankrijk (O)'!BR44*(1+Toeslagen!$Q$7)</f>
        <v>1221.7337037771774</v>
      </c>
      <c r="BS44" s="239">
        <f>'Frankrijk (O)'!BS44*(1+Toeslagen!$Q$7)</f>
        <v>2044.4463479855103</v>
      </c>
      <c r="BT44" s="239">
        <f>'Frankrijk (O)'!BT44*(1+Toeslagen!$Q$7)</f>
        <v>1099.2020333631701</v>
      </c>
      <c r="BU44" s="239">
        <f>'Frankrijk (O)'!BU44*(1+Toeslagen!$Q$7)</f>
        <v>1580.5764528467698</v>
      </c>
      <c r="BV44" s="239">
        <f>'Frankrijk (O)'!BV44*(1+Toeslagen!$Q$7)</f>
        <v>811.32426789751105</v>
      </c>
      <c r="BW44" s="239">
        <f>'Frankrijk (O)'!BW44*(1+Toeslagen!$Q$7)</f>
        <v>1088.2100130295385</v>
      </c>
      <c r="BX44" s="239">
        <f>'Frankrijk (O)'!BX44*(1+Toeslagen!$Q$7)</f>
        <v>1580.5764528467698</v>
      </c>
      <c r="BY44" s="239">
        <f>'Frankrijk (O)'!BY44*(1+Toeslagen!$Q$7)</f>
        <v>823.74249648777914</v>
      </c>
      <c r="BZ44" s="239">
        <f>'Frankrijk (O)'!BZ44*(1+Toeslagen!$Q$7)</f>
        <v>1939.4192019163618</v>
      </c>
      <c r="CA44" s="239">
        <f>'Frankrijk (O)'!CA44*(1+Toeslagen!$Q$7)</f>
        <v>2447.0504079172474</v>
      </c>
      <c r="CB44" s="239">
        <f>'Frankrijk (O)'!CB44*(1+Toeslagen!$Q$7)</f>
        <v>2447.0504079172474</v>
      </c>
      <c r="CC44" s="239">
        <f>'Frankrijk (O)'!CC44*(1+Toeslagen!$Q$7)</f>
        <v>2410.3446517984885</v>
      </c>
      <c r="CD44" s="239">
        <f>'Frankrijk (O)'!CD44*(1+Toeslagen!$Q$7)</f>
        <v>1221.7337037771774</v>
      </c>
      <c r="CE44" s="239">
        <f>'Frankrijk (O)'!CE44*(1+Toeslagen!$Q$7)</f>
        <v>1405.5312093981879</v>
      </c>
      <c r="CF44" s="239">
        <f>'Frankrijk (O)'!CF44*(1+Toeslagen!$Q$7)</f>
        <v>1939.4192019163618</v>
      </c>
      <c r="CG44" s="239">
        <f>'Frankrijk (O)'!CG44*(1+Toeslagen!$Q$7)</f>
        <v>1391.475897304206</v>
      </c>
      <c r="CH44" s="239">
        <f>'Frankrijk (O)'!CH44*(1+Toeslagen!$Q$7)</f>
        <v>1755.6216962953504</v>
      </c>
      <c r="CI44" s="239">
        <f>'Frankrijk (O)'!CI44*(1+Toeslagen!$Q$7)</f>
        <v>1580.5764528467698</v>
      </c>
      <c r="CJ44" s="239">
        <f>'Frankrijk (O)'!CJ44*(1+Toeslagen!$Q$7)</f>
        <v>2166.9780183995181</v>
      </c>
      <c r="CK44" s="239">
        <f>'Frankrijk (O)'!CK44*(1+Toeslagen!$Q$7)</f>
        <v>2166.9780183995181</v>
      </c>
      <c r="CL44" s="239">
        <f>'Frankrijk (O)'!CL44*(1+Toeslagen!$Q$7)</f>
        <v>1099.2020333631701</v>
      </c>
      <c r="CM44" s="239">
        <f>'Frankrijk (O)'!CM44*(1+Toeslagen!$Q$7)</f>
        <v>1104.6980435299859</v>
      </c>
      <c r="CN44" s="239">
        <f>'Frankrijk (O)'!CN44*(1+Toeslagen!$Q$7)</f>
        <v>1221.7337037771774</v>
      </c>
      <c r="CO44" s="239">
        <f>'Frankrijk (O)'!CO44*(1+Toeslagen!$Q$7)</f>
        <v>1221.7337037771774</v>
      </c>
      <c r="CP44" s="239">
        <f>'Frankrijk (O)'!CP44*(1+Toeslagen!$Q$7)</f>
        <v>1939.4192019163618</v>
      </c>
      <c r="CQ44" s="239">
        <f>'Frankrijk (O)'!CQ44*(1+Toeslagen!$Q$7)</f>
        <v>967.91810077673381</v>
      </c>
      <c r="CR44" s="239">
        <f>'Frankrijk (O)'!CR44*(1+Toeslagen!$Q$7)</f>
        <v>2394.5368348826728</v>
      </c>
      <c r="CS44" s="239">
        <f>'Frankrijk (O)'!CS44*(1+Toeslagen!$Q$7)</f>
        <v>2398.1093997589023</v>
      </c>
      <c r="CT44" s="239">
        <f>'Frankrijk (O)'!CT44*(1+Toeslagen!$Q$7)</f>
        <v>2447.0504079172474</v>
      </c>
      <c r="CU44" s="239">
        <f>'Frankrijk (O)'!CU44*(1+Toeslagen!$Q$7)</f>
        <v>2289.5096888135245</v>
      </c>
      <c r="CV44" s="239">
        <f>'Frankrijk (O)'!CV44*(1+Toeslagen!$Q$7)</f>
        <v>1939.4192019163618</v>
      </c>
      <c r="CW44" s="239">
        <f>'Frankrijk (O)'!CW44*(1+Toeslagen!$Q$7)</f>
        <v>1929.7221059067799</v>
      </c>
      <c r="CX44" s="239">
        <f>'Frankrijk (O)'!CX44*(1+Toeslagen!$Q$7)</f>
        <v>1920.0250098971981</v>
      </c>
      <c r="CY44" s="239">
        <f>'Frankrijk (O)'!CY44*(1+Toeslagen!$Q$7)</f>
        <v>1221.7337037771774</v>
      </c>
      <c r="CZ44" s="239">
        <f>'Frankrijk (O)'!CZ44*(1+Toeslagen!$Q$7)</f>
        <v>1405.5312093981879</v>
      </c>
      <c r="DA44" s="239">
        <f>'Frankrijk (O)'!DA44*(1+Toeslagen!$Q$7)</f>
        <v>1580.5764528467698</v>
      </c>
      <c r="DB44" s="239">
        <f>'Frankrijk (O)'!DB44*(1+Toeslagen!$Q$7)</f>
        <v>1099.2020333631701</v>
      </c>
      <c r="DC44" s="239">
        <f>'Frankrijk (O)'!DC44*(1+Toeslagen!$Q$7)</f>
        <v>1099.2020333631701</v>
      </c>
      <c r="DD44" s="239">
        <f>'Frankrijk (O)'!DD44*(1+Toeslagen!$Q$7)</f>
        <v>1099.2020333631701</v>
      </c>
      <c r="DE44" s="239">
        <f>'Frankrijk (O)'!DE44*(1+Toeslagen!$Q$7)</f>
        <v>1099.2020333631701</v>
      </c>
      <c r="DF44" s="239">
        <f>'Frankrijk (O)'!DF44*(1+Toeslagen!$Q$7)</f>
        <v>1099.2020333631701</v>
      </c>
    </row>
    <row r="45" spans="1:110" ht="15.75" thickBot="1">
      <c r="A45" s="2">
        <v>41</v>
      </c>
      <c r="B45" s="2">
        <v>41</v>
      </c>
      <c r="D45" s="2">
        <v>3</v>
      </c>
      <c r="F45" t="s">
        <v>5</v>
      </c>
      <c r="G45" t="s">
        <v>17</v>
      </c>
      <c r="H45" t="s">
        <v>15</v>
      </c>
      <c r="I45" t="s">
        <v>15</v>
      </c>
      <c r="J45" t="s">
        <v>15</v>
      </c>
      <c r="N45" s="7">
        <v>9.6</v>
      </c>
      <c r="O45" s="8">
        <v>16800</v>
      </c>
      <c r="P45" s="239">
        <f>'Frankrijk (O)'!P45*(1+Toeslagen!$Q$7)</f>
        <v>1934.9396855939563</v>
      </c>
      <c r="Q45" s="239">
        <f>'Frankrijk (O)'!Q45*(1+Toeslagen!$Q$7)</f>
        <v>994.174887294021</v>
      </c>
      <c r="R45" s="239">
        <f>'Frankrijk (O)'!R45*(1+Toeslagen!$Q$7)</f>
        <v>1974.4282506060779</v>
      </c>
      <c r="S45" s="239">
        <f>'Frankrijk (O)'!S45*(1+Toeslagen!$Q$7)</f>
        <v>2444</v>
      </c>
      <c r="T45" s="239">
        <f>'Frankrijk (O)'!T45*(1+Toeslagen!$Q$7)</f>
        <v>2444</v>
      </c>
      <c r="U45" s="239">
        <f>'Frankrijk (O)'!U45*(1+Toeslagen!$Q$7)</f>
        <v>2499.5639809518229</v>
      </c>
      <c r="V45" s="239">
        <f>'Frankrijk (O)'!V45*(1+Toeslagen!$Q$7)</f>
        <v>2228.2438536065215</v>
      </c>
      <c r="W45" s="239">
        <f>'Frankrijk (O)'!W45*(1+Toeslagen!$Q$7)</f>
        <v>845.38643036272629</v>
      </c>
      <c r="X45" s="239">
        <f>'Frankrijk (O)'!X45*(1+Toeslagen!$Q$7)</f>
        <v>2499.5639809518229</v>
      </c>
      <c r="Y45" s="239">
        <f>'Frankrijk (O)'!Y45*(1+Toeslagen!$Q$7)</f>
        <v>1431.7879959154748</v>
      </c>
      <c r="Z45" s="239">
        <f>'Frankrijk (O)'!Z45*(1+Toeslagen!$Q$7)</f>
        <v>2499.5639809518229</v>
      </c>
      <c r="AA45" s="239">
        <f>'Frankrijk (O)'!AA45*(1+Toeslagen!$Q$7)</f>
        <v>2324.518737503241</v>
      </c>
      <c r="AB45" s="239">
        <f>'Frankrijk (O)'!AB45*(1+Toeslagen!$Q$7)</f>
        <v>2438.2981457448186</v>
      </c>
      <c r="AC45" s="239">
        <f>'Frankrijk (O)'!AC45*(1+Toeslagen!$Q$7)</f>
        <v>1574.6965745767752</v>
      </c>
      <c r="AD45" s="239">
        <f>'Frankrijk (O)'!AD45*(1+Toeslagen!$Q$7)</f>
        <v>2324.518737503241</v>
      </c>
      <c r="AE45" s="239">
        <f>'Frankrijk (O)'!AE45*(1+Toeslagen!$Q$7)</f>
        <v>2088.2076588476561</v>
      </c>
      <c r="AF45" s="239">
        <f>'Frankrijk (O)'!AF45*(1+Toeslagen!$Q$7)</f>
        <v>2088.2076588476561</v>
      </c>
      <c r="AG45" s="239">
        <f>'Frankrijk (O)'!AG45*(1+Toeslagen!$Q$7)</f>
        <v>1606.8332393640565</v>
      </c>
      <c r="AH45" s="239">
        <f>'Frankrijk (O)'!AH45*(1+Toeslagen!$Q$7)</f>
        <v>2088.2076588476561</v>
      </c>
      <c r="AI45" s="239">
        <f>'Frankrijk (O)'!AI45*(1+Toeslagen!$Q$7)</f>
        <v>0</v>
      </c>
      <c r="AJ45" s="239">
        <f>'Frankrijk (O)'!AJ45*(1+Toeslagen!$Q$7)</f>
        <v>1606.8332393640565</v>
      </c>
      <c r="AK45" s="239">
        <f>'Frankrijk (O)'!AK45*(1+Toeslagen!$Q$7)</f>
        <v>2088.2076588476561</v>
      </c>
      <c r="AL45" s="239">
        <f>'Frankrijk (O)'!AL45*(1+Toeslagen!$Q$7)</f>
        <v>1974.4282506060779</v>
      </c>
      <c r="AM45" s="239">
        <f>'Frankrijk (O)'!AM45*(1+Toeslagen!$Q$7)</f>
        <v>2228.2438536065215</v>
      </c>
      <c r="AN45" s="239">
        <f>'Frankrijk (O)'!AN45*(1+Toeslagen!$Q$7)</f>
        <v>1431.7879959154748</v>
      </c>
      <c r="AO45" s="239">
        <f>'Frankrijk (O)'!AO45*(1+Toeslagen!$Q$7)</f>
        <v>2217.1026343384888</v>
      </c>
      <c r="AP45" s="239">
        <f>'Frankrijk (O)'!AP45*(1+Toeslagen!$Q$7)</f>
        <v>1431.7879959154748</v>
      </c>
      <c r="AQ45" s="239">
        <f>'Frankrijk (O)'!AQ45*(1+Toeslagen!$Q$7)</f>
        <v>1247.9904902944641</v>
      </c>
      <c r="AR45" s="239">
        <f>'Frankrijk (O)'!AR45*(1+Toeslagen!$Q$7)</f>
        <v>2324.518737503241</v>
      </c>
      <c r="AS45" s="239">
        <f>'Frankrijk (O)'!AS45*(1+Toeslagen!$Q$7)</f>
        <v>2324.518737503241</v>
      </c>
      <c r="AT45" s="239">
        <f>'Frankrijk (O)'!AT45*(1+Toeslagen!$Q$7)</f>
        <v>2499.5639809518229</v>
      </c>
      <c r="AU45" s="239">
        <f>'Frankrijk (O)'!AU45*(1+Toeslagen!$Q$7)</f>
        <v>2499.5639809518229</v>
      </c>
      <c r="AV45" s="239">
        <f>'Frankrijk (O)'!AV45*(1+Toeslagen!$Q$7)</f>
        <v>2228.2438536065215</v>
      </c>
      <c r="AW45" s="239">
        <f>'Frankrijk (O)'!AW45*(1+Toeslagen!$Q$7)</f>
        <v>2438.2981457448186</v>
      </c>
      <c r="AX45" s="239">
        <f>'Frankrijk (O)'!AX45*(1+Toeslagen!$Q$7)</f>
        <v>1790.6307449850665</v>
      </c>
      <c r="AY45" s="239">
        <f>'Frankrijk (O)'!AY45*(1+Toeslagen!$Q$7)</f>
        <v>1772.7244375352159</v>
      </c>
      <c r="AZ45" s="239">
        <f>'Frankrijk (O)'!AZ45*(1+Toeslagen!$Q$7)</f>
        <v>1606.8332393640565</v>
      </c>
      <c r="BA45" s="239">
        <f>'Frankrijk (O)'!BA45*(1+Toeslagen!$Q$7)</f>
        <v>2228.2438536065215</v>
      </c>
      <c r="BB45" s="239">
        <f>'Frankrijk (O)'!BB45*(1+Toeslagen!$Q$7)</f>
        <v>1790.6307449850665</v>
      </c>
      <c r="BC45" s="239">
        <f>'Frankrijk (O)'!BC45*(1+Toeslagen!$Q$7)</f>
        <v>2438.2981457448186</v>
      </c>
      <c r="BD45" s="239">
        <f>'Frankrijk (O)'!BD45*(1+Toeslagen!$Q$7)</f>
        <v>1431.7879959154748</v>
      </c>
      <c r="BE45" s="239">
        <f>'Frankrijk (O)'!BE45*(1+Toeslagen!$Q$7)</f>
        <v>1974.4282506060779</v>
      </c>
      <c r="BF45" s="239">
        <f>'Frankrijk (O)'!BF45*(1+Toeslagen!$Q$7)</f>
        <v>2228.2438536065215</v>
      </c>
      <c r="BG45" s="239">
        <f>'Frankrijk (O)'!BG45*(1+Toeslagen!$Q$7)</f>
        <v>1934.9396855939563</v>
      </c>
      <c r="BH45" s="239">
        <f>'Frankrijk (O)'!BH45*(1+Toeslagen!$Q$7)</f>
        <v>1431.7879959154748</v>
      </c>
      <c r="BI45" s="239">
        <f>'Frankrijk (O)'!BI45*(1+Toeslagen!$Q$7)</f>
        <v>2228.2438536065215</v>
      </c>
      <c r="BJ45" s="239">
        <f>'Frankrijk (O)'!BJ45*(1+Toeslagen!$Q$7)</f>
        <v>2438.2981457448186</v>
      </c>
      <c r="BK45" s="239">
        <f>'Frankrijk (O)'!BK45*(1+Toeslagen!$Q$7)</f>
        <v>2324.518737503241</v>
      </c>
      <c r="BL45" s="239">
        <f>'Frankrijk (O)'!BL45*(1+Toeslagen!$Q$7)</f>
        <v>1790.6307449850665</v>
      </c>
      <c r="BM45" s="239">
        <f>'Frankrijk (O)'!BM45*(1+Toeslagen!$Q$7)</f>
        <v>1754.8181300853651</v>
      </c>
      <c r="BN45" s="239">
        <f>'Frankrijk (O)'!BN45*(1+Toeslagen!$Q$7)</f>
        <v>1116.706557708028</v>
      </c>
      <c r="BO45" s="239">
        <f>'Frankrijk (O)'!BO45*(1+Toeslagen!$Q$7)</f>
        <v>1431.7879959154748</v>
      </c>
      <c r="BP45" s="239">
        <f>'Frankrijk (O)'!BP45*(1+Toeslagen!$Q$7)</f>
        <v>1790.6307449850665</v>
      </c>
      <c r="BQ45" s="239">
        <f>'Frankrijk (O)'!BQ45*(1+Toeslagen!$Q$7)</f>
        <v>1111.1230249194878</v>
      </c>
      <c r="BR45" s="239">
        <f>'Frankrijk (O)'!BR45*(1+Toeslagen!$Q$7)</f>
        <v>1247.9904902944641</v>
      </c>
      <c r="BS45" s="239">
        <f>'Frankrijk (O)'!BS45*(1+Toeslagen!$Q$7)</f>
        <v>2088.2076588476561</v>
      </c>
      <c r="BT45" s="239">
        <f>'Frankrijk (O)'!BT45*(1+Toeslagen!$Q$7)</f>
        <v>1116.706557708028</v>
      </c>
      <c r="BU45" s="239">
        <f>'Frankrijk (O)'!BU45*(1+Toeslagen!$Q$7)</f>
        <v>1606.8332393640565</v>
      </c>
      <c r="BV45" s="239">
        <f>'Frankrijk (O)'!BV45*(1+Toeslagen!$Q$7)</f>
        <v>828.47870175547177</v>
      </c>
      <c r="BW45" s="239">
        <f>'Frankrijk (O)'!BW45*(1+Toeslagen!$Q$7)</f>
        <v>1105.5394921309476</v>
      </c>
      <c r="BX45" s="239">
        <f>'Frankrijk (O)'!BX45*(1+Toeslagen!$Q$7)</f>
        <v>1606.8332393640565</v>
      </c>
      <c r="BY45" s="239">
        <f>'Frankrijk (O)'!BY45*(1+Toeslagen!$Q$7)</f>
        <v>841.1594982109126</v>
      </c>
      <c r="BZ45" s="239">
        <f>'Frankrijk (O)'!BZ45*(1+Toeslagen!$Q$7)</f>
        <v>1974.4282506060779</v>
      </c>
      <c r="CA45" s="239">
        <f>'Frankrijk (O)'!CA45*(1+Toeslagen!$Q$7)</f>
        <v>2499.5639809518229</v>
      </c>
      <c r="CB45" s="239">
        <f>'Frankrijk (O)'!CB45*(1+Toeslagen!$Q$7)</f>
        <v>2499.5639809518229</v>
      </c>
      <c r="CC45" s="239">
        <f>'Frankrijk (O)'!CC45*(1+Toeslagen!$Q$7)</f>
        <v>2462.0705212375456</v>
      </c>
      <c r="CD45" s="239">
        <f>'Frankrijk (O)'!CD45*(1+Toeslagen!$Q$7)</f>
        <v>1247.9904902944641</v>
      </c>
      <c r="CE45" s="239">
        <f>'Frankrijk (O)'!CE45*(1+Toeslagen!$Q$7)</f>
        <v>1431.7879959154748</v>
      </c>
      <c r="CF45" s="239">
        <f>'Frankrijk (O)'!CF45*(1+Toeslagen!$Q$7)</f>
        <v>1974.4282506060779</v>
      </c>
      <c r="CG45" s="239">
        <f>'Frankrijk (O)'!CG45*(1+Toeslagen!$Q$7)</f>
        <v>1417.4701159563201</v>
      </c>
      <c r="CH45" s="239">
        <f>'Frankrijk (O)'!CH45*(1+Toeslagen!$Q$7)</f>
        <v>1790.6307449850665</v>
      </c>
      <c r="CI45" s="239">
        <f>'Frankrijk (O)'!CI45*(1+Toeslagen!$Q$7)</f>
        <v>1606.8332393640565</v>
      </c>
      <c r="CJ45" s="239">
        <f>'Frankrijk (O)'!CJ45*(1+Toeslagen!$Q$7)</f>
        <v>2228.2438536065215</v>
      </c>
      <c r="CK45" s="239">
        <f>'Frankrijk (O)'!CK45*(1+Toeslagen!$Q$7)</f>
        <v>2228.2438536065215</v>
      </c>
      <c r="CL45" s="239">
        <f>'Frankrijk (O)'!CL45*(1+Toeslagen!$Q$7)</f>
        <v>1116.706557708028</v>
      </c>
      <c r="CM45" s="239">
        <f>'Frankrijk (O)'!CM45*(1+Toeslagen!$Q$7)</f>
        <v>1122.2900904965679</v>
      </c>
      <c r="CN45" s="239">
        <f>'Frankrijk (O)'!CN45*(1+Toeslagen!$Q$7)</f>
        <v>1247.9904902944641</v>
      </c>
      <c r="CO45" s="239">
        <f>'Frankrijk (O)'!CO45*(1+Toeslagen!$Q$7)</f>
        <v>1247.9904902944641</v>
      </c>
      <c r="CP45" s="239">
        <f>'Frankrijk (O)'!CP45*(1+Toeslagen!$Q$7)</f>
        <v>1974.4282506060779</v>
      </c>
      <c r="CQ45" s="239">
        <f>'Frankrijk (O)'!CQ45*(1+Toeslagen!$Q$7)</f>
        <v>994.174887294021</v>
      </c>
      <c r="CR45" s="239">
        <f>'Frankrijk (O)'!CR45*(1+Toeslagen!$Q$7)</f>
        <v>2438.2981457448186</v>
      </c>
      <c r="CS45" s="239">
        <f>'Frankrijk (O)'!CS45*(1+Toeslagen!$Q$7)</f>
        <v>2449.5727013327864</v>
      </c>
      <c r="CT45" s="239">
        <f>'Frankrijk (O)'!CT45*(1+Toeslagen!$Q$7)</f>
        <v>2499.5639809518229</v>
      </c>
      <c r="CU45" s="239">
        <f>'Frankrijk (O)'!CU45*(1+Toeslagen!$Q$7)</f>
        <v>2324.518737503241</v>
      </c>
      <c r="CV45" s="239">
        <f>'Frankrijk (O)'!CV45*(1+Toeslagen!$Q$7)</f>
        <v>1974.4282506060779</v>
      </c>
      <c r="CW45" s="239">
        <f>'Frankrijk (O)'!CW45*(1+Toeslagen!$Q$7)</f>
        <v>1964.5561093530475</v>
      </c>
      <c r="CX45" s="239">
        <f>'Frankrijk (O)'!CX45*(1+Toeslagen!$Q$7)</f>
        <v>1954.6839681000172</v>
      </c>
      <c r="CY45" s="239">
        <f>'Frankrijk (O)'!CY45*(1+Toeslagen!$Q$7)</f>
        <v>1247.9904902944641</v>
      </c>
      <c r="CZ45" s="239">
        <f>'Frankrijk (O)'!CZ45*(1+Toeslagen!$Q$7)</f>
        <v>1431.7879959154748</v>
      </c>
      <c r="DA45" s="239">
        <f>'Frankrijk (O)'!DA45*(1+Toeslagen!$Q$7)</f>
        <v>1606.8332393640565</v>
      </c>
      <c r="DB45" s="239">
        <f>'Frankrijk (O)'!DB45*(1+Toeslagen!$Q$7)</f>
        <v>1116.706557708028</v>
      </c>
      <c r="DC45" s="239">
        <f>'Frankrijk (O)'!DC45*(1+Toeslagen!$Q$7)</f>
        <v>1116.706557708028</v>
      </c>
      <c r="DD45" s="239">
        <f>'Frankrijk (O)'!DD45*(1+Toeslagen!$Q$7)</f>
        <v>1116.706557708028</v>
      </c>
      <c r="DE45" s="239">
        <f>'Frankrijk (O)'!DE45*(1+Toeslagen!$Q$7)</f>
        <v>1116.706557708028</v>
      </c>
      <c r="DF45" s="239">
        <f>'Frankrijk (O)'!DF45*(1+Toeslagen!$Q$7)</f>
        <v>1116.706557708028</v>
      </c>
    </row>
    <row r="46" spans="1:110" ht="15.75" thickBot="1">
      <c r="A46" s="2">
        <v>42</v>
      </c>
      <c r="B46" s="2">
        <v>42</v>
      </c>
      <c r="D46" s="2">
        <v>3</v>
      </c>
      <c r="F46" t="s">
        <v>5</v>
      </c>
      <c r="G46" t="s">
        <v>17</v>
      </c>
      <c r="H46" t="s">
        <v>15</v>
      </c>
      <c r="I46" t="s">
        <v>15</v>
      </c>
      <c r="J46" t="s">
        <v>15</v>
      </c>
      <c r="N46" s="7">
        <v>10</v>
      </c>
      <c r="O46" s="8">
        <v>17500</v>
      </c>
      <c r="P46" s="239">
        <f>'Frankrijk (O)'!P46*(1+Toeslagen!$Q$7)</f>
        <v>1980.5038160962752</v>
      </c>
      <c r="Q46" s="239">
        <f>'Frankrijk (O)'!Q46*(1+Toeslagen!$Q$7)</f>
        <v>1014.4121114933852</v>
      </c>
      <c r="R46" s="239">
        <f>'Frankrijk (O)'!R46*(1+Toeslagen!$Q$7)</f>
        <v>2020.9222613227298</v>
      </c>
      <c r="S46" s="239">
        <f>'Frankrijk (O)'!S46*(1+Toeslagen!$Q$7)</f>
        <v>2470</v>
      </c>
      <c r="T46" s="239">
        <f>'Frankrijk (O)'!T46*(1+Toeslagen!$Q$7)</f>
        <v>2470</v>
      </c>
      <c r="U46" s="239">
        <f>'Frankrijk (O)'!U46*(1+Toeslagen!$Q$7)</f>
        <v>2554.810253840903</v>
      </c>
      <c r="V46" s="239">
        <f>'Frankrijk (O)'!V46*(1+Toeslagen!$Q$7)</f>
        <v>2309.7469130128889</v>
      </c>
      <c r="W46" s="239">
        <f>'Frankrijk (O)'!W46*(1+Toeslagen!$Q$7)</f>
        <v>856.87139238966154</v>
      </c>
      <c r="X46" s="239">
        <f>'Frankrijk (O)'!X46*(1+Toeslagen!$Q$7)</f>
        <v>2554.810253840903</v>
      </c>
      <c r="Y46" s="239">
        <f>'Frankrijk (O)'!Y46*(1+Toeslagen!$Q$7)</f>
        <v>1460.7774822872684</v>
      </c>
      <c r="Z46" s="239">
        <f>'Frankrijk (O)'!Z46*(1+Toeslagen!$Q$7)</f>
        <v>2554.810253840903</v>
      </c>
      <c r="AA46" s="239">
        <f>'Frankrijk (O)'!AA46*(1+Toeslagen!$Q$7)</f>
        <v>2362.260486047463</v>
      </c>
      <c r="AB46" s="239">
        <f>'Frankrijk (O)'!AB46*(1+Toeslagen!$Q$7)</f>
        <v>2484.7921564614708</v>
      </c>
      <c r="AC46" s="239">
        <f>'Frankrijk (O)'!AC46*(1+Toeslagen!$Q$7)</f>
        <v>1611.6834881501134</v>
      </c>
      <c r="AD46" s="239">
        <f>'Frankrijk (O)'!AD46*(1+Toeslagen!$Q$7)</f>
        <v>2362.260486047463</v>
      </c>
      <c r="AE46" s="239">
        <f>'Frankrijk (O)'!AE46*(1+Toeslagen!$Q$7)</f>
        <v>2134.7016695643083</v>
      </c>
      <c r="AF46" s="239">
        <f>'Frankrijk (O)'!AF46*(1+Toeslagen!$Q$7)</f>
        <v>2134.7016695643083</v>
      </c>
      <c r="AG46" s="239">
        <f>'Frankrijk (O)'!AG46*(1+Toeslagen!$Q$7)</f>
        <v>1644.5749879082789</v>
      </c>
      <c r="AH46" s="239">
        <f>'Frankrijk (O)'!AH46*(1+Toeslagen!$Q$7)</f>
        <v>2134.7016695643083</v>
      </c>
      <c r="AI46" s="239">
        <f>'Frankrijk (O)'!AI46*(1+Toeslagen!$Q$7)</f>
        <v>0</v>
      </c>
      <c r="AJ46" s="239">
        <f>'Frankrijk (O)'!AJ46*(1+Toeslagen!$Q$7)</f>
        <v>1644.5749879082789</v>
      </c>
      <c r="AK46" s="239">
        <f>'Frankrijk (O)'!AK46*(1+Toeslagen!$Q$7)</f>
        <v>2134.7016695643083</v>
      </c>
      <c r="AL46" s="239">
        <f>'Frankrijk (O)'!AL46*(1+Toeslagen!$Q$7)</f>
        <v>2020.9222613227298</v>
      </c>
      <c r="AM46" s="239">
        <f>'Frankrijk (O)'!AM46*(1+Toeslagen!$Q$7)</f>
        <v>2309.7469130128889</v>
      </c>
      <c r="AN46" s="239">
        <f>'Frankrijk (O)'!AN46*(1+Toeslagen!$Q$7)</f>
        <v>1460.7774822872684</v>
      </c>
      <c r="AO46" s="239">
        <f>'Frankrijk (O)'!AO46*(1+Toeslagen!$Q$7)</f>
        <v>2298.1981784478244</v>
      </c>
      <c r="AP46" s="239">
        <f>'Frankrijk (O)'!AP46*(1+Toeslagen!$Q$7)</f>
        <v>1460.7774822872684</v>
      </c>
      <c r="AQ46" s="239">
        <f>'Frankrijk (O)'!AQ46*(1+Toeslagen!$Q$7)</f>
        <v>1268.2277144938284</v>
      </c>
      <c r="AR46" s="239">
        <f>'Frankrijk (O)'!AR46*(1+Toeslagen!$Q$7)</f>
        <v>2362.260486047463</v>
      </c>
      <c r="AS46" s="239">
        <f>'Frankrijk (O)'!AS46*(1+Toeslagen!$Q$7)</f>
        <v>2362.260486047463</v>
      </c>
      <c r="AT46" s="239">
        <f>'Frankrijk (O)'!AT46*(1+Toeslagen!$Q$7)</f>
        <v>2554.810253840903</v>
      </c>
      <c r="AU46" s="239">
        <f>'Frankrijk (O)'!AU46*(1+Toeslagen!$Q$7)</f>
        <v>2554.810253840903</v>
      </c>
      <c r="AV46" s="239">
        <f>'Frankrijk (O)'!AV46*(1+Toeslagen!$Q$7)</f>
        <v>2309.7469130128889</v>
      </c>
      <c r="AW46" s="239">
        <f>'Frankrijk (O)'!AW46*(1+Toeslagen!$Q$7)</f>
        <v>2484.7921564614708</v>
      </c>
      <c r="AX46" s="239">
        <f>'Frankrijk (O)'!AX46*(1+Toeslagen!$Q$7)</f>
        <v>1828.3724935292901</v>
      </c>
      <c r="AY46" s="239">
        <f>'Frankrijk (O)'!AY46*(1+Toeslagen!$Q$7)</f>
        <v>1810.0887685939972</v>
      </c>
      <c r="AZ46" s="239">
        <f>'Frankrijk (O)'!AZ46*(1+Toeslagen!$Q$7)</f>
        <v>1644.5749879082789</v>
      </c>
      <c r="BA46" s="239">
        <f>'Frankrijk (O)'!BA46*(1+Toeslagen!$Q$7)</f>
        <v>2309.7469130128889</v>
      </c>
      <c r="BB46" s="239">
        <f>'Frankrijk (O)'!BB46*(1+Toeslagen!$Q$7)</f>
        <v>1828.3724935292901</v>
      </c>
      <c r="BC46" s="239">
        <f>'Frankrijk (O)'!BC46*(1+Toeslagen!$Q$7)</f>
        <v>2484.7921564614708</v>
      </c>
      <c r="BD46" s="239">
        <f>'Frankrijk (O)'!BD46*(1+Toeslagen!$Q$7)</f>
        <v>1460.7774822872684</v>
      </c>
      <c r="BE46" s="239">
        <f>'Frankrijk (O)'!BE46*(1+Toeslagen!$Q$7)</f>
        <v>2020.9222613227298</v>
      </c>
      <c r="BF46" s="239">
        <f>'Frankrijk (O)'!BF46*(1+Toeslagen!$Q$7)</f>
        <v>2309.7469130128889</v>
      </c>
      <c r="BG46" s="239">
        <f>'Frankrijk (O)'!BG46*(1+Toeslagen!$Q$7)</f>
        <v>1980.5038160962752</v>
      </c>
      <c r="BH46" s="239">
        <f>'Frankrijk (O)'!BH46*(1+Toeslagen!$Q$7)</f>
        <v>1460.7774822872684</v>
      </c>
      <c r="BI46" s="239">
        <f>'Frankrijk (O)'!BI46*(1+Toeslagen!$Q$7)</f>
        <v>2309.7469130128889</v>
      </c>
      <c r="BJ46" s="239">
        <f>'Frankrijk (O)'!BJ46*(1+Toeslagen!$Q$7)</f>
        <v>2484.7921564614708</v>
      </c>
      <c r="BK46" s="239">
        <f>'Frankrijk (O)'!BK46*(1+Toeslagen!$Q$7)</f>
        <v>2362.260486047463</v>
      </c>
      <c r="BL46" s="239">
        <f>'Frankrijk (O)'!BL46*(1+Toeslagen!$Q$7)</f>
        <v>1828.3724935292901</v>
      </c>
      <c r="BM46" s="239">
        <f>'Frankrijk (O)'!BM46*(1+Toeslagen!$Q$7)</f>
        <v>1791.8050436587043</v>
      </c>
      <c r="BN46" s="239">
        <f>'Frankrijk (O)'!BN46*(1+Toeslagen!$Q$7)</f>
        <v>1145.6960440798216</v>
      </c>
      <c r="BO46" s="239">
        <f>'Frankrijk (O)'!BO46*(1+Toeslagen!$Q$7)</f>
        <v>1460.7774822872684</v>
      </c>
      <c r="BP46" s="239">
        <f>'Frankrijk (O)'!BP46*(1+Toeslagen!$Q$7)</f>
        <v>1828.3724935292901</v>
      </c>
      <c r="BQ46" s="239">
        <f>'Frankrijk (O)'!BQ46*(1+Toeslagen!$Q$7)</f>
        <v>1139.9675638594224</v>
      </c>
      <c r="BR46" s="239">
        <f>'Frankrijk (O)'!BR46*(1+Toeslagen!$Q$7)</f>
        <v>1268.2277144938284</v>
      </c>
      <c r="BS46" s="239">
        <f>'Frankrijk (O)'!BS46*(1+Toeslagen!$Q$7)</f>
        <v>2134.7016695643083</v>
      </c>
      <c r="BT46" s="239">
        <f>'Frankrijk (O)'!BT46*(1+Toeslagen!$Q$7)</f>
        <v>1145.6960440798216</v>
      </c>
      <c r="BU46" s="239">
        <f>'Frankrijk (O)'!BU46*(1+Toeslagen!$Q$7)</f>
        <v>1644.5749879082789</v>
      </c>
      <c r="BV46" s="239">
        <f>'Frankrijk (O)'!BV46*(1+Toeslagen!$Q$7)</f>
        <v>839.73396454186832</v>
      </c>
      <c r="BW46" s="239">
        <f>'Frankrijk (O)'!BW46*(1+Toeslagen!$Q$7)</f>
        <v>1134.2390836390234</v>
      </c>
      <c r="BX46" s="239">
        <f>'Frankrijk (O)'!BX46*(1+Toeslagen!$Q$7)</f>
        <v>1644.5749879082789</v>
      </c>
      <c r="BY46" s="239">
        <f>'Frankrijk (O)'!BY46*(1+Toeslagen!$Q$7)</f>
        <v>852.5870354277132</v>
      </c>
      <c r="BZ46" s="239">
        <f>'Frankrijk (O)'!BZ46*(1+Toeslagen!$Q$7)</f>
        <v>2020.9222613227298</v>
      </c>
      <c r="CA46" s="239">
        <f>'Frankrijk (O)'!CA46*(1+Toeslagen!$Q$7)</f>
        <v>2554.810253840903</v>
      </c>
      <c r="CB46" s="239">
        <f>'Frankrijk (O)'!CB46*(1+Toeslagen!$Q$7)</f>
        <v>2554.810253840903</v>
      </c>
      <c r="CC46" s="239">
        <f>'Frankrijk (O)'!CC46*(1+Toeslagen!$Q$7)</f>
        <v>2516.4881000332894</v>
      </c>
      <c r="CD46" s="239">
        <f>'Frankrijk (O)'!CD46*(1+Toeslagen!$Q$7)</f>
        <v>1268.2277144938284</v>
      </c>
      <c r="CE46" s="239">
        <f>'Frankrijk (O)'!CE46*(1+Toeslagen!$Q$7)</f>
        <v>1460.7774822872684</v>
      </c>
      <c r="CF46" s="239">
        <f>'Frankrijk (O)'!CF46*(1+Toeslagen!$Q$7)</f>
        <v>2020.9222613227298</v>
      </c>
      <c r="CG46" s="239">
        <f>'Frankrijk (O)'!CG46*(1+Toeslagen!$Q$7)</f>
        <v>1446.1697074643957</v>
      </c>
      <c r="CH46" s="239">
        <f>'Frankrijk (O)'!CH46*(1+Toeslagen!$Q$7)</f>
        <v>1828.3724935292901</v>
      </c>
      <c r="CI46" s="239">
        <f>'Frankrijk (O)'!CI46*(1+Toeslagen!$Q$7)</f>
        <v>1644.5749879082789</v>
      </c>
      <c r="CJ46" s="239">
        <f>'Frankrijk (O)'!CJ46*(1+Toeslagen!$Q$7)</f>
        <v>2309.7469130128889</v>
      </c>
      <c r="CK46" s="239">
        <f>'Frankrijk (O)'!CK46*(1+Toeslagen!$Q$7)</f>
        <v>2309.7469130128889</v>
      </c>
      <c r="CL46" s="239">
        <f>'Frankrijk (O)'!CL46*(1+Toeslagen!$Q$7)</f>
        <v>1145.6960440798216</v>
      </c>
      <c r="CM46" s="239">
        <f>'Frankrijk (O)'!CM46*(1+Toeslagen!$Q$7)</f>
        <v>1151.4245243002206</v>
      </c>
      <c r="CN46" s="239">
        <f>'Frankrijk (O)'!CN46*(1+Toeslagen!$Q$7)</f>
        <v>1268.2277144938284</v>
      </c>
      <c r="CO46" s="239">
        <f>'Frankrijk (O)'!CO46*(1+Toeslagen!$Q$7)</f>
        <v>1268.2277144938284</v>
      </c>
      <c r="CP46" s="239">
        <f>'Frankrijk (O)'!CP46*(1+Toeslagen!$Q$7)</f>
        <v>2020.9222613227298</v>
      </c>
      <c r="CQ46" s="239">
        <f>'Frankrijk (O)'!CQ46*(1+Toeslagen!$Q$7)</f>
        <v>1014.4121114933852</v>
      </c>
      <c r="CR46" s="239">
        <f>'Frankrijk (O)'!CR46*(1+Toeslagen!$Q$7)</f>
        <v>2484.7921564614708</v>
      </c>
      <c r="CS46" s="239">
        <f>'Frankrijk (O)'!CS46*(1+Toeslagen!$Q$7)</f>
        <v>2503.714048764085</v>
      </c>
      <c r="CT46" s="239">
        <f>'Frankrijk (O)'!CT46*(1+Toeslagen!$Q$7)</f>
        <v>2554.810253840903</v>
      </c>
      <c r="CU46" s="239">
        <f>'Frankrijk (O)'!CU46*(1+Toeslagen!$Q$7)</f>
        <v>2362.260486047463</v>
      </c>
      <c r="CV46" s="239">
        <f>'Frankrijk (O)'!CV46*(1+Toeslagen!$Q$7)</f>
        <v>2020.9222613227298</v>
      </c>
      <c r="CW46" s="239">
        <f>'Frankrijk (O)'!CW46*(1+Toeslagen!$Q$7)</f>
        <v>2010.8176500161162</v>
      </c>
      <c r="CX46" s="239">
        <f>'Frankrijk (O)'!CX46*(1+Toeslagen!$Q$7)</f>
        <v>2000.7130387095026</v>
      </c>
      <c r="CY46" s="239">
        <f>'Frankrijk (O)'!CY46*(1+Toeslagen!$Q$7)</f>
        <v>1268.2277144938284</v>
      </c>
      <c r="CZ46" s="239">
        <f>'Frankrijk (O)'!CZ46*(1+Toeslagen!$Q$7)</f>
        <v>1460.7774822872684</v>
      </c>
      <c r="DA46" s="239">
        <f>'Frankrijk (O)'!DA46*(1+Toeslagen!$Q$7)</f>
        <v>1644.5749879082789</v>
      </c>
      <c r="DB46" s="239">
        <f>'Frankrijk (O)'!DB46*(1+Toeslagen!$Q$7)</f>
        <v>1145.6960440798216</v>
      </c>
      <c r="DC46" s="239">
        <f>'Frankrijk (O)'!DC46*(1+Toeslagen!$Q$7)</f>
        <v>1145.6960440798216</v>
      </c>
      <c r="DD46" s="239">
        <f>'Frankrijk (O)'!DD46*(1+Toeslagen!$Q$7)</f>
        <v>1145.6960440798216</v>
      </c>
      <c r="DE46" s="239">
        <f>'Frankrijk (O)'!DE46*(1+Toeslagen!$Q$7)</f>
        <v>1145.6960440798216</v>
      </c>
      <c r="DF46" s="239">
        <f>'Frankrijk (O)'!DF46*(1+Toeslagen!$Q$7)</f>
        <v>1145.6960440798216</v>
      </c>
    </row>
    <row r="47" spans="1:110" ht="15.75" thickBot="1">
      <c r="A47" s="2">
        <v>43</v>
      </c>
      <c r="B47" s="2">
        <v>43</v>
      </c>
      <c r="D47" s="2">
        <v>4</v>
      </c>
      <c r="F47" t="s">
        <v>17</v>
      </c>
      <c r="G47" t="s">
        <v>15</v>
      </c>
      <c r="H47" t="s">
        <v>15</v>
      </c>
      <c r="I47" t="s">
        <v>16</v>
      </c>
      <c r="J47" t="s">
        <v>16</v>
      </c>
      <c r="N47" s="7">
        <v>10.4</v>
      </c>
      <c r="O47" s="8">
        <v>18200</v>
      </c>
      <c r="P47" s="239">
        <f>'Frankrijk (O)'!P47*(1+Toeslagen!$Q$7)</f>
        <v>2014.8126838121966</v>
      </c>
      <c r="Q47" s="239">
        <f>'Frankrijk (O)'!Q47*(1+Toeslagen!$Q$7)</f>
        <v>1031.9166358382436</v>
      </c>
      <c r="R47" s="239">
        <f>'Frankrijk (O)'!R47*(1+Toeslagen!$Q$7)</f>
        <v>2055.9313100124455</v>
      </c>
      <c r="S47" s="239">
        <f>'Frankrijk (O)'!S47*(1+Toeslagen!$Q$7)</f>
        <v>2522</v>
      </c>
      <c r="T47" s="239">
        <f>'Frankrijk (O)'!T47*(1+Toeslagen!$Q$7)</f>
        <v>2522</v>
      </c>
      <c r="U47" s="239">
        <f>'Frankrijk (O)'!U47*(1+Toeslagen!$Q$7)</f>
        <v>2607.3238268754781</v>
      </c>
      <c r="V47" s="239">
        <f>'Frankrijk (O)'!V47*(1+Toeslagen!$Q$7)</f>
        <v>2371.0127482198923</v>
      </c>
      <c r="W47" s="239">
        <f>'Frankrijk (O)'!W47*(1+Toeslagen!$Q$7)</f>
        <v>874.37591673451993</v>
      </c>
      <c r="X47" s="239">
        <f>'Frankrijk (O)'!X47*(1+Toeslagen!$Q$7)</f>
        <v>2607.3238268754781</v>
      </c>
      <c r="Y47" s="239">
        <f>'Frankrijk (O)'!Y47*(1+Toeslagen!$Q$7)</f>
        <v>1487.0342688045557</v>
      </c>
      <c r="Z47" s="239">
        <f>'Frankrijk (O)'!Z47*(1+Toeslagen!$Q$7)</f>
        <v>2607.3238268754781</v>
      </c>
      <c r="AA47" s="239">
        <f>'Frankrijk (O)'!AA47*(1+Toeslagen!$Q$7)</f>
        <v>2397.26953473718</v>
      </c>
      <c r="AB47" s="239">
        <f>'Frankrijk (O)'!AB47*(1+Toeslagen!$Q$7)</f>
        <v>2528.5534673236161</v>
      </c>
      <c r="AC47" s="239">
        <f>'Frankrijk (O)'!AC47*(1+Toeslagen!$Q$7)</f>
        <v>1645.9923558660348</v>
      </c>
      <c r="AD47" s="239">
        <f>'Frankrijk (O)'!AD47*(1+Toeslagen!$Q$7)</f>
        <v>2397.26953473718</v>
      </c>
      <c r="AE47" s="239">
        <f>'Frankrijk (O)'!AE47*(1+Toeslagen!$Q$7)</f>
        <v>2178.4629804264528</v>
      </c>
      <c r="AF47" s="239">
        <f>'Frankrijk (O)'!AF47*(1+Toeslagen!$Q$7)</f>
        <v>2178.4629804264528</v>
      </c>
      <c r="AG47" s="239">
        <f>'Frankrijk (O)'!AG47*(1+Toeslagen!$Q$7)</f>
        <v>1679.5840365979948</v>
      </c>
      <c r="AH47" s="239">
        <f>'Frankrijk (O)'!AH47*(1+Toeslagen!$Q$7)</f>
        <v>2178.4629804264528</v>
      </c>
      <c r="AI47" s="239">
        <f>'Frankrijk (O)'!AI47*(1+Toeslagen!$Q$7)</f>
        <v>0</v>
      </c>
      <c r="AJ47" s="239">
        <f>'Frankrijk (O)'!AJ47*(1+Toeslagen!$Q$7)</f>
        <v>1679.5840365979948</v>
      </c>
      <c r="AK47" s="239">
        <f>'Frankrijk (O)'!AK47*(1+Toeslagen!$Q$7)</f>
        <v>2178.4629804264528</v>
      </c>
      <c r="AL47" s="239">
        <f>'Frankrijk (O)'!AL47*(1+Toeslagen!$Q$7)</f>
        <v>2055.9313100124455</v>
      </c>
      <c r="AM47" s="239">
        <f>'Frankrijk (O)'!AM47*(1+Toeslagen!$Q$7)</f>
        <v>2371.0127482198923</v>
      </c>
      <c r="AN47" s="239">
        <f>'Frankrijk (O)'!AN47*(1+Toeslagen!$Q$7)</f>
        <v>1487.0342688045557</v>
      </c>
      <c r="AO47" s="239">
        <f>'Frankrijk (O)'!AO47*(1+Toeslagen!$Q$7)</f>
        <v>2359.1576844787928</v>
      </c>
      <c r="AP47" s="239">
        <f>'Frankrijk (O)'!AP47*(1+Toeslagen!$Q$7)</f>
        <v>1487.0342688045557</v>
      </c>
      <c r="AQ47" s="239">
        <f>'Frankrijk (O)'!AQ47*(1+Toeslagen!$Q$7)</f>
        <v>1294.4845010111158</v>
      </c>
      <c r="AR47" s="239">
        <f>'Frankrijk (O)'!AR47*(1+Toeslagen!$Q$7)</f>
        <v>2397.26953473718</v>
      </c>
      <c r="AS47" s="239">
        <f>'Frankrijk (O)'!AS47*(1+Toeslagen!$Q$7)</f>
        <v>2397.26953473718</v>
      </c>
      <c r="AT47" s="239">
        <f>'Frankrijk (O)'!AT47*(1+Toeslagen!$Q$7)</f>
        <v>2607.3238268754781</v>
      </c>
      <c r="AU47" s="239">
        <f>'Frankrijk (O)'!AU47*(1+Toeslagen!$Q$7)</f>
        <v>2607.3238268754781</v>
      </c>
      <c r="AV47" s="239">
        <f>'Frankrijk (O)'!AV47*(1+Toeslagen!$Q$7)</f>
        <v>2371.0127482198923</v>
      </c>
      <c r="AW47" s="239">
        <f>'Frankrijk (O)'!AW47*(1+Toeslagen!$Q$7)</f>
        <v>2528.5534673236161</v>
      </c>
      <c r="AX47" s="239">
        <f>'Frankrijk (O)'!AX47*(1+Toeslagen!$Q$7)</f>
        <v>1863.3815422190064</v>
      </c>
      <c r="AY47" s="239">
        <f>'Frankrijk (O)'!AY47*(1+Toeslagen!$Q$7)</f>
        <v>1844.7477267968163</v>
      </c>
      <c r="AZ47" s="239">
        <f>'Frankrijk (O)'!AZ47*(1+Toeslagen!$Q$7)</f>
        <v>1679.5840365979948</v>
      </c>
      <c r="BA47" s="239">
        <f>'Frankrijk (O)'!BA47*(1+Toeslagen!$Q$7)</f>
        <v>2371.0127482198923</v>
      </c>
      <c r="BB47" s="239">
        <f>'Frankrijk (O)'!BB47*(1+Toeslagen!$Q$7)</f>
        <v>1863.3815422190064</v>
      </c>
      <c r="BC47" s="239">
        <f>'Frankrijk (O)'!BC47*(1+Toeslagen!$Q$7)</f>
        <v>2528.5534673236161</v>
      </c>
      <c r="BD47" s="239">
        <f>'Frankrijk (O)'!BD47*(1+Toeslagen!$Q$7)</f>
        <v>1487.0342688045557</v>
      </c>
      <c r="BE47" s="239">
        <f>'Frankrijk (O)'!BE47*(1+Toeslagen!$Q$7)</f>
        <v>2055.9313100124455</v>
      </c>
      <c r="BF47" s="239">
        <f>'Frankrijk (O)'!BF47*(1+Toeslagen!$Q$7)</f>
        <v>2371.0127482198923</v>
      </c>
      <c r="BG47" s="239">
        <f>'Frankrijk (O)'!BG47*(1+Toeslagen!$Q$7)</f>
        <v>2014.8126838121966</v>
      </c>
      <c r="BH47" s="239">
        <f>'Frankrijk (O)'!BH47*(1+Toeslagen!$Q$7)</f>
        <v>1487.0342688045557</v>
      </c>
      <c r="BI47" s="239">
        <f>'Frankrijk (O)'!BI47*(1+Toeslagen!$Q$7)</f>
        <v>2371.0127482198923</v>
      </c>
      <c r="BJ47" s="239">
        <f>'Frankrijk (O)'!BJ47*(1+Toeslagen!$Q$7)</f>
        <v>2528.5534673236161</v>
      </c>
      <c r="BK47" s="239">
        <f>'Frankrijk (O)'!BK47*(1+Toeslagen!$Q$7)</f>
        <v>2397.26953473718</v>
      </c>
      <c r="BL47" s="239">
        <f>'Frankrijk (O)'!BL47*(1+Toeslagen!$Q$7)</f>
        <v>1863.3815422190064</v>
      </c>
      <c r="BM47" s="239">
        <f>'Frankrijk (O)'!BM47*(1+Toeslagen!$Q$7)</f>
        <v>1826.1139113746262</v>
      </c>
      <c r="BN47" s="239">
        <f>'Frankrijk (O)'!BN47*(1+Toeslagen!$Q$7)</f>
        <v>1163.2005684246797</v>
      </c>
      <c r="BO47" s="239">
        <f>'Frankrijk (O)'!BO47*(1+Toeslagen!$Q$7)</f>
        <v>1487.0342688045557</v>
      </c>
      <c r="BP47" s="239">
        <f>'Frankrijk (O)'!BP47*(1+Toeslagen!$Q$7)</f>
        <v>1863.3815422190064</v>
      </c>
      <c r="BQ47" s="239">
        <f>'Frankrijk (O)'!BQ47*(1+Toeslagen!$Q$7)</f>
        <v>1157.3845655825562</v>
      </c>
      <c r="BR47" s="239">
        <f>'Frankrijk (O)'!BR47*(1+Toeslagen!$Q$7)</f>
        <v>1294.4845010111158</v>
      </c>
      <c r="BS47" s="239">
        <f>'Frankrijk (O)'!BS47*(1+Toeslagen!$Q$7)</f>
        <v>2178.4629804264528</v>
      </c>
      <c r="BT47" s="239">
        <f>'Frankrijk (O)'!BT47*(1+Toeslagen!$Q$7)</f>
        <v>1163.2005684246797</v>
      </c>
      <c r="BU47" s="239">
        <f>'Frankrijk (O)'!BU47*(1+Toeslagen!$Q$7)</f>
        <v>1679.5840365979948</v>
      </c>
      <c r="BV47" s="239">
        <f>'Frankrijk (O)'!BV47*(1+Toeslagen!$Q$7)</f>
        <v>856.8883983998295</v>
      </c>
      <c r="BW47" s="239">
        <f>'Frankrijk (O)'!BW47*(1+Toeslagen!$Q$7)</f>
        <v>1151.5685627404328</v>
      </c>
      <c r="BX47" s="239">
        <f>'Frankrijk (O)'!BX47*(1+Toeslagen!$Q$7)</f>
        <v>1679.5840365979948</v>
      </c>
      <c r="BY47" s="239">
        <f>'Frankrijk (O)'!BY47*(1+Toeslagen!$Q$7)</f>
        <v>870.00403715084735</v>
      </c>
      <c r="BZ47" s="239">
        <f>'Frankrijk (O)'!BZ47*(1+Toeslagen!$Q$7)</f>
        <v>2055.9313100124455</v>
      </c>
      <c r="CA47" s="239">
        <f>'Frankrijk (O)'!CA47*(1+Toeslagen!$Q$7)</f>
        <v>2607.3238268754781</v>
      </c>
      <c r="CB47" s="239">
        <f>'Frankrijk (O)'!CB47*(1+Toeslagen!$Q$7)</f>
        <v>2607.3238268754781</v>
      </c>
      <c r="CC47" s="239">
        <f>'Frankrijk (O)'!CC47*(1+Toeslagen!$Q$7)</f>
        <v>2568.213969472346</v>
      </c>
      <c r="CD47" s="239">
        <f>'Frankrijk (O)'!CD47*(1+Toeslagen!$Q$7)</f>
        <v>1294.4845010111158</v>
      </c>
      <c r="CE47" s="239">
        <f>'Frankrijk (O)'!CE47*(1+Toeslagen!$Q$7)</f>
        <v>1487.0342688045557</v>
      </c>
      <c r="CF47" s="239">
        <f>'Frankrijk (O)'!CF47*(1+Toeslagen!$Q$7)</f>
        <v>2055.9313100124455</v>
      </c>
      <c r="CG47" s="239">
        <f>'Frankrijk (O)'!CG47*(1+Toeslagen!$Q$7)</f>
        <v>1472.1639261165101</v>
      </c>
      <c r="CH47" s="239">
        <f>'Frankrijk (O)'!CH47*(1+Toeslagen!$Q$7)</f>
        <v>1863.3815422190064</v>
      </c>
      <c r="CI47" s="239">
        <f>'Frankrijk (O)'!CI47*(1+Toeslagen!$Q$7)</f>
        <v>1679.5840365979948</v>
      </c>
      <c r="CJ47" s="239">
        <f>'Frankrijk (O)'!CJ47*(1+Toeslagen!$Q$7)</f>
        <v>2371.0127482198923</v>
      </c>
      <c r="CK47" s="239">
        <f>'Frankrijk (O)'!CK47*(1+Toeslagen!$Q$7)</f>
        <v>2371.0127482198923</v>
      </c>
      <c r="CL47" s="239">
        <f>'Frankrijk (O)'!CL47*(1+Toeslagen!$Q$7)</f>
        <v>1163.2005684246797</v>
      </c>
      <c r="CM47" s="239">
        <f>'Frankrijk (O)'!CM47*(1+Toeslagen!$Q$7)</f>
        <v>1169.0165712668029</v>
      </c>
      <c r="CN47" s="239">
        <f>'Frankrijk (O)'!CN47*(1+Toeslagen!$Q$7)</f>
        <v>1294.4845010111158</v>
      </c>
      <c r="CO47" s="239">
        <f>'Frankrijk (O)'!CO47*(1+Toeslagen!$Q$7)</f>
        <v>1294.4845010111158</v>
      </c>
      <c r="CP47" s="239">
        <f>'Frankrijk (O)'!CP47*(1+Toeslagen!$Q$7)</f>
        <v>2055.9313100124455</v>
      </c>
      <c r="CQ47" s="239">
        <f>'Frankrijk (O)'!CQ47*(1+Toeslagen!$Q$7)</f>
        <v>1031.9166358382436</v>
      </c>
      <c r="CR47" s="239">
        <f>'Frankrijk (O)'!CR47*(1+Toeslagen!$Q$7)</f>
        <v>2528.5534673236161</v>
      </c>
      <c r="CS47" s="239">
        <f>'Frankrijk (O)'!CS47*(1+Toeslagen!$Q$7)</f>
        <v>2555.1773503379686</v>
      </c>
      <c r="CT47" s="239">
        <f>'Frankrijk (O)'!CT47*(1+Toeslagen!$Q$7)</f>
        <v>2607.3238268754781</v>
      </c>
      <c r="CU47" s="239">
        <f>'Frankrijk (O)'!CU47*(1+Toeslagen!$Q$7)</f>
        <v>2397.26953473718</v>
      </c>
      <c r="CV47" s="239">
        <f>'Frankrijk (O)'!CV47*(1+Toeslagen!$Q$7)</f>
        <v>2055.9313100124455</v>
      </c>
      <c r="CW47" s="239">
        <f>'Frankrijk (O)'!CW47*(1+Toeslagen!$Q$7)</f>
        <v>2045.6516534623831</v>
      </c>
      <c r="CX47" s="239">
        <f>'Frankrijk (O)'!CX47*(1+Toeslagen!$Q$7)</f>
        <v>2035.371996912321</v>
      </c>
      <c r="CY47" s="239">
        <f>'Frankrijk (O)'!CY47*(1+Toeslagen!$Q$7)</f>
        <v>1294.4845010111158</v>
      </c>
      <c r="CZ47" s="239">
        <f>'Frankrijk (O)'!CZ47*(1+Toeslagen!$Q$7)</f>
        <v>1487.0342688045557</v>
      </c>
      <c r="DA47" s="239">
        <f>'Frankrijk (O)'!DA47*(1+Toeslagen!$Q$7)</f>
        <v>1679.5840365979948</v>
      </c>
      <c r="DB47" s="239">
        <f>'Frankrijk (O)'!DB47*(1+Toeslagen!$Q$7)</f>
        <v>1163.2005684246797</v>
      </c>
      <c r="DC47" s="239">
        <f>'Frankrijk (O)'!DC47*(1+Toeslagen!$Q$7)</f>
        <v>1163.2005684246797</v>
      </c>
      <c r="DD47" s="239">
        <f>'Frankrijk (O)'!DD47*(1+Toeslagen!$Q$7)</f>
        <v>1163.2005684246797</v>
      </c>
      <c r="DE47" s="239">
        <f>'Frankrijk (O)'!DE47*(1+Toeslagen!$Q$7)</f>
        <v>1163.2005684246797</v>
      </c>
      <c r="DF47" s="239">
        <f>'Frankrijk (O)'!DF47*(1+Toeslagen!$Q$7)</f>
        <v>1163.2005684246797</v>
      </c>
    </row>
    <row r="48" spans="1:110" ht="15.75" thickBot="1">
      <c r="A48" s="2">
        <v>44</v>
      </c>
      <c r="B48" s="2">
        <v>44</v>
      </c>
      <c r="D48" s="2">
        <v>3</v>
      </c>
      <c r="F48" t="s">
        <v>5</v>
      </c>
      <c r="G48" t="s">
        <v>17</v>
      </c>
      <c r="H48" t="s">
        <v>15</v>
      </c>
      <c r="I48" t="s">
        <v>15</v>
      </c>
      <c r="J48" t="s">
        <v>15</v>
      </c>
      <c r="N48" s="7">
        <v>10.5</v>
      </c>
      <c r="O48" s="8">
        <v>18375</v>
      </c>
      <c r="P48" s="239">
        <f>'Frankrijk (O)'!P48*(1+Toeslagen!$Q$7)</f>
        <v>2057.6987684570995</v>
      </c>
      <c r="Q48" s="239">
        <f>'Frankrijk (O)'!Q48*(1+Toeslagen!$Q$7)</f>
        <v>1049.4211601831016</v>
      </c>
      <c r="R48" s="239">
        <f>'Frankrijk (O)'!R48*(1+Toeslagen!$Q$7)</f>
        <v>2099.6926208745913</v>
      </c>
      <c r="S48" s="239">
        <f>'Frankrijk (O)'!S48*(1+Toeslagen!$Q$7)</f>
        <v>2574</v>
      </c>
      <c r="T48" s="239">
        <f>'Frankrijk (O)'!T48*(1+Toeslagen!$Q$7)</f>
        <v>2574</v>
      </c>
      <c r="U48" s="239">
        <f>'Frankrijk (O)'!U48*(1+Toeslagen!$Q$7)</f>
        <v>2659.8373999100513</v>
      </c>
      <c r="V48" s="239">
        <f>'Frankrijk (O)'!V48*(1+Toeslagen!$Q$7)</f>
        <v>2432.2785834268961</v>
      </c>
      <c r="W48" s="239">
        <f>'Frankrijk (O)'!W48*(1+Toeslagen!$Q$7)</f>
        <v>883.12817890694896</v>
      </c>
      <c r="X48" s="239">
        <f>'Frankrijk (O)'!X48*(1+Toeslagen!$Q$7)</f>
        <v>2659.8373999100513</v>
      </c>
      <c r="Y48" s="239">
        <f>'Frankrijk (O)'!Y48*(1+Toeslagen!$Q$7)</f>
        <v>1513.2910553218435</v>
      </c>
      <c r="Z48" s="239">
        <f>'Frankrijk (O)'!Z48*(1+Toeslagen!$Q$7)</f>
        <v>2659.8373999100513</v>
      </c>
      <c r="AA48" s="239">
        <f>'Frankrijk (O)'!AA48*(1+Toeslagen!$Q$7)</f>
        <v>2432.2785834268961</v>
      </c>
      <c r="AB48" s="239">
        <f>'Frankrijk (O)'!AB48*(1+Toeslagen!$Q$7)</f>
        <v>2572.3147781857615</v>
      </c>
      <c r="AC48" s="239">
        <f>'Frankrijk (O)'!AC48*(1+Toeslagen!$Q$7)</f>
        <v>1671.7240066529762</v>
      </c>
      <c r="AD48" s="239">
        <f>'Frankrijk (O)'!AD48*(1+Toeslagen!$Q$7)</f>
        <v>2432.2785834268961</v>
      </c>
      <c r="AE48" s="239">
        <f>'Frankrijk (O)'!AE48*(1+Toeslagen!$Q$7)</f>
        <v>2222.2242912885986</v>
      </c>
      <c r="AF48" s="239">
        <f>'Frankrijk (O)'!AF48*(1+Toeslagen!$Q$7)</f>
        <v>2222.2242912885986</v>
      </c>
      <c r="AG48" s="239">
        <f>'Frankrijk (O)'!AG48*(1+Toeslagen!$Q$7)</f>
        <v>1705.8408231152819</v>
      </c>
      <c r="AH48" s="239">
        <f>'Frankrijk (O)'!AH48*(1+Toeslagen!$Q$7)</f>
        <v>2222.2242912885986</v>
      </c>
      <c r="AI48" s="239">
        <f>'Frankrijk (O)'!AI48*(1+Toeslagen!$Q$7)</f>
        <v>0</v>
      </c>
      <c r="AJ48" s="239">
        <f>'Frankrijk (O)'!AJ48*(1+Toeslagen!$Q$7)</f>
        <v>1705.8408231152819</v>
      </c>
      <c r="AK48" s="239">
        <f>'Frankrijk (O)'!AK48*(1+Toeslagen!$Q$7)</f>
        <v>2222.2242912885986</v>
      </c>
      <c r="AL48" s="239">
        <f>'Frankrijk (O)'!AL48*(1+Toeslagen!$Q$7)</f>
        <v>2099.6926208745913</v>
      </c>
      <c r="AM48" s="239">
        <f>'Frankrijk (O)'!AM48*(1+Toeslagen!$Q$7)</f>
        <v>2432.2785834268961</v>
      </c>
      <c r="AN48" s="239">
        <f>'Frankrijk (O)'!AN48*(1+Toeslagen!$Q$7)</f>
        <v>1513.2910553218435</v>
      </c>
      <c r="AO48" s="239">
        <f>'Frankrijk (O)'!AO48*(1+Toeslagen!$Q$7)</f>
        <v>2420.1171905097617</v>
      </c>
      <c r="AP48" s="239">
        <f>'Frankrijk (O)'!AP48*(1+Toeslagen!$Q$7)</f>
        <v>1513.2910553218435</v>
      </c>
      <c r="AQ48" s="239">
        <f>'Frankrijk (O)'!AQ48*(1+Toeslagen!$Q$7)</f>
        <v>1311.989025355974</v>
      </c>
      <c r="AR48" s="239">
        <f>'Frankrijk (O)'!AR48*(1+Toeslagen!$Q$7)</f>
        <v>2432.2785834268961</v>
      </c>
      <c r="AS48" s="239">
        <f>'Frankrijk (O)'!AS48*(1+Toeslagen!$Q$7)</f>
        <v>2432.2785834268961</v>
      </c>
      <c r="AT48" s="239">
        <f>'Frankrijk (O)'!AT48*(1+Toeslagen!$Q$7)</f>
        <v>2659.8373999100513</v>
      </c>
      <c r="AU48" s="239">
        <f>'Frankrijk (O)'!AU48*(1+Toeslagen!$Q$7)</f>
        <v>2659.8373999100513</v>
      </c>
      <c r="AV48" s="239">
        <f>'Frankrijk (O)'!AV48*(1+Toeslagen!$Q$7)</f>
        <v>2432.2785834268961</v>
      </c>
      <c r="AW48" s="239">
        <f>'Frankrijk (O)'!AW48*(1+Toeslagen!$Q$7)</f>
        <v>2572.3147781857615</v>
      </c>
      <c r="AX48" s="239">
        <f>'Frankrijk (O)'!AX48*(1+Toeslagen!$Q$7)</f>
        <v>1898.3905909087223</v>
      </c>
      <c r="AY48" s="239">
        <f>'Frankrijk (O)'!AY48*(1+Toeslagen!$Q$7)</f>
        <v>1879.406684999635</v>
      </c>
      <c r="AZ48" s="239">
        <f>'Frankrijk (O)'!AZ48*(1+Toeslagen!$Q$7)</f>
        <v>1705.8408231152819</v>
      </c>
      <c r="BA48" s="239">
        <f>'Frankrijk (O)'!BA48*(1+Toeslagen!$Q$7)</f>
        <v>2432.2785834268961</v>
      </c>
      <c r="BB48" s="239">
        <f>'Frankrijk (O)'!BB48*(1+Toeslagen!$Q$7)</f>
        <v>1898.3905909087223</v>
      </c>
      <c r="BC48" s="239">
        <f>'Frankrijk (O)'!BC48*(1+Toeslagen!$Q$7)</f>
        <v>2572.3147781857615</v>
      </c>
      <c r="BD48" s="239">
        <f>'Frankrijk (O)'!BD48*(1+Toeslagen!$Q$7)</f>
        <v>1513.2910553218435</v>
      </c>
      <c r="BE48" s="239">
        <f>'Frankrijk (O)'!BE48*(1+Toeslagen!$Q$7)</f>
        <v>2099.6926208745913</v>
      </c>
      <c r="BF48" s="239">
        <f>'Frankrijk (O)'!BF48*(1+Toeslagen!$Q$7)</f>
        <v>2432.2785834268961</v>
      </c>
      <c r="BG48" s="239">
        <f>'Frankrijk (O)'!BG48*(1+Toeslagen!$Q$7)</f>
        <v>2057.6987684570995</v>
      </c>
      <c r="BH48" s="239">
        <f>'Frankrijk (O)'!BH48*(1+Toeslagen!$Q$7)</f>
        <v>1513.2910553218435</v>
      </c>
      <c r="BI48" s="239">
        <f>'Frankrijk (O)'!BI48*(1+Toeslagen!$Q$7)</f>
        <v>2432.2785834268961</v>
      </c>
      <c r="BJ48" s="239">
        <f>'Frankrijk (O)'!BJ48*(1+Toeslagen!$Q$7)</f>
        <v>2572.3147781857615</v>
      </c>
      <c r="BK48" s="239">
        <f>'Frankrijk (O)'!BK48*(1+Toeslagen!$Q$7)</f>
        <v>2432.2785834268961</v>
      </c>
      <c r="BL48" s="239">
        <f>'Frankrijk (O)'!BL48*(1+Toeslagen!$Q$7)</f>
        <v>1898.3905909087223</v>
      </c>
      <c r="BM48" s="239">
        <f>'Frankrijk (O)'!BM48*(1+Toeslagen!$Q$7)</f>
        <v>1860.4227790905479</v>
      </c>
      <c r="BN48" s="239">
        <f>'Frankrijk (O)'!BN48*(1+Toeslagen!$Q$7)</f>
        <v>1189.457354941967</v>
      </c>
      <c r="BO48" s="239">
        <f>'Frankrijk (O)'!BO48*(1+Toeslagen!$Q$7)</f>
        <v>1513.2910553218435</v>
      </c>
      <c r="BP48" s="239">
        <f>'Frankrijk (O)'!BP48*(1+Toeslagen!$Q$7)</f>
        <v>1898.3905909087223</v>
      </c>
      <c r="BQ48" s="239">
        <f>'Frankrijk (O)'!BQ48*(1+Toeslagen!$Q$7)</f>
        <v>1183.510068167257</v>
      </c>
      <c r="BR48" s="239">
        <f>'Frankrijk (O)'!BR48*(1+Toeslagen!$Q$7)</f>
        <v>1311.989025355974</v>
      </c>
      <c r="BS48" s="239">
        <f>'Frankrijk (O)'!BS48*(1+Toeslagen!$Q$7)</f>
        <v>2222.2242912885986</v>
      </c>
      <c r="BT48" s="239">
        <f>'Frankrijk (O)'!BT48*(1+Toeslagen!$Q$7)</f>
        <v>1189.457354941967</v>
      </c>
      <c r="BU48" s="239">
        <f>'Frankrijk (O)'!BU48*(1+Toeslagen!$Q$7)</f>
        <v>1705.8408231152819</v>
      </c>
      <c r="BV48" s="239">
        <f>'Frankrijk (O)'!BV48*(1+Toeslagen!$Q$7)</f>
        <v>865.46561532880992</v>
      </c>
      <c r="BW48" s="239">
        <f>'Frankrijk (O)'!BW48*(1+Toeslagen!$Q$7)</f>
        <v>1177.5627813925473</v>
      </c>
      <c r="BX48" s="239">
        <f>'Frankrijk (O)'!BX48*(1+Toeslagen!$Q$7)</f>
        <v>1705.8408231152819</v>
      </c>
      <c r="BY48" s="239">
        <f>'Frankrijk (O)'!BY48*(1+Toeslagen!$Q$7)</f>
        <v>878.71253801241426</v>
      </c>
      <c r="BZ48" s="239">
        <f>'Frankrijk (O)'!BZ48*(1+Toeslagen!$Q$7)</f>
        <v>2099.6926208745913</v>
      </c>
      <c r="CA48" s="239">
        <f>'Frankrijk (O)'!CA48*(1+Toeslagen!$Q$7)</f>
        <v>2659.8373999100513</v>
      </c>
      <c r="CB48" s="239">
        <f>'Frankrijk (O)'!CB48*(1+Toeslagen!$Q$7)</f>
        <v>2659.8373999100513</v>
      </c>
      <c r="CC48" s="239">
        <f>'Frankrijk (O)'!CC48*(1+Toeslagen!$Q$7)</f>
        <v>2619.9398389114003</v>
      </c>
      <c r="CD48" s="239">
        <f>'Frankrijk (O)'!CD48*(1+Toeslagen!$Q$7)</f>
        <v>1311.989025355974</v>
      </c>
      <c r="CE48" s="239">
        <f>'Frankrijk (O)'!CE48*(1+Toeslagen!$Q$7)</f>
        <v>1513.2910553218435</v>
      </c>
      <c r="CF48" s="239">
        <f>'Frankrijk (O)'!CF48*(1+Toeslagen!$Q$7)</f>
        <v>2099.6926208745913</v>
      </c>
      <c r="CG48" s="239">
        <f>'Frankrijk (O)'!CG48*(1+Toeslagen!$Q$7)</f>
        <v>1498.1581447686251</v>
      </c>
      <c r="CH48" s="239">
        <f>'Frankrijk (O)'!CH48*(1+Toeslagen!$Q$7)</f>
        <v>1898.3905909087223</v>
      </c>
      <c r="CI48" s="239">
        <f>'Frankrijk (O)'!CI48*(1+Toeslagen!$Q$7)</f>
        <v>1705.8408231152819</v>
      </c>
      <c r="CJ48" s="239">
        <f>'Frankrijk (O)'!CJ48*(1+Toeslagen!$Q$7)</f>
        <v>2432.2785834268961</v>
      </c>
      <c r="CK48" s="239">
        <f>'Frankrijk (O)'!CK48*(1+Toeslagen!$Q$7)</f>
        <v>2432.2785834268961</v>
      </c>
      <c r="CL48" s="239">
        <f>'Frankrijk (O)'!CL48*(1+Toeslagen!$Q$7)</f>
        <v>1189.457354941967</v>
      </c>
      <c r="CM48" s="239">
        <f>'Frankrijk (O)'!CM48*(1+Toeslagen!$Q$7)</f>
        <v>1195.4046417166767</v>
      </c>
      <c r="CN48" s="239">
        <f>'Frankrijk (O)'!CN48*(1+Toeslagen!$Q$7)</f>
        <v>1311.989025355974</v>
      </c>
      <c r="CO48" s="239">
        <f>'Frankrijk (O)'!CO48*(1+Toeslagen!$Q$7)</f>
        <v>1311.989025355974</v>
      </c>
      <c r="CP48" s="239">
        <f>'Frankrijk (O)'!CP48*(1+Toeslagen!$Q$7)</f>
        <v>2099.6926208745913</v>
      </c>
      <c r="CQ48" s="239">
        <f>'Frankrijk (O)'!CQ48*(1+Toeslagen!$Q$7)</f>
        <v>1049.4211601831016</v>
      </c>
      <c r="CR48" s="239">
        <f>'Frankrijk (O)'!CR48*(1+Toeslagen!$Q$7)</f>
        <v>2572.3147781857615</v>
      </c>
      <c r="CS48" s="239">
        <f>'Frankrijk (O)'!CS48*(1+Toeslagen!$Q$7)</f>
        <v>2606.6406519118505</v>
      </c>
      <c r="CT48" s="239">
        <f>'Frankrijk (O)'!CT48*(1+Toeslagen!$Q$7)</f>
        <v>2659.8373999100513</v>
      </c>
      <c r="CU48" s="239">
        <f>'Frankrijk (O)'!CU48*(1+Toeslagen!$Q$7)</f>
        <v>2432.2785834268961</v>
      </c>
      <c r="CV48" s="239">
        <f>'Frankrijk (O)'!CV48*(1+Toeslagen!$Q$7)</f>
        <v>2099.6926208745913</v>
      </c>
      <c r="CW48" s="239">
        <f>'Frankrijk (O)'!CW48*(1+Toeslagen!$Q$7)</f>
        <v>2089.1941577702182</v>
      </c>
      <c r="CX48" s="239">
        <f>'Frankrijk (O)'!CX48*(1+Toeslagen!$Q$7)</f>
        <v>2078.6956946658452</v>
      </c>
      <c r="CY48" s="239">
        <f>'Frankrijk (O)'!CY48*(1+Toeslagen!$Q$7)</f>
        <v>1311.989025355974</v>
      </c>
      <c r="CZ48" s="239">
        <f>'Frankrijk (O)'!CZ48*(1+Toeslagen!$Q$7)</f>
        <v>1513.2910553218435</v>
      </c>
      <c r="DA48" s="239">
        <f>'Frankrijk (O)'!DA48*(1+Toeslagen!$Q$7)</f>
        <v>1705.8408231152819</v>
      </c>
      <c r="DB48" s="239">
        <f>'Frankrijk (O)'!DB48*(1+Toeslagen!$Q$7)</f>
        <v>1189.457354941967</v>
      </c>
      <c r="DC48" s="239">
        <f>'Frankrijk (O)'!DC48*(1+Toeslagen!$Q$7)</f>
        <v>1189.457354941967</v>
      </c>
      <c r="DD48" s="239">
        <f>'Frankrijk (O)'!DD48*(1+Toeslagen!$Q$7)</f>
        <v>1189.457354941967</v>
      </c>
      <c r="DE48" s="239">
        <f>'Frankrijk (O)'!DE48*(1+Toeslagen!$Q$7)</f>
        <v>1189.457354941967</v>
      </c>
      <c r="DF48" s="239">
        <f>'Frankrijk (O)'!DF48*(1+Toeslagen!$Q$7)</f>
        <v>1189.457354941967</v>
      </c>
    </row>
    <row r="49" spans="1:110" ht="15.75" thickBot="1">
      <c r="A49" s="2">
        <v>45</v>
      </c>
      <c r="B49" s="2">
        <v>45</v>
      </c>
      <c r="D49" s="2">
        <v>3</v>
      </c>
      <c r="F49" t="s">
        <v>5</v>
      </c>
      <c r="G49" t="s">
        <v>17</v>
      </c>
      <c r="H49" t="s">
        <v>15</v>
      </c>
      <c r="I49" t="s">
        <v>15</v>
      </c>
      <c r="J49" t="s">
        <v>15</v>
      </c>
      <c r="N49" s="7">
        <v>10.8</v>
      </c>
      <c r="O49" s="8">
        <v>18900</v>
      </c>
      <c r="P49" s="239">
        <f>'Frankrijk (O)'!P49*(1+Toeslagen!$Q$7)</f>
        <v>2092.0076361730221</v>
      </c>
      <c r="Q49" s="239">
        <f>'Frankrijk (O)'!Q49*(1+Toeslagen!$Q$7)</f>
        <v>1066.9256845279594</v>
      </c>
      <c r="R49" s="239">
        <f>'Frankrijk (O)'!R49*(1+Toeslagen!$Q$7)</f>
        <v>2134.7016695643083</v>
      </c>
      <c r="S49" s="239">
        <f>'Frankrijk (O)'!S49*(1+Toeslagen!$Q$7)</f>
        <v>2610.4</v>
      </c>
      <c r="T49" s="239">
        <f>'Frankrijk (O)'!T49*(1+Toeslagen!$Q$7)</f>
        <v>2610.4</v>
      </c>
      <c r="U49" s="239">
        <f>'Frankrijk (O)'!U49*(1+Toeslagen!$Q$7)</f>
        <v>2703.598710772198</v>
      </c>
      <c r="V49" s="239">
        <f>'Frankrijk (O)'!V49*(1+Toeslagen!$Q$7)</f>
        <v>2476.0398942890415</v>
      </c>
      <c r="W49" s="239">
        <f>'Frankrijk (O)'!W49*(1+Toeslagen!$Q$7)</f>
        <v>891.88044107937799</v>
      </c>
      <c r="X49" s="239">
        <f>'Frankrijk (O)'!X49*(1+Toeslagen!$Q$7)</f>
        <v>2703.598710772198</v>
      </c>
      <c r="Y49" s="239">
        <f>'Frankrijk (O)'!Y49*(1+Toeslagen!$Q$7)</f>
        <v>1539.5478418391308</v>
      </c>
      <c r="Z49" s="239">
        <f>'Frankrijk (O)'!Z49*(1+Toeslagen!$Q$7)</f>
        <v>2703.598710772198</v>
      </c>
      <c r="AA49" s="239">
        <f>'Frankrijk (O)'!AA49*(1+Toeslagen!$Q$7)</f>
        <v>2467.2876321166127</v>
      </c>
      <c r="AB49" s="239">
        <f>'Frankrijk (O)'!AB49*(1+Toeslagen!$Q$7)</f>
        <v>2607.3238268754781</v>
      </c>
      <c r="AC49" s="239">
        <f>'Frankrijk (O)'!AC49*(1+Toeslagen!$Q$7)</f>
        <v>1706.0328743688988</v>
      </c>
      <c r="AD49" s="239">
        <f>'Frankrijk (O)'!AD49*(1+Toeslagen!$Q$7)</f>
        <v>2467.2876321166127</v>
      </c>
      <c r="AE49" s="239">
        <f>'Frankrijk (O)'!AE49*(1+Toeslagen!$Q$7)</f>
        <v>2257.2333399783147</v>
      </c>
      <c r="AF49" s="239">
        <f>'Frankrijk (O)'!AF49*(1+Toeslagen!$Q$7)</f>
        <v>2257.2333399783147</v>
      </c>
      <c r="AG49" s="239">
        <f>'Frankrijk (O)'!AG49*(1+Toeslagen!$Q$7)</f>
        <v>1740.8498718049989</v>
      </c>
      <c r="AH49" s="239">
        <f>'Frankrijk (O)'!AH49*(1+Toeslagen!$Q$7)</f>
        <v>2257.2333399783147</v>
      </c>
      <c r="AI49" s="239">
        <f>'Frankrijk (O)'!AI49*(1+Toeslagen!$Q$7)</f>
        <v>0</v>
      </c>
      <c r="AJ49" s="239">
        <f>'Frankrijk (O)'!AJ49*(1+Toeslagen!$Q$7)</f>
        <v>1740.8498718049989</v>
      </c>
      <c r="AK49" s="239">
        <f>'Frankrijk (O)'!AK49*(1+Toeslagen!$Q$7)</f>
        <v>2257.2333399783147</v>
      </c>
      <c r="AL49" s="239">
        <f>'Frankrijk (O)'!AL49*(1+Toeslagen!$Q$7)</f>
        <v>2134.7016695643083</v>
      </c>
      <c r="AM49" s="239">
        <f>'Frankrijk (O)'!AM49*(1+Toeslagen!$Q$7)</f>
        <v>2476.0398942890415</v>
      </c>
      <c r="AN49" s="239">
        <f>'Frankrijk (O)'!AN49*(1+Toeslagen!$Q$7)</f>
        <v>1539.5478418391308</v>
      </c>
      <c r="AO49" s="239">
        <f>'Frankrijk (O)'!AO49*(1+Toeslagen!$Q$7)</f>
        <v>2463.6596948175961</v>
      </c>
      <c r="AP49" s="239">
        <f>'Frankrijk (O)'!AP49*(1+Toeslagen!$Q$7)</f>
        <v>1539.5478418391308</v>
      </c>
      <c r="AQ49" s="239">
        <f>'Frankrijk (O)'!AQ49*(1+Toeslagen!$Q$7)</f>
        <v>1329.4935497008319</v>
      </c>
      <c r="AR49" s="239">
        <f>'Frankrijk (O)'!AR49*(1+Toeslagen!$Q$7)</f>
        <v>2467.2876321166127</v>
      </c>
      <c r="AS49" s="239">
        <f>'Frankrijk (O)'!AS49*(1+Toeslagen!$Q$7)</f>
        <v>2467.2876321166127</v>
      </c>
      <c r="AT49" s="239">
        <f>'Frankrijk (O)'!AT49*(1+Toeslagen!$Q$7)</f>
        <v>2703.598710772198</v>
      </c>
      <c r="AU49" s="239">
        <f>'Frankrijk (O)'!AU49*(1+Toeslagen!$Q$7)</f>
        <v>2703.598710772198</v>
      </c>
      <c r="AV49" s="239">
        <f>'Frankrijk (O)'!AV49*(1+Toeslagen!$Q$7)</f>
        <v>2476.0398942890415</v>
      </c>
      <c r="AW49" s="239">
        <f>'Frankrijk (O)'!AW49*(1+Toeslagen!$Q$7)</f>
        <v>2607.3238268754781</v>
      </c>
      <c r="AX49" s="239">
        <f>'Frankrijk (O)'!AX49*(1+Toeslagen!$Q$7)</f>
        <v>1933.3996395984384</v>
      </c>
      <c r="AY49" s="239">
        <f>'Frankrijk (O)'!AY49*(1+Toeslagen!$Q$7)</f>
        <v>1914.0656432024539</v>
      </c>
      <c r="AZ49" s="239">
        <f>'Frankrijk (O)'!AZ49*(1+Toeslagen!$Q$7)</f>
        <v>1740.8498718049989</v>
      </c>
      <c r="BA49" s="239">
        <f>'Frankrijk (O)'!BA49*(1+Toeslagen!$Q$7)</f>
        <v>2476.0398942890415</v>
      </c>
      <c r="BB49" s="239">
        <f>'Frankrijk (O)'!BB49*(1+Toeslagen!$Q$7)</f>
        <v>1933.3996395984384</v>
      </c>
      <c r="BC49" s="239">
        <f>'Frankrijk (O)'!BC49*(1+Toeslagen!$Q$7)</f>
        <v>2607.3238268754781</v>
      </c>
      <c r="BD49" s="239">
        <f>'Frankrijk (O)'!BD49*(1+Toeslagen!$Q$7)</f>
        <v>1539.5478418391308</v>
      </c>
      <c r="BE49" s="239">
        <f>'Frankrijk (O)'!BE49*(1+Toeslagen!$Q$7)</f>
        <v>2134.7016695643083</v>
      </c>
      <c r="BF49" s="239">
        <f>'Frankrijk (O)'!BF49*(1+Toeslagen!$Q$7)</f>
        <v>2476.0398942890415</v>
      </c>
      <c r="BG49" s="239">
        <f>'Frankrijk (O)'!BG49*(1+Toeslagen!$Q$7)</f>
        <v>2092.0076361730221</v>
      </c>
      <c r="BH49" s="239">
        <f>'Frankrijk (O)'!BH49*(1+Toeslagen!$Q$7)</f>
        <v>1539.5478418391308</v>
      </c>
      <c r="BI49" s="239">
        <f>'Frankrijk (O)'!BI49*(1+Toeslagen!$Q$7)</f>
        <v>2476.0398942890415</v>
      </c>
      <c r="BJ49" s="239">
        <f>'Frankrijk (O)'!BJ49*(1+Toeslagen!$Q$7)</f>
        <v>2607.3238268754781</v>
      </c>
      <c r="BK49" s="239">
        <f>'Frankrijk (O)'!BK49*(1+Toeslagen!$Q$7)</f>
        <v>2467.2876321166127</v>
      </c>
      <c r="BL49" s="239">
        <f>'Frankrijk (O)'!BL49*(1+Toeslagen!$Q$7)</f>
        <v>1933.3996395984384</v>
      </c>
      <c r="BM49" s="239">
        <f>'Frankrijk (O)'!BM49*(1+Toeslagen!$Q$7)</f>
        <v>1894.7316468064696</v>
      </c>
      <c r="BN49" s="239">
        <f>'Frankrijk (O)'!BN49*(1+Toeslagen!$Q$7)</f>
        <v>1215.7141414592538</v>
      </c>
      <c r="BO49" s="239">
        <f>'Frankrijk (O)'!BO49*(1+Toeslagen!$Q$7)</f>
        <v>1539.5478418391308</v>
      </c>
      <c r="BP49" s="239">
        <f>'Frankrijk (O)'!BP49*(1+Toeslagen!$Q$7)</f>
        <v>1933.3996395984384</v>
      </c>
      <c r="BQ49" s="239">
        <f>'Frankrijk (O)'!BQ49*(1+Toeslagen!$Q$7)</f>
        <v>1209.6355707519576</v>
      </c>
      <c r="BR49" s="239">
        <f>'Frankrijk (O)'!BR49*(1+Toeslagen!$Q$7)</f>
        <v>1329.4935497008319</v>
      </c>
      <c r="BS49" s="239">
        <f>'Frankrijk (O)'!BS49*(1+Toeslagen!$Q$7)</f>
        <v>2257.2333399783147</v>
      </c>
      <c r="BT49" s="239">
        <f>'Frankrijk (O)'!BT49*(1+Toeslagen!$Q$7)</f>
        <v>1215.7141414592538</v>
      </c>
      <c r="BU49" s="239">
        <f>'Frankrijk (O)'!BU49*(1+Toeslagen!$Q$7)</f>
        <v>1740.8498718049989</v>
      </c>
      <c r="BV49" s="239">
        <f>'Frankrijk (O)'!BV49*(1+Toeslagen!$Q$7)</f>
        <v>874.04283225779045</v>
      </c>
      <c r="BW49" s="239">
        <f>'Frankrijk (O)'!BW49*(1+Toeslagen!$Q$7)</f>
        <v>1203.5570000446612</v>
      </c>
      <c r="BX49" s="239">
        <f>'Frankrijk (O)'!BX49*(1+Toeslagen!$Q$7)</f>
        <v>1740.8498718049989</v>
      </c>
      <c r="BY49" s="239">
        <f>'Frankrijk (O)'!BY49*(1+Toeslagen!$Q$7)</f>
        <v>887.42103887398105</v>
      </c>
      <c r="BZ49" s="239">
        <f>'Frankrijk (O)'!BZ49*(1+Toeslagen!$Q$7)</f>
        <v>2134.7016695643083</v>
      </c>
      <c r="CA49" s="239">
        <f>'Frankrijk (O)'!CA49*(1+Toeslagen!$Q$7)</f>
        <v>2703.598710772198</v>
      </c>
      <c r="CB49" s="239">
        <f>'Frankrijk (O)'!CB49*(1+Toeslagen!$Q$7)</f>
        <v>2703.598710772198</v>
      </c>
      <c r="CC49" s="239">
        <f>'Frankrijk (O)'!CC49*(1+Toeslagen!$Q$7)</f>
        <v>2663.0447301106151</v>
      </c>
      <c r="CD49" s="239">
        <f>'Frankrijk (O)'!CD49*(1+Toeslagen!$Q$7)</f>
        <v>1329.4935497008319</v>
      </c>
      <c r="CE49" s="239">
        <f>'Frankrijk (O)'!CE49*(1+Toeslagen!$Q$7)</f>
        <v>1539.5478418391308</v>
      </c>
      <c r="CF49" s="239">
        <f>'Frankrijk (O)'!CF49*(1+Toeslagen!$Q$7)</f>
        <v>2134.7016695643083</v>
      </c>
      <c r="CG49" s="239">
        <f>'Frankrijk (O)'!CG49*(1+Toeslagen!$Q$7)</f>
        <v>1524.1523634207394</v>
      </c>
      <c r="CH49" s="239">
        <f>'Frankrijk (O)'!CH49*(1+Toeslagen!$Q$7)</f>
        <v>1933.3996395984384</v>
      </c>
      <c r="CI49" s="239">
        <f>'Frankrijk (O)'!CI49*(1+Toeslagen!$Q$7)</f>
        <v>1740.8498718049989</v>
      </c>
      <c r="CJ49" s="239">
        <f>'Frankrijk (O)'!CJ49*(1+Toeslagen!$Q$7)</f>
        <v>2476.0398942890415</v>
      </c>
      <c r="CK49" s="239">
        <f>'Frankrijk (O)'!CK49*(1+Toeslagen!$Q$7)</f>
        <v>2476.0398942890415</v>
      </c>
      <c r="CL49" s="239">
        <f>'Frankrijk (O)'!CL49*(1+Toeslagen!$Q$7)</f>
        <v>1215.7141414592538</v>
      </c>
      <c r="CM49" s="239">
        <f>'Frankrijk (O)'!CM49*(1+Toeslagen!$Q$7)</f>
        <v>1221.79271216655</v>
      </c>
      <c r="CN49" s="239">
        <f>'Frankrijk (O)'!CN49*(1+Toeslagen!$Q$7)</f>
        <v>1329.4935497008319</v>
      </c>
      <c r="CO49" s="239">
        <f>'Frankrijk (O)'!CO49*(1+Toeslagen!$Q$7)</f>
        <v>1329.4935497008319</v>
      </c>
      <c r="CP49" s="239">
        <f>'Frankrijk (O)'!CP49*(1+Toeslagen!$Q$7)</f>
        <v>2134.7016695643083</v>
      </c>
      <c r="CQ49" s="239">
        <f>'Frankrijk (O)'!CQ49*(1+Toeslagen!$Q$7)</f>
        <v>1066.9256845279594</v>
      </c>
      <c r="CR49" s="239">
        <f>'Frankrijk (O)'!CR49*(1+Toeslagen!$Q$7)</f>
        <v>2607.3238268754781</v>
      </c>
      <c r="CS49" s="239">
        <f>'Frankrijk (O)'!CS49*(1+Toeslagen!$Q$7)</f>
        <v>2649.5267365567543</v>
      </c>
      <c r="CT49" s="239">
        <f>'Frankrijk (O)'!CT49*(1+Toeslagen!$Q$7)</f>
        <v>2703.598710772198</v>
      </c>
      <c r="CU49" s="239">
        <f>'Frankrijk (O)'!CU49*(1+Toeslagen!$Q$7)</f>
        <v>2467.2876321166127</v>
      </c>
      <c r="CV49" s="239">
        <f>'Frankrijk (O)'!CV49*(1+Toeslagen!$Q$7)</f>
        <v>2134.7016695643083</v>
      </c>
      <c r="CW49" s="239">
        <f>'Frankrijk (O)'!CW49*(1+Toeslagen!$Q$7)</f>
        <v>2124.0281612164868</v>
      </c>
      <c r="CX49" s="239">
        <f>'Frankrijk (O)'!CX49*(1+Toeslagen!$Q$7)</f>
        <v>2113.3546528686652</v>
      </c>
      <c r="CY49" s="239">
        <f>'Frankrijk (O)'!CY49*(1+Toeslagen!$Q$7)</f>
        <v>1329.4935497008319</v>
      </c>
      <c r="CZ49" s="239">
        <f>'Frankrijk (O)'!CZ49*(1+Toeslagen!$Q$7)</f>
        <v>1539.5478418391308</v>
      </c>
      <c r="DA49" s="239">
        <f>'Frankrijk (O)'!DA49*(1+Toeslagen!$Q$7)</f>
        <v>1740.8498718049989</v>
      </c>
      <c r="DB49" s="239">
        <f>'Frankrijk (O)'!DB49*(1+Toeslagen!$Q$7)</f>
        <v>1215.7141414592538</v>
      </c>
      <c r="DC49" s="239">
        <f>'Frankrijk (O)'!DC49*(1+Toeslagen!$Q$7)</f>
        <v>1215.7141414592538</v>
      </c>
      <c r="DD49" s="239">
        <f>'Frankrijk (O)'!DD49*(1+Toeslagen!$Q$7)</f>
        <v>1215.7141414592538</v>
      </c>
      <c r="DE49" s="239">
        <f>'Frankrijk (O)'!DE49*(1+Toeslagen!$Q$7)</f>
        <v>1215.7141414592538</v>
      </c>
      <c r="DF49" s="239">
        <f>'Frankrijk (O)'!DF49*(1+Toeslagen!$Q$7)</f>
        <v>1215.7141414592538</v>
      </c>
    </row>
    <row r="50" spans="1:110" ht="15.75" thickBot="1">
      <c r="A50" s="2">
        <v>46</v>
      </c>
      <c r="B50" s="2">
        <v>46</v>
      </c>
      <c r="D50" s="2">
        <v>4</v>
      </c>
      <c r="F50" t="s">
        <v>17</v>
      </c>
      <c r="G50" t="s">
        <v>15</v>
      </c>
      <c r="H50" t="s">
        <v>15</v>
      </c>
      <c r="I50" t="s">
        <v>16</v>
      </c>
      <c r="J50" t="s">
        <v>16</v>
      </c>
      <c r="N50" s="7">
        <v>11</v>
      </c>
      <c r="O50" s="8">
        <v>19250</v>
      </c>
      <c r="P50" s="239">
        <f>'Frankrijk (O)'!P50*(1+Toeslagen!$Q$7)</f>
        <v>2134.8937208179236</v>
      </c>
      <c r="Q50" s="239">
        <f>'Frankrijk (O)'!Q50*(1+Toeslagen!$Q$7)</f>
        <v>1084.4302088728182</v>
      </c>
      <c r="R50" s="239">
        <f>'Frankrijk (O)'!R50*(1+Toeslagen!$Q$7)</f>
        <v>2178.4629804264528</v>
      </c>
      <c r="S50" s="239">
        <f>'Frankrijk (O)'!S50*(1+Toeslagen!$Q$7)</f>
        <v>2641.6</v>
      </c>
      <c r="T50" s="239">
        <f>'Frankrijk (O)'!T50*(1+Toeslagen!$Q$7)</f>
        <v>2641.6</v>
      </c>
      <c r="U50" s="239">
        <f>'Frankrijk (O)'!U50*(1+Toeslagen!$Q$7)</f>
        <v>2747.360021634342</v>
      </c>
      <c r="V50" s="239">
        <f>'Frankrijk (O)'!V50*(1+Toeslagen!$Q$7)</f>
        <v>2519.8012051511873</v>
      </c>
      <c r="W50" s="239">
        <f>'Frankrijk (O)'!W50*(1+Toeslagen!$Q$7)</f>
        <v>909.38496542423616</v>
      </c>
      <c r="X50" s="239">
        <f>'Frankrijk (O)'!X50*(1+Toeslagen!$Q$7)</f>
        <v>2747.360021634342</v>
      </c>
      <c r="Y50" s="239">
        <f>'Frankrijk (O)'!Y50*(1+Toeslagen!$Q$7)</f>
        <v>1565.8046283564179</v>
      </c>
      <c r="Z50" s="239">
        <f>'Frankrijk (O)'!Z50*(1+Toeslagen!$Q$7)</f>
        <v>2747.360021634342</v>
      </c>
      <c r="AA50" s="239">
        <f>'Frankrijk (O)'!AA50*(1+Toeslagen!$Q$7)</f>
        <v>2502.2966808063284</v>
      </c>
      <c r="AB50" s="239">
        <f>'Frankrijk (O)'!AB50*(1+Toeslagen!$Q$7)</f>
        <v>2642.3328755651946</v>
      </c>
      <c r="AC50" s="239">
        <f>'Frankrijk (O)'!AC50*(1+Toeslagen!$Q$7)</f>
        <v>1731.7645251558401</v>
      </c>
      <c r="AD50" s="239">
        <f>'Frankrijk (O)'!AD50*(1+Toeslagen!$Q$7)</f>
        <v>2502.2966808063284</v>
      </c>
      <c r="AE50" s="239">
        <f>'Frankrijk (O)'!AE50*(1+Toeslagen!$Q$7)</f>
        <v>2292.2423886680308</v>
      </c>
      <c r="AF50" s="239">
        <f>'Frankrijk (O)'!AF50*(1+Toeslagen!$Q$7)</f>
        <v>2292.2423886680308</v>
      </c>
      <c r="AG50" s="239">
        <f>'Frankrijk (O)'!AG50*(1+Toeslagen!$Q$7)</f>
        <v>1767.106658322286</v>
      </c>
      <c r="AH50" s="239">
        <f>'Frankrijk (O)'!AH50*(1+Toeslagen!$Q$7)</f>
        <v>2292.2423886680308</v>
      </c>
      <c r="AI50" s="239">
        <f>'Frankrijk (O)'!AI50*(1+Toeslagen!$Q$7)</f>
        <v>0</v>
      </c>
      <c r="AJ50" s="239">
        <f>'Frankrijk (O)'!AJ50*(1+Toeslagen!$Q$7)</f>
        <v>1767.106658322286</v>
      </c>
      <c r="AK50" s="239">
        <f>'Frankrijk (O)'!AK50*(1+Toeslagen!$Q$7)</f>
        <v>2292.2423886680308</v>
      </c>
      <c r="AL50" s="239">
        <f>'Frankrijk (O)'!AL50*(1+Toeslagen!$Q$7)</f>
        <v>2178.4629804264528</v>
      </c>
      <c r="AM50" s="239">
        <f>'Frankrijk (O)'!AM50*(1+Toeslagen!$Q$7)</f>
        <v>2519.8012051511873</v>
      </c>
      <c r="AN50" s="239">
        <f>'Frankrijk (O)'!AN50*(1+Toeslagen!$Q$7)</f>
        <v>1565.8046283564179</v>
      </c>
      <c r="AO50" s="239">
        <f>'Frankrijk (O)'!AO50*(1+Toeslagen!$Q$7)</f>
        <v>2507.2021991254314</v>
      </c>
      <c r="AP50" s="239">
        <f>'Frankrijk (O)'!AP50*(1+Toeslagen!$Q$7)</f>
        <v>1565.8046283564179</v>
      </c>
      <c r="AQ50" s="239">
        <f>'Frankrijk (O)'!AQ50*(1+Toeslagen!$Q$7)</f>
        <v>1355.7503362181196</v>
      </c>
      <c r="AR50" s="239">
        <f>'Frankrijk (O)'!AR50*(1+Toeslagen!$Q$7)</f>
        <v>2502.2966808063284</v>
      </c>
      <c r="AS50" s="239">
        <f>'Frankrijk (O)'!AS50*(1+Toeslagen!$Q$7)</f>
        <v>2502.2966808063284</v>
      </c>
      <c r="AT50" s="239">
        <f>'Frankrijk (O)'!AT50*(1+Toeslagen!$Q$7)</f>
        <v>2747.360021634342</v>
      </c>
      <c r="AU50" s="239">
        <f>'Frankrijk (O)'!AU50*(1+Toeslagen!$Q$7)</f>
        <v>2747.360021634342</v>
      </c>
      <c r="AV50" s="239">
        <f>'Frankrijk (O)'!AV50*(1+Toeslagen!$Q$7)</f>
        <v>2519.8012051511873</v>
      </c>
      <c r="AW50" s="239">
        <f>'Frankrijk (O)'!AW50*(1+Toeslagen!$Q$7)</f>
        <v>2642.3328755651946</v>
      </c>
      <c r="AX50" s="239">
        <f>'Frankrijk (O)'!AX50*(1+Toeslagen!$Q$7)</f>
        <v>1968.4086882881552</v>
      </c>
      <c r="AY50" s="239">
        <f>'Frankrijk (O)'!AY50*(1+Toeslagen!$Q$7)</f>
        <v>1948.7246014052737</v>
      </c>
      <c r="AZ50" s="239">
        <f>'Frankrijk (O)'!AZ50*(1+Toeslagen!$Q$7)</f>
        <v>1767.106658322286</v>
      </c>
      <c r="BA50" s="239">
        <f>'Frankrijk (O)'!BA50*(1+Toeslagen!$Q$7)</f>
        <v>2519.8012051511873</v>
      </c>
      <c r="BB50" s="239">
        <f>'Frankrijk (O)'!BB50*(1+Toeslagen!$Q$7)</f>
        <v>1968.4086882881552</v>
      </c>
      <c r="BC50" s="239">
        <f>'Frankrijk (O)'!BC50*(1+Toeslagen!$Q$7)</f>
        <v>2642.3328755651946</v>
      </c>
      <c r="BD50" s="239">
        <f>'Frankrijk (O)'!BD50*(1+Toeslagen!$Q$7)</f>
        <v>1565.8046283564179</v>
      </c>
      <c r="BE50" s="239">
        <f>'Frankrijk (O)'!BE50*(1+Toeslagen!$Q$7)</f>
        <v>2178.4629804264528</v>
      </c>
      <c r="BF50" s="239">
        <f>'Frankrijk (O)'!BF50*(1+Toeslagen!$Q$7)</f>
        <v>2519.8012051511873</v>
      </c>
      <c r="BG50" s="239">
        <f>'Frankrijk (O)'!BG50*(1+Toeslagen!$Q$7)</f>
        <v>2134.8937208179236</v>
      </c>
      <c r="BH50" s="239">
        <f>'Frankrijk (O)'!BH50*(1+Toeslagen!$Q$7)</f>
        <v>1565.8046283564179</v>
      </c>
      <c r="BI50" s="239">
        <f>'Frankrijk (O)'!BI50*(1+Toeslagen!$Q$7)</f>
        <v>2519.8012051511873</v>
      </c>
      <c r="BJ50" s="239">
        <f>'Frankrijk (O)'!BJ50*(1+Toeslagen!$Q$7)</f>
        <v>2642.3328755651946</v>
      </c>
      <c r="BK50" s="239">
        <f>'Frankrijk (O)'!BK50*(1+Toeslagen!$Q$7)</f>
        <v>2502.2966808063284</v>
      </c>
      <c r="BL50" s="239">
        <f>'Frankrijk (O)'!BL50*(1+Toeslagen!$Q$7)</f>
        <v>1968.4086882881552</v>
      </c>
      <c r="BM50" s="239">
        <f>'Frankrijk (O)'!BM50*(1+Toeslagen!$Q$7)</f>
        <v>1929.040514522392</v>
      </c>
      <c r="BN50" s="239">
        <f>'Frankrijk (O)'!BN50*(1+Toeslagen!$Q$7)</f>
        <v>1233.2186658041123</v>
      </c>
      <c r="BO50" s="239">
        <f>'Frankrijk (O)'!BO50*(1+Toeslagen!$Q$7)</f>
        <v>1565.8046283564179</v>
      </c>
      <c r="BP50" s="239">
        <f>'Frankrijk (O)'!BP50*(1+Toeslagen!$Q$7)</f>
        <v>1968.4086882881552</v>
      </c>
      <c r="BQ50" s="239">
        <f>'Frankrijk (O)'!BQ50*(1+Toeslagen!$Q$7)</f>
        <v>1227.0525724750917</v>
      </c>
      <c r="BR50" s="239">
        <f>'Frankrijk (O)'!BR50*(1+Toeslagen!$Q$7)</f>
        <v>1355.7503362181196</v>
      </c>
      <c r="BS50" s="239">
        <f>'Frankrijk (O)'!BS50*(1+Toeslagen!$Q$7)</f>
        <v>2292.2423886680308</v>
      </c>
      <c r="BT50" s="239">
        <f>'Frankrijk (O)'!BT50*(1+Toeslagen!$Q$7)</f>
        <v>1233.2186658041123</v>
      </c>
      <c r="BU50" s="239">
        <f>'Frankrijk (O)'!BU50*(1+Toeslagen!$Q$7)</f>
        <v>1767.106658322286</v>
      </c>
      <c r="BV50" s="239">
        <f>'Frankrijk (O)'!BV50*(1+Toeslagen!$Q$7)</f>
        <v>891.1972661157514</v>
      </c>
      <c r="BW50" s="239">
        <f>'Frankrijk (O)'!BW50*(1+Toeslagen!$Q$7)</f>
        <v>1220.8864791460712</v>
      </c>
      <c r="BX50" s="239">
        <f>'Frankrijk (O)'!BX50*(1+Toeslagen!$Q$7)</f>
        <v>1767.106658322286</v>
      </c>
      <c r="BY50" s="239">
        <f>'Frankrijk (O)'!BY50*(1+Toeslagen!$Q$7)</f>
        <v>904.83804059711497</v>
      </c>
      <c r="BZ50" s="239">
        <f>'Frankrijk (O)'!BZ50*(1+Toeslagen!$Q$7)</f>
        <v>2178.4629804264528</v>
      </c>
      <c r="CA50" s="239">
        <f>'Frankrijk (O)'!CA50*(1+Toeslagen!$Q$7)</f>
        <v>2747.360021634342</v>
      </c>
      <c r="CB50" s="239">
        <f>'Frankrijk (O)'!CB50*(1+Toeslagen!$Q$7)</f>
        <v>2747.360021634342</v>
      </c>
      <c r="CC50" s="239">
        <f>'Frankrijk (O)'!CC50*(1+Toeslagen!$Q$7)</f>
        <v>2706.1496213098267</v>
      </c>
      <c r="CD50" s="239">
        <f>'Frankrijk (O)'!CD50*(1+Toeslagen!$Q$7)</f>
        <v>1355.7503362181196</v>
      </c>
      <c r="CE50" s="239">
        <f>'Frankrijk (O)'!CE50*(1+Toeslagen!$Q$7)</f>
        <v>1565.8046283564179</v>
      </c>
      <c r="CF50" s="239">
        <f>'Frankrijk (O)'!CF50*(1+Toeslagen!$Q$7)</f>
        <v>2178.4629804264528</v>
      </c>
      <c r="CG50" s="239">
        <f>'Frankrijk (O)'!CG50*(1+Toeslagen!$Q$7)</f>
        <v>1550.1465820728538</v>
      </c>
      <c r="CH50" s="239">
        <f>'Frankrijk (O)'!CH50*(1+Toeslagen!$Q$7)</f>
        <v>1968.4086882881552</v>
      </c>
      <c r="CI50" s="239">
        <f>'Frankrijk (O)'!CI50*(1+Toeslagen!$Q$7)</f>
        <v>1767.106658322286</v>
      </c>
      <c r="CJ50" s="239">
        <f>'Frankrijk (O)'!CJ50*(1+Toeslagen!$Q$7)</f>
        <v>2519.8012051511873</v>
      </c>
      <c r="CK50" s="239">
        <f>'Frankrijk (O)'!CK50*(1+Toeslagen!$Q$7)</f>
        <v>2519.8012051511873</v>
      </c>
      <c r="CL50" s="239">
        <f>'Frankrijk (O)'!CL50*(1+Toeslagen!$Q$7)</f>
        <v>1233.2186658041123</v>
      </c>
      <c r="CM50" s="239">
        <f>'Frankrijk (O)'!CM50*(1+Toeslagen!$Q$7)</f>
        <v>1239.3847591331328</v>
      </c>
      <c r="CN50" s="239">
        <f>'Frankrijk (O)'!CN50*(1+Toeslagen!$Q$7)</f>
        <v>1355.7503362181196</v>
      </c>
      <c r="CO50" s="239">
        <f>'Frankrijk (O)'!CO50*(1+Toeslagen!$Q$7)</f>
        <v>1355.7503362181196</v>
      </c>
      <c r="CP50" s="239">
        <f>'Frankrijk (O)'!CP50*(1+Toeslagen!$Q$7)</f>
        <v>2178.4629804264528</v>
      </c>
      <c r="CQ50" s="239">
        <f>'Frankrijk (O)'!CQ50*(1+Toeslagen!$Q$7)</f>
        <v>1084.4302088728182</v>
      </c>
      <c r="CR50" s="239">
        <f>'Frankrijk (O)'!CR50*(1+Toeslagen!$Q$7)</f>
        <v>2642.3328755651946</v>
      </c>
      <c r="CS50" s="239">
        <f>'Frankrijk (O)'!CS50*(1+Toeslagen!$Q$7)</f>
        <v>2692.4128212016553</v>
      </c>
      <c r="CT50" s="239">
        <f>'Frankrijk (O)'!CT50*(1+Toeslagen!$Q$7)</f>
        <v>2747.360021634342</v>
      </c>
      <c r="CU50" s="239">
        <f>'Frankrijk (O)'!CU50*(1+Toeslagen!$Q$7)</f>
        <v>2502.2966808063284</v>
      </c>
      <c r="CV50" s="239">
        <f>'Frankrijk (O)'!CV50*(1+Toeslagen!$Q$7)</f>
        <v>2178.4629804264528</v>
      </c>
      <c r="CW50" s="239">
        <f>'Frankrijk (O)'!CW50*(1+Toeslagen!$Q$7)</f>
        <v>2167.5706655243207</v>
      </c>
      <c r="CX50" s="239">
        <f>'Frankrijk (O)'!CX50*(1+Toeslagen!$Q$7)</f>
        <v>2156.6783506221882</v>
      </c>
      <c r="CY50" s="239">
        <f>'Frankrijk (O)'!CY50*(1+Toeslagen!$Q$7)</f>
        <v>1355.7503362181196</v>
      </c>
      <c r="CZ50" s="239">
        <f>'Frankrijk (O)'!CZ50*(1+Toeslagen!$Q$7)</f>
        <v>1565.8046283564179</v>
      </c>
      <c r="DA50" s="239">
        <f>'Frankrijk (O)'!DA50*(1+Toeslagen!$Q$7)</f>
        <v>1767.106658322286</v>
      </c>
      <c r="DB50" s="239">
        <f>'Frankrijk (O)'!DB50*(1+Toeslagen!$Q$7)</f>
        <v>1233.2186658041123</v>
      </c>
      <c r="DC50" s="239">
        <f>'Frankrijk (O)'!DC50*(1+Toeslagen!$Q$7)</f>
        <v>1233.2186658041123</v>
      </c>
      <c r="DD50" s="239">
        <f>'Frankrijk (O)'!DD50*(1+Toeslagen!$Q$7)</f>
        <v>1233.2186658041123</v>
      </c>
      <c r="DE50" s="239">
        <f>'Frankrijk (O)'!DE50*(1+Toeslagen!$Q$7)</f>
        <v>1233.2186658041123</v>
      </c>
      <c r="DF50" s="239">
        <f>'Frankrijk (O)'!DF50*(1+Toeslagen!$Q$7)</f>
        <v>1233.2186658041123</v>
      </c>
    </row>
    <row r="51" spans="1:110" ht="15.75" thickBot="1">
      <c r="A51" s="2">
        <v>47</v>
      </c>
      <c r="B51" s="2">
        <v>47</v>
      </c>
      <c r="D51" s="2">
        <v>4</v>
      </c>
      <c r="F51" t="s">
        <v>17</v>
      </c>
      <c r="G51" t="s">
        <v>15</v>
      </c>
      <c r="H51" t="s">
        <v>15</v>
      </c>
      <c r="I51" t="s">
        <v>16</v>
      </c>
      <c r="J51" t="s">
        <v>16</v>
      </c>
      <c r="N51" s="7">
        <v>11.2</v>
      </c>
      <c r="O51" s="8">
        <v>19600</v>
      </c>
      <c r="P51" s="239">
        <f>'Frankrijk (O)'!P51*(1+Toeslagen!$Q$7)</f>
        <v>2177.7798054628265</v>
      </c>
      <c r="Q51" s="239">
        <f>'Frankrijk (O)'!Q51*(1+Toeslagen!$Q$7)</f>
        <v>1101.9347332176762</v>
      </c>
      <c r="R51" s="239">
        <f>'Frankrijk (O)'!R51*(1+Toeslagen!$Q$7)</f>
        <v>2222.2242912885986</v>
      </c>
      <c r="S51" s="239">
        <f>'Frankrijk (O)'!S51*(1+Toeslagen!$Q$7)</f>
        <v>2678</v>
      </c>
      <c r="T51" s="239">
        <f>'Frankrijk (O)'!T51*(1+Toeslagen!$Q$7)</f>
        <v>2678</v>
      </c>
      <c r="U51" s="239">
        <f>'Frankrijk (O)'!U51*(1+Toeslagen!$Q$7)</f>
        <v>2791.1213324964892</v>
      </c>
      <c r="V51" s="239">
        <f>'Frankrijk (O)'!V51*(1+Toeslagen!$Q$7)</f>
        <v>2572.3147781857615</v>
      </c>
      <c r="W51" s="239">
        <f>'Frankrijk (O)'!W51*(1+Toeslagen!$Q$7)</f>
        <v>926.88948976909455</v>
      </c>
      <c r="X51" s="239">
        <f>'Frankrijk (O)'!X51*(1+Toeslagen!$Q$7)</f>
        <v>2791.1213324964892</v>
      </c>
      <c r="Y51" s="239">
        <f>'Frankrijk (O)'!Y51*(1+Toeslagen!$Q$7)</f>
        <v>1592.0614148737041</v>
      </c>
      <c r="Z51" s="239">
        <f>'Frankrijk (O)'!Z51*(1+Toeslagen!$Q$7)</f>
        <v>2791.1213324964892</v>
      </c>
      <c r="AA51" s="239">
        <f>'Frankrijk (O)'!AA51*(1+Toeslagen!$Q$7)</f>
        <v>2537.3057294960454</v>
      </c>
      <c r="AB51" s="239">
        <f>'Frankrijk (O)'!AB51*(1+Toeslagen!$Q$7)</f>
        <v>2677.3419242549103</v>
      </c>
      <c r="AC51" s="239">
        <f>'Frankrijk (O)'!AC51*(1+Toeslagen!$Q$7)</f>
        <v>1766.0733928717627</v>
      </c>
      <c r="AD51" s="239">
        <f>'Frankrijk (O)'!AD51*(1+Toeslagen!$Q$7)</f>
        <v>2537.3057294960454</v>
      </c>
      <c r="AE51" s="239">
        <f>'Frankrijk (O)'!AE51*(1+Toeslagen!$Q$7)</f>
        <v>2327.2514373577478</v>
      </c>
      <c r="AF51" s="239">
        <f>'Frankrijk (O)'!AF51*(1+Toeslagen!$Q$7)</f>
        <v>2327.2514373577478</v>
      </c>
      <c r="AG51" s="239">
        <f>'Frankrijk (O)'!AG51*(1+Toeslagen!$Q$7)</f>
        <v>1802.1157070120028</v>
      </c>
      <c r="AH51" s="239">
        <f>'Frankrijk (O)'!AH51*(1+Toeslagen!$Q$7)</f>
        <v>2327.2514373577478</v>
      </c>
      <c r="AI51" s="239">
        <f>'Frankrijk (O)'!AI51*(1+Toeslagen!$Q$7)</f>
        <v>0</v>
      </c>
      <c r="AJ51" s="239">
        <f>'Frankrijk (O)'!AJ51*(1+Toeslagen!$Q$7)</f>
        <v>1802.1157070120028</v>
      </c>
      <c r="AK51" s="239">
        <f>'Frankrijk (O)'!AK51*(1+Toeslagen!$Q$7)</f>
        <v>2327.2514373577478</v>
      </c>
      <c r="AL51" s="239">
        <f>'Frankrijk (O)'!AL51*(1+Toeslagen!$Q$7)</f>
        <v>2222.2242912885986</v>
      </c>
      <c r="AM51" s="239">
        <f>'Frankrijk (O)'!AM51*(1+Toeslagen!$Q$7)</f>
        <v>2572.3147781857615</v>
      </c>
      <c r="AN51" s="239">
        <f>'Frankrijk (O)'!AN51*(1+Toeslagen!$Q$7)</f>
        <v>1592.0614148737041</v>
      </c>
      <c r="AO51" s="239">
        <f>'Frankrijk (O)'!AO51*(1+Toeslagen!$Q$7)</f>
        <v>2559.4532042948326</v>
      </c>
      <c r="AP51" s="239">
        <f>'Frankrijk (O)'!AP51*(1+Toeslagen!$Q$7)</f>
        <v>1592.0614148737041</v>
      </c>
      <c r="AQ51" s="239">
        <f>'Frankrijk (O)'!AQ51*(1+Toeslagen!$Q$7)</f>
        <v>1373.2548605629772</v>
      </c>
      <c r="AR51" s="239">
        <f>'Frankrijk (O)'!AR51*(1+Toeslagen!$Q$7)</f>
        <v>2537.3057294960454</v>
      </c>
      <c r="AS51" s="239">
        <f>'Frankrijk (O)'!AS51*(1+Toeslagen!$Q$7)</f>
        <v>2537.3057294960454</v>
      </c>
      <c r="AT51" s="239">
        <f>'Frankrijk (O)'!AT51*(1+Toeslagen!$Q$7)</f>
        <v>2791.1213324964892</v>
      </c>
      <c r="AU51" s="239">
        <f>'Frankrijk (O)'!AU51*(1+Toeslagen!$Q$7)</f>
        <v>2791.1213324964892</v>
      </c>
      <c r="AV51" s="239">
        <f>'Frankrijk (O)'!AV51*(1+Toeslagen!$Q$7)</f>
        <v>2572.3147781857615</v>
      </c>
      <c r="AW51" s="239">
        <f>'Frankrijk (O)'!AW51*(1+Toeslagen!$Q$7)</f>
        <v>2677.3419242549103</v>
      </c>
      <c r="AX51" s="239">
        <f>'Frankrijk (O)'!AX51*(1+Toeslagen!$Q$7)</f>
        <v>2003.4177369778713</v>
      </c>
      <c r="AY51" s="239">
        <f>'Frankrijk (O)'!AY51*(1+Toeslagen!$Q$7)</f>
        <v>1983.3835596080926</v>
      </c>
      <c r="AZ51" s="239">
        <f>'Frankrijk (O)'!AZ51*(1+Toeslagen!$Q$7)</f>
        <v>1802.1157070120028</v>
      </c>
      <c r="BA51" s="239">
        <f>'Frankrijk (O)'!BA51*(1+Toeslagen!$Q$7)</f>
        <v>2572.3147781857615</v>
      </c>
      <c r="BB51" s="239">
        <f>'Frankrijk (O)'!BB51*(1+Toeslagen!$Q$7)</f>
        <v>2003.4177369778713</v>
      </c>
      <c r="BC51" s="239">
        <f>'Frankrijk (O)'!BC51*(1+Toeslagen!$Q$7)</f>
        <v>2677.3419242549103</v>
      </c>
      <c r="BD51" s="239">
        <f>'Frankrijk (O)'!BD51*(1+Toeslagen!$Q$7)</f>
        <v>1592.0614148737041</v>
      </c>
      <c r="BE51" s="239">
        <f>'Frankrijk (O)'!BE51*(1+Toeslagen!$Q$7)</f>
        <v>2222.2242912885986</v>
      </c>
      <c r="BF51" s="239">
        <f>'Frankrijk (O)'!BF51*(1+Toeslagen!$Q$7)</f>
        <v>2572.3147781857615</v>
      </c>
      <c r="BG51" s="239">
        <f>'Frankrijk (O)'!BG51*(1+Toeslagen!$Q$7)</f>
        <v>2177.7798054628265</v>
      </c>
      <c r="BH51" s="239">
        <f>'Frankrijk (O)'!BH51*(1+Toeslagen!$Q$7)</f>
        <v>1592.0614148737041</v>
      </c>
      <c r="BI51" s="239">
        <f>'Frankrijk (O)'!BI51*(1+Toeslagen!$Q$7)</f>
        <v>2572.3147781857615</v>
      </c>
      <c r="BJ51" s="239">
        <f>'Frankrijk (O)'!BJ51*(1+Toeslagen!$Q$7)</f>
        <v>2677.3419242549103</v>
      </c>
      <c r="BK51" s="239">
        <f>'Frankrijk (O)'!BK51*(1+Toeslagen!$Q$7)</f>
        <v>2537.3057294960454</v>
      </c>
      <c r="BL51" s="239">
        <f>'Frankrijk (O)'!BL51*(1+Toeslagen!$Q$7)</f>
        <v>2003.4177369778713</v>
      </c>
      <c r="BM51" s="239">
        <f>'Frankrijk (O)'!BM51*(1+Toeslagen!$Q$7)</f>
        <v>1963.3493822383139</v>
      </c>
      <c r="BN51" s="239">
        <f>'Frankrijk (O)'!BN51*(1+Toeslagen!$Q$7)</f>
        <v>1259.4754523213994</v>
      </c>
      <c r="BO51" s="239">
        <f>'Frankrijk (O)'!BO51*(1+Toeslagen!$Q$7)</f>
        <v>1592.0614148737041</v>
      </c>
      <c r="BP51" s="239">
        <f>'Frankrijk (O)'!BP51*(1+Toeslagen!$Q$7)</f>
        <v>2003.4177369778713</v>
      </c>
      <c r="BQ51" s="239">
        <f>'Frankrijk (O)'!BQ51*(1+Toeslagen!$Q$7)</f>
        <v>1253.1780750597925</v>
      </c>
      <c r="BR51" s="239">
        <f>'Frankrijk (O)'!BR51*(1+Toeslagen!$Q$7)</f>
        <v>1373.2548605629772</v>
      </c>
      <c r="BS51" s="239">
        <f>'Frankrijk (O)'!BS51*(1+Toeslagen!$Q$7)</f>
        <v>2327.2514373577478</v>
      </c>
      <c r="BT51" s="239">
        <f>'Frankrijk (O)'!BT51*(1+Toeslagen!$Q$7)</f>
        <v>1259.4754523213994</v>
      </c>
      <c r="BU51" s="239">
        <f>'Frankrijk (O)'!BU51*(1+Toeslagen!$Q$7)</f>
        <v>1802.1157070120028</v>
      </c>
      <c r="BV51" s="239">
        <f>'Frankrijk (O)'!BV51*(1+Toeslagen!$Q$7)</f>
        <v>908.3516999737127</v>
      </c>
      <c r="BW51" s="239">
        <f>'Frankrijk (O)'!BW51*(1+Toeslagen!$Q$7)</f>
        <v>1246.8806977981853</v>
      </c>
      <c r="BX51" s="239">
        <f>'Frankrijk (O)'!BX51*(1+Toeslagen!$Q$7)</f>
        <v>1802.1157070120028</v>
      </c>
      <c r="BY51" s="239">
        <f>'Frankrijk (O)'!BY51*(1+Toeslagen!$Q$7)</f>
        <v>922.25504232024912</v>
      </c>
      <c r="BZ51" s="239">
        <f>'Frankrijk (O)'!BZ51*(1+Toeslagen!$Q$7)</f>
        <v>2222.2242912885986</v>
      </c>
      <c r="CA51" s="239">
        <f>'Frankrijk (O)'!CA51*(1+Toeslagen!$Q$7)</f>
        <v>2791.1213324964892</v>
      </c>
      <c r="CB51" s="239">
        <f>'Frankrijk (O)'!CB51*(1+Toeslagen!$Q$7)</f>
        <v>2791.1213324964892</v>
      </c>
      <c r="CC51" s="239">
        <f>'Frankrijk (O)'!CC51*(1+Toeslagen!$Q$7)</f>
        <v>2749.2545125090419</v>
      </c>
      <c r="CD51" s="239">
        <f>'Frankrijk (O)'!CD51*(1+Toeslagen!$Q$7)</f>
        <v>1373.2548605629772</v>
      </c>
      <c r="CE51" s="239">
        <f>'Frankrijk (O)'!CE51*(1+Toeslagen!$Q$7)</f>
        <v>1592.0614148737041</v>
      </c>
      <c r="CF51" s="239">
        <f>'Frankrijk (O)'!CF51*(1+Toeslagen!$Q$7)</f>
        <v>2222.2242912885986</v>
      </c>
      <c r="CG51" s="239">
        <f>'Frankrijk (O)'!CG51*(1+Toeslagen!$Q$7)</f>
        <v>1576.140800724967</v>
      </c>
      <c r="CH51" s="239">
        <f>'Frankrijk (O)'!CH51*(1+Toeslagen!$Q$7)</f>
        <v>2003.4177369778713</v>
      </c>
      <c r="CI51" s="239">
        <f>'Frankrijk (O)'!CI51*(1+Toeslagen!$Q$7)</f>
        <v>1802.1157070120028</v>
      </c>
      <c r="CJ51" s="239">
        <f>'Frankrijk (O)'!CJ51*(1+Toeslagen!$Q$7)</f>
        <v>2572.3147781857615</v>
      </c>
      <c r="CK51" s="239">
        <f>'Frankrijk (O)'!CK51*(1+Toeslagen!$Q$7)</f>
        <v>2572.3147781857615</v>
      </c>
      <c r="CL51" s="239">
        <f>'Frankrijk (O)'!CL51*(1+Toeslagen!$Q$7)</f>
        <v>1259.4754523213994</v>
      </c>
      <c r="CM51" s="239">
        <f>'Frankrijk (O)'!CM51*(1+Toeslagen!$Q$7)</f>
        <v>1265.7728295830063</v>
      </c>
      <c r="CN51" s="239">
        <f>'Frankrijk (O)'!CN51*(1+Toeslagen!$Q$7)</f>
        <v>1373.2548605629772</v>
      </c>
      <c r="CO51" s="239">
        <f>'Frankrijk (O)'!CO51*(1+Toeslagen!$Q$7)</f>
        <v>1373.2548605629772</v>
      </c>
      <c r="CP51" s="239">
        <f>'Frankrijk (O)'!CP51*(1+Toeslagen!$Q$7)</f>
        <v>2222.2242912885986</v>
      </c>
      <c r="CQ51" s="239">
        <f>'Frankrijk (O)'!CQ51*(1+Toeslagen!$Q$7)</f>
        <v>1101.9347332176762</v>
      </c>
      <c r="CR51" s="239">
        <f>'Frankrijk (O)'!CR51*(1+Toeslagen!$Q$7)</f>
        <v>2677.3419242549103</v>
      </c>
      <c r="CS51" s="239">
        <f>'Frankrijk (O)'!CS51*(1+Toeslagen!$Q$7)</f>
        <v>2735.2989058465596</v>
      </c>
      <c r="CT51" s="239">
        <f>'Frankrijk (O)'!CT51*(1+Toeslagen!$Q$7)</f>
        <v>2791.1213324964892</v>
      </c>
      <c r="CU51" s="239">
        <f>'Frankrijk (O)'!CU51*(1+Toeslagen!$Q$7)</f>
        <v>2537.3057294960454</v>
      </c>
      <c r="CV51" s="239">
        <f>'Frankrijk (O)'!CV51*(1+Toeslagen!$Q$7)</f>
        <v>2222.2242912885986</v>
      </c>
      <c r="CW51" s="239">
        <f>'Frankrijk (O)'!CW51*(1+Toeslagen!$Q$7)</f>
        <v>2211.1131698321556</v>
      </c>
      <c r="CX51" s="239">
        <f>'Frankrijk (O)'!CX51*(1+Toeslagen!$Q$7)</f>
        <v>2200.0020483757125</v>
      </c>
      <c r="CY51" s="239">
        <f>'Frankrijk (O)'!CY51*(1+Toeslagen!$Q$7)</f>
        <v>1373.2548605629772</v>
      </c>
      <c r="CZ51" s="239">
        <f>'Frankrijk (O)'!CZ51*(1+Toeslagen!$Q$7)</f>
        <v>1592.0614148737041</v>
      </c>
      <c r="DA51" s="239">
        <f>'Frankrijk (O)'!DA51*(1+Toeslagen!$Q$7)</f>
        <v>1802.1157070120028</v>
      </c>
      <c r="DB51" s="239">
        <f>'Frankrijk (O)'!DB51*(1+Toeslagen!$Q$7)</f>
        <v>1259.4754523213994</v>
      </c>
      <c r="DC51" s="239">
        <f>'Frankrijk (O)'!DC51*(1+Toeslagen!$Q$7)</f>
        <v>1259.4754523213994</v>
      </c>
      <c r="DD51" s="239">
        <f>'Frankrijk (O)'!DD51*(1+Toeslagen!$Q$7)</f>
        <v>1259.4754523213994</v>
      </c>
      <c r="DE51" s="239">
        <f>'Frankrijk (O)'!DE51*(1+Toeslagen!$Q$7)</f>
        <v>1259.4754523213994</v>
      </c>
      <c r="DF51" s="239">
        <f>'Frankrijk (O)'!DF51*(1+Toeslagen!$Q$7)</f>
        <v>1259.4754523213994</v>
      </c>
    </row>
    <row r="52" spans="1:110" ht="15.75" thickBot="1">
      <c r="A52" s="2">
        <v>48</v>
      </c>
      <c r="B52" s="2">
        <v>48</v>
      </c>
      <c r="D52" s="2">
        <v>4</v>
      </c>
      <c r="F52" t="s">
        <v>17</v>
      </c>
      <c r="G52" t="s">
        <v>15</v>
      </c>
      <c r="H52" t="s">
        <v>15</v>
      </c>
      <c r="I52" t="s">
        <v>16</v>
      </c>
      <c r="J52" t="s">
        <v>16</v>
      </c>
      <c r="N52" s="7">
        <v>11.5</v>
      </c>
      <c r="O52" s="8">
        <v>20125</v>
      </c>
      <c r="P52" s="239">
        <f>'Frankrijk (O)'!P52*(1+Toeslagen!$Q$7)</f>
        <v>2212.0886731787482</v>
      </c>
      <c r="Q52" s="239">
        <f>'Frankrijk (O)'!Q52*(1+Toeslagen!$Q$7)</f>
        <v>1110.6869953901048</v>
      </c>
      <c r="R52" s="239">
        <f>'Frankrijk (O)'!R52*(1+Toeslagen!$Q$7)</f>
        <v>2257.2333399783147</v>
      </c>
      <c r="S52" s="239">
        <f>'Frankrijk (O)'!S52*(1+Toeslagen!$Q$7)</f>
        <v>2704</v>
      </c>
      <c r="T52" s="239">
        <f>'Frankrijk (O)'!T52*(1+Toeslagen!$Q$7)</f>
        <v>2704</v>
      </c>
      <c r="U52" s="239">
        <f>'Frankrijk (O)'!U52*(1+Toeslagen!$Q$7)</f>
        <v>2834.8826433586346</v>
      </c>
      <c r="V52" s="239">
        <f>'Frankrijk (O)'!V52*(1+Toeslagen!$Q$7)</f>
        <v>2607.3238268754781</v>
      </c>
      <c r="W52" s="239">
        <f>'Frankrijk (O)'!W52*(1+Toeslagen!$Q$7)</f>
        <v>935.64175194152347</v>
      </c>
      <c r="X52" s="239">
        <f>'Frankrijk (O)'!X52*(1+Toeslagen!$Q$7)</f>
        <v>2834.8826433586346</v>
      </c>
      <c r="Y52" s="239">
        <f>'Frankrijk (O)'!Y52*(1+Toeslagen!$Q$7)</f>
        <v>1618.3182013909916</v>
      </c>
      <c r="Z52" s="239">
        <f>'Frankrijk (O)'!Z52*(1+Toeslagen!$Q$7)</f>
        <v>2834.8826433586346</v>
      </c>
      <c r="AA52" s="239">
        <f>'Frankrijk (O)'!AA52*(1+Toeslagen!$Q$7)</f>
        <v>2572.3147781857615</v>
      </c>
      <c r="AB52" s="239">
        <f>'Frankrijk (O)'!AB52*(1+Toeslagen!$Q$7)</f>
        <v>2712.3509729446273</v>
      </c>
      <c r="AC52" s="239">
        <f>'Frankrijk (O)'!AC52*(1+Toeslagen!$Q$7)</f>
        <v>1791.8050436587043</v>
      </c>
      <c r="AD52" s="239">
        <f>'Frankrijk (O)'!AD52*(1+Toeslagen!$Q$7)</f>
        <v>2572.3147781857615</v>
      </c>
      <c r="AE52" s="239">
        <f>'Frankrijk (O)'!AE52*(1+Toeslagen!$Q$7)</f>
        <v>2362.260486047463</v>
      </c>
      <c r="AF52" s="239">
        <f>'Frankrijk (O)'!AF52*(1+Toeslagen!$Q$7)</f>
        <v>2362.260486047463</v>
      </c>
      <c r="AG52" s="239">
        <f>'Frankrijk (O)'!AG52*(1+Toeslagen!$Q$7)</f>
        <v>1828.3724935292901</v>
      </c>
      <c r="AH52" s="239">
        <f>'Frankrijk (O)'!AH52*(1+Toeslagen!$Q$7)</f>
        <v>2362.260486047463</v>
      </c>
      <c r="AI52" s="239">
        <f>'Frankrijk (O)'!AI52*(1+Toeslagen!$Q$7)</f>
        <v>0</v>
      </c>
      <c r="AJ52" s="239">
        <f>'Frankrijk (O)'!AJ52*(1+Toeslagen!$Q$7)</f>
        <v>1828.3724935292901</v>
      </c>
      <c r="AK52" s="239">
        <f>'Frankrijk (O)'!AK52*(1+Toeslagen!$Q$7)</f>
        <v>2362.260486047463</v>
      </c>
      <c r="AL52" s="239">
        <f>'Frankrijk (O)'!AL52*(1+Toeslagen!$Q$7)</f>
        <v>2257.2333399783147</v>
      </c>
      <c r="AM52" s="239">
        <f>'Frankrijk (O)'!AM52*(1+Toeslagen!$Q$7)</f>
        <v>2607.3238268754781</v>
      </c>
      <c r="AN52" s="239">
        <f>'Frankrijk (O)'!AN52*(1+Toeslagen!$Q$7)</f>
        <v>1618.3182013909916</v>
      </c>
      <c r="AO52" s="239">
        <f>'Frankrijk (O)'!AO52*(1+Toeslagen!$Q$7)</f>
        <v>2594.2872077411007</v>
      </c>
      <c r="AP52" s="239">
        <f>'Frankrijk (O)'!AP52*(1+Toeslagen!$Q$7)</f>
        <v>1618.3182013909916</v>
      </c>
      <c r="AQ52" s="239">
        <f>'Frankrijk (O)'!AQ52*(1+Toeslagen!$Q$7)</f>
        <v>1399.5116470802648</v>
      </c>
      <c r="AR52" s="239">
        <f>'Frankrijk (O)'!AR52*(1+Toeslagen!$Q$7)</f>
        <v>2572.3147781857615</v>
      </c>
      <c r="AS52" s="239">
        <f>'Frankrijk (O)'!AS52*(1+Toeslagen!$Q$7)</f>
        <v>2572.3147781857615</v>
      </c>
      <c r="AT52" s="239">
        <f>'Frankrijk (O)'!AT52*(1+Toeslagen!$Q$7)</f>
        <v>2834.8826433586346</v>
      </c>
      <c r="AU52" s="239">
        <f>'Frankrijk (O)'!AU52*(1+Toeslagen!$Q$7)</f>
        <v>2834.8826433586346</v>
      </c>
      <c r="AV52" s="239">
        <f>'Frankrijk (O)'!AV52*(1+Toeslagen!$Q$7)</f>
        <v>2607.3238268754781</v>
      </c>
      <c r="AW52" s="239">
        <f>'Frankrijk (O)'!AW52*(1+Toeslagen!$Q$7)</f>
        <v>2712.3509729446273</v>
      </c>
      <c r="AX52" s="239">
        <f>'Frankrijk (O)'!AX52*(1+Toeslagen!$Q$7)</f>
        <v>2038.4267856675879</v>
      </c>
      <c r="AY52" s="239">
        <f>'Frankrijk (O)'!AY52*(1+Toeslagen!$Q$7)</f>
        <v>2018.0425178109119</v>
      </c>
      <c r="AZ52" s="239">
        <f>'Frankrijk (O)'!AZ52*(1+Toeslagen!$Q$7)</f>
        <v>1828.3724935292901</v>
      </c>
      <c r="BA52" s="239">
        <f>'Frankrijk (O)'!BA52*(1+Toeslagen!$Q$7)</f>
        <v>2607.3238268754781</v>
      </c>
      <c r="BB52" s="239">
        <f>'Frankrijk (O)'!BB52*(1+Toeslagen!$Q$7)</f>
        <v>2038.4267856675879</v>
      </c>
      <c r="BC52" s="239">
        <f>'Frankrijk (O)'!BC52*(1+Toeslagen!$Q$7)</f>
        <v>2712.3509729446273</v>
      </c>
      <c r="BD52" s="239">
        <f>'Frankrijk (O)'!BD52*(1+Toeslagen!$Q$7)</f>
        <v>1618.3182013909916</v>
      </c>
      <c r="BE52" s="239">
        <f>'Frankrijk (O)'!BE52*(1+Toeslagen!$Q$7)</f>
        <v>2257.2333399783147</v>
      </c>
      <c r="BF52" s="239">
        <f>'Frankrijk (O)'!BF52*(1+Toeslagen!$Q$7)</f>
        <v>2607.3238268754781</v>
      </c>
      <c r="BG52" s="239">
        <f>'Frankrijk (O)'!BG52*(1+Toeslagen!$Q$7)</f>
        <v>2212.0886731787482</v>
      </c>
      <c r="BH52" s="239">
        <f>'Frankrijk (O)'!BH52*(1+Toeslagen!$Q$7)</f>
        <v>1618.3182013909916</v>
      </c>
      <c r="BI52" s="239">
        <f>'Frankrijk (O)'!BI52*(1+Toeslagen!$Q$7)</f>
        <v>2607.3238268754781</v>
      </c>
      <c r="BJ52" s="239">
        <f>'Frankrijk (O)'!BJ52*(1+Toeslagen!$Q$7)</f>
        <v>2712.3509729446273</v>
      </c>
      <c r="BK52" s="239">
        <f>'Frankrijk (O)'!BK52*(1+Toeslagen!$Q$7)</f>
        <v>2572.3147781857615</v>
      </c>
      <c r="BL52" s="239">
        <f>'Frankrijk (O)'!BL52*(1+Toeslagen!$Q$7)</f>
        <v>2038.4267856675879</v>
      </c>
      <c r="BM52" s="239">
        <f>'Frankrijk (O)'!BM52*(1+Toeslagen!$Q$7)</f>
        <v>1997.658249954236</v>
      </c>
      <c r="BN52" s="239">
        <f>'Frankrijk (O)'!BN52*(1+Toeslagen!$Q$7)</f>
        <v>1276.9799766662579</v>
      </c>
      <c r="BO52" s="239">
        <f>'Frankrijk (O)'!BO52*(1+Toeslagen!$Q$7)</f>
        <v>1618.3182013909916</v>
      </c>
      <c r="BP52" s="239">
        <f>'Frankrijk (O)'!BP52*(1+Toeslagen!$Q$7)</f>
        <v>2038.4267856675879</v>
      </c>
      <c r="BQ52" s="239">
        <f>'Frankrijk (O)'!BQ52*(1+Toeslagen!$Q$7)</f>
        <v>1270.5950767829265</v>
      </c>
      <c r="BR52" s="239">
        <f>'Frankrijk (O)'!BR52*(1+Toeslagen!$Q$7)</f>
        <v>1399.5116470802648</v>
      </c>
      <c r="BS52" s="239">
        <f>'Frankrijk (O)'!BS52*(1+Toeslagen!$Q$7)</f>
        <v>2362.260486047463</v>
      </c>
      <c r="BT52" s="239">
        <f>'Frankrijk (O)'!BT52*(1+Toeslagen!$Q$7)</f>
        <v>1276.9799766662579</v>
      </c>
      <c r="BU52" s="239">
        <f>'Frankrijk (O)'!BU52*(1+Toeslagen!$Q$7)</f>
        <v>1828.3724935292901</v>
      </c>
      <c r="BV52" s="239">
        <f>'Frankrijk (O)'!BV52*(1+Toeslagen!$Q$7)</f>
        <v>916.928916902693</v>
      </c>
      <c r="BW52" s="239">
        <f>'Frankrijk (O)'!BW52*(1+Toeslagen!$Q$7)</f>
        <v>1264.2101768995954</v>
      </c>
      <c r="BX52" s="239">
        <f>'Frankrijk (O)'!BX52*(1+Toeslagen!$Q$7)</f>
        <v>1828.3724935292901</v>
      </c>
      <c r="BY52" s="239">
        <f>'Frankrijk (O)'!BY52*(1+Toeslagen!$Q$7)</f>
        <v>930.96354318181579</v>
      </c>
      <c r="BZ52" s="239">
        <f>'Frankrijk (O)'!BZ52*(1+Toeslagen!$Q$7)</f>
        <v>2257.2333399783147</v>
      </c>
      <c r="CA52" s="239">
        <f>'Frankrijk (O)'!CA52*(1+Toeslagen!$Q$7)</f>
        <v>2834.8826433586346</v>
      </c>
      <c r="CB52" s="239">
        <f>'Frankrijk (O)'!CB52*(1+Toeslagen!$Q$7)</f>
        <v>2834.8826433586346</v>
      </c>
      <c r="CC52" s="239">
        <f>'Frankrijk (O)'!CC52*(1+Toeslagen!$Q$7)</f>
        <v>2792.3594037082548</v>
      </c>
      <c r="CD52" s="239">
        <f>'Frankrijk (O)'!CD52*(1+Toeslagen!$Q$7)</f>
        <v>1399.5116470802648</v>
      </c>
      <c r="CE52" s="239">
        <f>'Frankrijk (O)'!CE52*(1+Toeslagen!$Q$7)</f>
        <v>1618.3182013909916</v>
      </c>
      <c r="CF52" s="239">
        <f>'Frankrijk (O)'!CF52*(1+Toeslagen!$Q$7)</f>
        <v>2257.2333399783147</v>
      </c>
      <c r="CG52" s="239">
        <f>'Frankrijk (O)'!CG52*(1+Toeslagen!$Q$7)</f>
        <v>1602.1350193770816</v>
      </c>
      <c r="CH52" s="239">
        <f>'Frankrijk (O)'!CH52*(1+Toeslagen!$Q$7)</f>
        <v>2038.4267856675879</v>
      </c>
      <c r="CI52" s="239">
        <f>'Frankrijk (O)'!CI52*(1+Toeslagen!$Q$7)</f>
        <v>1828.3724935292901</v>
      </c>
      <c r="CJ52" s="239">
        <f>'Frankrijk (O)'!CJ52*(1+Toeslagen!$Q$7)</f>
        <v>2607.3238268754781</v>
      </c>
      <c r="CK52" s="239">
        <f>'Frankrijk (O)'!CK52*(1+Toeslagen!$Q$7)</f>
        <v>2607.3238268754781</v>
      </c>
      <c r="CL52" s="239">
        <f>'Frankrijk (O)'!CL52*(1+Toeslagen!$Q$7)</f>
        <v>1276.9799766662579</v>
      </c>
      <c r="CM52" s="239">
        <f>'Frankrijk (O)'!CM52*(1+Toeslagen!$Q$7)</f>
        <v>1283.3648765495891</v>
      </c>
      <c r="CN52" s="239">
        <f>'Frankrijk (O)'!CN52*(1+Toeslagen!$Q$7)</f>
        <v>1399.5116470802648</v>
      </c>
      <c r="CO52" s="239">
        <f>'Frankrijk (O)'!CO52*(1+Toeslagen!$Q$7)</f>
        <v>1399.5116470802648</v>
      </c>
      <c r="CP52" s="239">
        <f>'Frankrijk (O)'!CP52*(1+Toeslagen!$Q$7)</f>
        <v>2257.2333399783147</v>
      </c>
      <c r="CQ52" s="239">
        <f>'Frankrijk (O)'!CQ52*(1+Toeslagen!$Q$7)</f>
        <v>1110.6869953901048</v>
      </c>
      <c r="CR52" s="239">
        <f>'Frankrijk (O)'!CR52*(1+Toeslagen!$Q$7)</f>
        <v>2712.3509729446273</v>
      </c>
      <c r="CS52" s="239">
        <f>'Frankrijk (O)'!CS52*(1+Toeslagen!$Q$7)</f>
        <v>2778.184990491462</v>
      </c>
      <c r="CT52" s="239">
        <f>'Frankrijk (O)'!CT52*(1+Toeslagen!$Q$7)</f>
        <v>2834.8826433586346</v>
      </c>
      <c r="CU52" s="239">
        <f>'Frankrijk (O)'!CU52*(1+Toeslagen!$Q$7)</f>
        <v>2572.3147781857615</v>
      </c>
      <c r="CV52" s="239">
        <f>'Frankrijk (O)'!CV52*(1+Toeslagen!$Q$7)</f>
        <v>2257.2333399783147</v>
      </c>
      <c r="CW52" s="239">
        <f>'Frankrijk (O)'!CW52*(1+Toeslagen!$Q$7)</f>
        <v>2245.9471732784232</v>
      </c>
      <c r="CX52" s="239">
        <f>'Frankrijk (O)'!CX52*(1+Toeslagen!$Q$7)</f>
        <v>2234.6610065785317</v>
      </c>
      <c r="CY52" s="239">
        <f>'Frankrijk (O)'!CY52*(1+Toeslagen!$Q$7)</f>
        <v>1399.5116470802648</v>
      </c>
      <c r="CZ52" s="239">
        <f>'Frankrijk (O)'!CZ52*(1+Toeslagen!$Q$7)</f>
        <v>1618.3182013909916</v>
      </c>
      <c r="DA52" s="239">
        <f>'Frankrijk (O)'!DA52*(1+Toeslagen!$Q$7)</f>
        <v>1828.3724935292901</v>
      </c>
      <c r="DB52" s="239">
        <f>'Frankrijk (O)'!DB52*(1+Toeslagen!$Q$7)</f>
        <v>1276.9799766662579</v>
      </c>
      <c r="DC52" s="239">
        <f>'Frankrijk (O)'!DC52*(1+Toeslagen!$Q$7)</f>
        <v>1276.9799766662579</v>
      </c>
      <c r="DD52" s="239">
        <f>'Frankrijk (O)'!DD52*(1+Toeslagen!$Q$7)</f>
        <v>1276.9799766662579</v>
      </c>
      <c r="DE52" s="239">
        <f>'Frankrijk (O)'!DE52*(1+Toeslagen!$Q$7)</f>
        <v>1276.9799766662579</v>
      </c>
      <c r="DF52" s="239">
        <f>'Frankrijk (O)'!DF52*(1+Toeslagen!$Q$7)</f>
        <v>1276.9799766662579</v>
      </c>
    </row>
    <row r="53" spans="1:110" ht="15.75" thickBot="1">
      <c r="A53" s="2">
        <v>49</v>
      </c>
      <c r="B53" s="2">
        <v>49</v>
      </c>
      <c r="D53" s="2">
        <v>3</v>
      </c>
      <c r="F53" t="s">
        <v>5</v>
      </c>
      <c r="G53" t="s">
        <v>17</v>
      </c>
      <c r="H53" t="s">
        <v>15</v>
      </c>
      <c r="I53" t="s">
        <v>15</v>
      </c>
      <c r="J53" t="s">
        <v>15</v>
      </c>
      <c r="N53" s="7">
        <v>11.6</v>
      </c>
      <c r="O53" s="8">
        <v>20300</v>
      </c>
      <c r="P53" s="239">
        <f>'Frankrijk (O)'!P53*(1+Toeslagen!$Q$7)</f>
        <v>2246.3975408946703</v>
      </c>
      <c r="Q53" s="239">
        <f>'Frankrijk (O)'!Q53*(1+Toeslagen!$Q$7)</f>
        <v>1119.4392575625345</v>
      </c>
      <c r="R53" s="239">
        <f>'Frankrijk (O)'!R53*(1+Toeslagen!$Q$7)</f>
        <v>2292.2423886680308</v>
      </c>
      <c r="S53" s="239">
        <f>'Frankrijk (O)'!S53*(1+Toeslagen!$Q$7)</f>
        <v>2745.6</v>
      </c>
      <c r="T53" s="239">
        <f>'Frankrijk (O)'!T53*(1+Toeslagen!$Q$7)</f>
        <v>2745.6</v>
      </c>
      <c r="U53" s="239">
        <f>'Frankrijk (O)'!U53*(1+Toeslagen!$Q$7)</f>
        <v>2878.6439542207795</v>
      </c>
      <c r="V53" s="239">
        <f>'Frankrijk (O)'!V53*(1+Toeslagen!$Q$7)</f>
        <v>2633.5806133927658</v>
      </c>
      <c r="W53" s="239">
        <f>'Frankrijk (O)'!W53*(1+Toeslagen!$Q$7)</f>
        <v>944.39401411395249</v>
      </c>
      <c r="X53" s="239">
        <f>'Frankrijk (O)'!X53*(1+Toeslagen!$Q$7)</f>
        <v>2878.6439542207795</v>
      </c>
      <c r="Y53" s="239">
        <f>'Frankrijk (O)'!Y53*(1+Toeslagen!$Q$7)</f>
        <v>1644.5749879082789</v>
      </c>
      <c r="Z53" s="239">
        <f>'Frankrijk (O)'!Z53*(1+Toeslagen!$Q$7)</f>
        <v>2878.6439542207795</v>
      </c>
      <c r="AA53" s="239">
        <f>'Frankrijk (O)'!AA53*(1+Toeslagen!$Q$7)</f>
        <v>2607.3238268754781</v>
      </c>
      <c r="AB53" s="239">
        <f>'Frankrijk (O)'!AB53*(1+Toeslagen!$Q$7)</f>
        <v>2747.360021634342</v>
      </c>
      <c r="AC53" s="239">
        <f>'Frankrijk (O)'!AC53*(1+Toeslagen!$Q$7)</f>
        <v>1817.5366944456446</v>
      </c>
      <c r="AD53" s="239">
        <f>'Frankrijk (O)'!AD53*(1+Toeslagen!$Q$7)</f>
        <v>2607.3238268754781</v>
      </c>
      <c r="AE53" s="239">
        <f>'Frankrijk (O)'!AE53*(1+Toeslagen!$Q$7)</f>
        <v>2397.26953473718</v>
      </c>
      <c r="AF53" s="239">
        <f>'Frankrijk (O)'!AF53*(1+Toeslagen!$Q$7)</f>
        <v>2397.26953473718</v>
      </c>
      <c r="AG53" s="239">
        <f>'Frankrijk (O)'!AG53*(1+Toeslagen!$Q$7)</f>
        <v>1854.6292800465762</v>
      </c>
      <c r="AH53" s="239">
        <f>'Frankrijk (O)'!AH53*(1+Toeslagen!$Q$7)</f>
        <v>2397.26953473718</v>
      </c>
      <c r="AI53" s="239">
        <f>'Frankrijk (O)'!AI53*(1+Toeslagen!$Q$7)</f>
        <v>0</v>
      </c>
      <c r="AJ53" s="239">
        <f>'Frankrijk (O)'!AJ53*(1+Toeslagen!$Q$7)</f>
        <v>1854.6292800465762</v>
      </c>
      <c r="AK53" s="239">
        <f>'Frankrijk (O)'!AK53*(1+Toeslagen!$Q$7)</f>
        <v>2397.26953473718</v>
      </c>
      <c r="AL53" s="239">
        <f>'Frankrijk (O)'!AL53*(1+Toeslagen!$Q$7)</f>
        <v>2292.2423886680308</v>
      </c>
      <c r="AM53" s="239">
        <f>'Frankrijk (O)'!AM53*(1+Toeslagen!$Q$7)</f>
        <v>2633.5806133927658</v>
      </c>
      <c r="AN53" s="239">
        <f>'Frankrijk (O)'!AN53*(1+Toeslagen!$Q$7)</f>
        <v>1644.5749879082789</v>
      </c>
      <c r="AO53" s="239">
        <f>'Frankrijk (O)'!AO53*(1+Toeslagen!$Q$7)</f>
        <v>2620.412710325802</v>
      </c>
      <c r="AP53" s="239">
        <f>'Frankrijk (O)'!AP53*(1+Toeslagen!$Q$7)</f>
        <v>1644.5749879082789</v>
      </c>
      <c r="AQ53" s="239">
        <f>'Frankrijk (O)'!AQ53*(1+Toeslagen!$Q$7)</f>
        <v>1417.016171425123</v>
      </c>
      <c r="AR53" s="239">
        <f>'Frankrijk (O)'!AR53*(1+Toeslagen!$Q$7)</f>
        <v>2607.3238268754781</v>
      </c>
      <c r="AS53" s="239">
        <f>'Frankrijk (O)'!AS53*(1+Toeslagen!$Q$7)</f>
        <v>2607.3238268754781</v>
      </c>
      <c r="AT53" s="239">
        <f>'Frankrijk (O)'!AT53*(1+Toeslagen!$Q$7)</f>
        <v>2878.6439542207795</v>
      </c>
      <c r="AU53" s="239">
        <f>'Frankrijk (O)'!AU53*(1+Toeslagen!$Q$7)</f>
        <v>2878.6439542207795</v>
      </c>
      <c r="AV53" s="239">
        <f>'Frankrijk (O)'!AV53*(1+Toeslagen!$Q$7)</f>
        <v>2633.5806133927658</v>
      </c>
      <c r="AW53" s="239">
        <f>'Frankrijk (O)'!AW53*(1+Toeslagen!$Q$7)</f>
        <v>2747.360021634342</v>
      </c>
      <c r="AX53" s="239">
        <f>'Frankrijk (O)'!AX53*(1+Toeslagen!$Q$7)</f>
        <v>2064.6835721848752</v>
      </c>
      <c r="AY53" s="239">
        <f>'Frankrijk (O)'!AY53*(1+Toeslagen!$Q$7)</f>
        <v>2044.0367364630265</v>
      </c>
      <c r="AZ53" s="239">
        <f>'Frankrijk (O)'!AZ53*(1+Toeslagen!$Q$7)</f>
        <v>1854.6292800465762</v>
      </c>
      <c r="BA53" s="239">
        <f>'Frankrijk (O)'!BA53*(1+Toeslagen!$Q$7)</f>
        <v>2633.5806133927658</v>
      </c>
      <c r="BB53" s="239">
        <f>'Frankrijk (O)'!BB53*(1+Toeslagen!$Q$7)</f>
        <v>2064.6835721848752</v>
      </c>
      <c r="BC53" s="239">
        <f>'Frankrijk (O)'!BC53*(1+Toeslagen!$Q$7)</f>
        <v>2747.360021634342</v>
      </c>
      <c r="BD53" s="239">
        <f>'Frankrijk (O)'!BD53*(1+Toeslagen!$Q$7)</f>
        <v>1644.5749879082789</v>
      </c>
      <c r="BE53" s="239">
        <f>'Frankrijk (O)'!BE53*(1+Toeslagen!$Q$7)</f>
        <v>2292.2423886680308</v>
      </c>
      <c r="BF53" s="239">
        <f>'Frankrijk (O)'!BF53*(1+Toeslagen!$Q$7)</f>
        <v>2633.5806133927658</v>
      </c>
      <c r="BG53" s="239">
        <f>'Frankrijk (O)'!BG53*(1+Toeslagen!$Q$7)</f>
        <v>2246.3975408946703</v>
      </c>
      <c r="BH53" s="239">
        <f>'Frankrijk (O)'!BH53*(1+Toeslagen!$Q$7)</f>
        <v>1644.5749879082789</v>
      </c>
      <c r="BI53" s="239">
        <f>'Frankrijk (O)'!BI53*(1+Toeslagen!$Q$7)</f>
        <v>2633.5806133927658</v>
      </c>
      <c r="BJ53" s="239">
        <f>'Frankrijk (O)'!BJ53*(1+Toeslagen!$Q$7)</f>
        <v>2747.360021634342</v>
      </c>
      <c r="BK53" s="239">
        <f>'Frankrijk (O)'!BK53*(1+Toeslagen!$Q$7)</f>
        <v>2607.3238268754781</v>
      </c>
      <c r="BL53" s="239">
        <f>'Frankrijk (O)'!BL53*(1+Toeslagen!$Q$7)</f>
        <v>2064.6835721848752</v>
      </c>
      <c r="BM53" s="239">
        <f>'Frankrijk (O)'!BM53*(1+Toeslagen!$Q$7)</f>
        <v>2023.3899007411776</v>
      </c>
      <c r="BN53" s="239">
        <f>'Frankrijk (O)'!BN53*(1+Toeslagen!$Q$7)</f>
        <v>1294.4845010111158</v>
      </c>
      <c r="BO53" s="239">
        <f>'Frankrijk (O)'!BO53*(1+Toeslagen!$Q$7)</f>
        <v>1644.5749879082789</v>
      </c>
      <c r="BP53" s="239">
        <f>'Frankrijk (O)'!BP53*(1+Toeslagen!$Q$7)</f>
        <v>2064.6835721848752</v>
      </c>
      <c r="BQ53" s="239">
        <f>'Frankrijk (O)'!BQ53*(1+Toeslagen!$Q$7)</f>
        <v>1288.0120785060601</v>
      </c>
      <c r="BR53" s="239">
        <f>'Frankrijk (O)'!BR53*(1+Toeslagen!$Q$7)</f>
        <v>1417.016171425123</v>
      </c>
      <c r="BS53" s="239">
        <f>'Frankrijk (O)'!BS53*(1+Toeslagen!$Q$7)</f>
        <v>2397.26953473718</v>
      </c>
      <c r="BT53" s="239">
        <f>'Frankrijk (O)'!BT53*(1+Toeslagen!$Q$7)</f>
        <v>1294.4845010111158</v>
      </c>
      <c r="BU53" s="239">
        <f>'Frankrijk (O)'!BU53*(1+Toeslagen!$Q$7)</f>
        <v>1854.6292800465762</v>
      </c>
      <c r="BV53" s="239">
        <f>'Frankrijk (O)'!BV53*(1+Toeslagen!$Q$7)</f>
        <v>925.50613383167342</v>
      </c>
      <c r="BW53" s="239">
        <f>'Frankrijk (O)'!BW53*(1+Toeslagen!$Q$7)</f>
        <v>1281.5396560010047</v>
      </c>
      <c r="BX53" s="239">
        <f>'Frankrijk (O)'!BX53*(1+Toeslagen!$Q$7)</f>
        <v>1854.6292800465762</v>
      </c>
      <c r="BY53" s="239">
        <f>'Frankrijk (O)'!BY53*(1+Toeslagen!$Q$7)</f>
        <v>939.6720440433827</v>
      </c>
      <c r="BZ53" s="239">
        <f>'Frankrijk (O)'!BZ53*(1+Toeslagen!$Q$7)</f>
        <v>2292.2423886680308</v>
      </c>
      <c r="CA53" s="239">
        <f>'Frankrijk (O)'!CA53*(1+Toeslagen!$Q$7)</f>
        <v>2878.6439542207795</v>
      </c>
      <c r="CB53" s="239">
        <f>'Frankrijk (O)'!CB53*(1+Toeslagen!$Q$7)</f>
        <v>2878.6439542207795</v>
      </c>
      <c r="CC53" s="239">
        <f>'Frankrijk (O)'!CC53*(1+Toeslagen!$Q$7)</f>
        <v>2835.4642949074678</v>
      </c>
      <c r="CD53" s="239">
        <f>'Frankrijk (O)'!CD53*(1+Toeslagen!$Q$7)</f>
        <v>1417.016171425123</v>
      </c>
      <c r="CE53" s="239">
        <f>'Frankrijk (O)'!CE53*(1+Toeslagen!$Q$7)</f>
        <v>1644.5749879082789</v>
      </c>
      <c r="CF53" s="239">
        <f>'Frankrijk (O)'!CF53*(1+Toeslagen!$Q$7)</f>
        <v>2292.2423886680308</v>
      </c>
      <c r="CG53" s="239">
        <f>'Frankrijk (O)'!CG53*(1+Toeslagen!$Q$7)</f>
        <v>1628.1292380291961</v>
      </c>
      <c r="CH53" s="239">
        <f>'Frankrijk (O)'!CH53*(1+Toeslagen!$Q$7)</f>
        <v>2064.6835721848752</v>
      </c>
      <c r="CI53" s="239">
        <f>'Frankrijk (O)'!CI53*(1+Toeslagen!$Q$7)</f>
        <v>1854.6292800465762</v>
      </c>
      <c r="CJ53" s="239">
        <f>'Frankrijk (O)'!CJ53*(1+Toeslagen!$Q$7)</f>
        <v>2633.5806133927658</v>
      </c>
      <c r="CK53" s="239">
        <f>'Frankrijk (O)'!CK53*(1+Toeslagen!$Q$7)</f>
        <v>2633.5806133927658</v>
      </c>
      <c r="CL53" s="239">
        <f>'Frankrijk (O)'!CL53*(1+Toeslagen!$Q$7)</f>
        <v>1294.4845010111158</v>
      </c>
      <c r="CM53" s="239">
        <f>'Frankrijk (O)'!CM53*(1+Toeslagen!$Q$7)</f>
        <v>1300.9569235161712</v>
      </c>
      <c r="CN53" s="239">
        <f>'Frankrijk (O)'!CN53*(1+Toeslagen!$Q$7)</f>
        <v>1417.016171425123</v>
      </c>
      <c r="CO53" s="239">
        <f>'Frankrijk (O)'!CO53*(1+Toeslagen!$Q$7)</f>
        <v>1417.016171425123</v>
      </c>
      <c r="CP53" s="239">
        <f>'Frankrijk (O)'!CP53*(1+Toeslagen!$Q$7)</f>
        <v>2292.2423886680308</v>
      </c>
      <c r="CQ53" s="239">
        <f>'Frankrijk (O)'!CQ53*(1+Toeslagen!$Q$7)</f>
        <v>1119.4392575625345</v>
      </c>
      <c r="CR53" s="239">
        <f>'Frankrijk (O)'!CR53*(1+Toeslagen!$Q$7)</f>
        <v>2747.360021634342</v>
      </c>
      <c r="CS53" s="239">
        <f>'Frankrijk (O)'!CS53*(1+Toeslagen!$Q$7)</f>
        <v>2821.071075136364</v>
      </c>
      <c r="CT53" s="239">
        <f>'Frankrijk (O)'!CT53*(1+Toeslagen!$Q$7)</f>
        <v>2878.6439542207795</v>
      </c>
      <c r="CU53" s="239">
        <f>'Frankrijk (O)'!CU53*(1+Toeslagen!$Q$7)</f>
        <v>2607.3238268754781</v>
      </c>
      <c r="CV53" s="239">
        <f>'Frankrijk (O)'!CV53*(1+Toeslagen!$Q$7)</f>
        <v>2292.2423886680308</v>
      </c>
      <c r="CW53" s="239">
        <f>'Frankrijk (O)'!CW53*(1+Toeslagen!$Q$7)</f>
        <v>2280.7811767246908</v>
      </c>
      <c r="CX53" s="239">
        <f>'Frankrijk (O)'!CX53*(1+Toeslagen!$Q$7)</f>
        <v>2269.3199647813503</v>
      </c>
      <c r="CY53" s="239">
        <f>'Frankrijk (O)'!CY53*(1+Toeslagen!$Q$7)</f>
        <v>1417.016171425123</v>
      </c>
      <c r="CZ53" s="239">
        <f>'Frankrijk (O)'!CZ53*(1+Toeslagen!$Q$7)</f>
        <v>1644.5749879082789</v>
      </c>
      <c r="DA53" s="239">
        <f>'Frankrijk (O)'!DA53*(1+Toeslagen!$Q$7)</f>
        <v>1854.6292800465762</v>
      </c>
      <c r="DB53" s="239">
        <f>'Frankrijk (O)'!DB53*(1+Toeslagen!$Q$7)</f>
        <v>1294.4845010111158</v>
      </c>
      <c r="DC53" s="239">
        <f>'Frankrijk (O)'!DC53*(1+Toeslagen!$Q$7)</f>
        <v>1294.4845010111158</v>
      </c>
      <c r="DD53" s="239">
        <f>'Frankrijk (O)'!DD53*(1+Toeslagen!$Q$7)</f>
        <v>1294.4845010111158</v>
      </c>
      <c r="DE53" s="239">
        <f>'Frankrijk (O)'!DE53*(1+Toeslagen!$Q$7)</f>
        <v>1294.4845010111158</v>
      </c>
      <c r="DF53" s="239">
        <f>'Frankrijk (O)'!DF53*(1+Toeslagen!$Q$7)</f>
        <v>1294.4845010111158</v>
      </c>
    </row>
    <row r="54" spans="1:110" ht="15.75" thickBot="1">
      <c r="A54" s="2">
        <v>50</v>
      </c>
      <c r="B54" s="2">
        <v>50</v>
      </c>
      <c r="D54" s="2">
        <v>3</v>
      </c>
      <c r="F54" t="s">
        <v>5</v>
      </c>
      <c r="G54" t="s">
        <v>17</v>
      </c>
      <c r="H54" t="s">
        <v>15</v>
      </c>
      <c r="I54" t="s">
        <v>15</v>
      </c>
      <c r="J54" t="s">
        <v>15</v>
      </c>
      <c r="N54" s="7">
        <v>12</v>
      </c>
      <c r="O54" s="8">
        <v>21000</v>
      </c>
      <c r="P54" s="239">
        <f>'Frankrijk (O)'!P54*(1+Toeslagen!$Q$7)</f>
        <v>2280.7064086105929</v>
      </c>
      <c r="Q54" s="239">
        <f>'Frankrijk (O)'!Q54*(1+Toeslagen!$Q$7)</f>
        <v>1136.9437819073921</v>
      </c>
      <c r="R54" s="239">
        <f>'Frankrijk (O)'!R54*(1+Toeslagen!$Q$7)</f>
        <v>2327.2514373577478</v>
      </c>
      <c r="S54" s="239">
        <f>'Frankrijk (O)'!S54*(1+Toeslagen!$Q$7)</f>
        <v>2782.3690703240595</v>
      </c>
      <c r="T54" s="239">
        <f>'Frankrijk (O)'!T54*(1+Toeslagen!$Q$7)</f>
        <v>2782</v>
      </c>
      <c r="U54" s="239">
        <f>'Frankrijk (O)'!U54*(1+Toeslagen!$Q$7)</f>
        <v>2922.4052650829249</v>
      </c>
      <c r="V54" s="239">
        <f>'Frankrijk (O)'!V54*(1+Toeslagen!$Q$7)</f>
        <v>2642.3328755651946</v>
      </c>
      <c r="W54" s="239">
        <f>'Frankrijk (O)'!W54*(1+Toeslagen!$Q$7)</f>
        <v>961.89853845881089</v>
      </c>
      <c r="X54" s="239">
        <f>'Frankrijk (O)'!X54*(1+Toeslagen!$Q$7)</f>
        <v>2922.4052650829249</v>
      </c>
      <c r="Y54" s="239">
        <f>'Frankrijk (O)'!Y54*(1+Toeslagen!$Q$7)</f>
        <v>1670.8317744255662</v>
      </c>
      <c r="Z54" s="239">
        <f>'Frankrijk (O)'!Z54*(1+Toeslagen!$Q$7)</f>
        <v>2922.4052650829249</v>
      </c>
      <c r="AA54" s="239">
        <f>'Frankrijk (O)'!AA54*(1+Toeslagen!$Q$7)</f>
        <v>2642.3328755651946</v>
      </c>
      <c r="AB54" s="239">
        <f>'Frankrijk (O)'!AB54*(1+Toeslagen!$Q$7)</f>
        <v>2782.3690703240595</v>
      </c>
      <c r="AC54" s="239">
        <f>'Frankrijk (O)'!AC54*(1+Toeslagen!$Q$7)</f>
        <v>1851.8455621615674</v>
      </c>
      <c r="AD54" s="239">
        <f>'Frankrijk (O)'!AD54*(1+Toeslagen!$Q$7)</f>
        <v>2642.3328755651946</v>
      </c>
      <c r="AE54" s="239">
        <f>'Frankrijk (O)'!AE54*(1+Toeslagen!$Q$7)</f>
        <v>2432.2785834268961</v>
      </c>
      <c r="AF54" s="239">
        <f>'Frankrijk (O)'!AF54*(1+Toeslagen!$Q$7)</f>
        <v>2432.2785834268961</v>
      </c>
      <c r="AG54" s="239">
        <f>'Frankrijk (O)'!AG54*(1+Toeslagen!$Q$7)</f>
        <v>1889.6383287362933</v>
      </c>
      <c r="AH54" s="239">
        <f>'Frankrijk (O)'!AH54*(1+Toeslagen!$Q$7)</f>
        <v>2432.2785834268961</v>
      </c>
      <c r="AI54" s="239">
        <f>'Frankrijk (O)'!AI54*(1+Toeslagen!$Q$7)</f>
        <v>0</v>
      </c>
      <c r="AJ54" s="239">
        <f>'Frankrijk (O)'!AJ54*(1+Toeslagen!$Q$7)</f>
        <v>1889.6383287362933</v>
      </c>
      <c r="AK54" s="239">
        <f>'Frankrijk (O)'!AK54*(1+Toeslagen!$Q$7)</f>
        <v>2432.2785834268961</v>
      </c>
      <c r="AL54" s="239">
        <f>'Frankrijk (O)'!AL54*(1+Toeslagen!$Q$7)</f>
        <v>2327.2514373577478</v>
      </c>
      <c r="AM54" s="239">
        <f>'Frankrijk (O)'!AM54*(1+Toeslagen!$Q$7)</f>
        <v>2642.3328755651946</v>
      </c>
      <c r="AN54" s="239">
        <f>'Frankrijk (O)'!AN54*(1+Toeslagen!$Q$7)</f>
        <v>1670.8317744255662</v>
      </c>
      <c r="AO54" s="239">
        <f>'Frankrijk (O)'!AO54*(1+Toeslagen!$Q$7)</f>
        <v>2629.1212111873688</v>
      </c>
      <c r="AP54" s="239">
        <f>'Frankrijk (O)'!AP54*(1+Toeslagen!$Q$7)</f>
        <v>1670.8317744255662</v>
      </c>
      <c r="AQ54" s="239">
        <f>'Frankrijk (O)'!AQ54*(1+Toeslagen!$Q$7)</f>
        <v>1443.2729579424101</v>
      </c>
      <c r="AR54" s="239">
        <f>'Frankrijk (O)'!AR54*(1+Toeslagen!$Q$7)</f>
        <v>2642.3328755651946</v>
      </c>
      <c r="AS54" s="239">
        <f>'Frankrijk (O)'!AS54*(1+Toeslagen!$Q$7)</f>
        <v>2642.3328755651946</v>
      </c>
      <c r="AT54" s="239">
        <f>'Frankrijk (O)'!AT54*(1+Toeslagen!$Q$7)</f>
        <v>2922.4052650829249</v>
      </c>
      <c r="AU54" s="239">
        <f>'Frankrijk (O)'!AU54*(1+Toeslagen!$Q$7)</f>
        <v>2922.4052650829249</v>
      </c>
      <c r="AV54" s="239">
        <f>'Frankrijk (O)'!AV54*(1+Toeslagen!$Q$7)</f>
        <v>2642.3328755651946</v>
      </c>
      <c r="AW54" s="239">
        <f>'Frankrijk (O)'!AW54*(1+Toeslagen!$Q$7)</f>
        <v>2782.3690703240595</v>
      </c>
      <c r="AX54" s="239">
        <f>'Frankrijk (O)'!AX54*(1+Toeslagen!$Q$7)</f>
        <v>2099.6926208745913</v>
      </c>
      <c r="AY54" s="239">
        <f>'Frankrijk (O)'!AY54*(1+Toeslagen!$Q$7)</f>
        <v>2078.6956946658452</v>
      </c>
      <c r="AZ54" s="239">
        <f>'Frankrijk (O)'!AZ54*(1+Toeslagen!$Q$7)</f>
        <v>1889.6383287362933</v>
      </c>
      <c r="BA54" s="239">
        <f>'Frankrijk (O)'!BA54*(1+Toeslagen!$Q$7)</f>
        <v>2642.3328755651946</v>
      </c>
      <c r="BB54" s="239">
        <f>'Frankrijk (O)'!BB54*(1+Toeslagen!$Q$7)</f>
        <v>2099.6926208745913</v>
      </c>
      <c r="BC54" s="239">
        <f>'Frankrijk (O)'!BC54*(1+Toeslagen!$Q$7)</f>
        <v>2782.3690703240595</v>
      </c>
      <c r="BD54" s="239">
        <f>'Frankrijk (O)'!BD54*(1+Toeslagen!$Q$7)</f>
        <v>1670.8317744255662</v>
      </c>
      <c r="BE54" s="239">
        <f>'Frankrijk (O)'!BE54*(1+Toeslagen!$Q$7)</f>
        <v>2327.2514373577478</v>
      </c>
      <c r="BF54" s="239">
        <f>'Frankrijk (O)'!BF54*(1+Toeslagen!$Q$7)</f>
        <v>2642.3328755651946</v>
      </c>
      <c r="BG54" s="239">
        <f>'Frankrijk (O)'!BG54*(1+Toeslagen!$Q$7)</f>
        <v>2280.7064086105929</v>
      </c>
      <c r="BH54" s="239">
        <f>'Frankrijk (O)'!BH54*(1+Toeslagen!$Q$7)</f>
        <v>1670.8317744255662</v>
      </c>
      <c r="BI54" s="239">
        <f>'Frankrijk (O)'!BI54*(1+Toeslagen!$Q$7)</f>
        <v>2642.3328755651946</v>
      </c>
      <c r="BJ54" s="239">
        <f>'Frankrijk (O)'!BJ54*(1+Toeslagen!$Q$7)</f>
        <v>2782.3690703240595</v>
      </c>
      <c r="BK54" s="239">
        <f>'Frankrijk (O)'!BK54*(1+Toeslagen!$Q$7)</f>
        <v>2642.3328755651946</v>
      </c>
      <c r="BL54" s="239">
        <f>'Frankrijk (O)'!BL54*(1+Toeslagen!$Q$7)</f>
        <v>2099.6926208745913</v>
      </c>
      <c r="BM54" s="239">
        <f>'Frankrijk (O)'!BM54*(1+Toeslagen!$Q$7)</f>
        <v>2057.6987684570995</v>
      </c>
      <c r="BN54" s="239">
        <f>'Frankrijk (O)'!BN54*(1+Toeslagen!$Q$7)</f>
        <v>1320.7412875284037</v>
      </c>
      <c r="BO54" s="239">
        <f>'Frankrijk (O)'!BO54*(1+Toeslagen!$Q$7)</f>
        <v>1670.8317744255662</v>
      </c>
      <c r="BP54" s="239">
        <f>'Frankrijk (O)'!BP54*(1+Toeslagen!$Q$7)</f>
        <v>2099.6926208745913</v>
      </c>
      <c r="BQ54" s="239">
        <f>'Frankrijk (O)'!BQ54*(1+Toeslagen!$Q$7)</f>
        <v>1314.1375810907616</v>
      </c>
      <c r="BR54" s="239">
        <f>'Frankrijk (O)'!BR54*(1+Toeslagen!$Q$7)</f>
        <v>1443.2729579424101</v>
      </c>
      <c r="BS54" s="239">
        <f>'Frankrijk (O)'!BS54*(1+Toeslagen!$Q$7)</f>
        <v>2432.2785834268961</v>
      </c>
      <c r="BT54" s="239">
        <f>'Frankrijk (O)'!BT54*(1+Toeslagen!$Q$7)</f>
        <v>1320.7412875284037</v>
      </c>
      <c r="BU54" s="239">
        <f>'Frankrijk (O)'!BU54*(1+Toeslagen!$Q$7)</f>
        <v>1889.6383287362933</v>
      </c>
      <c r="BV54" s="239">
        <f>'Frankrijk (O)'!BV54*(1+Toeslagen!$Q$7)</f>
        <v>942.6605676896346</v>
      </c>
      <c r="BW54" s="239">
        <f>'Frankrijk (O)'!BW54*(1+Toeslagen!$Q$7)</f>
        <v>1307.5338746531197</v>
      </c>
      <c r="BX54" s="239">
        <f>'Frankrijk (O)'!BX54*(1+Toeslagen!$Q$7)</f>
        <v>1889.6383287362933</v>
      </c>
      <c r="BY54" s="239">
        <f>'Frankrijk (O)'!BY54*(1+Toeslagen!$Q$7)</f>
        <v>957.08904576651685</v>
      </c>
      <c r="BZ54" s="239">
        <f>'Frankrijk (O)'!BZ54*(1+Toeslagen!$Q$7)</f>
        <v>2327.2514373577478</v>
      </c>
      <c r="CA54" s="239">
        <f>'Frankrijk (O)'!CA54*(1+Toeslagen!$Q$7)</f>
        <v>2922.4052650829249</v>
      </c>
      <c r="CB54" s="239">
        <f>'Frankrijk (O)'!CB54*(1+Toeslagen!$Q$7)</f>
        <v>2922.4052650829249</v>
      </c>
      <c r="CC54" s="239">
        <f>'Frankrijk (O)'!CC54*(1+Toeslagen!$Q$7)</f>
        <v>2878.5691861066812</v>
      </c>
      <c r="CD54" s="239">
        <f>'Frankrijk (O)'!CD54*(1+Toeslagen!$Q$7)</f>
        <v>1443.2729579424101</v>
      </c>
      <c r="CE54" s="239">
        <f>'Frankrijk (O)'!CE54*(1+Toeslagen!$Q$7)</f>
        <v>1670.8317744255662</v>
      </c>
      <c r="CF54" s="239">
        <f>'Frankrijk (O)'!CF54*(1+Toeslagen!$Q$7)</f>
        <v>2327.2514373577478</v>
      </c>
      <c r="CG54" s="239">
        <f>'Frankrijk (O)'!CG54*(1+Toeslagen!$Q$7)</f>
        <v>1654.1234566813105</v>
      </c>
      <c r="CH54" s="239">
        <f>'Frankrijk (O)'!CH54*(1+Toeslagen!$Q$7)</f>
        <v>2099.6926208745913</v>
      </c>
      <c r="CI54" s="239">
        <f>'Frankrijk (O)'!CI54*(1+Toeslagen!$Q$7)</f>
        <v>1889.6383287362933</v>
      </c>
      <c r="CJ54" s="239">
        <f>'Frankrijk (O)'!CJ54*(1+Toeslagen!$Q$7)</f>
        <v>2642.3328755651946</v>
      </c>
      <c r="CK54" s="239">
        <f>'Frankrijk (O)'!CK54*(1+Toeslagen!$Q$7)</f>
        <v>2642.3328755651946</v>
      </c>
      <c r="CL54" s="239">
        <f>'Frankrijk (O)'!CL54*(1+Toeslagen!$Q$7)</f>
        <v>1320.7412875284037</v>
      </c>
      <c r="CM54" s="239">
        <f>'Frankrijk (O)'!CM54*(1+Toeslagen!$Q$7)</f>
        <v>1327.3449939660456</v>
      </c>
      <c r="CN54" s="239">
        <f>'Frankrijk (O)'!CN54*(1+Toeslagen!$Q$7)</f>
        <v>1443.2729579424101</v>
      </c>
      <c r="CO54" s="239">
        <f>'Frankrijk (O)'!CO54*(1+Toeslagen!$Q$7)</f>
        <v>1443.2729579424101</v>
      </c>
      <c r="CP54" s="239">
        <f>'Frankrijk (O)'!CP54*(1+Toeslagen!$Q$7)</f>
        <v>2327.2514373577478</v>
      </c>
      <c r="CQ54" s="239">
        <f>'Frankrijk (O)'!CQ54*(1+Toeslagen!$Q$7)</f>
        <v>1136.9437819073921</v>
      </c>
      <c r="CR54" s="239">
        <f>'Frankrijk (O)'!CR54*(1+Toeslagen!$Q$7)</f>
        <v>2782.3690703240595</v>
      </c>
      <c r="CS54" s="239">
        <f>'Frankrijk (O)'!CS54*(1+Toeslagen!$Q$7)</f>
        <v>2863.9571597812665</v>
      </c>
      <c r="CT54" s="239">
        <f>'Frankrijk (O)'!CT54*(1+Toeslagen!$Q$7)</f>
        <v>2922.4052650829249</v>
      </c>
      <c r="CU54" s="239">
        <f>'Frankrijk (O)'!CU54*(1+Toeslagen!$Q$7)</f>
        <v>2642.3328755651946</v>
      </c>
      <c r="CV54" s="239">
        <f>'Frankrijk (O)'!CV54*(1+Toeslagen!$Q$7)</f>
        <v>2327.2514373577478</v>
      </c>
      <c r="CW54" s="239">
        <f>'Frankrijk (O)'!CW54*(1+Toeslagen!$Q$7)</f>
        <v>2315.6151801709589</v>
      </c>
      <c r="CX54" s="239">
        <f>'Frankrijk (O)'!CX54*(1+Toeslagen!$Q$7)</f>
        <v>2303.9789229841704</v>
      </c>
      <c r="CY54" s="239">
        <f>'Frankrijk (O)'!CY54*(1+Toeslagen!$Q$7)</f>
        <v>1443.2729579424101</v>
      </c>
      <c r="CZ54" s="239">
        <f>'Frankrijk (O)'!CZ54*(1+Toeslagen!$Q$7)</f>
        <v>1670.8317744255662</v>
      </c>
      <c r="DA54" s="239">
        <f>'Frankrijk (O)'!DA54*(1+Toeslagen!$Q$7)</f>
        <v>1889.6383287362933</v>
      </c>
      <c r="DB54" s="239">
        <f>'Frankrijk (O)'!DB54*(1+Toeslagen!$Q$7)</f>
        <v>1320.7412875284037</v>
      </c>
      <c r="DC54" s="239">
        <f>'Frankrijk (O)'!DC54*(1+Toeslagen!$Q$7)</f>
        <v>1320.7412875284037</v>
      </c>
      <c r="DD54" s="239">
        <f>'Frankrijk (O)'!DD54*(1+Toeslagen!$Q$7)</f>
        <v>1320.7412875284037</v>
      </c>
      <c r="DE54" s="239">
        <f>'Frankrijk (O)'!DE54*(1+Toeslagen!$Q$7)</f>
        <v>1320.7412875284037</v>
      </c>
      <c r="DF54" s="239">
        <f>'Frankrijk (O)'!DF54*(1+Toeslagen!$Q$7)</f>
        <v>1320.7412875284037</v>
      </c>
    </row>
    <row r="55" spans="1:110" ht="15.75" thickBot="1">
      <c r="A55" s="2">
        <v>51</v>
      </c>
      <c r="B55" s="2">
        <v>51</v>
      </c>
      <c r="D55" s="2">
        <v>2</v>
      </c>
      <c r="F55" t="s">
        <v>16</v>
      </c>
      <c r="G55" t="s">
        <v>5</v>
      </c>
      <c r="H55" t="s">
        <v>17</v>
      </c>
      <c r="I55" t="s">
        <v>18</v>
      </c>
      <c r="J55" t="s">
        <v>18</v>
      </c>
      <c r="N55" s="7">
        <v>12.4</v>
      </c>
      <c r="O55" s="8">
        <v>21700</v>
      </c>
      <c r="P55" s="239">
        <f>'Frankrijk (O)'!P55*(1+Toeslagen!$Q$7)</f>
        <v>2304.5559571120934</v>
      </c>
      <c r="Q55" s="239">
        <f>'Frankrijk (O)'!Q55*(1+Toeslagen!$Q$7)</f>
        <v>1161.280055888516</v>
      </c>
      <c r="R55" s="239">
        <f>'Frankrijk (O)'!R55*(1+Toeslagen!$Q$7)</f>
        <v>2351.587711338871</v>
      </c>
      <c r="S55" s="239">
        <f>'Frankrijk (O)'!S55*(1+Toeslagen!$Q$7)</f>
        <v>2818.4</v>
      </c>
      <c r="T55" s="239">
        <f>'Frankrijk (O)'!T55*(1+Toeslagen!$Q$7)</f>
        <v>2818.4</v>
      </c>
      <c r="U55" s="239">
        <f>'Frankrijk (O)'!U55*(1+Toeslagen!$Q$7)</f>
        <v>2972.9983255813363</v>
      </c>
      <c r="V55" s="239">
        <f>'Frankrijk (O)'!V55*(1+Toeslagen!$Q$7)</f>
        <v>2657.9168873738895</v>
      </c>
      <c r="W55" s="239">
        <f>'Frankrijk (O)'!W55*(1+Toeslagen!$Q$7)</f>
        <v>977.48255026750553</v>
      </c>
      <c r="X55" s="239">
        <f>'Frankrijk (O)'!X55*(1+Toeslagen!$Q$7)</f>
        <v>2972.9983255813363</v>
      </c>
      <c r="Y55" s="239">
        <f>'Frankrijk (O)'!Y55*(1+Toeslagen!$Q$7)</f>
        <v>1686.4157862342608</v>
      </c>
      <c r="Z55" s="239">
        <f>'Frankrijk (O)'!Z55*(1+Toeslagen!$Q$7)</f>
        <v>2972.9983255813363</v>
      </c>
      <c r="AA55" s="239">
        <f>'Frankrijk (O)'!AA55*(1+Toeslagen!$Q$7)</f>
        <v>2684.1736738911773</v>
      </c>
      <c r="AB55" s="239">
        <f>'Frankrijk (O)'!AB55*(1+Toeslagen!$Q$7)</f>
        <v>2824.2098686500417</v>
      </c>
      <c r="AC55" s="239">
        <f>'Frankrijk (O)'!AC55*(1+Toeslagen!$Q$7)</f>
        <v>1867.1178937340881</v>
      </c>
      <c r="AD55" s="239">
        <f>'Frankrijk (O)'!AD55*(1+Toeslagen!$Q$7)</f>
        <v>2684.1736738911773</v>
      </c>
      <c r="AE55" s="239">
        <f>'Frankrijk (O)'!AE55*(1+Toeslagen!$Q$7)</f>
        <v>2474.1193817528783</v>
      </c>
      <c r="AF55" s="239">
        <f>'Frankrijk (O)'!AF55*(1+Toeslagen!$Q$7)</f>
        <v>2474.1193817528783</v>
      </c>
      <c r="AG55" s="239">
        <f>'Frankrijk (O)'!AG55*(1+Toeslagen!$Q$7)</f>
        <v>1905.2223405449879</v>
      </c>
      <c r="AH55" s="239">
        <f>'Frankrijk (O)'!AH55*(1+Toeslagen!$Q$7)</f>
        <v>2474.1193817528783</v>
      </c>
      <c r="AI55" s="239">
        <f>'Frankrijk (O)'!AI55*(1+Toeslagen!$Q$7)</f>
        <v>0</v>
      </c>
      <c r="AJ55" s="239">
        <f>'Frankrijk (O)'!AJ55*(1+Toeslagen!$Q$7)</f>
        <v>1905.2223405449879</v>
      </c>
      <c r="AK55" s="239">
        <f>'Frankrijk (O)'!AK55*(1+Toeslagen!$Q$7)</f>
        <v>2474.1193817528783</v>
      </c>
      <c r="AL55" s="239">
        <f>'Frankrijk (O)'!AL55*(1+Toeslagen!$Q$7)</f>
        <v>2351.587711338871</v>
      </c>
      <c r="AM55" s="239">
        <f>'Frankrijk (O)'!AM55*(1+Toeslagen!$Q$7)</f>
        <v>2657.9168873738895</v>
      </c>
      <c r="AN55" s="239">
        <f>'Frankrijk (O)'!AN55*(1+Toeslagen!$Q$7)</f>
        <v>1686.4157862342608</v>
      </c>
      <c r="AO55" s="239">
        <f>'Frankrijk (O)'!AO55*(1+Toeslagen!$Q$7)</f>
        <v>2644.62730293702</v>
      </c>
      <c r="AP55" s="239">
        <f>'Frankrijk (O)'!AP55*(1+Toeslagen!$Q$7)</f>
        <v>1686.4157862342608</v>
      </c>
      <c r="AQ55" s="239">
        <f>'Frankrijk (O)'!AQ55*(1+Toeslagen!$Q$7)</f>
        <v>1458.856969751105</v>
      </c>
      <c r="AR55" s="239">
        <f>'Frankrijk (O)'!AR55*(1+Toeslagen!$Q$7)</f>
        <v>2684.1736738911773</v>
      </c>
      <c r="AS55" s="239">
        <f>'Frankrijk (O)'!AS55*(1+Toeslagen!$Q$7)</f>
        <v>2684.1736738911773</v>
      </c>
      <c r="AT55" s="239">
        <f>'Frankrijk (O)'!AT55*(1+Toeslagen!$Q$7)</f>
        <v>2972.9983255813363</v>
      </c>
      <c r="AU55" s="239">
        <f>'Frankrijk (O)'!AU55*(1+Toeslagen!$Q$7)</f>
        <v>2972.9983255813363</v>
      </c>
      <c r="AV55" s="239">
        <f>'Frankrijk (O)'!AV55*(1+Toeslagen!$Q$7)</f>
        <v>2657.9168873738895</v>
      </c>
      <c r="AW55" s="239">
        <f>'Frankrijk (O)'!AW55*(1+Toeslagen!$Q$7)</f>
        <v>2824.2098686500417</v>
      </c>
      <c r="AX55" s="239">
        <f>'Frankrijk (O)'!AX55*(1+Toeslagen!$Q$7)</f>
        <v>2115.2766326832862</v>
      </c>
      <c r="AY55" s="239">
        <f>'Frankrijk (O)'!AY55*(1+Toeslagen!$Q$7)</f>
        <v>2094.1238663564532</v>
      </c>
      <c r="AZ55" s="239">
        <f>'Frankrijk (O)'!AZ55*(1+Toeslagen!$Q$7)</f>
        <v>1905.2223405449879</v>
      </c>
      <c r="BA55" s="239">
        <f>'Frankrijk (O)'!BA55*(1+Toeslagen!$Q$7)</f>
        <v>2657.9168873738895</v>
      </c>
      <c r="BB55" s="239">
        <f>'Frankrijk (O)'!BB55*(1+Toeslagen!$Q$7)</f>
        <v>2115.2766326832862</v>
      </c>
      <c r="BC55" s="239">
        <f>'Frankrijk (O)'!BC55*(1+Toeslagen!$Q$7)</f>
        <v>2824.2098686500417</v>
      </c>
      <c r="BD55" s="239">
        <f>'Frankrijk (O)'!BD55*(1+Toeslagen!$Q$7)</f>
        <v>1686.4157862342608</v>
      </c>
      <c r="BE55" s="239">
        <f>'Frankrijk (O)'!BE55*(1+Toeslagen!$Q$7)</f>
        <v>2351.587711338871</v>
      </c>
      <c r="BF55" s="239">
        <f>'Frankrijk (O)'!BF55*(1+Toeslagen!$Q$7)</f>
        <v>2657.9168873738895</v>
      </c>
      <c r="BG55" s="239">
        <f>'Frankrijk (O)'!BG55*(1+Toeslagen!$Q$7)</f>
        <v>2304.5559571120934</v>
      </c>
      <c r="BH55" s="239">
        <f>'Frankrijk (O)'!BH55*(1+Toeslagen!$Q$7)</f>
        <v>1686.4157862342608</v>
      </c>
      <c r="BI55" s="239">
        <f>'Frankrijk (O)'!BI55*(1+Toeslagen!$Q$7)</f>
        <v>2657.9168873738895</v>
      </c>
      <c r="BJ55" s="239">
        <f>'Frankrijk (O)'!BJ55*(1+Toeslagen!$Q$7)</f>
        <v>2824.2098686500417</v>
      </c>
      <c r="BK55" s="239">
        <f>'Frankrijk (O)'!BK55*(1+Toeslagen!$Q$7)</f>
        <v>2684.1736738911773</v>
      </c>
      <c r="BL55" s="239">
        <f>'Frankrijk (O)'!BL55*(1+Toeslagen!$Q$7)</f>
        <v>2115.2766326832862</v>
      </c>
      <c r="BM55" s="239">
        <f>'Frankrijk (O)'!BM55*(1+Toeslagen!$Q$7)</f>
        <v>2072.9711000296202</v>
      </c>
      <c r="BN55" s="239">
        <f>'Frankrijk (O)'!BN55*(1+Toeslagen!$Q$7)</f>
        <v>1336.3252993370972</v>
      </c>
      <c r="BO55" s="239">
        <f>'Frankrijk (O)'!BO55*(1+Toeslagen!$Q$7)</f>
        <v>1686.4157862342608</v>
      </c>
      <c r="BP55" s="239">
        <f>'Frankrijk (O)'!BP55*(1+Toeslagen!$Q$7)</f>
        <v>2115.2766326832862</v>
      </c>
      <c r="BQ55" s="239">
        <f>'Frankrijk (O)'!BQ55*(1+Toeslagen!$Q$7)</f>
        <v>1329.6436728404117</v>
      </c>
      <c r="BR55" s="239">
        <f>'Frankrijk (O)'!BR55*(1+Toeslagen!$Q$7)</f>
        <v>1458.856969751105</v>
      </c>
      <c r="BS55" s="239">
        <f>'Frankrijk (O)'!BS55*(1+Toeslagen!$Q$7)</f>
        <v>2474.1193817528783</v>
      </c>
      <c r="BT55" s="239">
        <f>'Frankrijk (O)'!BT55*(1+Toeslagen!$Q$7)</f>
        <v>1336.3252993370972</v>
      </c>
      <c r="BU55" s="239">
        <f>'Frankrijk (O)'!BU55*(1+Toeslagen!$Q$7)</f>
        <v>1905.2223405449879</v>
      </c>
      <c r="BV55" s="239">
        <f>'Frankrijk (O)'!BV55*(1+Toeslagen!$Q$7)</f>
        <v>957.93289926215539</v>
      </c>
      <c r="BW55" s="239">
        <f>'Frankrijk (O)'!BW55*(1+Toeslagen!$Q$7)</f>
        <v>1322.9620463437263</v>
      </c>
      <c r="BX55" s="239">
        <f>'Frankrijk (O)'!BX55*(1+Toeslagen!$Q$7)</f>
        <v>1905.2223405449879</v>
      </c>
      <c r="BY55" s="239">
        <f>'Frankrijk (O)'!BY55*(1+Toeslagen!$Q$7)</f>
        <v>972.59513751616805</v>
      </c>
      <c r="BZ55" s="239">
        <f>'Frankrijk (O)'!BZ55*(1+Toeslagen!$Q$7)</f>
        <v>2351.587711338871</v>
      </c>
      <c r="CA55" s="239">
        <f>'Frankrijk (O)'!CA55*(1+Toeslagen!$Q$7)</f>
        <v>2972.9983255813363</v>
      </c>
      <c r="CB55" s="239">
        <f>'Frankrijk (O)'!CB55*(1+Toeslagen!$Q$7)</f>
        <v>2972.9983255813363</v>
      </c>
      <c r="CC55" s="239">
        <f>'Frankrijk (O)'!CC55*(1+Toeslagen!$Q$7)</f>
        <v>2928.4033506976161</v>
      </c>
      <c r="CD55" s="239">
        <f>'Frankrijk (O)'!CD55*(1+Toeslagen!$Q$7)</f>
        <v>1458.856969751105</v>
      </c>
      <c r="CE55" s="239">
        <f>'Frankrijk (O)'!CE55*(1+Toeslagen!$Q$7)</f>
        <v>1686.4157862342608</v>
      </c>
      <c r="CF55" s="239">
        <f>'Frankrijk (O)'!CF55*(1+Toeslagen!$Q$7)</f>
        <v>2351.587711338871</v>
      </c>
      <c r="CG55" s="239">
        <f>'Frankrijk (O)'!CG55*(1+Toeslagen!$Q$7)</f>
        <v>1669.5516283719182</v>
      </c>
      <c r="CH55" s="239">
        <f>'Frankrijk (O)'!CH55*(1+Toeslagen!$Q$7)</f>
        <v>2115.2766326832862</v>
      </c>
      <c r="CI55" s="239">
        <f>'Frankrijk (O)'!CI55*(1+Toeslagen!$Q$7)</f>
        <v>1905.2223405449879</v>
      </c>
      <c r="CJ55" s="239">
        <f>'Frankrijk (O)'!CJ55*(1+Toeslagen!$Q$7)</f>
        <v>2657.9168873738895</v>
      </c>
      <c r="CK55" s="239">
        <f>'Frankrijk (O)'!CK55*(1+Toeslagen!$Q$7)</f>
        <v>2657.9168873738895</v>
      </c>
      <c r="CL55" s="239">
        <f>'Frankrijk (O)'!CL55*(1+Toeslagen!$Q$7)</f>
        <v>1336.3252993370972</v>
      </c>
      <c r="CM55" s="239">
        <f>'Frankrijk (O)'!CM55*(1+Toeslagen!$Q$7)</f>
        <v>1343.0069258337826</v>
      </c>
      <c r="CN55" s="239">
        <f>'Frankrijk (O)'!CN55*(1+Toeslagen!$Q$7)</f>
        <v>1458.856969751105</v>
      </c>
      <c r="CO55" s="239">
        <f>'Frankrijk (O)'!CO55*(1+Toeslagen!$Q$7)</f>
        <v>1458.856969751105</v>
      </c>
      <c r="CP55" s="239">
        <f>'Frankrijk (O)'!CP55*(1+Toeslagen!$Q$7)</f>
        <v>2351.587711338871</v>
      </c>
      <c r="CQ55" s="239">
        <f>'Frankrijk (O)'!CQ55*(1+Toeslagen!$Q$7)</f>
        <v>1161.280055888516</v>
      </c>
      <c r="CR55" s="239">
        <f>'Frankrijk (O)'!CR55*(1+Toeslagen!$Q$7)</f>
        <v>2824.2098686500417</v>
      </c>
      <c r="CS55" s="239">
        <f>'Frankrijk (O)'!CS55*(1+Toeslagen!$Q$7)</f>
        <v>2913.5383590697097</v>
      </c>
      <c r="CT55" s="239">
        <f>'Frankrijk (O)'!CT55*(1+Toeslagen!$Q$7)</f>
        <v>2972.9983255813363</v>
      </c>
      <c r="CU55" s="239">
        <f>'Frankrijk (O)'!CU55*(1+Toeslagen!$Q$7)</f>
        <v>2684.1736738911773</v>
      </c>
      <c r="CV55" s="239">
        <f>'Frankrijk (O)'!CV55*(1+Toeslagen!$Q$7)</f>
        <v>2351.587711338871</v>
      </c>
      <c r="CW55" s="239">
        <f>'Frankrijk (O)'!CW55*(1+Toeslagen!$Q$7)</f>
        <v>2339.8297727821769</v>
      </c>
      <c r="CX55" s="239">
        <f>'Frankrijk (O)'!CX55*(1+Toeslagen!$Q$7)</f>
        <v>2328.0718342254822</v>
      </c>
      <c r="CY55" s="239">
        <f>'Frankrijk (O)'!CY55*(1+Toeslagen!$Q$7)</f>
        <v>1458.856969751105</v>
      </c>
      <c r="CZ55" s="239">
        <f>'Frankrijk (O)'!CZ55*(1+Toeslagen!$Q$7)</f>
        <v>1686.4157862342608</v>
      </c>
      <c r="DA55" s="239">
        <f>'Frankrijk (O)'!DA55*(1+Toeslagen!$Q$7)</f>
        <v>1905.2223405449879</v>
      </c>
      <c r="DB55" s="239">
        <f>'Frankrijk (O)'!DB55*(1+Toeslagen!$Q$7)</f>
        <v>1336.3252993370972</v>
      </c>
      <c r="DC55" s="239">
        <f>'Frankrijk (O)'!DC55*(1+Toeslagen!$Q$7)</f>
        <v>1336.3252993370972</v>
      </c>
      <c r="DD55" s="239">
        <f>'Frankrijk (O)'!DD55*(1+Toeslagen!$Q$7)</f>
        <v>1336.3252993370972</v>
      </c>
      <c r="DE55" s="239">
        <f>'Frankrijk (O)'!DE55*(1+Toeslagen!$Q$7)</f>
        <v>1336.3252993370972</v>
      </c>
      <c r="DF55" s="239">
        <f>'Frankrijk (O)'!DF55*(1+Toeslagen!$Q$7)</f>
        <v>1336.3252993370972</v>
      </c>
    </row>
    <row r="56" spans="1:110" ht="15.75" thickBot="1">
      <c r="A56" s="2">
        <v>52</v>
      </c>
      <c r="B56" s="2">
        <v>52</v>
      </c>
      <c r="D56" s="2">
        <v>3</v>
      </c>
      <c r="F56" t="s">
        <v>5</v>
      </c>
      <c r="G56" t="s">
        <v>17</v>
      </c>
      <c r="H56" t="s">
        <v>15</v>
      </c>
      <c r="I56" t="s">
        <v>15</v>
      </c>
      <c r="J56" t="s">
        <v>15</v>
      </c>
      <c r="N56" s="7">
        <v>12.5</v>
      </c>
      <c r="O56" s="8">
        <v>21875</v>
      </c>
      <c r="P56" s="239">
        <f>'Frankrijk (O)'!P56*(1+Toeslagen!$Q$7)</f>
        <v>2313.1331740410747</v>
      </c>
      <c r="Q56" s="239">
        <f>'Frankrijk (O)'!Q56*(1+Toeslagen!$Q$7)</f>
        <v>1178.7845802333743</v>
      </c>
      <c r="R56" s="239">
        <f>'Frankrijk (O)'!R56*(1+Toeslagen!$Q$7)</f>
        <v>2360.3399735113007</v>
      </c>
      <c r="S56" s="239">
        <f>'Frankrijk (O)'!S56*(1+Toeslagen!$Q$7)</f>
        <v>2860</v>
      </c>
      <c r="T56" s="239">
        <f>'Frankrijk (O)'!T56*(1+Toeslagen!$Q$7)</f>
        <v>2860</v>
      </c>
      <c r="U56" s="239">
        <f>'Frankrijk (O)'!U56*(1+Toeslagen!$Q$7)</f>
        <v>3016.7596364434821</v>
      </c>
      <c r="V56" s="239">
        <f>'Frankrijk (O)'!V56*(1+Toeslagen!$Q$7)</f>
        <v>2666.6691495463183</v>
      </c>
      <c r="W56" s="239">
        <f>'Frankrijk (O)'!W56*(1+Toeslagen!$Q$7)</f>
        <v>986.23481243993444</v>
      </c>
      <c r="X56" s="239">
        <f>'Frankrijk (O)'!X56*(1+Toeslagen!$Q$7)</f>
        <v>3016.7596364434821</v>
      </c>
      <c r="Y56" s="239">
        <f>'Frankrijk (O)'!Y56*(1+Toeslagen!$Q$7)</f>
        <v>1703.9203105791194</v>
      </c>
      <c r="Z56" s="239">
        <f>'Frankrijk (O)'!Z56*(1+Toeslagen!$Q$7)</f>
        <v>3016.7596364434821</v>
      </c>
      <c r="AA56" s="239">
        <f>'Frankrijk (O)'!AA56*(1+Toeslagen!$Q$7)</f>
        <v>2719.182722580892</v>
      </c>
      <c r="AB56" s="239">
        <f>'Frankrijk (O)'!AB56*(1+Toeslagen!$Q$7)</f>
        <v>2859.2189173397578</v>
      </c>
      <c r="AC56" s="239">
        <f>'Frankrijk (O)'!AC56*(1+Toeslagen!$Q$7)</f>
        <v>1875.6951106630688</v>
      </c>
      <c r="AD56" s="239">
        <f>'Frankrijk (O)'!AD56*(1+Toeslagen!$Q$7)</f>
        <v>2719.182722580892</v>
      </c>
      <c r="AE56" s="239">
        <f>'Frankrijk (O)'!AE56*(1+Toeslagen!$Q$7)</f>
        <v>2509.1284304425949</v>
      </c>
      <c r="AF56" s="239">
        <f>'Frankrijk (O)'!AF56*(1+Toeslagen!$Q$7)</f>
        <v>2509.1284304425949</v>
      </c>
      <c r="AG56" s="239">
        <f>'Frankrijk (O)'!AG56*(1+Toeslagen!$Q$7)</f>
        <v>1913.9746027174172</v>
      </c>
      <c r="AH56" s="239">
        <f>'Frankrijk (O)'!AH56*(1+Toeslagen!$Q$7)</f>
        <v>2509.1284304425949</v>
      </c>
      <c r="AI56" s="239">
        <f>'Frankrijk (O)'!AI56*(1+Toeslagen!$Q$7)</f>
        <v>0</v>
      </c>
      <c r="AJ56" s="239">
        <f>'Frankrijk (O)'!AJ56*(1+Toeslagen!$Q$7)</f>
        <v>1913.9746027174172</v>
      </c>
      <c r="AK56" s="239">
        <f>'Frankrijk (O)'!AK56*(1+Toeslagen!$Q$7)</f>
        <v>2509.1284304425949</v>
      </c>
      <c r="AL56" s="239">
        <f>'Frankrijk (O)'!AL56*(1+Toeslagen!$Q$7)</f>
        <v>2360.3399735113007</v>
      </c>
      <c r="AM56" s="239">
        <f>'Frankrijk (O)'!AM56*(1+Toeslagen!$Q$7)</f>
        <v>2666.6691495463183</v>
      </c>
      <c r="AN56" s="239">
        <f>'Frankrijk (O)'!AN56*(1+Toeslagen!$Q$7)</f>
        <v>1703.9203105791194</v>
      </c>
      <c r="AO56" s="239">
        <f>'Frankrijk (O)'!AO56*(1+Toeslagen!$Q$7)</f>
        <v>2653.3358037985868</v>
      </c>
      <c r="AP56" s="239">
        <f>'Frankrijk (O)'!AP56*(1+Toeslagen!$Q$7)</f>
        <v>1703.9203105791194</v>
      </c>
      <c r="AQ56" s="239">
        <f>'Frankrijk (O)'!AQ56*(1+Toeslagen!$Q$7)</f>
        <v>1467.609231923534</v>
      </c>
      <c r="AR56" s="239">
        <f>'Frankrijk (O)'!AR56*(1+Toeslagen!$Q$7)</f>
        <v>2719.182722580892</v>
      </c>
      <c r="AS56" s="239">
        <f>'Frankrijk (O)'!AS56*(1+Toeslagen!$Q$7)</f>
        <v>2719.182722580892</v>
      </c>
      <c r="AT56" s="239">
        <f>'Frankrijk (O)'!AT56*(1+Toeslagen!$Q$7)</f>
        <v>3016.7596364434821</v>
      </c>
      <c r="AU56" s="239">
        <f>'Frankrijk (O)'!AU56*(1+Toeslagen!$Q$7)</f>
        <v>3016.7596364434821</v>
      </c>
      <c r="AV56" s="239">
        <f>'Frankrijk (O)'!AV56*(1+Toeslagen!$Q$7)</f>
        <v>2666.6691495463183</v>
      </c>
      <c r="AW56" s="239">
        <f>'Frankrijk (O)'!AW56*(1+Toeslagen!$Q$7)</f>
        <v>2859.2189173397578</v>
      </c>
      <c r="AX56" s="239">
        <f>'Frankrijk (O)'!AX56*(1+Toeslagen!$Q$7)</f>
        <v>2124.0288948557145</v>
      </c>
      <c r="AY56" s="239">
        <f>'Frankrijk (O)'!AY56*(1+Toeslagen!$Q$7)</f>
        <v>2102.7886059071575</v>
      </c>
      <c r="AZ56" s="239">
        <f>'Frankrijk (O)'!AZ56*(1+Toeslagen!$Q$7)</f>
        <v>1913.9746027174172</v>
      </c>
      <c r="BA56" s="239">
        <f>'Frankrijk (O)'!BA56*(1+Toeslagen!$Q$7)</f>
        <v>2666.6691495463183</v>
      </c>
      <c r="BB56" s="239">
        <f>'Frankrijk (O)'!BB56*(1+Toeslagen!$Q$7)</f>
        <v>2124.0288948557145</v>
      </c>
      <c r="BC56" s="239">
        <f>'Frankrijk (O)'!BC56*(1+Toeslagen!$Q$7)</f>
        <v>2859.2189173397578</v>
      </c>
      <c r="BD56" s="239">
        <f>'Frankrijk (O)'!BD56*(1+Toeslagen!$Q$7)</f>
        <v>1703.9203105791194</v>
      </c>
      <c r="BE56" s="239">
        <f>'Frankrijk (O)'!BE56*(1+Toeslagen!$Q$7)</f>
        <v>2360.3399735113007</v>
      </c>
      <c r="BF56" s="239">
        <f>'Frankrijk (O)'!BF56*(1+Toeslagen!$Q$7)</f>
        <v>2666.6691495463183</v>
      </c>
      <c r="BG56" s="239">
        <f>'Frankrijk (O)'!BG56*(1+Toeslagen!$Q$7)</f>
        <v>2313.1331740410747</v>
      </c>
      <c r="BH56" s="239">
        <f>'Frankrijk (O)'!BH56*(1+Toeslagen!$Q$7)</f>
        <v>1703.9203105791194</v>
      </c>
      <c r="BI56" s="239">
        <f>'Frankrijk (O)'!BI56*(1+Toeslagen!$Q$7)</f>
        <v>2666.6691495463183</v>
      </c>
      <c r="BJ56" s="239">
        <f>'Frankrijk (O)'!BJ56*(1+Toeslagen!$Q$7)</f>
        <v>2859.2189173397578</v>
      </c>
      <c r="BK56" s="239">
        <f>'Frankrijk (O)'!BK56*(1+Toeslagen!$Q$7)</f>
        <v>2719.182722580892</v>
      </c>
      <c r="BL56" s="239">
        <f>'Frankrijk (O)'!BL56*(1+Toeslagen!$Q$7)</f>
        <v>2124.0288948557145</v>
      </c>
      <c r="BM56" s="239">
        <f>'Frankrijk (O)'!BM56*(1+Toeslagen!$Q$7)</f>
        <v>2081.5483169586</v>
      </c>
      <c r="BN56" s="239">
        <f>'Frankrijk (O)'!BN56*(1+Toeslagen!$Q$7)</f>
        <v>1345.0775615095267</v>
      </c>
      <c r="BO56" s="239">
        <f>'Frankrijk (O)'!BO56*(1+Toeslagen!$Q$7)</f>
        <v>1703.9203105791194</v>
      </c>
      <c r="BP56" s="239">
        <f>'Frankrijk (O)'!BP56*(1+Toeslagen!$Q$7)</f>
        <v>2124.0288948557145</v>
      </c>
      <c r="BQ56" s="239">
        <f>'Frankrijk (O)'!BQ56*(1+Toeslagen!$Q$7)</f>
        <v>1338.3521737019792</v>
      </c>
      <c r="BR56" s="239">
        <f>'Frankrijk (O)'!BR56*(1+Toeslagen!$Q$7)</f>
        <v>1467.609231923534</v>
      </c>
      <c r="BS56" s="239">
        <f>'Frankrijk (O)'!BS56*(1+Toeslagen!$Q$7)</f>
        <v>2509.1284304425949</v>
      </c>
      <c r="BT56" s="239">
        <f>'Frankrijk (O)'!BT56*(1+Toeslagen!$Q$7)</f>
        <v>1345.0775615095267</v>
      </c>
      <c r="BU56" s="239">
        <f>'Frankrijk (O)'!BU56*(1+Toeslagen!$Q$7)</f>
        <v>1913.9746027174172</v>
      </c>
      <c r="BV56" s="239">
        <f>'Frankrijk (O)'!BV56*(1+Toeslagen!$Q$7)</f>
        <v>966.51011619113569</v>
      </c>
      <c r="BW56" s="239">
        <f>'Frankrijk (O)'!BW56*(1+Toeslagen!$Q$7)</f>
        <v>1331.6267858944314</v>
      </c>
      <c r="BX56" s="239">
        <f>'Frankrijk (O)'!BX56*(1+Toeslagen!$Q$7)</f>
        <v>1913.9746027174172</v>
      </c>
      <c r="BY56" s="239">
        <f>'Frankrijk (O)'!BY56*(1+Toeslagen!$Q$7)</f>
        <v>981.30363837773473</v>
      </c>
      <c r="BZ56" s="239">
        <f>'Frankrijk (O)'!BZ56*(1+Toeslagen!$Q$7)</f>
        <v>2360.3399735113007</v>
      </c>
      <c r="CA56" s="239">
        <f>'Frankrijk (O)'!CA56*(1+Toeslagen!$Q$7)</f>
        <v>3016.7596364434821</v>
      </c>
      <c r="CB56" s="239">
        <f>'Frankrijk (O)'!CB56*(1+Toeslagen!$Q$7)</f>
        <v>3016.7596364434821</v>
      </c>
      <c r="CC56" s="239">
        <f>'Frankrijk (O)'!CC56*(1+Toeslagen!$Q$7)</f>
        <v>2971.50824189683</v>
      </c>
      <c r="CD56" s="239">
        <f>'Frankrijk (O)'!CD56*(1+Toeslagen!$Q$7)</f>
        <v>1467.609231923534</v>
      </c>
      <c r="CE56" s="239">
        <f>'Frankrijk (O)'!CE56*(1+Toeslagen!$Q$7)</f>
        <v>1703.9203105791194</v>
      </c>
      <c r="CF56" s="239">
        <f>'Frankrijk (O)'!CF56*(1+Toeslagen!$Q$7)</f>
        <v>2360.3399735113007</v>
      </c>
      <c r="CG56" s="239">
        <f>'Frankrijk (O)'!CG56*(1+Toeslagen!$Q$7)</f>
        <v>1686.8811074733283</v>
      </c>
      <c r="CH56" s="239">
        <f>'Frankrijk (O)'!CH56*(1+Toeslagen!$Q$7)</f>
        <v>2124.0288948557145</v>
      </c>
      <c r="CI56" s="239">
        <f>'Frankrijk (O)'!CI56*(1+Toeslagen!$Q$7)</f>
        <v>1913.9746027174172</v>
      </c>
      <c r="CJ56" s="239">
        <f>'Frankrijk (O)'!CJ56*(1+Toeslagen!$Q$7)</f>
        <v>2666.6691495463183</v>
      </c>
      <c r="CK56" s="239">
        <f>'Frankrijk (O)'!CK56*(1+Toeslagen!$Q$7)</f>
        <v>2666.6691495463183</v>
      </c>
      <c r="CL56" s="239">
        <f>'Frankrijk (O)'!CL56*(1+Toeslagen!$Q$7)</f>
        <v>1345.0775615095267</v>
      </c>
      <c r="CM56" s="239">
        <f>'Frankrijk (O)'!CM56*(1+Toeslagen!$Q$7)</f>
        <v>1351.8029493170743</v>
      </c>
      <c r="CN56" s="239">
        <f>'Frankrijk (O)'!CN56*(1+Toeslagen!$Q$7)</f>
        <v>1467.609231923534</v>
      </c>
      <c r="CO56" s="239">
        <f>'Frankrijk (O)'!CO56*(1+Toeslagen!$Q$7)</f>
        <v>1467.609231923534</v>
      </c>
      <c r="CP56" s="239">
        <f>'Frankrijk (O)'!CP56*(1+Toeslagen!$Q$7)</f>
        <v>2360.3399735113007</v>
      </c>
      <c r="CQ56" s="239">
        <f>'Frankrijk (O)'!CQ56*(1+Toeslagen!$Q$7)</f>
        <v>1178.7845802333743</v>
      </c>
      <c r="CR56" s="239">
        <f>'Frankrijk (O)'!CR56*(1+Toeslagen!$Q$7)</f>
        <v>2859.2189173397578</v>
      </c>
      <c r="CS56" s="239">
        <f>'Frankrijk (O)'!CS56*(1+Toeslagen!$Q$7)</f>
        <v>2956.4244437146126</v>
      </c>
      <c r="CT56" s="239">
        <f>'Frankrijk (O)'!CT56*(1+Toeslagen!$Q$7)</f>
        <v>3016.7596364434821</v>
      </c>
      <c r="CU56" s="239">
        <f>'Frankrijk (O)'!CU56*(1+Toeslagen!$Q$7)</f>
        <v>2719.182722580892</v>
      </c>
      <c r="CV56" s="239">
        <f>'Frankrijk (O)'!CV56*(1+Toeslagen!$Q$7)</f>
        <v>2360.3399735113007</v>
      </c>
      <c r="CW56" s="239">
        <f>'Frankrijk (O)'!CW56*(1+Toeslagen!$Q$7)</f>
        <v>2348.5382736437441</v>
      </c>
      <c r="CX56" s="239">
        <f>'Frankrijk (O)'!CX56*(1+Toeslagen!$Q$7)</f>
        <v>2336.7365737761879</v>
      </c>
      <c r="CY56" s="239">
        <f>'Frankrijk (O)'!CY56*(1+Toeslagen!$Q$7)</f>
        <v>1467.609231923534</v>
      </c>
      <c r="CZ56" s="239">
        <f>'Frankrijk (O)'!CZ56*(1+Toeslagen!$Q$7)</f>
        <v>1703.9203105791194</v>
      </c>
      <c r="DA56" s="239">
        <f>'Frankrijk (O)'!DA56*(1+Toeslagen!$Q$7)</f>
        <v>1913.9746027174172</v>
      </c>
      <c r="DB56" s="239">
        <f>'Frankrijk (O)'!DB56*(1+Toeslagen!$Q$7)</f>
        <v>1345.0775615095267</v>
      </c>
      <c r="DC56" s="239">
        <f>'Frankrijk (O)'!DC56*(1+Toeslagen!$Q$7)</f>
        <v>1345.0775615095267</v>
      </c>
      <c r="DD56" s="239">
        <f>'Frankrijk (O)'!DD56*(1+Toeslagen!$Q$7)</f>
        <v>1345.0775615095267</v>
      </c>
      <c r="DE56" s="239">
        <f>'Frankrijk (O)'!DE56*(1+Toeslagen!$Q$7)</f>
        <v>1345.0775615095267</v>
      </c>
      <c r="DF56" s="239">
        <f>'Frankrijk (O)'!DF56*(1+Toeslagen!$Q$7)</f>
        <v>1345.0775615095267</v>
      </c>
    </row>
    <row r="57" spans="1:110" ht="15.75" thickBot="1">
      <c r="A57" s="2">
        <v>53</v>
      </c>
      <c r="B57" s="2">
        <v>53</v>
      </c>
      <c r="D57" s="2">
        <v>3</v>
      </c>
      <c r="F57" t="s">
        <v>5</v>
      </c>
      <c r="G57" t="s">
        <v>17</v>
      </c>
      <c r="H57" t="s">
        <v>15</v>
      </c>
      <c r="I57" t="s">
        <v>15</v>
      </c>
      <c r="J57" t="s">
        <v>15</v>
      </c>
      <c r="N57" s="7">
        <v>12.8</v>
      </c>
      <c r="O57" s="8">
        <v>22400</v>
      </c>
      <c r="P57" s="239">
        <f>'Frankrijk (O)'!P57*(1+Toeslagen!$Q$7)</f>
        <v>2321.7103909700545</v>
      </c>
      <c r="Q57" s="239">
        <f>'Frankrijk (O)'!Q57*(1+Toeslagen!$Q$7)</f>
        <v>1187.5368424058036</v>
      </c>
      <c r="R57" s="239">
        <f>'Frankrijk (O)'!R57*(1+Toeslagen!$Q$7)</f>
        <v>2369.0922356837291</v>
      </c>
      <c r="S57" s="239">
        <f>'Frankrijk (O)'!S57*(1+Toeslagen!$Q$7)</f>
        <v>2912</v>
      </c>
      <c r="T57" s="239">
        <f>'Frankrijk (O)'!T57*(1+Toeslagen!$Q$7)</f>
        <v>2912</v>
      </c>
      <c r="U57" s="239">
        <f>'Frankrijk (O)'!U57*(1+Toeslagen!$Q$7)</f>
        <v>3060.5209473056275</v>
      </c>
      <c r="V57" s="239">
        <f>'Frankrijk (O)'!V57*(1+Toeslagen!$Q$7)</f>
        <v>2684.1736738911773</v>
      </c>
      <c r="W57" s="239">
        <f>'Frankrijk (O)'!W57*(1+Toeslagen!$Q$7)</f>
        <v>994.9870746123637</v>
      </c>
      <c r="X57" s="239">
        <f>'Frankrijk (O)'!X57*(1+Toeslagen!$Q$7)</f>
        <v>3060.5209473056275</v>
      </c>
      <c r="Y57" s="239">
        <f>'Frankrijk (O)'!Y57*(1+Toeslagen!$Q$7)</f>
        <v>1712.6725727515479</v>
      </c>
      <c r="Z57" s="239">
        <f>'Frankrijk (O)'!Z57*(1+Toeslagen!$Q$7)</f>
        <v>3060.5209473056275</v>
      </c>
      <c r="AA57" s="239">
        <f>'Frankrijk (O)'!AA57*(1+Toeslagen!$Q$7)</f>
        <v>2754.1917712706086</v>
      </c>
      <c r="AB57" s="239">
        <f>'Frankrijk (O)'!AB57*(1+Toeslagen!$Q$7)</f>
        <v>2894.2279660294744</v>
      </c>
      <c r="AC57" s="239">
        <f>'Frankrijk (O)'!AC57*(1+Toeslagen!$Q$7)</f>
        <v>1884.2723275920489</v>
      </c>
      <c r="AD57" s="239">
        <f>'Frankrijk (O)'!AD57*(1+Toeslagen!$Q$7)</f>
        <v>2754.1917712706086</v>
      </c>
      <c r="AE57" s="239">
        <f>'Frankrijk (O)'!AE57*(1+Toeslagen!$Q$7)</f>
        <v>2544.1374791323105</v>
      </c>
      <c r="AF57" s="239">
        <f>'Frankrijk (O)'!AF57*(1+Toeslagen!$Q$7)</f>
        <v>2544.1374791323105</v>
      </c>
      <c r="AG57" s="239">
        <f>'Frankrijk (O)'!AG57*(1+Toeslagen!$Q$7)</f>
        <v>1922.726864889846</v>
      </c>
      <c r="AH57" s="239">
        <f>'Frankrijk (O)'!AH57*(1+Toeslagen!$Q$7)</f>
        <v>2544.1374791323105</v>
      </c>
      <c r="AI57" s="239">
        <f>'Frankrijk (O)'!AI57*(1+Toeslagen!$Q$7)</f>
        <v>0</v>
      </c>
      <c r="AJ57" s="239">
        <f>'Frankrijk (O)'!AJ57*(1+Toeslagen!$Q$7)</f>
        <v>1922.726864889846</v>
      </c>
      <c r="AK57" s="239">
        <f>'Frankrijk (O)'!AK57*(1+Toeslagen!$Q$7)</f>
        <v>2544.1374791323105</v>
      </c>
      <c r="AL57" s="239">
        <f>'Frankrijk (O)'!AL57*(1+Toeslagen!$Q$7)</f>
        <v>2369.0922356837291</v>
      </c>
      <c r="AM57" s="239">
        <f>'Frankrijk (O)'!AM57*(1+Toeslagen!$Q$7)</f>
        <v>2684.1736738911773</v>
      </c>
      <c r="AN57" s="239">
        <f>'Frankrijk (O)'!AN57*(1+Toeslagen!$Q$7)</f>
        <v>1712.6725727515479</v>
      </c>
      <c r="AO57" s="239">
        <f>'Frankrijk (O)'!AO57*(1+Toeslagen!$Q$7)</f>
        <v>2670.7528055217213</v>
      </c>
      <c r="AP57" s="239">
        <f>'Frankrijk (O)'!AP57*(1+Toeslagen!$Q$7)</f>
        <v>1712.6725727515479</v>
      </c>
      <c r="AQ57" s="239">
        <f>'Frankrijk (O)'!AQ57*(1+Toeslagen!$Q$7)</f>
        <v>1476.3614940959628</v>
      </c>
      <c r="AR57" s="239">
        <f>'Frankrijk (O)'!AR57*(1+Toeslagen!$Q$7)</f>
        <v>2754.1917712706086</v>
      </c>
      <c r="AS57" s="239">
        <f>'Frankrijk (O)'!AS57*(1+Toeslagen!$Q$7)</f>
        <v>2754.1917712706086</v>
      </c>
      <c r="AT57" s="239">
        <f>'Frankrijk (O)'!AT57*(1+Toeslagen!$Q$7)</f>
        <v>3060.5209473056275</v>
      </c>
      <c r="AU57" s="239">
        <f>'Frankrijk (O)'!AU57*(1+Toeslagen!$Q$7)</f>
        <v>3060.5209473056275</v>
      </c>
      <c r="AV57" s="239">
        <f>'Frankrijk (O)'!AV57*(1+Toeslagen!$Q$7)</f>
        <v>2684.1736738911773</v>
      </c>
      <c r="AW57" s="239">
        <f>'Frankrijk (O)'!AW57*(1+Toeslagen!$Q$7)</f>
        <v>2894.2279660294744</v>
      </c>
      <c r="AX57" s="239">
        <f>'Frankrijk (O)'!AX57*(1+Toeslagen!$Q$7)</f>
        <v>2132.7811570281442</v>
      </c>
      <c r="AY57" s="239">
        <f>'Frankrijk (O)'!AY57*(1+Toeslagen!$Q$7)</f>
        <v>2111.4533454578627</v>
      </c>
      <c r="AZ57" s="239">
        <f>'Frankrijk (O)'!AZ57*(1+Toeslagen!$Q$7)</f>
        <v>1922.726864889846</v>
      </c>
      <c r="BA57" s="239">
        <f>'Frankrijk (O)'!BA57*(1+Toeslagen!$Q$7)</f>
        <v>2684.1736738911773</v>
      </c>
      <c r="BB57" s="239">
        <f>'Frankrijk (O)'!BB57*(1+Toeslagen!$Q$7)</f>
        <v>2132.7811570281442</v>
      </c>
      <c r="BC57" s="239">
        <f>'Frankrijk (O)'!BC57*(1+Toeslagen!$Q$7)</f>
        <v>2894.2279660294744</v>
      </c>
      <c r="BD57" s="239">
        <f>'Frankrijk (O)'!BD57*(1+Toeslagen!$Q$7)</f>
        <v>1712.6725727515479</v>
      </c>
      <c r="BE57" s="239">
        <f>'Frankrijk (O)'!BE57*(1+Toeslagen!$Q$7)</f>
        <v>2369.0922356837291</v>
      </c>
      <c r="BF57" s="239">
        <f>'Frankrijk (O)'!BF57*(1+Toeslagen!$Q$7)</f>
        <v>2684.1736738911773</v>
      </c>
      <c r="BG57" s="239">
        <f>'Frankrijk (O)'!BG57*(1+Toeslagen!$Q$7)</f>
        <v>2321.7103909700545</v>
      </c>
      <c r="BH57" s="239">
        <f>'Frankrijk (O)'!BH57*(1+Toeslagen!$Q$7)</f>
        <v>1712.6725727515479</v>
      </c>
      <c r="BI57" s="239">
        <f>'Frankrijk (O)'!BI57*(1+Toeslagen!$Q$7)</f>
        <v>2684.1736738911773</v>
      </c>
      <c r="BJ57" s="239">
        <f>'Frankrijk (O)'!BJ57*(1+Toeslagen!$Q$7)</f>
        <v>2894.2279660294744</v>
      </c>
      <c r="BK57" s="239">
        <f>'Frankrijk (O)'!BK57*(1+Toeslagen!$Q$7)</f>
        <v>2754.1917712706086</v>
      </c>
      <c r="BL57" s="239">
        <f>'Frankrijk (O)'!BL57*(1+Toeslagen!$Q$7)</f>
        <v>2132.7811570281442</v>
      </c>
      <c r="BM57" s="239">
        <f>'Frankrijk (O)'!BM57*(1+Toeslagen!$Q$7)</f>
        <v>2090.1255338875812</v>
      </c>
      <c r="BN57" s="239">
        <f>'Frankrijk (O)'!BN57*(1+Toeslagen!$Q$7)</f>
        <v>1353.829823681956</v>
      </c>
      <c r="BO57" s="239">
        <f>'Frankrijk (O)'!BO57*(1+Toeslagen!$Q$7)</f>
        <v>1712.6725727515479</v>
      </c>
      <c r="BP57" s="239">
        <f>'Frankrijk (O)'!BP57*(1+Toeslagen!$Q$7)</f>
        <v>2132.7811570281442</v>
      </c>
      <c r="BQ57" s="239">
        <f>'Frankrijk (O)'!BQ57*(1+Toeslagen!$Q$7)</f>
        <v>1347.0606745635462</v>
      </c>
      <c r="BR57" s="239">
        <f>'Frankrijk (O)'!BR57*(1+Toeslagen!$Q$7)</f>
        <v>1476.3614940959628</v>
      </c>
      <c r="BS57" s="239">
        <f>'Frankrijk (O)'!BS57*(1+Toeslagen!$Q$7)</f>
        <v>2544.1374791323105</v>
      </c>
      <c r="BT57" s="239">
        <f>'Frankrijk (O)'!BT57*(1+Toeslagen!$Q$7)</f>
        <v>1353.829823681956</v>
      </c>
      <c r="BU57" s="239">
        <f>'Frankrijk (O)'!BU57*(1+Toeslagen!$Q$7)</f>
        <v>1922.726864889846</v>
      </c>
      <c r="BV57" s="239">
        <f>'Frankrijk (O)'!BV57*(1+Toeslagen!$Q$7)</f>
        <v>975.08733312011645</v>
      </c>
      <c r="BW57" s="239">
        <f>'Frankrijk (O)'!BW57*(1+Toeslagen!$Q$7)</f>
        <v>1340.2915254451364</v>
      </c>
      <c r="BX57" s="239">
        <f>'Frankrijk (O)'!BX57*(1+Toeslagen!$Q$7)</f>
        <v>1922.726864889846</v>
      </c>
      <c r="BY57" s="239">
        <f>'Frankrijk (O)'!BY57*(1+Toeslagen!$Q$7)</f>
        <v>990.01213923930186</v>
      </c>
      <c r="BZ57" s="239">
        <f>'Frankrijk (O)'!BZ57*(1+Toeslagen!$Q$7)</f>
        <v>2369.0922356837291</v>
      </c>
      <c r="CA57" s="239">
        <f>'Frankrijk (O)'!CA57*(1+Toeslagen!$Q$7)</f>
        <v>3060.5209473056275</v>
      </c>
      <c r="CB57" s="239">
        <f>'Frankrijk (O)'!CB57*(1+Toeslagen!$Q$7)</f>
        <v>3060.5209473056275</v>
      </c>
      <c r="CC57" s="239">
        <f>'Frankrijk (O)'!CC57*(1+Toeslagen!$Q$7)</f>
        <v>3014.6131330960429</v>
      </c>
      <c r="CD57" s="239">
        <f>'Frankrijk (O)'!CD57*(1+Toeslagen!$Q$7)</f>
        <v>1476.3614940959628</v>
      </c>
      <c r="CE57" s="239">
        <f>'Frankrijk (O)'!CE57*(1+Toeslagen!$Q$7)</f>
        <v>1712.6725727515479</v>
      </c>
      <c r="CF57" s="239">
        <f>'Frankrijk (O)'!CF57*(1+Toeslagen!$Q$7)</f>
        <v>2369.0922356837291</v>
      </c>
      <c r="CG57" s="239">
        <f>'Frankrijk (O)'!CG57*(1+Toeslagen!$Q$7)</f>
        <v>1695.5458470240324</v>
      </c>
      <c r="CH57" s="239">
        <f>'Frankrijk (O)'!CH57*(1+Toeslagen!$Q$7)</f>
        <v>2132.7811570281442</v>
      </c>
      <c r="CI57" s="239">
        <f>'Frankrijk (O)'!CI57*(1+Toeslagen!$Q$7)</f>
        <v>1922.726864889846</v>
      </c>
      <c r="CJ57" s="239">
        <f>'Frankrijk (O)'!CJ57*(1+Toeslagen!$Q$7)</f>
        <v>2684.1736738911773</v>
      </c>
      <c r="CK57" s="239">
        <f>'Frankrijk (O)'!CK57*(1+Toeslagen!$Q$7)</f>
        <v>2684.1736738911773</v>
      </c>
      <c r="CL57" s="239">
        <f>'Frankrijk (O)'!CL57*(1+Toeslagen!$Q$7)</f>
        <v>1353.829823681956</v>
      </c>
      <c r="CM57" s="239">
        <f>'Frankrijk (O)'!CM57*(1+Toeslagen!$Q$7)</f>
        <v>1360.5989728003656</v>
      </c>
      <c r="CN57" s="239">
        <f>'Frankrijk (O)'!CN57*(1+Toeslagen!$Q$7)</f>
        <v>1476.3614940959628</v>
      </c>
      <c r="CO57" s="239">
        <f>'Frankrijk (O)'!CO57*(1+Toeslagen!$Q$7)</f>
        <v>1476.3614940959628</v>
      </c>
      <c r="CP57" s="239">
        <f>'Frankrijk (O)'!CP57*(1+Toeslagen!$Q$7)</f>
        <v>2369.0922356837291</v>
      </c>
      <c r="CQ57" s="239">
        <f>'Frankrijk (O)'!CQ57*(1+Toeslagen!$Q$7)</f>
        <v>1187.5368424058036</v>
      </c>
      <c r="CR57" s="239">
        <f>'Frankrijk (O)'!CR57*(1+Toeslagen!$Q$7)</f>
        <v>2894.2279660294744</v>
      </c>
      <c r="CS57" s="239">
        <f>'Frankrijk (O)'!CS57*(1+Toeslagen!$Q$7)</f>
        <v>2999.310528359515</v>
      </c>
      <c r="CT57" s="239">
        <f>'Frankrijk (O)'!CT57*(1+Toeslagen!$Q$7)</f>
        <v>3060.5209473056275</v>
      </c>
      <c r="CU57" s="239">
        <f>'Frankrijk (O)'!CU57*(1+Toeslagen!$Q$7)</f>
        <v>2754.1917712706086</v>
      </c>
      <c r="CV57" s="239">
        <f>'Frankrijk (O)'!CV57*(1+Toeslagen!$Q$7)</f>
        <v>2369.0922356837291</v>
      </c>
      <c r="CW57" s="239">
        <f>'Frankrijk (O)'!CW57*(1+Toeslagen!$Q$7)</f>
        <v>2357.2467745053104</v>
      </c>
      <c r="CX57" s="239">
        <f>'Frankrijk (O)'!CX57*(1+Toeslagen!$Q$7)</f>
        <v>2345.4013133268918</v>
      </c>
      <c r="CY57" s="239">
        <f>'Frankrijk (O)'!CY57*(1+Toeslagen!$Q$7)</f>
        <v>1476.3614940959628</v>
      </c>
      <c r="CZ57" s="239">
        <f>'Frankrijk (O)'!CZ57*(1+Toeslagen!$Q$7)</f>
        <v>1712.6725727515479</v>
      </c>
      <c r="DA57" s="239">
        <f>'Frankrijk (O)'!DA57*(1+Toeslagen!$Q$7)</f>
        <v>1922.726864889846</v>
      </c>
      <c r="DB57" s="239">
        <f>'Frankrijk (O)'!DB57*(1+Toeslagen!$Q$7)</f>
        <v>1353.829823681956</v>
      </c>
      <c r="DC57" s="239">
        <f>'Frankrijk (O)'!DC57*(1+Toeslagen!$Q$7)</f>
        <v>1353.829823681956</v>
      </c>
      <c r="DD57" s="239">
        <f>'Frankrijk (O)'!DD57*(1+Toeslagen!$Q$7)</f>
        <v>1353.829823681956</v>
      </c>
      <c r="DE57" s="239">
        <f>'Frankrijk (O)'!DE57*(1+Toeslagen!$Q$7)</f>
        <v>1353.829823681956</v>
      </c>
      <c r="DF57" s="239">
        <f>'Frankrijk (O)'!DF57*(1+Toeslagen!$Q$7)</f>
        <v>1353.829823681956</v>
      </c>
    </row>
    <row r="58" spans="1:110">
      <c r="A58" s="2">
        <v>54</v>
      </c>
      <c r="B58" s="2">
        <v>54</v>
      </c>
      <c r="D58" s="2">
        <v>2</v>
      </c>
      <c r="F58" t="s">
        <v>16</v>
      </c>
      <c r="G58" t="s">
        <v>5</v>
      </c>
      <c r="H58" t="s">
        <v>17</v>
      </c>
      <c r="I58" t="s">
        <v>18</v>
      </c>
      <c r="J58" t="s">
        <v>18</v>
      </c>
      <c r="N58" s="9">
        <v>13.6</v>
      </c>
      <c r="O58" s="10">
        <v>25000</v>
      </c>
      <c r="P58" s="239">
        <f>'Frankrijk (O)'!P58*(1+Toeslagen!$Q$7)</f>
        <v>2338.8648248280156</v>
      </c>
      <c r="Q58" s="239">
        <f>'Frankrijk (O)'!Q58*(1+Toeslagen!$Q$7)</f>
        <v>1196.2891045782328</v>
      </c>
      <c r="R58" s="239">
        <f>'Frankrijk (O)'!R58*(1+Toeslagen!$Q$7)</f>
        <v>2386.5967600285871</v>
      </c>
      <c r="S58" s="239">
        <f>'Frankrijk (O)'!S58*(1+Toeslagen!$Q$7)</f>
        <v>2964</v>
      </c>
      <c r="T58" s="239">
        <f>'Frankrijk (O)'!T58*(1+Toeslagen!$Q$7)</f>
        <v>2964</v>
      </c>
      <c r="U58" s="239">
        <f>'Frankrijk (O)'!U58*(1+Toeslagen!$Q$7)</f>
        <v>3104.2822581677719</v>
      </c>
      <c r="V58" s="239">
        <f>'Frankrijk (O)'!V58*(1+Toeslagen!$Q$7)</f>
        <v>2701.6781982360349</v>
      </c>
      <c r="W58" s="239">
        <f>'Frankrijk (O)'!W58*(1+Toeslagen!$Q$7)</f>
        <v>1003.7393367847927</v>
      </c>
      <c r="X58" s="239">
        <f>'Frankrijk (O)'!X58*(1+Toeslagen!$Q$7)</f>
        <v>3104.2822581677719</v>
      </c>
      <c r="Y58" s="239">
        <f>'Frankrijk (O)'!Y58*(1+Toeslagen!$Q$7)</f>
        <v>1721.4248349239774</v>
      </c>
      <c r="Z58" s="239">
        <f>'Frankrijk (O)'!Z58*(1+Toeslagen!$Q$7)</f>
        <v>3104.2822581677719</v>
      </c>
      <c r="AA58" s="239">
        <f>'Frankrijk (O)'!AA58*(1+Toeslagen!$Q$7)</f>
        <v>2771.6962956154671</v>
      </c>
      <c r="AB58" s="239">
        <f>'Frankrijk (O)'!AB58*(1+Toeslagen!$Q$7)</f>
        <v>2929.2370147191905</v>
      </c>
      <c r="AC58" s="239">
        <f>'Frankrijk (O)'!AC58*(1+Toeslagen!$Q$7)</f>
        <v>1892.8495445210297</v>
      </c>
      <c r="AD58" s="239">
        <f>'Frankrijk (O)'!AD58*(1+Toeslagen!$Q$7)</f>
        <v>2771.6962956154671</v>
      </c>
      <c r="AE58" s="239">
        <f>'Frankrijk (O)'!AE58*(1+Toeslagen!$Q$7)</f>
        <v>2579.1465278220271</v>
      </c>
      <c r="AF58" s="239">
        <f>'Frankrijk (O)'!AF58*(1+Toeslagen!$Q$7)</f>
        <v>2579.1465278220271</v>
      </c>
      <c r="AG58" s="239">
        <f>'Frankrijk (O)'!AG58*(1+Toeslagen!$Q$7)</f>
        <v>1931.4791270622752</v>
      </c>
      <c r="AH58" s="239">
        <f>'Frankrijk (O)'!AH58*(1+Toeslagen!$Q$7)</f>
        <v>2579.1465278220271</v>
      </c>
      <c r="AI58" s="239">
        <f>'Frankrijk (O)'!AI58*(1+Toeslagen!$Q$7)</f>
        <v>0</v>
      </c>
      <c r="AJ58" s="239">
        <f>'Frankrijk (O)'!AJ58*(1+Toeslagen!$Q$7)</f>
        <v>1931.4791270622752</v>
      </c>
      <c r="AK58" s="239">
        <f>'Frankrijk (O)'!AK58*(1+Toeslagen!$Q$7)</f>
        <v>2579.1465278220271</v>
      </c>
      <c r="AL58" s="239">
        <f>'Frankrijk (O)'!AL58*(1+Toeslagen!$Q$7)</f>
        <v>2386.5967600285871</v>
      </c>
      <c r="AM58" s="239">
        <f>'Frankrijk (O)'!AM58*(1+Toeslagen!$Q$7)</f>
        <v>2701.6781982360349</v>
      </c>
      <c r="AN58" s="239">
        <f>'Frankrijk (O)'!AN58*(1+Toeslagen!$Q$7)</f>
        <v>1721.4248349239774</v>
      </c>
      <c r="AO58" s="239">
        <f>'Frankrijk (O)'!AO58*(1+Toeslagen!$Q$7)</f>
        <v>2688.1698072448548</v>
      </c>
      <c r="AP58" s="239">
        <f>'Frankrijk (O)'!AP58*(1+Toeslagen!$Q$7)</f>
        <v>1721.4248349239774</v>
      </c>
      <c r="AQ58" s="239">
        <f>'Frankrijk (O)'!AQ58*(1+Toeslagen!$Q$7)</f>
        <v>1485.1137562683916</v>
      </c>
      <c r="AR58" s="239">
        <f>'Frankrijk (O)'!AR58*(1+Toeslagen!$Q$7)</f>
        <v>2771.6962956154671</v>
      </c>
      <c r="AS58" s="239">
        <f>'Frankrijk (O)'!AS58*(1+Toeslagen!$Q$7)</f>
        <v>2771.6962956154671</v>
      </c>
      <c r="AT58" s="239">
        <f>'Frankrijk (O)'!AT58*(1+Toeslagen!$Q$7)</f>
        <v>3104.2822581677719</v>
      </c>
      <c r="AU58" s="239">
        <f>'Frankrijk (O)'!AU58*(1+Toeslagen!$Q$7)</f>
        <v>3104.2822581677719</v>
      </c>
      <c r="AV58" s="239">
        <f>'Frankrijk (O)'!AV58*(1+Toeslagen!$Q$7)</f>
        <v>2701.6781982360349</v>
      </c>
      <c r="AW58" s="239">
        <f>'Frankrijk (O)'!AW58*(1+Toeslagen!$Q$7)</f>
        <v>2929.2370147191905</v>
      </c>
      <c r="AX58" s="239">
        <f>'Frankrijk (O)'!AX58*(1+Toeslagen!$Q$7)</f>
        <v>2141.533419200573</v>
      </c>
      <c r="AY58" s="239">
        <f>'Frankrijk (O)'!AY58*(1+Toeslagen!$Q$7)</f>
        <v>2120.118085008567</v>
      </c>
      <c r="AZ58" s="239">
        <f>'Frankrijk (O)'!AZ58*(1+Toeslagen!$Q$7)</f>
        <v>1931.4791270622752</v>
      </c>
      <c r="BA58" s="239">
        <f>'Frankrijk (O)'!BA58*(1+Toeslagen!$Q$7)</f>
        <v>2701.6781982360349</v>
      </c>
      <c r="BB58" s="239">
        <f>'Frankrijk (O)'!BB58*(1+Toeslagen!$Q$7)</f>
        <v>2141.533419200573</v>
      </c>
      <c r="BC58" s="239">
        <f>'Frankrijk (O)'!BC58*(1+Toeslagen!$Q$7)</f>
        <v>2929.2370147191905</v>
      </c>
      <c r="BD58" s="239">
        <f>'Frankrijk (O)'!BD58*(1+Toeslagen!$Q$7)</f>
        <v>1721.4248349239774</v>
      </c>
      <c r="BE58" s="239">
        <f>'Frankrijk (O)'!BE58*(1+Toeslagen!$Q$7)</f>
        <v>2386.5967600285871</v>
      </c>
      <c r="BF58" s="239">
        <f>'Frankrijk (O)'!BF58*(1+Toeslagen!$Q$7)</f>
        <v>2701.6781982360349</v>
      </c>
      <c r="BG58" s="239">
        <f>'Frankrijk (O)'!BG58*(1+Toeslagen!$Q$7)</f>
        <v>2338.8648248280156</v>
      </c>
      <c r="BH58" s="239">
        <f>'Frankrijk (O)'!BH58*(1+Toeslagen!$Q$7)</f>
        <v>1721.4248349239774</v>
      </c>
      <c r="BI58" s="239">
        <f>'Frankrijk (O)'!BI58*(1+Toeslagen!$Q$7)</f>
        <v>2701.6781982360349</v>
      </c>
      <c r="BJ58" s="239">
        <f>'Frankrijk (O)'!BJ58*(1+Toeslagen!$Q$7)</f>
        <v>2929.2370147191905</v>
      </c>
      <c r="BK58" s="239">
        <f>'Frankrijk (O)'!BK58*(1+Toeslagen!$Q$7)</f>
        <v>2771.6962956154671</v>
      </c>
      <c r="BL58" s="239">
        <f>'Frankrijk (O)'!BL58*(1+Toeslagen!$Q$7)</f>
        <v>2141.533419200573</v>
      </c>
      <c r="BM58" s="239">
        <f>'Frankrijk (O)'!BM58*(1+Toeslagen!$Q$7)</f>
        <v>2098.7027508165615</v>
      </c>
      <c r="BN58" s="239">
        <f>'Frankrijk (O)'!BN58*(1+Toeslagen!$Q$7)</f>
        <v>1362.5820858543852</v>
      </c>
      <c r="BO58" s="239">
        <f>'Frankrijk (O)'!BO58*(1+Toeslagen!$Q$7)</f>
        <v>1721.4248349239774</v>
      </c>
      <c r="BP58" s="239">
        <f>'Frankrijk (O)'!BP58*(1+Toeslagen!$Q$7)</f>
        <v>2141.533419200573</v>
      </c>
      <c r="BQ58" s="239">
        <f>'Frankrijk (O)'!BQ58*(1+Toeslagen!$Q$7)</f>
        <v>1355.7691754251134</v>
      </c>
      <c r="BR58" s="239">
        <f>'Frankrijk (O)'!BR58*(1+Toeslagen!$Q$7)</f>
        <v>1485.1137562683916</v>
      </c>
      <c r="BS58" s="239">
        <f>'Frankrijk (O)'!BS58*(1+Toeslagen!$Q$7)</f>
        <v>2579.1465278220271</v>
      </c>
      <c r="BT58" s="239">
        <f>'Frankrijk (O)'!BT58*(1+Toeslagen!$Q$7)</f>
        <v>1362.5820858543852</v>
      </c>
      <c r="BU58" s="239">
        <f>'Frankrijk (O)'!BU58*(1+Toeslagen!$Q$7)</f>
        <v>1931.4791270622752</v>
      </c>
      <c r="BV58" s="239">
        <f>'Frankrijk (O)'!BV58*(1+Toeslagen!$Q$7)</f>
        <v>983.66455004909687</v>
      </c>
      <c r="BW58" s="239">
        <f>'Frankrijk (O)'!BW58*(1+Toeslagen!$Q$7)</f>
        <v>1348.9562649958414</v>
      </c>
      <c r="BX58" s="239">
        <f>'Frankrijk (O)'!BX58*(1+Toeslagen!$Q$7)</f>
        <v>1931.4791270622752</v>
      </c>
      <c r="BY58" s="239">
        <f>'Frankrijk (O)'!BY58*(1+Toeslagen!$Q$7)</f>
        <v>998.72064010086876</v>
      </c>
      <c r="BZ58" s="239">
        <f>'Frankrijk (O)'!BZ58*(1+Toeslagen!$Q$7)</f>
        <v>2386.5967600285871</v>
      </c>
      <c r="CA58" s="239">
        <f>'Frankrijk (O)'!CA58*(1+Toeslagen!$Q$7)</f>
        <v>3104.2822581677719</v>
      </c>
      <c r="CB58" s="239">
        <f>'Frankrijk (O)'!CB58*(1+Toeslagen!$Q$7)</f>
        <v>3104.2822581677719</v>
      </c>
      <c r="CC58" s="239">
        <f>'Frankrijk (O)'!CC58*(1+Toeslagen!$Q$7)</f>
        <v>3057.7180242952554</v>
      </c>
      <c r="CD58" s="239">
        <f>'Frankrijk (O)'!CD58*(1+Toeslagen!$Q$7)</f>
        <v>1485.1137562683916</v>
      </c>
      <c r="CE58" s="239">
        <f>'Frankrijk (O)'!CE58*(1+Toeslagen!$Q$7)</f>
        <v>1721.4248349239774</v>
      </c>
      <c r="CF58" s="239">
        <f>'Frankrijk (O)'!CF58*(1+Toeslagen!$Q$7)</f>
        <v>2386.5967600285871</v>
      </c>
      <c r="CG58" s="239">
        <f>'Frankrijk (O)'!CG58*(1+Toeslagen!$Q$7)</f>
        <v>1704.2105865747376</v>
      </c>
      <c r="CH58" s="239">
        <f>'Frankrijk (O)'!CH58*(1+Toeslagen!$Q$7)</f>
        <v>2141.533419200573</v>
      </c>
      <c r="CI58" s="239">
        <f>'Frankrijk (O)'!CI58*(1+Toeslagen!$Q$7)</f>
        <v>1931.4791270622752</v>
      </c>
      <c r="CJ58" s="239">
        <f>'Frankrijk (O)'!CJ58*(1+Toeslagen!$Q$7)</f>
        <v>2701.6781982360349</v>
      </c>
      <c r="CK58" s="239">
        <f>'Frankrijk (O)'!CK58*(1+Toeslagen!$Q$7)</f>
        <v>2701.6781982360349</v>
      </c>
      <c r="CL58" s="239">
        <f>'Frankrijk (O)'!CL58*(1+Toeslagen!$Q$7)</f>
        <v>1362.5820858543852</v>
      </c>
      <c r="CM58" s="239">
        <f>'Frankrijk (O)'!CM58*(1+Toeslagen!$Q$7)</f>
        <v>1369.3949962836571</v>
      </c>
      <c r="CN58" s="239">
        <f>'Frankrijk (O)'!CN58*(1+Toeslagen!$Q$7)</f>
        <v>1485.1137562683916</v>
      </c>
      <c r="CO58" s="239">
        <f>'Frankrijk (O)'!CO58*(1+Toeslagen!$Q$7)</f>
        <v>1485.1137562683916</v>
      </c>
      <c r="CP58" s="239">
        <f>'Frankrijk (O)'!CP58*(1+Toeslagen!$Q$7)</f>
        <v>2386.5967600285871</v>
      </c>
      <c r="CQ58" s="239">
        <f>'Frankrijk (O)'!CQ58*(1+Toeslagen!$Q$7)</f>
        <v>1196.2891045782328</v>
      </c>
      <c r="CR58" s="239">
        <f>'Frankrijk (O)'!CR58*(1+Toeslagen!$Q$7)</f>
        <v>2929.2370147191905</v>
      </c>
      <c r="CS58" s="239">
        <f>'Frankrijk (O)'!CS58*(1+Toeslagen!$Q$7)</f>
        <v>0</v>
      </c>
      <c r="CT58" s="239">
        <f>'Frankrijk (O)'!CT58*(1+Toeslagen!$Q$7)</f>
        <v>3104.2822581677719</v>
      </c>
      <c r="CU58" s="239">
        <f>'Frankrijk (O)'!CU58*(1+Toeslagen!$Q$7)</f>
        <v>2771.6962956154671</v>
      </c>
      <c r="CV58" s="239">
        <f>'Frankrijk (O)'!CV58*(1+Toeslagen!$Q$7)</f>
        <v>2386.5967600285871</v>
      </c>
      <c r="CW58" s="239">
        <f>'Frankrijk (O)'!CW58*(1+Toeslagen!$Q$7)</f>
        <v>2374.663776228444</v>
      </c>
      <c r="CX58" s="239">
        <f>'Frankrijk (O)'!CX58*(1+Toeslagen!$Q$7)</f>
        <v>2362.7307924283014</v>
      </c>
      <c r="CY58" s="239">
        <f>'Frankrijk (O)'!CY58*(1+Toeslagen!$Q$7)</f>
        <v>1485.1137562683916</v>
      </c>
      <c r="CZ58" s="239">
        <f>'Frankrijk (O)'!CZ58*(1+Toeslagen!$Q$7)</f>
        <v>1721.4248349239774</v>
      </c>
      <c r="DA58" s="239">
        <f>'Frankrijk (O)'!DA58*(1+Toeslagen!$Q$7)</f>
        <v>1931.4791270622752</v>
      </c>
      <c r="DB58" s="239">
        <f>'Frankrijk (O)'!DB58*(1+Toeslagen!$Q$7)</f>
        <v>1362.5820858543852</v>
      </c>
      <c r="DC58" s="239">
        <f>'Frankrijk (O)'!DC58*(1+Toeslagen!$Q$7)</f>
        <v>1362.5820858543852</v>
      </c>
      <c r="DD58" s="239">
        <f>'Frankrijk (O)'!DD58*(1+Toeslagen!$Q$7)</f>
        <v>1362.5820858543852</v>
      </c>
      <c r="DE58" s="239">
        <f>'Frankrijk (O)'!DE58*(1+Toeslagen!$Q$7)</f>
        <v>1362.5820858543852</v>
      </c>
      <c r="DF58" s="239">
        <f>'Frankrijk (O)'!DF58*(1+Toeslagen!$Q$7)</f>
        <v>1362.5820858543852</v>
      </c>
    </row>
    <row r="59" spans="1:110">
      <c r="A59" s="2">
        <v>55</v>
      </c>
      <c r="B59" s="2">
        <v>55</v>
      </c>
      <c r="D59" s="2">
        <v>2</v>
      </c>
      <c r="F59" t="s">
        <v>16</v>
      </c>
      <c r="G59" t="s">
        <v>5</v>
      </c>
      <c r="H59" t="s">
        <v>17</v>
      </c>
      <c r="I59" t="s">
        <v>18</v>
      </c>
      <c r="J59" t="s">
        <v>15</v>
      </c>
    </row>
    <row r="60" spans="1:110">
      <c r="A60" s="2">
        <v>56</v>
      </c>
      <c r="B60" s="2">
        <v>56</v>
      </c>
      <c r="D60" s="2">
        <v>4</v>
      </c>
      <c r="F60" t="s">
        <v>17</v>
      </c>
      <c r="G60" t="s">
        <v>15</v>
      </c>
      <c r="H60" t="s">
        <v>15</v>
      </c>
      <c r="I60" t="s">
        <v>16</v>
      </c>
      <c r="J60" t="s">
        <v>16</v>
      </c>
    </row>
    <row r="61" spans="1:110">
      <c r="A61" s="2">
        <v>57</v>
      </c>
      <c r="B61" s="2">
        <v>57</v>
      </c>
      <c r="D61" s="2">
        <v>2</v>
      </c>
      <c r="F61" t="s">
        <v>16</v>
      </c>
      <c r="G61" t="s">
        <v>5</v>
      </c>
      <c r="H61" t="s">
        <v>17</v>
      </c>
      <c r="I61" t="s">
        <v>18</v>
      </c>
      <c r="J61" t="s">
        <v>18</v>
      </c>
    </row>
    <row r="62" spans="1:110">
      <c r="A62" s="2">
        <v>58</v>
      </c>
      <c r="B62" s="2">
        <v>58</v>
      </c>
      <c r="D62" s="2">
        <v>3</v>
      </c>
      <c r="F62" t="s">
        <v>5</v>
      </c>
      <c r="G62" t="s">
        <v>17</v>
      </c>
      <c r="H62" t="s">
        <v>15</v>
      </c>
      <c r="I62" t="s">
        <v>15</v>
      </c>
      <c r="J62" t="s">
        <v>15</v>
      </c>
    </row>
    <row r="63" spans="1:110">
      <c r="A63" s="2">
        <v>59</v>
      </c>
      <c r="B63" s="2">
        <v>59</v>
      </c>
      <c r="D63" s="2">
        <v>2</v>
      </c>
      <c r="F63" t="s">
        <v>16</v>
      </c>
      <c r="G63" t="s">
        <v>5</v>
      </c>
      <c r="H63" t="s">
        <v>17</v>
      </c>
      <c r="I63" t="s">
        <v>18</v>
      </c>
      <c r="J63" t="s">
        <v>18</v>
      </c>
    </row>
    <row r="64" spans="1:110">
      <c r="A64" s="2">
        <v>60</v>
      </c>
      <c r="B64" s="2">
        <v>60</v>
      </c>
      <c r="D64" s="2">
        <v>2</v>
      </c>
      <c r="F64" t="s">
        <v>16</v>
      </c>
      <c r="G64" t="s">
        <v>5</v>
      </c>
      <c r="H64" t="s">
        <v>17</v>
      </c>
      <c r="I64" t="s">
        <v>18</v>
      </c>
      <c r="J64" t="s">
        <v>15</v>
      </c>
    </row>
    <row r="65" spans="1:10">
      <c r="A65" s="2">
        <v>61</v>
      </c>
      <c r="B65" s="2">
        <v>61</v>
      </c>
      <c r="D65" s="2">
        <v>3</v>
      </c>
      <c r="F65" t="s">
        <v>5</v>
      </c>
      <c r="G65" t="s">
        <v>17</v>
      </c>
      <c r="H65" t="s">
        <v>15</v>
      </c>
      <c r="I65" t="s">
        <v>15</v>
      </c>
      <c r="J65" t="s">
        <v>15</v>
      </c>
    </row>
    <row r="66" spans="1:10">
      <c r="A66" s="2">
        <v>62</v>
      </c>
      <c r="B66" s="2">
        <v>62</v>
      </c>
      <c r="D66" s="2">
        <v>2</v>
      </c>
      <c r="F66" t="s">
        <v>16</v>
      </c>
      <c r="G66" t="s">
        <v>5</v>
      </c>
      <c r="H66" t="s">
        <v>17</v>
      </c>
      <c r="I66" t="s">
        <v>18</v>
      </c>
      <c r="J66" t="s">
        <v>18</v>
      </c>
    </row>
    <row r="67" spans="1:10">
      <c r="A67" s="2">
        <v>63</v>
      </c>
      <c r="B67" s="2">
        <v>63</v>
      </c>
      <c r="D67" s="2">
        <v>3</v>
      </c>
      <c r="F67" t="s">
        <v>5</v>
      </c>
      <c r="G67" t="s">
        <v>17</v>
      </c>
      <c r="H67" t="s">
        <v>15</v>
      </c>
      <c r="I67" t="s">
        <v>15</v>
      </c>
      <c r="J67" t="s">
        <v>15</v>
      </c>
    </row>
    <row r="68" spans="1:10">
      <c r="A68" s="2">
        <v>64</v>
      </c>
      <c r="B68" s="2">
        <v>64</v>
      </c>
      <c r="D68" s="2">
        <v>4</v>
      </c>
      <c r="F68" t="s">
        <v>17</v>
      </c>
      <c r="G68" t="s">
        <v>15</v>
      </c>
      <c r="H68" t="s">
        <v>16</v>
      </c>
      <c r="I68" t="s">
        <v>16</v>
      </c>
      <c r="J68" t="s">
        <v>16</v>
      </c>
    </row>
    <row r="69" spans="1:10">
      <c r="A69" s="2">
        <v>65</v>
      </c>
      <c r="B69" s="2">
        <v>65</v>
      </c>
      <c r="D69" s="2">
        <v>4</v>
      </c>
      <c r="F69" t="s">
        <v>17</v>
      </c>
      <c r="G69" t="s">
        <v>15</v>
      </c>
      <c r="H69" t="s">
        <v>16</v>
      </c>
      <c r="I69" t="s">
        <v>16</v>
      </c>
      <c r="J69" t="s">
        <v>16</v>
      </c>
    </row>
    <row r="70" spans="1:10">
      <c r="A70" s="2">
        <v>66</v>
      </c>
      <c r="B70" s="2">
        <v>66</v>
      </c>
      <c r="D70" s="2">
        <v>4</v>
      </c>
      <c r="F70" t="s">
        <v>17</v>
      </c>
      <c r="G70" t="s">
        <v>15</v>
      </c>
      <c r="H70" t="s">
        <v>16</v>
      </c>
      <c r="I70" t="s">
        <v>16</v>
      </c>
      <c r="J70" t="s">
        <v>16</v>
      </c>
    </row>
    <row r="71" spans="1:10">
      <c r="A71" s="2">
        <v>67</v>
      </c>
      <c r="B71" s="2">
        <v>67</v>
      </c>
      <c r="D71" s="2">
        <v>2</v>
      </c>
      <c r="F71" t="s">
        <v>16</v>
      </c>
      <c r="G71" t="s">
        <v>5</v>
      </c>
      <c r="H71" t="s">
        <v>17</v>
      </c>
      <c r="I71" t="s">
        <v>18</v>
      </c>
      <c r="J71" t="s">
        <v>15</v>
      </c>
    </row>
    <row r="72" spans="1:10">
      <c r="A72" s="2">
        <v>68</v>
      </c>
      <c r="B72" s="2">
        <v>68</v>
      </c>
      <c r="D72" s="2">
        <v>3</v>
      </c>
      <c r="F72" t="s">
        <v>5</v>
      </c>
      <c r="G72" t="s">
        <v>17</v>
      </c>
      <c r="H72" t="s">
        <v>15</v>
      </c>
      <c r="I72" t="s">
        <v>15</v>
      </c>
      <c r="J72" t="s">
        <v>15</v>
      </c>
    </row>
    <row r="73" spans="1:10">
      <c r="A73" s="2">
        <v>69</v>
      </c>
      <c r="B73" s="2">
        <v>69</v>
      </c>
      <c r="D73" s="2">
        <v>4</v>
      </c>
      <c r="F73" t="s">
        <v>5</v>
      </c>
      <c r="G73" t="s">
        <v>17</v>
      </c>
      <c r="H73" t="s">
        <v>15</v>
      </c>
      <c r="I73" t="s">
        <v>15</v>
      </c>
      <c r="J73" t="s">
        <v>15</v>
      </c>
    </row>
    <row r="74" spans="1:10">
      <c r="A74" s="2">
        <v>70</v>
      </c>
      <c r="B74" s="2">
        <v>70</v>
      </c>
      <c r="D74" s="2">
        <v>3</v>
      </c>
      <c r="F74" t="s">
        <v>5</v>
      </c>
      <c r="G74" t="s">
        <v>17</v>
      </c>
      <c r="H74" t="s">
        <v>15</v>
      </c>
      <c r="I74" t="s">
        <v>15</v>
      </c>
      <c r="J74" t="s">
        <v>15</v>
      </c>
    </row>
    <row r="75" spans="1:10">
      <c r="A75" s="2">
        <v>71</v>
      </c>
      <c r="B75" s="2">
        <v>71</v>
      </c>
      <c r="D75" s="2">
        <v>3</v>
      </c>
      <c r="F75" t="s">
        <v>5</v>
      </c>
      <c r="G75" t="s">
        <v>17</v>
      </c>
      <c r="H75" t="s">
        <v>15</v>
      </c>
      <c r="I75" t="s">
        <v>15</v>
      </c>
      <c r="J75" t="s">
        <v>15</v>
      </c>
    </row>
    <row r="76" spans="1:10">
      <c r="A76" s="2">
        <v>72</v>
      </c>
      <c r="B76" s="2">
        <v>72</v>
      </c>
      <c r="D76" s="2">
        <v>3</v>
      </c>
      <c r="F76" t="s">
        <v>5</v>
      </c>
      <c r="G76" t="s">
        <v>17</v>
      </c>
      <c r="H76" t="s">
        <v>15</v>
      </c>
      <c r="I76" t="s">
        <v>15</v>
      </c>
      <c r="J76" t="s">
        <v>15</v>
      </c>
    </row>
    <row r="77" spans="1:10">
      <c r="A77" s="2">
        <v>73</v>
      </c>
      <c r="B77" s="2">
        <v>73</v>
      </c>
      <c r="D77" s="2">
        <v>4</v>
      </c>
      <c r="F77" t="s">
        <v>17</v>
      </c>
      <c r="G77" t="s">
        <v>15</v>
      </c>
      <c r="H77" t="s">
        <v>15</v>
      </c>
      <c r="I77" t="s">
        <v>16</v>
      </c>
      <c r="J77" t="s">
        <v>16</v>
      </c>
    </row>
    <row r="78" spans="1:10">
      <c r="A78" s="2">
        <v>74</v>
      </c>
      <c r="B78" s="2">
        <v>74</v>
      </c>
      <c r="D78" s="2">
        <v>4</v>
      </c>
      <c r="F78" t="s">
        <v>17</v>
      </c>
      <c r="G78" t="s">
        <v>15</v>
      </c>
      <c r="H78" t="s">
        <v>15</v>
      </c>
      <c r="I78" t="s">
        <v>16</v>
      </c>
      <c r="J78" t="s">
        <v>16</v>
      </c>
    </row>
    <row r="79" spans="1:10">
      <c r="A79" s="2">
        <v>75</v>
      </c>
      <c r="B79" s="2">
        <v>75</v>
      </c>
      <c r="D79" s="2">
        <v>2</v>
      </c>
      <c r="F79" t="s">
        <v>16</v>
      </c>
      <c r="G79" t="s">
        <v>5</v>
      </c>
      <c r="H79" t="s">
        <v>17</v>
      </c>
      <c r="I79" t="s">
        <v>18</v>
      </c>
      <c r="J79" t="s">
        <v>15</v>
      </c>
    </row>
    <row r="80" spans="1:10">
      <c r="A80" s="2">
        <v>76</v>
      </c>
      <c r="B80" s="2">
        <v>76</v>
      </c>
      <c r="D80" s="2">
        <v>2</v>
      </c>
      <c r="F80" t="s">
        <v>16</v>
      </c>
      <c r="G80" t="s">
        <v>5</v>
      </c>
      <c r="H80" t="s">
        <v>17</v>
      </c>
      <c r="I80" t="s">
        <v>18</v>
      </c>
      <c r="J80" t="s">
        <v>15</v>
      </c>
    </row>
    <row r="81" spans="1:10">
      <c r="A81" s="2">
        <v>77</v>
      </c>
      <c r="B81" s="2">
        <v>77</v>
      </c>
      <c r="D81" s="2">
        <v>2</v>
      </c>
      <c r="F81" t="s">
        <v>16</v>
      </c>
      <c r="G81" t="s">
        <v>5</v>
      </c>
      <c r="H81" t="s">
        <v>17</v>
      </c>
      <c r="I81" t="s">
        <v>18</v>
      </c>
      <c r="J81" t="s">
        <v>15</v>
      </c>
    </row>
    <row r="82" spans="1:10">
      <c r="A82" s="2">
        <v>78</v>
      </c>
      <c r="B82" s="2">
        <v>78</v>
      </c>
      <c r="D82" s="2">
        <v>2</v>
      </c>
      <c r="F82" t="s">
        <v>16</v>
      </c>
      <c r="G82" t="s">
        <v>5</v>
      </c>
      <c r="H82" t="s">
        <v>17</v>
      </c>
      <c r="I82" t="s">
        <v>18</v>
      </c>
      <c r="J82" t="s">
        <v>15</v>
      </c>
    </row>
    <row r="83" spans="1:10">
      <c r="A83" s="2">
        <v>79</v>
      </c>
      <c r="B83" s="2">
        <v>79</v>
      </c>
      <c r="D83" s="2">
        <v>4</v>
      </c>
      <c r="F83" t="s">
        <v>5</v>
      </c>
      <c r="G83" t="s">
        <v>17</v>
      </c>
      <c r="H83" t="s">
        <v>15</v>
      </c>
      <c r="I83" t="s">
        <v>15</v>
      </c>
      <c r="J83" t="s">
        <v>15</v>
      </c>
    </row>
    <row r="84" spans="1:10">
      <c r="A84" s="2">
        <v>80</v>
      </c>
      <c r="B84" s="2">
        <v>80</v>
      </c>
      <c r="D84" s="2">
        <v>2</v>
      </c>
      <c r="F84" t="s">
        <v>16</v>
      </c>
      <c r="G84" t="s">
        <v>5</v>
      </c>
      <c r="H84" t="s">
        <v>17</v>
      </c>
      <c r="I84" t="s">
        <v>18</v>
      </c>
      <c r="J84" t="s">
        <v>18</v>
      </c>
    </row>
    <row r="85" spans="1:10">
      <c r="A85" s="2">
        <v>81</v>
      </c>
      <c r="B85" s="2">
        <v>81</v>
      </c>
      <c r="D85" s="2">
        <v>4</v>
      </c>
      <c r="F85" t="s">
        <v>17</v>
      </c>
      <c r="G85" t="s">
        <v>15</v>
      </c>
      <c r="H85" t="s">
        <v>15</v>
      </c>
      <c r="I85" t="s">
        <v>16</v>
      </c>
      <c r="J85" t="s">
        <v>16</v>
      </c>
    </row>
    <row r="86" spans="1:10">
      <c r="A86" s="2">
        <v>82</v>
      </c>
      <c r="B86" s="2">
        <v>82</v>
      </c>
      <c r="D86" s="2">
        <v>4</v>
      </c>
      <c r="F86" t="s">
        <v>17</v>
      </c>
      <c r="G86" t="s">
        <v>15</v>
      </c>
      <c r="H86" t="s">
        <v>16</v>
      </c>
      <c r="I86" t="s">
        <v>16</v>
      </c>
      <c r="J86" t="s">
        <v>16</v>
      </c>
    </row>
    <row r="87" spans="1:10">
      <c r="A87" s="2">
        <v>83</v>
      </c>
      <c r="B87" s="2">
        <v>83</v>
      </c>
      <c r="D87" s="2">
        <v>4</v>
      </c>
      <c r="F87" t="s">
        <v>17</v>
      </c>
      <c r="G87" t="s">
        <v>15</v>
      </c>
      <c r="H87" t="s">
        <v>16</v>
      </c>
      <c r="I87" t="s">
        <v>16</v>
      </c>
      <c r="J87" t="s">
        <v>16</v>
      </c>
    </row>
    <row r="88" spans="1:10">
      <c r="A88" s="2">
        <v>84</v>
      </c>
      <c r="B88" s="2">
        <v>84</v>
      </c>
      <c r="D88" s="2">
        <v>4</v>
      </c>
      <c r="F88" t="s">
        <v>17</v>
      </c>
      <c r="G88" t="s">
        <v>15</v>
      </c>
      <c r="H88" t="s">
        <v>15</v>
      </c>
      <c r="I88" t="s">
        <v>16</v>
      </c>
      <c r="J88" t="s">
        <v>16</v>
      </c>
    </row>
    <row r="89" spans="1:10">
      <c r="A89" s="2">
        <v>85</v>
      </c>
      <c r="B89" s="2">
        <v>85</v>
      </c>
      <c r="D89" s="2">
        <v>4</v>
      </c>
      <c r="F89" t="s">
        <v>5</v>
      </c>
      <c r="G89" t="s">
        <v>17</v>
      </c>
      <c r="H89" t="s">
        <v>15</v>
      </c>
      <c r="I89" t="s">
        <v>15</v>
      </c>
      <c r="J89" t="s">
        <v>15</v>
      </c>
    </row>
    <row r="90" spans="1:10">
      <c r="A90" s="2">
        <v>86</v>
      </c>
      <c r="B90" s="2">
        <v>86</v>
      </c>
      <c r="D90" s="2">
        <v>4</v>
      </c>
      <c r="F90" t="s">
        <v>5</v>
      </c>
      <c r="G90" t="s">
        <v>17</v>
      </c>
      <c r="H90" t="s">
        <v>15</v>
      </c>
      <c r="I90" t="s">
        <v>15</v>
      </c>
      <c r="J90" t="s">
        <v>15</v>
      </c>
    </row>
    <row r="91" spans="1:10">
      <c r="A91" s="2">
        <v>87</v>
      </c>
      <c r="B91" s="2">
        <v>87</v>
      </c>
      <c r="D91" s="2">
        <v>4</v>
      </c>
      <c r="F91" t="s">
        <v>5</v>
      </c>
      <c r="G91" t="s">
        <v>17</v>
      </c>
      <c r="H91" t="s">
        <v>15</v>
      </c>
      <c r="I91" t="s">
        <v>15</v>
      </c>
      <c r="J91" t="s">
        <v>15</v>
      </c>
    </row>
    <row r="92" spans="1:10">
      <c r="A92" s="2">
        <v>88</v>
      </c>
      <c r="B92" s="2">
        <v>88</v>
      </c>
      <c r="D92" s="2">
        <v>2</v>
      </c>
      <c r="F92" t="s">
        <v>16</v>
      </c>
      <c r="G92" t="s">
        <v>5</v>
      </c>
      <c r="H92" t="s">
        <v>17</v>
      </c>
      <c r="I92" t="s">
        <v>18</v>
      </c>
      <c r="J92" t="s">
        <v>15</v>
      </c>
    </row>
    <row r="93" spans="1:10">
      <c r="A93" s="2">
        <v>89</v>
      </c>
      <c r="B93" s="2">
        <v>89</v>
      </c>
      <c r="D93" s="2">
        <v>3</v>
      </c>
      <c r="F93" t="s">
        <v>5</v>
      </c>
      <c r="G93" t="s">
        <v>17</v>
      </c>
      <c r="H93" t="s">
        <v>15</v>
      </c>
      <c r="I93" t="s">
        <v>15</v>
      </c>
      <c r="J93" t="s">
        <v>15</v>
      </c>
    </row>
    <row r="94" spans="1:10">
      <c r="A94" s="2">
        <v>90</v>
      </c>
      <c r="B94" s="2">
        <v>90</v>
      </c>
      <c r="D94" s="2">
        <v>3</v>
      </c>
      <c r="F94" t="s">
        <v>5</v>
      </c>
      <c r="G94" t="s">
        <v>17</v>
      </c>
      <c r="H94" t="s">
        <v>15</v>
      </c>
      <c r="I94" t="s">
        <v>15</v>
      </c>
      <c r="J94" t="s">
        <v>15</v>
      </c>
    </row>
    <row r="95" spans="1:10">
      <c r="A95" s="2">
        <v>91</v>
      </c>
      <c r="B95" s="2">
        <v>91</v>
      </c>
      <c r="D95" s="2">
        <v>2</v>
      </c>
      <c r="F95" t="s">
        <v>16</v>
      </c>
      <c r="G95" t="s">
        <v>5</v>
      </c>
      <c r="H95" t="s">
        <v>17</v>
      </c>
      <c r="I95" t="s">
        <v>18</v>
      </c>
      <c r="J95" t="s">
        <v>15</v>
      </c>
    </row>
    <row r="96" spans="1:10">
      <c r="A96" s="2">
        <v>92</v>
      </c>
      <c r="B96" s="2">
        <v>92</v>
      </c>
      <c r="D96" s="2">
        <v>2</v>
      </c>
      <c r="F96" t="s">
        <v>16</v>
      </c>
      <c r="G96" t="s">
        <v>5</v>
      </c>
      <c r="H96" t="s">
        <v>17</v>
      </c>
      <c r="I96" t="s">
        <v>18</v>
      </c>
      <c r="J96" t="s">
        <v>15</v>
      </c>
    </row>
    <row r="97" spans="1:10">
      <c r="A97" s="2">
        <v>93</v>
      </c>
      <c r="B97" s="2">
        <v>93</v>
      </c>
      <c r="D97" s="2">
        <v>2</v>
      </c>
      <c r="F97" t="s">
        <v>16</v>
      </c>
      <c r="G97" t="s">
        <v>5</v>
      </c>
      <c r="H97" t="s">
        <v>17</v>
      </c>
      <c r="I97" t="s">
        <v>18</v>
      </c>
      <c r="J97" t="s">
        <v>15</v>
      </c>
    </row>
    <row r="98" spans="1:10">
      <c r="A98" s="2">
        <v>94</v>
      </c>
      <c r="B98" s="2">
        <v>94</v>
      </c>
      <c r="D98" s="2">
        <v>2</v>
      </c>
      <c r="F98" t="s">
        <v>16</v>
      </c>
      <c r="G98" t="s">
        <v>5</v>
      </c>
      <c r="H98" t="s">
        <v>17</v>
      </c>
      <c r="I98" t="s">
        <v>18</v>
      </c>
      <c r="J98" t="s">
        <v>15</v>
      </c>
    </row>
    <row r="99" spans="1:10">
      <c r="A99" s="2">
        <v>95</v>
      </c>
      <c r="B99" s="2">
        <v>95</v>
      </c>
      <c r="D99" s="2">
        <v>2</v>
      </c>
      <c r="F99" t="s">
        <v>16</v>
      </c>
      <c r="G99" t="s">
        <v>5</v>
      </c>
      <c r="H99" t="s">
        <v>17</v>
      </c>
      <c r="I99" t="s">
        <v>18</v>
      </c>
      <c r="J99" t="s">
        <v>15</v>
      </c>
    </row>
  </sheetData>
  <sheetProtection algorithmName="SHA-512" hashValue="ZoLq2GAmUMREqzGn5d5f/CwkjFMfdKH25kT51z0GzMPdWkBOwES0tSxRGTKk0aA3VFaYuYMx+0IxTeRjmNVfdQ==" saltValue="jdk5XIhDpY1RaLivYBHS6Q==" spinCount="100000" sheet="1" objects="1" scenarios="1"/>
  <phoneticPr fontId="12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B9FC0E3B8D1C4191804C4D947F6BB7" ma:contentTypeVersion="6" ma:contentTypeDescription="Een nieuw document maken." ma:contentTypeScope="" ma:versionID="9d0a040680f647b7e49a2a091928c10a">
  <xsd:schema xmlns:xsd="http://www.w3.org/2001/XMLSchema" xmlns:xs="http://www.w3.org/2001/XMLSchema" xmlns:p="http://schemas.microsoft.com/office/2006/metadata/properties" xmlns:ns2="4ca55f19-09f7-4ded-92b1-6d006cb9b55f" xmlns:ns3="01c7f014-58b5-4d80-9c34-965234f83a71" targetNamespace="http://schemas.microsoft.com/office/2006/metadata/properties" ma:root="true" ma:fieldsID="ea83571d905e747435c8cf418f584930" ns2:_="" ns3:_="">
    <xsd:import namespace="4ca55f19-09f7-4ded-92b1-6d006cb9b55f"/>
    <xsd:import namespace="01c7f014-58b5-4d80-9c34-965234f83a7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a55f19-09f7-4ded-92b1-6d006cb9b5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c7f014-58b5-4d80-9c34-965234f83a7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075D756-AF72-45F8-ABBC-81AE364D99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CA786FB-E6A6-4BBD-AAA7-63280B983E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a55f19-09f7-4ded-92b1-6d006cb9b55f"/>
    <ds:schemaRef ds:uri="01c7f014-58b5-4d80-9c34-965234f83a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1544FE1-538D-4FA3-BC54-D318B7961ADD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21</vt:i4>
      </vt:variant>
    </vt:vector>
  </HeadingPairs>
  <TitlesOfParts>
    <vt:vector size="21" baseType="lpstr">
      <vt:lpstr>Invoer</vt:lpstr>
      <vt:lpstr>Toeslagen</vt:lpstr>
      <vt:lpstr>Dieseltoeslag</vt:lpstr>
      <vt:lpstr>België</vt:lpstr>
      <vt:lpstr>Luxemburg</vt:lpstr>
      <vt:lpstr>Duitsland</vt:lpstr>
      <vt:lpstr>Oostenrijk</vt:lpstr>
      <vt:lpstr>Denemarken</vt:lpstr>
      <vt:lpstr>Frankrijk</vt:lpstr>
      <vt:lpstr>Spanje</vt:lpstr>
      <vt:lpstr>Portugal</vt:lpstr>
      <vt:lpstr>United Kingdom</vt:lpstr>
      <vt:lpstr>België (O)</vt:lpstr>
      <vt:lpstr>Luxemburg (O)</vt:lpstr>
      <vt:lpstr>Duitsland (O)</vt:lpstr>
      <vt:lpstr>Oostenrijk (O)</vt:lpstr>
      <vt:lpstr>Denemarken (O)</vt:lpstr>
      <vt:lpstr>Frankrijk (O)</vt:lpstr>
      <vt:lpstr>Spanje (O)</vt:lpstr>
      <vt:lpstr>Portugal (O)</vt:lpstr>
      <vt:lpstr>United Kingdom (O)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 van den Bergh</dc:creator>
  <cp:lastModifiedBy>Robert van den Broek</cp:lastModifiedBy>
  <cp:lastPrinted>2024-09-13T15:21:12Z</cp:lastPrinted>
  <dcterms:created xsi:type="dcterms:W3CDTF">2024-09-10T12:51:37Z</dcterms:created>
  <dcterms:modified xsi:type="dcterms:W3CDTF">2024-12-10T11:23:57Z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0x010100F1B9FC0E3B8D1C4191804C4D947F6BB7</vt:lpwstr>
  </property>
</Properties>
</file>